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IS-525\Final\Competitor Benchmarking\"/>
    </mc:Choice>
  </mc:AlternateContent>
  <xr:revisionPtr revIDLastSave="0" documentId="13_ncr:1_{AAB9F469-9B26-4548-BA36-4B44D8B2AC2F}" xr6:coauthVersionLast="47" xr6:coauthVersionMax="47" xr10:uidLastSave="{00000000-0000-0000-0000-000000000000}"/>
  <bookViews>
    <workbookView xWindow="-108" yWindow="-108" windowWidth="23256" windowHeight="12456" tabRatio="500" firstSheet="1" activeTab="4" xr2:uid="{00000000-000D-0000-FFFF-FFFF00000000}"/>
  </bookViews>
  <sheets>
    <sheet name="Key Metrics" sheetId="2" r:id="rId1"/>
    <sheet name="Income Statement" sheetId="3" r:id="rId2"/>
    <sheet name="Balance Sheet" sheetId="4" r:id="rId3"/>
    <sheet name="Cash Flow" sheetId="5" r:id="rId4"/>
    <sheet name="Segments" sheetId="6" r:id="rId5"/>
    <sheet name="Ratios" sheetId="7" r:id="rId6"/>
    <sheet name="Sourcing" sheetId="8" r:id="rId7"/>
    <sheet name="Disclaimer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7" l="1"/>
  <c r="J99" i="7"/>
  <c r="I99" i="7"/>
  <c r="H99" i="7"/>
  <c r="G99" i="7"/>
  <c r="F99" i="7"/>
  <c r="E99" i="7"/>
  <c r="D99" i="7"/>
  <c r="K98" i="7"/>
  <c r="J98" i="7"/>
  <c r="I98" i="7"/>
  <c r="H98" i="7"/>
  <c r="G98" i="7"/>
  <c r="F98" i="7"/>
  <c r="E98" i="7"/>
  <c r="D98" i="7"/>
  <c r="K97" i="7"/>
  <c r="J97" i="7"/>
  <c r="I97" i="7"/>
  <c r="H97" i="7"/>
  <c r="G97" i="7"/>
  <c r="F97" i="7"/>
  <c r="E97" i="7"/>
  <c r="D97" i="7"/>
  <c r="K96" i="7"/>
  <c r="J96" i="7"/>
  <c r="I96" i="7"/>
  <c r="H96" i="7"/>
  <c r="G96" i="7"/>
  <c r="F96" i="7"/>
  <c r="E96" i="7"/>
  <c r="D96" i="7"/>
  <c r="K95" i="7"/>
  <c r="J95" i="7"/>
  <c r="I95" i="7"/>
  <c r="H95" i="7"/>
  <c r="G95" i="7"/>
  <c r="F95" i="7"/>
  <c r="E95" i="7"/>
  <c r="D95" i="7"/>
  <c r="K94" i="7"/>
  <c r="J94" i="7"/>
  <c r="I94" i="7"/>
  <c r="H94" i="7"/>
  <c r="G94" i="7"/>
  <c r="F94" i="7"/>
  <c r="E94" i="7"/>
  <c r="D94" i="7"/>
  <c r="K93" i="7"/>
  <c r="J93" i="7"/>
  <c r="I93" i="7"/>
  <c r="H93" i="7"/>
  <c r="G93" i="7"/>
  <c r="F93" i="7"/>
  <c r="E93" i="7"/>
  <c r="D93" i="7"/>
  <c r="K92" i="7"/>
  <c r="J92" i="7"/>
  <c r="I92" i="7"/>
  <c r="H92" i="7"/>
  <c r="G92" i="7"/>
  <c r="F92" i="7"/>
  <c r="E92" i="7"/>
  <c r="D92" i="7"/>
  <c r="K91" i="7"/>
  <c r="J91" i="7"/>
  <c r="I91" i="7"/>
  <c r="H91" i="7"/>
  <c r="G91" i="7"/>
  <c r="F91" i="7"/>
  <c r="E91" i="7"/>
  <c r="D91" i="7"/>
  <c r="K90" i="7"/>
  <c r="J90" i="7"/>
  <c r="I90" i="7"/>
  <c r="H90" i="7"/>
  <c r="G90" i="7"/>
  <c r="F90" i="7"/>
  <c r="E90" i="7"/>
  <c r="D90" i="7"/>
  <c r="K89" i="7"/>
  <c r="J89" i="7"/>
  <c r="I89" i="7"/>
  <c r="H89" i="7"/>
  <c r="G89" i="7"/>
  <c r="F89" i="7"/>
  <c r="E89" i="7"/>
  <c r="D89" i="7"/>
  <c r="K88" i="7"/>
  <c r="J88" i="7"/>
  <c r="I88" i="7"/>
  <c r="H88" i="7"/>
  <c r="G88" i="7"/>
  <c r="F88" i="7"/>
  <c r="E88" i="7"/>
  <c r="D88" i="7"/>
  <c r="K87" i="7"/>
  <c r="J87" i="7"/>
  <c r="I87" i="7"/>
  <c r="H87" i="7"/>
  <c r="G87" i="7"/>
  <c r="F87" i="7"/>
  <c r="E87" i="7"/>
  <c r="D87" i="7"/>
  <c r="K86" i="7"/>
  <c r="J86" i="7"/>
  <c r="I86" i="7"/>
  <c r="H86" i="7"/>
  <c r="G86" i="7"/>
  <c r="F86" i="7"/>
  <c r="E86" i="7"/>
  <c r="D86" i="7"/>
  <c r="K85" i="7"/>
  <c r="J85" i="7"/>
  <c r="I85" i="7"/>
  <c r="H85" i="7"/>
  <c r="G85" i="7"/>
  <c r="F85" i="7"/>
  <c r="E85" i="7"/>
  <c r="D85" i="7"/>
  <c r="K84" i="7"/>
  <c r="J84" i="7"/>
  <c r="I84" i="7"/>
  <c r="H84" i="7"/>
  <c r="G84" i="7"/>
  <c r="F84" i="7"/>
  <c r="E84" i="7"/>
  <c r="D84" i="7"/>
  <c r="K83" i="7"/>
  <c r="J83" i="7"/>
  <c r="I83" i="7"/>
  <c r="H83" i="7"/>
  <c r="G83" i="7"/>
  <c r="F83" i="7"/>
  <c r="E83" i="7"/>
  <c r="D83" i="7"/>
  <c r="K82" i="7"/>
  <c r="J82" i="7"/>
  <c r="I82" i="7"/>
  <c r="H82" i="7"/>
  <c r="G82" i="7"/>
  <c r="F82" i="7"/>
  <c r="E82" i="7"/>
  <c r="D82" i="7"/>
  <c r="K81" i="7"/>
  <c r="J81" i="7"/>
  <c r="I81" i="7"/>
  <c r="H81" i="7"/>
  <c r="G81" i="7"/>
  <c r="F81" i="7"/>
  <c r="E81" i="7"/>
  <c r="D81" i="7"/>
  <c r="K80" i="7"/>
  <c r="J80" i="7"/>
  <c r="I80" i="7"/>
  <c r="H80" i="7"/>
  <c r="G80" i="7"/>
  <c r="F80" i="7"/>
  <c r="E80" i="7"/>
  <c r="D80" i="7"/>
  <c r="K79" i="7"/>
  <c r="J79" i="7"/>
  <c r="I79" i="7"/>
  <c r="H79" i="7"/>
  <c r="G79" i="7"/>
  <c r="F79" i="7"/>
  <c r="E79" i="7"/>
  <c r="D79" i="7"/>
  <c r="K78" i="7"/>
  <c r="J78" i="7"/>
  <c r="I78" i="7"/>
  <c r="H78" i="7"/>
  <c r="G78" i="7"/>
  <c r="F78" i="7"/>
  <c r="E78" i="7"/>
  <c r="D78" i="7"/>
  <c r="K77" i="7"/>
  <c r="J77" i="7"/>
  <c r="I77" i="7"/>
  <c r="H77" i="7"/>
  <c r="G77" i="7"/>
  <c r="F77" i="7"/>
  <c r="E77" i="7"/>
  <c r="D77" i="7"/>
  <c r="K76" i="7"/>
  <c r="J76" i="7"/>
  <c r="I76" i="7"/>
  <c r="H76" i="7"/>
  <c r="G76" i="7"/>
  <c r="F76" i="7"/>
  <c r="E76" i="7"/>
  <c r="D76" i="7"/>
  <c r="K75" i="7"/>
  <c r="J75" i="7"/>
  <c r="I75" i="7"/>
  <c r="H75" i="7"/>
  <c r="G75" i="7"/>
  <c r="F75" i="7"/>
  <c r="E75" i="7"/>
  <c r="D75" i="7"/>
  <c r="K74" i="7"/>
  <c r="J74" i="7"/>
  <c r="I74" i="7"/>
  <c r="H74" i="7"/>
  <c r="G74" i="7"/>
  <c r="F74" i="7"/>
  <c r="E74" i="7"/>
  <c r="D74" i="7"/>
  <c r="K73" i="7"/>
  <c r="J73" i="7"/>
  <c r="I73" i="7"/>
  <c r="H73" i="7"/>
  <c r="G73" i="7"/>
  <c r="F73" i="7"/>
  <c r="E73" i="7"/>
  <c r="D73" i="7"/>
  <c r="K72" i="7"/>
  <c r="J72" i="7"/>
  <c r="I72" i="7"/>
  <c r="H72" i="7"/>
  <c r="G72" i="7"/>
  <c r="F72" i="7"/>
  <c r="E72" i="7"/>
  <c r="D72" i="7"/>
  <c r="K71" i="7"/>
  <c r="J71" i="7"/>
  <c r="I71" i="7"/>
  <c r="H71" i="7"/>
  <c r="G71" i="7"/>
  <c r="F71" i="7"/>
  <c r="E71" i="7"/>
  <c r="D71" i="7"/>
  <c r="K70" i="7"/>
  <c r="J70" i="7"/>
  <c r="I70" i="7"/>
  <c r="H70" i="7"/>
  <c r="G70" i="7"/>
  <c r="F70" i="7"/>
  <c r="E70" i="7"/>
  <c r="D70" i="7"/>
  <c r="K69" i="7"/>
  <c r="J69" i="7"/>
  <c r="I69" i="7"/>
  <c r="H69" i="7"/>
  <c r="G69" i="7"/>
  <c r="F69" i="7"/>
  <c r="E69" i="7"/>
  <c r="D69" i="7"/>
  <c r="K68" i="7"/>
  <c r="J68" i="7"/>
  <c r="I68" i="7"/>
  <c r="H68" i="7"/>
  <c r="G68" i="7"/>
  <c r="F68" i="7"/>
  <c r="E68" i="7"/>
  <c r="D68" i="7"/>
  <c r="K67" i="7"/>
  <c r="J67" i="7"/>
  <c r="I67" i="7"/>
  <c r="H67" i="7"/>
  <c r="G67" i="7"/>
  <c r="F67" i="7"/>
  <c r="E67" i="7"/>
  <c r="D67" i="7"/>
  <c r="K66" i="7"/>
  <c r="J66" i="7"/>
  <c r="I66" i="7"/>
  <c r="H66" i="7"/>
  <c r="G66" i="7"/>
  <c r="F66" i="7"/>
  <c r="E66" i="7"/>
  <c r="D66" i="7"/>
  <c r="K65" i="7"/>
  <c r="J65" i="7"/>
  <c r="I65" i="7"/>
  <c r="H65" i="7"/>
  <c r="G65" i="7"/>
  <c r="F65" i="7"/>
  <c r="E65" i="7"/>
  <c r="D65" i="7"/>
  <c r="K64" i="7"/>
  <c r="J64" i="7"/>
  <c r="I64" i="7"/>
  <c r="H64" i="7"/>
  <c r="G64" i="7"/>
  <c r="F64" i="7"/>
  <c r="E64" i="7"/>
  <c r="D64" i="7"/>
  <c r="K63" i="7"/>
  <c r="J63" i="7"/>
  <c r="I63" i="7"/>
  <c r="H63" i="7"/>
  <c r="G63" i="7"/>
  <c r="F63" i="7"/>
  <c r="E63" i="7"/>
  <c r="D63" i="7"/>
  <c r="K62" i="7"/>
  <c r="J62" i="7"/>
  <c r="I62" i="7"/>
  <c r="H62" i="7"/>
  <c r="G62" i="7"/>
  <c r="F62" i="7"/>
  <c r="E62" i="7"/>
  <c r="D62" i="7"/>
  <c r="K61" i="7"/>
  <c r="J61" i="7"/>
  <c r="I61" i="7"/>
  <c r="H61" i="7"/>
  <c r="G61" i="7"/>
  <c r="F61" i="7"/>
  <c r="E61" i="7"/>
  <c r="D61" i="7"/>
  <c r="K60" i="7"/>
  <c r="J60" i="7"/>
  <c r="I60" i="7"/>
  <c r="H60" i="7"/>
  <c r="G60" i="7"/>
  <c r="F60" i="7"/>
  <c r="E60" i="7"/>
  <c r="D60" i="7"/>
  <c r="K59" i="7"/>
  <c r="J59" i="7"/>
  <c r="I59" i="7"/>
  <c r="H59" i="7"/>
  <c r="G59" i="7"/>
  <c r="F59" i="7"/>
  <c r="E59" i="7"/>
  <c r="D59" i="7"/>
  <c r="K58" i="7"/>
  <c r="J58" i="7"/>
  <c r="I58" i="7"/>
  <c r="H58" i="7"/>
  <c r="G58" i="7"/>
  <c r="F58" i="7"/>
  <c r="E58" i="7"/>
  <c r="D58" i="7"/>
  <c r="K57" i="7"/>
  <c r="J57" i="7"/>
  <c r="I57" i="7"/>
  <c r="H57" i="7"/>
  <c r="G57" i="7"/>
  <c r="F57" i="7"/>
  <c r="E57" i="7"/>
  <c r="D57" i="7"/>
  <c r="K56" i="7"/>
  <c r="J56" i="7"/>
  <c r="I56" i="7"/>
  <c r="H56" i="7"/>
  <c r="G56" i="7"/>
  <c r="F56" i="7"/>
  <c r="E56" i="7"/>
  <c r="D56" i="7"/>
  <c r="K55" i="7"/>
  <c r="J55" i="7"/>
  <c r="I55" i="7"/>
  <c r="H55" i="7"/>
  <c r="G55" i="7"/>
  <c r="F55" i="7"/>
  <c r="E55" i="7"/>
  <c r="D55" i="7"/>
  <c r="K54" i="7"/>
  <c r="J54" i="7"/>
  <c r="I54" i="7"/>
  <c r="H54" i="7"/>
  <c r="G54" i="7"/>
  <c r="F54" i="7"/>
  <c r="E54" i="7"/>
  <c r="D54" i="7"/>
  <c r="K53" i="7"/>
  <c r="J53" i="7"/>
  <c r="I53" i="7"/>
  <c r="H53" i="7"/>
  <c r="G53" i="7"/>
  <c r="F53" i="7"/>
  <c r="E53" i="7"/>
  <c r="D53" i="7"/>
  <c r="K52" i="7"/>
  <c r="J52" i="7"/>
  <c r="I52" i="7"/>
  <c r="H52" i="7"/>
  <c r="G52" i="7"/>
  <c r="F52" i="7"/>
  <c r="E52" i="7"/>
  <c r="D52" i="7"/>
  <c r="K51" i="7"/>
  <c r="J51" i="7"/>
  <c r="I51" i="7"/>
  <c r="H51" i="7"/>
  <c r="G51" i="7"/>
  <c r="F51" i="7"/>
  <c r="E51" i="7"/>
  <c r="D51" i="7"/>
  <c r="K50" i="7"/>
  <c r="J50" i="7"/>
  <c r="I50" i="7"/>
  <c r="H50" i="7"/>
  <c r="G50" i="7"/>
  <c r="F50" i="7"/>
  <c r="E50" i="7"/>
  <c r="D50" i="7"/>
  <c r="K49" i="7"/>
  <c r="J49" i="7"/>
  <c r="I49" i="7"/>
  <c r="H49" i="7"/>
  <c r="G49" i="7"/>
  <c r="F49" i="7"/>
  <c r="E49" i="7"/>
  <c r="D49" i="7"/>
  <c r="K48" i="7"/>
  <c r="J48" i="7"/>
  <c r="I48" i="7"/>
  <c r="H48" i="7"/>
  <c r="G48" i="7"/>
  <c r="F48" i="7"/>
  <c r="E48" i="7"/>
  <c r="D48" i="7"/>
  <c r="K47" i="7"/>
  <c r="J47" i="7"/>
  <c r="I47" i="7"/>
  <c r="H47" i="7"/>
  <c r="G47" i="7"/>
  <c r="F47" i="7"/>
  <c r="E47" i="7"/>
  <c r="D47" i="7"/>
  <c r="K46" i="7"/>
  <c r="J46" i="7"/>
  <c r="I46" i="7"/>
  <c r="H46" i="7"/>
  <c r="G46" i="7"/>
  <c r="F46" i="7"/>
  <c r="E46" i="7"/>
  <c r="D46" i="7"/>
  <c r="K45" i="7"/>
  <c r="J45" i="7"/>
  <c r="I45" i="7"/>
  <c r="H45" i="7"/>
  <c r="G45" i="7"/>
  <c r="F45" i="7"/>
  <c r="E45" i="7"/>
  <c r="D45" i="7"/>
  <c r="K44" i="7"/>
  <c r="J44" i="7"/>
  <c r="I44" i="7"/>
  <c r="H44" i="7"/>
  <c r="G44" i="7"/>
  <c r="F44" i="7"/>
  <c r="E44" i="7"/>
  <c r="D44" i="7"/>
  <c r="K43" i="7"/>
  <c r="J43" i="7"/>
  <c r="I43" i="7"/>
  <c r="H43" i="7"/>
  <c r="G43" i="7"/>
  <c r="F43" i="7"/>
  <c r="E43" i="7"/>
  <c r="D43" i="7"/>
  <c r="K42" i="7"/>
  <c r="J42" i="7"/>
  <c r="I42" i="7"/>
  <c r="H42" i="7"/>
  <c r="G42" i="7"/>
  <c r="F42" i="7"/>
  <c r="E42" i="7"/>
  <c r="D42" i="7"/>
  <c r="K41" i="7"/>
  <c r="J41" i="7"/>
  <c r="I41" i="7"/>
  <c r="H41" i="7"/>
  <c r="G41" i="7"/>
  <c r="F41" i="7"/>
  <c r="E41" i="7"/>
  <c r="D41" i="7"/>
  <c r="K40" i="7"/>
  <c r="J40" i="7"/>
  <c r="I40" i="7"/>
  <c r="H40" i="7"/>
  <c r="G40" i="7"/>
  <c r="F40" i="7"/>
  <c r="E40" i="7"/>
  <c r="D40" i="7"/>
  <c r="K39" i="7"/>
  <c r="J39" i="7"/>
  <c r="I39" i="7"/>
  <c r="H39" i="7"/>
  <c r="G39" i="7"/>
  <c r="F39" i="7"/>
  <c r="E39" i="7"/>
  <c r="D39" i="7"/>
  <c r="K38" i="7"/>
  <c r="J38" i="7"/>
  <c r="I38" i="7"/>
  <c r="H38" i="7"/>
  <c r="G38" i="7"/>
  <c r="F38" i="7"/>
  <c r="E38" i="7"/>
  <c r="D38" i="7"/>
  <c r="K37" i="7"/>
  <c r="J37" i="7"/>
  <c r="I37" i="7"/>
  <c r="H37" i="7"/>
  <c r="G37" i="7"/>
  <c r="F37" i="7"/>
  <c r="E37" i="7"/>
  <c r="D37" i="7"/>
  <c r="K36" i="7"/>
  <c r="J36" i="7"/>
  <c r="I36" i="7"/>
  <c r="H36" i="7"/>
  <c r="G36" i="7"/>
  <c r="F36" i="7"/>
  <c r="E36" i="7"/>
  <c r="D36" i="7"/>
  <c r="K35" i="7"/>
  <c r="J35" i="7"/>
  <c r="I35" i="7"/>
  <c r="H35" i="7"/>
  <c r="G35" i="7"/>
  <c r="F35" i="7"/>
  <c r="E35" i="7"/>
  <c r="D35" i="7"/>
  <c r="K34" i="7"/>
  <c r="J34" i="7"/>
  <c r="I34" i="7"/>
  <c r="H34" i="7"/>
  <c r="G34" i="7"/>
  <c r="F34" i="7"/>
  <c r="E34" i="7"/>
  <c r="D34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D28" i="7"/>
  <c r="K27" i="7"/>
  <c r="J27" i="7"/>
  <c r="I27" i="7"/>
  <c r="H27" i="7"/>
  <c r="G27" i="7"/>
  <c r="F27" i="7"/>
  <c r="E27" i="7"/>
  <c r="D27" i="7"/>
  <c r="K26" i="7"/>
  <c r="J26" i="7"/>
  <c r="I26" i="7"/>
  <c r="H26" i="7"/>
  <c r="G26" i="7"/>
  <c r="F26" i="7"/>
  <c r="E26" i="7"/>
  <c r="D26" i="7"/>
  <c r="K25" i="7"/>
  <c r="J25" i="7"/>
  <c r="I25" i="7"/>
  <c r="H25" i="7"/>
  <c r="G25" i="7"/>
  <c r="F25" i="7"/>
  <c r="E25" i="7"/>
  <c r="D25" i="7"/>
  <c r="K24" i="7"/>
  <c r="J24" i="7"/>
  <c r="I24" i="7"/>
  <c r="H24" i="7"/>
  <c r="G24" i="7"/>
  <c r="F24" i="7"/>
  <c r="E24" i="7"/>
  <c r="D24" i="7"/>
  <c r="K23" i="7"/>
  <c r="J23" i="7"/>
  <c r="I23" i="7"/>
  <c r="H23" i="7"/>
  <c r="G23" i="7"/>
  <c r="F23" i="7"/>
  <c r="E23" i="7"/>
  <c r="D23" i="7"/>
  <c r="K22" i="7"/>
  <c r="J22" i="7"/>
  <c r="I22" i="7"/>
  <c r="H22" i="7"/>
  <c r="G22" i="7"/>
  <c r="F22" i="7"/>
  <c r="E22" i="7"/>
  <c r="D22" i="7"/>
  <c r="K21" i="7"/>
  <c r="J21" i="7"/>
  <c r="I21" i="7"/>
  <c r="H21" i="7"/>
  <c r="G21" i="7"/>
  <c r="F21" i="7"/>
  <c r="E21" i="7"/>
  <c r="D21" i="7"/>
  <c r="K20" i="7"/>
  <c r="J20" i="7"/>
  <c r="I20" i="7"/>
  <c r="H20" i="7"/>
  <c r="G20" i="7"/>
  <c r="F20" i="7"/>
  <c r="E20" i="7"/>
  <c r="D20" i="7"/>
  <c r="K19" i="7"/>
  <c r="J19" i="7"/>
  <c r="I19" i="7"/>
  <c r="H19" i="7"/>
  <c r="G19" i="7"/>
  <c r="F19" i="7"/>
  <c r="E19" i="7"/>
  <c r="D19" i="7"/>
  <c r="K18" i="7"/>
  <c r="J18" i="7"/>
  <c r="I18" i="7"/>
  <c r="H18" i="7"/>
  <c r="G18" i="7"/>
  <c r="F18" i="7"/>
  <c r="E18" i="7"/>
  <c r="D18" i="7"/>
  <c r="K17" i="7"/>
  <c r="J17" i="7"/>
  <c r="I17" i="7"/>
  <c r="H17" i="7"/>
  <c r="G17" i="7"/>
  <c r="F17" i="7"/>
  <c r="E17" i="7"/>
  <c r="D17" i="7"/>
  <c r="K16" i="7"/>
  <c r="J16" i="7"/>
  <c r="I16" i="7"/>
  <c r="H16" i="7"/>
  <c r="G16" i="7"/>
  <c r="F16" i="7"/>
  <c r="E16" i="7"/>
  <c r="D16" i="7"/>
  <c r="K15" i="7"/>
  <c r="J15" i="7"/>
  <c r="I15" i="7"/>
  <c r="H15" i="7"/>
  <c r="G15" i="7"/>
  <c r="F15" i="7"/>
  <c r="E15" i="7"/>
  <c r="D15" i="7"/>
  <c r="K14" i="7"/>
  <c r="J14" i="7"/>
  <c r="I14" i="7"/>
  <c r="H14" i="7"/>
  <c r="G14" i="7"/>
  <c r="F14" i="7"/>
  <c r="E14" i="7"/>
  <c r="D14" i="7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252" i="4"/>
  <c r="J252" i="4"/>
  <c r="I252" i="4"/>
  <c r="H252" i="4"/>
  <c r="G252" i="4"/>
  <c r="F252" i="4"/>
  <c r="E252" i="4"/>
  <c r="D252" i="4"/>
  <c r="K251" i="4"/>
  <c r="J251" i="4"/>
  <c r="I251" i="4"/>
  <c r="H251" i="4"/>
  <c r="G251" i="4"/>
  <c r="F251" i="4"/>
  <c r="E251" i="4"/>
  <c r="D251" i="4"/>
  <c r="K250" i="4"/>
  <c r="J250" i="4"/>
  <c r="I250" i="4"/>
  <c r="H250" i="4"/>
  <c r="G250" i="4"/>
  <c r="F250" i="4"/>
  <c r="E250" i="4"/>
  <c r="D250" i="4"/>
  <c r="K249" i="4"/>
  <c r="J249" i="4"/>
  <c r="I249" i="4"/>
  <c r="H249" i="4"/>
  <c r="G249" i="4"/>
  <c r="F249" i="4"/>
  <c r="E249" i="4"/>
  <c r="D249" i="4"/>
  <c r="K248" i="4"/>
  <c r="J248" i="4"/>
  <c r="I248" i="4"/>
  <c r="H248" i="4"/>
  <c r="G248" i="4"/>
  <c r="F248" i="4"/>
  <c r="E248" i="4"/>
  <c r="D248" i="4"/>
  <c r="K247" i="4"/>
  <c r="J247" i="4"/>
  <c r="I247" i="4"/>
  <c r="H247" i="4"/>
  <c r="G247" i="4"/>
  <c r="F247" i="4"/>
  <c r="E247" i="4"/>
  <c r="D247" i="4"/>
  <c r="K246" i="4"/>
  <c r="J246" i="4"/>
  <c r="I246" i="4"/>
  <c r="H246" i="4"/>
  <c r="G246" i="4"/>
  <c r="F246" i="4"/>
  <c r="E246" i="4"/>
  <c r="D246" i="4"/>
  <c r="K245" i="4"/>
  <c r="J245" i="4"/>
  <c r="I245" i="4"/>
  <c r="H245" i="4"/>
  <c r="G245" i="4"/>
  <c r="F245" i="4"/>
  <c r="E245" i="4"/>
  <c r="D245" i="4"/>
  <c r="K244" i="4"/>
  <c r="J244" i="4"/>
  <c r="I244" i="4"/>
  <c r="H244" i="4"/>
  <c r="G244" i="4"/>
  <c r="F244" i="4"/>
  <c r="E244" i="4"/>
  <c r="D244" i="4"/>
  <c r="K243" i="4"/>
  <c r="J243" i="4"/>
  <c r="I243" i="4"/>
  <c r="H243" i="4"/>
  <c r="G243" i="4"/>
  <c r="F243" i="4"/>
  <c r="E243" i="4"/>
  <c r="D243" i="4"/>
  <c r="K242" i="4"/>
  <c r="J242" i="4"/>
  <c r="I242" i="4"/>
  <c r="H242" i="4"/>
  <c r="G242" i="4"/>
  <c r="F242" i="4"/>
  <c r="E242" i="4"/>
  <c r="D242" i="4"/>
  <c r="K241" i="4"/>
  <c r="J241" i="4"/>
  <c r="I241" i="4"/>
  <c r="H241" i="4"/>
  <c r="G241" i="4"/>
  <c r="F241" i="4"/>
  <c r="E241" i="4"/>
  <c r="D241" i="4"/>
  <c r="K240" i="4"/>
  <c r="J240" i="4"/>
  <c r="I240" i="4"/>
  <c r="H240" i="4"/>
  <c r="G240" i="4"/>
  <c r="F240" i="4"/>
  <c r="E240" i="4"/>
  <c r="D240" i="4"/>
  <c r="K239" i="4"/>
  <c r="J239" i="4"/>
  <c r="I239" i="4"/>
  <c r="H239" i="4"/>
  <c r="G239" i="4"/>
  <c r="F239" i="4"/>
  <c r="E239" i="4"/>
  <c r="D239" i="4"/>
  <c r="K238" i="4"/>
  <c r="J238" i="4"/>
  <c r="I238" i="4"/>
  <c r="H238" i="4"/>
  <c r="G238" i="4"/>
  <c r="F238" i="4"/>
  <c r="E238" i="4"/>
  <c r="D238" i="4"/>
  <c r="K237" i="4"/>
  <c r="J237" i="4"/>
  <c r="I237" i="4"/>
  <c r="H237" i="4"/>
  <c r="G237" i="4"/>
  <c r="F237" i="4"/>
  <c r="E237" i="4"/>
  <c r="D237" i="4"/>
  <c r="K236" i="4"/>
  <c r="J236" i="4"/>
  <c r="I236" i="4"/>
  <c r="H236" i="4"/>
  <c r="G236" i="4"/>
  <c r="F236" i="4"/>
  <c r="E236" i="4"/>
  <c r="D236" i="4"/>
  <c r="K235" i="4"/>
  <c r="J235" i="4"/>
  <c r="I235" i="4"/>
  <c r="H235" i="4"/>
  <c r="G235" i="4"/>
  <c r="F235" i="4"/>
  <c r="E235" i="4"/>
  <c r="D235" i="4"/>
  <c r="K234" i="4"/>
  <c r="J234" i="4"/>
  <c r="I234" i="4"/>
  <c r="H234" i="4"/>
  <c r="G234" i="4"/>
  <c r="F234" i="4"/>
  <c r="E234" i="4"/>
  <c r="D234" i="4"/>
  <c r="K233" i="4"/>
  <c r="J233" i="4"/>
  <c r="I233" i="4"/>
  <c r="H233" i="4"/>
  <c r="G233" i="4"/>
  <c r="F233" i="4"/>
  <c r="E233" i="4"/>
  <c r="D233" i="4"/>
  <c r="K232" i="4"/>
  <c r="J232" i="4"/>
  <c r="I232" i="4"/>
  <c r="H232" i="4"/>
  <c r="G232" i="4"/>
  <c r="F232" i="4"/>
  <c r="E232" i="4"/>
  <c r="D232" i="4"/>
  <c r="K231" i="4"/>
  <c r="J231" i="4"/>
  <c r="I231" i="4"/>
  <c r="H231" i="4"/>
  <c r="G231" i="4"/>
  <c r="F231" i="4"/>
  <c r="E231" i="4"/>
  <c r="D231" i="4"/>
  <c r="K230" i="4"/>
  <c r="J230" i="4"/>
  <c r="I230" i="4"/>
  <c r="H230" i="4"/>
  <c r="G230" i="4"/>
  <c r="F230" i="4"/>
  <c r="E230" i="4"/>
  <c r="D230" i="4"/>
  <c r="K229" i="4"/>
  <c r="J229" i="4"/>
  <c r="I229" i="4"/>
  <c r="H229" i="4"/>
  <c r="G229" i="4"/>
  <c r="F229" i="4"/>
  <c r="E229" i="4"/>
  <c r="D229" i="4"/>
  <c r="K228" i="4"/>
  <c r="J228" i="4"/>
  <c r="I228" i="4"/>
  <c r="H228" i="4"/>
  <c r="G228" i="4"/>
  <c r="F228" i="4"/>
  <c r="E228" i="4"/>
  <c r="D228" i="4"/>
  <c r="K227" i="4"/>
  <c r="J227" i="4"/>
  <c r="I227" i="4"/>
  <c r="H227" i="4"/>
  <c r="G227" i="4"/>
  <c r="F227" i="4"/>
  <c r="E227" i="4"/>
  <c r="D227" i="4"/>
  <c r="K226" i="4"/>
  <c r="J226" i="4"/>
  <c r="I226" i="4"/>
  <c r="H226" i="4"/>
  <c r="G226" i="4"/>
  <c r="F226" i="4"/>
  <c r="E226" i="4"/>
  <c r="D226" i="4"/>
  <c r="K225" i="4"/>
  <c r="J225" i="4"/>
  <c r="I225" i="4"/>
  <c r="H225" i="4"/>
  <c r="G225" i="4"/>
  <c r="F225" i="4"/>
  <c r="E225" i="4"/>
  <c r="D225" i="4"/>
  <c r="K224" i="4"/>
  <c r="J224" i="4"/>
  <c r="I224" i="4"/>
  <c r="H224" i="4"/>
  <c r="G224" i="4"/>
  <c r="F224" i="4"/>
  <c r="E224" i="4"/>
  <c r="D224" i="4"/>
  <c r="K223" i="4"/>
  <c r="J223" i="4"/>
  <c r="I223" i="4"/>
  <c r="H223" i="4"/>
  <c r="G223" i="4"/>
  <c r="F223" i="4"/>
  <c r="E223" i="4"/>
  <c r="D223" i="4"/>
  <c r="K222" i="4"/>
  <c r="J222" i="4"/>
  <c r="I222" i="4"/>
  <c r="H222" i="4"/>
  <c r="G222" i="4"/>
  <c r="F222" i="4"/>
  <c r="E222" i="4"/>
  <c r="D222" i="4"/>
  <c r="K221" i="4"/>
  <c r="J221" i="4"/>
  <c r="I221" i="4"/>
  <c r="H221" i="4"/>
  <c r="G221" i="4"/>
  <c r="F221" i="4"/>
  <c r="E221" i="4"/>
  <c r="D221" i="4"/>
  <c r="K220" i="4"/>
  <c r="J220" i="4"/>
  <c r="I220" i="4"/>
  <c r="H220" i="4"/>
  <c r="G220" i="4"/>
  <c r="F220" i="4"/>
  <c r="E220" i="4"/>
  <c r="D220" i="4"/>
  <c r="K219" i="4"/>
  <c r="J219" i="4"/>
  <c r="I219" i="4"/>
  <c r="H219" i="4"/>
  <c r="G219" i="4"/>
  <c r="F219" i="4"/>
  <c r="E219" i="4"/>
  <c r="D219" i="4"/>
  <c r="K218" i="4"/>
  <c r="J218" i="4"/>
  <c r="I218" i="4"/>
  <c r="H218" i="4"/>
  <c r="G218" i="4"/>
  <c r="F218" i="4"/>
  <c r="E218" i="4"/>
  <c r="D218" i="4"/>
  <c r="K217" i="4"/>
  <c r="J217" i="4"/>
  <c r="I217" i="4"/>
  <c r="H217" i="4"/>
  <c r="G217" i="4"/>
  <c r="F217" i="4"/>
  <c r="E217" i="4"/>
  <c r="D217" i="4"/>
  <c r="K216" i="4"/>
  <c r="J216" i="4"/>
  <c r="I216" i="4"/>
  <c r="H216" i="4"/>
  <c r="G216" i="4"/>
  <c r="F216" i="4"/>
  <c r="E216" i="4"/>
  <c r="D216" i="4"/>
  <c r="K215" i="4"/>
  <c r="J215" i="4"/>
  <c r="I215" i="4"/>
  <c r="H215" i="4"/>
  <c r="G215" i="4"/>
  <c r="F215" i="4"/>
  <c r="E215" i="4"/>
  <c r="D215" i="4"/>
  <c r="K214" i="4"/>
  <c r="J214" i="4"/>
  <c r="I214" i="4"/>
  <c r="H214" i="4"/>
  <c r="G214" i="4"/>
  <c r="F214" i="4"/>
  <c r="E214" i="4"/>
  <c r="D214" i="4"/>
  <c r="K213" i="4"/>
  <c r="J213" i="4"/>
  <c r="I213" i="4"/>
  <c r="H213" i="4"/>
  <c r="G213" i="4"/>
  <c r="F213" i="4"/>
  <c r="E213" i="4"/>
  <c r="D213" i="4"/>
  <c r="K212" i="4"/>
  <c r="J212" i="4"/>
  <c r="I212" i="4"/>
  <c r="H212" i="4"/>
  <c r="G212" i="4"/>
  <c r="F212" i="4"/>
  <c r="E212" i="4"/>
  <c r="D212" i="4"/>
  <c r="K211" i="4"/>
  <c r="J211" i="4"/>
  <c r="I211" i="4"/>
  <c r="H211" i="4"/>
  <c r="G211" i="4"/>
  <c r="F211" i="4"/>
  <c r="E211" i="4"/>
  <c r="D211" i="4"/>
  <c r="K210" i="4"/>
  <c r="J210" i="4"/>
  <c r="I210" i="4"/>
  <c r="H210" i="4"/>
  <c r="G210" i="4"/>
  <c r="F210" i="4"/>
  <c r="E210" i="4"/>
  <c r="D210" i="4"/>
  <c r="K209" i="4"/>
  <c r="J209" i="4"/>
  <c r="I209" i="4"/>
  <c r="H209" i="4"/>
  <c r="G209" i="4"/>
  <c r="F209" i="4"/>
  <c r="E209" i="4"/>
  <c r="D209" i="4"/>
  <c r="K208" i="4"/>
  <c r="J208" i="4"/>
  <c r="I208" i="4"/>
  <c r="H208" i="4"/>
  <c r="G208" i="4"/>
  <c r="F208" i="4"/>
  <c r="E208" i="4"/>
  <c r="D208" i="4"/>
  <c r="K207" i="4"/>
  <c r="J207" i="4"/>
  <c r="I207" i="4"/>
  <c r="H207" i="4"/>
  <c r="G207" i="4"/>
  <c r="F207" i="4"/>
  <c r="E207" i="4"/>
  <c r="D207" i="4"/>
  <c r="K206" i="4"/>
  <c r="J206" i="4"/>
  <c r="I206" i="4"/>
  <c r="H206" i="4"/>
  <c r="G206" i="4"/>
  <c r="F206" i="4"/>
  <c r="E206" i="4"/>
  <c r="D206" i="4"/>
  <c r="K205" i="4"/>
  <c r="J205" i="4"/>
  <c r="I205" i="4"/>
  <c r="H205" i="4"/>
  <c r="G205" i="4"/>
  <c r="F205" i="4"/>
  <c r="E205" i="4"/>
  <c r="D205" i="4"/>
  <c r="K204" i="4"/>
  <c r="J204" i="4"/>
  <c r="I204" i="4"/>
  <c r="H204" i="4"/>
  <c r="G204" i="4"/>
  <c r="F204" i="4"/>
  <c r="E204" i="4"/>
  <c r="D204" i="4"/>
  <c r="K203" i="4"/>
  <c r="J203" i="4"/>
  <c r="I203" i="4"/>
  <c r="H203" i="4"/>
  <c r="G203" i="4"/>
  <c r="F203" i="4"/>
  <c r="E203" i="4"/>
  <c r="D203" i="4"/>
  <c r="K202" i="4"/>
  <c r="J202" i="4"/>
  <c r="I202" i="4"/>
  <c r="H202" i="4"/>
  <c r="G202" i="4"/>
  <c r="F202" i="4"/>
  <c r="E202" i="4"/>
  <c r="D202" i="4"/>
  <c r="K201" i="4"/>
  <c r="J201" i="4"/>
  <c r="I201" i="4"/>
  <c r="H201" i="4"/>
  <c r="G201" i="4"/>
  <c r="F201" i="4"/>
  <c r="E201" i="4"/>
  <c r="D201" i="4"/>
  <c r="K200" i="4"/>
  <c r="J200" i="4"/>
  <c r="I200" i="4"/>
  <c r="H200" i="4"/>
  <c r="G200" i="4"/>
  <c r="F200" i="4"/>
  <c r="E200" i="4"/>
  <c r="D200" i="4"/>
  <c r="K199" i="4"/>
  <c r="J199" i="4"/>
  <c r="I199" i="4"/>
  <c r="H199" i="4"/>
  <c r="G199" i="4"/>
  <c r="F199" i="4"/>
  <c r="E199" i="4"/>
  <c r="D199" i="4"/>
  <c r="K198" i="4"/>
  <c r="J198" i="4"/>
  <c r="I198" i="4"/>
  <c r="H198" i="4"/>
  <c r="G198" i="4"/>
  <c r="F198" i="4"/>
  <c r="E198" i="4"/>
  <c r="D198" i="4"/>
  <c r="K197" i="4"/>
  <c r="J197" i="4"/>
  <c r="I197" i="4"/>
  <c r="H197" i="4"/>
  <c r="G197" i="4"/>
  <c r="F197" i="4"/>
  <c r="E197" i="4"/>
  <c r="D197" i="4"/>
  <c r="K196" i="4"/>
  <c r="J196" i="4"/>
  <c r="I196" i="4"/>
  <c r="H196" i="4"/>
  <c r="G196" i="4"/>
  <c r="F196" i="4"/>
  <c r="E196" i="4"/>
  <c r="D196" i="4"/>
  <c r="K195" i="4"/>
  <c r="J195" i="4"/>
  <c r="I195" i="4"/>
  <c r="H195" i="4"/>
  <c r="G195" i="4"/>
  <c r="F195" i="4"/>
  <c r="E195" i="4"/>
  <c r="D195" i="4"/>
  <c r="K194" i="4"/>
  <c r="J194" i="4"/>
  <c r="I194" i="4"/>
  <c r="H194" i="4"/>
  <c r="G194" i="4"/>
  <c r="F194" i="4"/>
  <c r="E194" i="4"/>
  <c r="D194" i="4"/>
  <c r="K193" i="4"/>
  <c r="J193" i="4"/>
  <c r="I193" i="4"/>
  <c r="H193" i="4"/>
  <c r="G193" i="4"/>
  <c r="F193" i="4"/>
  <c r="E193" i="4"/>
  <c r="D193" i="4"/>
  <c r="K192" i="4"/>
  <c r="J192" i="4"/>
  <c r="I192" i="4"/>
  <c r="H192" i="4"/>
  <c r="G192" i="4"/>
  <c r="F192" i="4"/>
  <c r="E192" i="4"/>
  <c r="D192" i="4"/>
  <c r="K191" i="4"/>
  <c r="J191" i="4"/>
  <c r="I191" i="4"/>
  <c r="H191" i="4"/>
  <c r="G191" i="4"/>
  <c r="F191" i="4"/>
  <c r="E191" i="4"/>
  <c r="D191" i="4"/>
  <c r="K190" i="4"/>
  <c r="J190" i="4"/>
  <c r="I190" i="4"/>
  <c r="H190" i="4"/>
  <c r="G190" i="4"/>
  <c r="F190" i="4"/>
  <c r="E190" i="4"/>
  <c r="D190" i="4"/>
  <c r="K189" i="4"/>
  <c r="J189" i="4"/>
  <c r="I189" i="4"/>
  <c r="H189" i="4"/>
  <c r="G189" i="4"/>
  <c r="F189" i="4"/>
  <c r="E189" i="4"/>
  <c r="D189" i="4"/>
  <c r="K188" i="4"/>
  <c r="J188" i="4"/>
  <c r="I188" i="4"/>
  <c r="H188" i="4"/>
  <c r="G188" i="4"/>
  <c r="F188" i="4"/>
  <c r="E188" i="4"/>
  <c r="D188" i="4"/>
  <c r="K187" i="4"/>
  <c r="J187" i="4"/>
  <c r="I187" i="4"/>
  <c r="H187" i="4"/>
  <c r="G187" i="4"/>
  <c r="F187" i="4"/>
  <c r="E187" i="4"/>
  <c r="D187" i="4"/>
  <c r="K186" i="4"/>
  <c r="J186" i="4"/>
  <c r="I186" i="4"/>
  <c r="H186" i="4"/>
  <c r="G186" i="4"/>
  <c r="F186" i="4"/>
  <c r="E186" i="4"/>
  <c r="D186" i="4"/>
  <c r="K185" i="4"/>
  <c r="J185" i="4"/>
  <c r="I185" i="4"/>
  <c r="H185" i="4"/>
  <c r="G185" i="4"/>
  <c r="F185" i="4"/>
  <c r="E185" i="4"/>
  <c r="D185" i="4"/>
  <c r="K184" i="4"/>
  <c r="J184" i="4"/>
  <c r="I184" i="4"/>
  <c r="H184" i="4"/>
  <c r="G184" i="4"/>
  <c r="F184" i="4"/>
  <c r="E184" i="4"/>
  <c r="D184" i="4"/>
  <c r="K183" i="4"/>
  <c r="J183" i="4"/>
  <c r="I183" i="4"/>
  <c r="H183" i="4"/>
  <c r="G183" i="4"/>
  <c r="F183" i="4"/>
  <c r="E183" i="4"/>
  <c r="D183" i="4"/>
  <c r="K182" i="4"/>
  <c r="J182" i="4"/>
  <c r="I182" i="4"/>
  <c r="H182" i="4"/>
  <c r="G182" i="4"/>
  <c r="F182" i="4"/>
  <c r="E182" i="4"/>
  <c r="D182" i="4"/>
  <c r="K181" i="4"/>
  <c r="J181" i="4"/>
  <c r="I181" i="4"/>
  <c r="H181" i="4"/>
  <c r="G181" i="4"/>
  <c r="F181" i="4"/>
  <c r="E181" i="4"/>
  <c r="D181" i="4"/>
  <c r="K180" i="4"/>
  <c r="J180" i="4"/>
  <c r="I180" i="4"/>
  <c r="H180" i="4"/>
  <c r="G180" i="4"/>
  <c r="F180" i="4"/>
  <c r="E180" i="4"/>
  <c r="D180" i="4"/>
  <c r="K179" i="4"/>
  <c r="J179" i="4"/>
  <c r="I179" i="4"/>
  <c r="H179" i="4"/>
  <c r="G179" i="4"/>
  <c r="F179" i="4"/>
  <c r="E179" i="4"/>
  <c r="D179" i="4"/>
  <c r="K178" i="4"/>
  <c r="J178" i="4"/>
  <c r="I178" i="4"/>
  <c r="H178" i="4"/>
  <c r="G178" i="4"/>
  <c r="F178" i="4"/>
  <c r="E178" i="4"/>
  <c r="D178" i="4"/>
  <c r="K177" i="4"/>
  <c r="J177" i="4"/>
  <c r="I177" i="4"/>
  <c r="H177" i="4"/>
  <c r="G177" i="4"/>
  <c r="F177" i="4"/>
  <c r="E177" i="4"/>
  <c r="D177" i="4"/>
  <c r="K176" i="4"/>
  <c r="J176" i="4"/>
  <c r="I176" i="4"/>
  <c r="H176" i="4"/>
  <c r="G176" i="4"/>
  <c r="F176" i="4"/>
  <c r="E176" i="4"/>
  <c r="D176" i="4"/>
  <c r="K175" i="4"/>
  <c r="J175" i="4"/>
  <c r="I175" i="4"/>
  <c r="H175" i="4"/>
  <c r="G175" i="4"/>
  <c r="F175" i="4"/>
  <c r="E175" i="4"/>
  <c r="D175" i="4"/>
  <c r="K174" i="4"/>
  <c r="J174" i="4"/>
  <c r="I174" i="4"/>
  <c r="H174" i="4"/>
  <c r="G174" i="4"/>
  <c r="F174" i="4"/>
  <c r="E174" i="4"/>
  <c r="D174" i="4"/>
  <c r="K173" i="4"/>
  <c r="J173" i="4"/>
  <c r="I173" i="4"/>
  <c r="H173" i="4"/>
  <c r="G173" i="4"/>
  <c r="F173" i="4"/>
  <c r="E173" i="4"/>
  <c r="D173" i="4"/>
  <c r="K172" i="4"/>
  <c r="J172" i="4"/>
  <c r="I172" i="4"/>
  <c r="H172" i="4"/>
  <c r="G172" i="4"/>
  <c r="F172" i="4"/>
  <c r="E172" i="4"/>
  <c r="D172" i="4"/>
  <c r="K171" i="4"/>
  <c r="J171" i="4"/>
  <c r="I171" i="4"/>
  <c r="H171" i="4"/>
  <c r="G171" i="4"/>
  <c r="F171" i="4"/>
  <c r="E171" i="4"/>
  <c r="D171" i="4"/>
  <c r="K170" i="4"/>
  <c r="J170" i="4"/>
  <c r="I170" i="4"/>
  <c r="H170" i="4"/>
  <c r="G170" i="4"/>
  <c r="F170" i="4"/>
  <c r="E170" i="4"/>
  <c r="D170" i="4"/>
  <c r="K169" i="4"/>
  <c r="J169" i="4"/>
  <c r="I169" i="4"/>
  <c r="H169" i="4"/>
  <c r="G169" i="4"/>
  <c r="F169" i="4"/>
  <c r="E169" i="4"/>
  <c r="D169" i="4"/>
  <c r="K168" i="4"/>
  <c r="J168" i="4"/>
  <c r="I168" i="4"/>
  <c r="H168" i="4"/>
  <c r="G168" i="4"/>
  <c r="F168" i="4"/>
  <c r="E168" i="4"/>
  <c r="D168" i="4"/>
  <c r="K167" i="4"/>
  <c r="J167" i="4"/>
  <c r="I167" i="4"/>
  <c r="H167" i="4"/>
  <c r="G167" i="4"/>
  <c r="F167" i="4"/>
  <c r="E167" i="4"/>
  <c r="D167" i="4"/>
  <c r="K166" i="4"/>
  <c r="J166" i="4"/>
  <c r="I166" i="4"/>
  <c r="H166" i="4"/>
  <c r="G166" i="4"/>
  <c r="F166" i="4"/>
  <c r="E166" i="4"/>
  <c r="D166" i="4"/>
  <c r="K165" i="4"/>
  <c r="J165" i="4"/>
  <c r="I165" i="4"/>
  <c r="H165" i="4"/>
  <c r="G165" i="4"/>
  <c r="F165" i="4"/>
  <c r="E165" i="4"/>
  <c r="D165" i="4"/>
  <c r="K164" i="4"/>
  <c r="J164" i="4"/>
  <c r="I164" i="4"/>
  <c r="H164" i="4"/>
  <c r="G164" i="4"/>
  <c r="F164" i="4"/>
  <c r="E164" i="4"/>
  <c r="D164" i="4"/>
  <c r="K163" i="4"/>
  <c r="J163" i="4"/>
  <c r="I163" i="4"/>
  <c r="H163" i="4"/>
  <c r="G163" i="4"/>
  <c r="F163" i="4"/>
  <c r="E163" i="4"/>
  <c r="D163" i="4"/>
  <c r="K162" i="4"/>
  <c r="J162" i="4"/>
  <c r="I162" i="4"/>
  <c r="H162" i="4"/>
  <c r="G162" i="4"/>
  <c r="F162" i="4"/>
  <c r="E162" i="4"/>
  <c r="D162" i="4"/>
  <c r="K161" i="4"/>
  <c r="J161" i="4"/>
  <c r="I161" i="4"/>
  <c r="H161" i="4"/>
  <c r="G161" i="4"/>
  <c r="F161" i="4"/>
  <c r="E161" i="4"/>
  <c r="D161" i="4"/>
  <c r="K160" i="4"/>
  <c r="J160" i="4"/>
  <c r="I160" i="4"/>
  <c r="H160" i="4"/>
  <c r="G160" i="4"/>
  <c r="F160" i="4"/>
  <c r="E160" i="4"/>
  <c r="D160" i="4"/>
  <c r="K159" i="4"/>
  <c r="J159" i="4"/>
  <c r="I159" i="4"/>
  <c r="H159" i="4"/>
  <c r="G159" i="4"/>
  <c r="F159" i="4"/>
  <c r="E159" i="4"/>
  <c r="D159" i="4"/>
  <c r="K158" i="4"/>
  <c r="J158" i="4"/>
  <c r="I158" i="4"/>
  <c r="H158" i="4"/>
  <c r="G158" i="4"/>
  <c r="F158" i="4"/>
  <c r="E158" i="4"/>
  <c r="D158" i="4"/>
  <c r="K157" i="4"/>
  <c r="J157" i="4"/>
  <c r="I157" i="4"/>
  <c r="H157" i="4"/>
  <c r="G157" i="4"/>
  <c r="F157" i="4"/>
  <c r="E157" i="4"/>
  <c r="D157" i="4"/>
  <c r="K156" i="4"/>
  <c r="J156" i="4"/>
  <c r="I156" i="4"/>
  <c r="H156" i="4"/>
  <c r="G156" i="4"/>
  <c r="F156" i="4"/>
  <c r="E156" i="4"/>
  <c r="D156" i="4"/>
  <c r="K155" i="4"/>
  <c r="J155" i="4"/>
  <c r="I155" i="4"/>
  <c r="H155" i="4"/>
  <c r="G155" i="4"/>
  <c r="F155" i="4"/>
  <c r="E155" i="4"/>
  <c r="D155" i="4"/>
  <c r="K154" i="4"/>
  <c r="J154" i="4"/>
  <c r="I154" i="4"/>
  <c r="H154" i="4"/>
  <c r="G154" i="4"/>
  <c r="F154" i="4"/>
  <c r="E154" i="4"/>
  <c r="D154" i="4"/>
  <c r="K153" i="4"/>
  <c r="J153" i="4"/>
  <c r="I153" i="4"/>
  <c r="H153" i="4"/>
  <c r="G153" i="4"/>
  <c r="F153" i="4"/>
  <c r="E153" i="4"/>
  <c r="D153" i="4"/>
  <c r="K152" i="4"/>
  <c r="J152" i="4"/>
  <c r="I152" i="4"/>
  <c r="H152" i="4"/>
  <c r="G152" i="4"/>
  <c r="F152" i="4"/>
  <c r="E152" i="4"/>
  <c r="D152" i="4"/>
  <c r="K151" i="4"/>
  <c r="J151" i="4"/>
  <c r="I151" i="4"/>
  <c r="H151" i="4"/>
  <c r="G151" i="4"/>
  <c r="F151" i="4"/>
  <c r="E151" i="4"/>
  <c r="D151" i="4"/>
  <c r="K150" i="4"/>
  <c r="J150" i="4"/>
  <c r="I150" i="4"/>
  <c r="H150" i="4"/>
  <c r="G150" i="4"/>
  <c r="F150" i="4"/>
  <c r="E150" i="4"/>
  <c r="D150" i="4"/>
  <c r="K149" i="4"/>
  <c r="J149" i="4"/>
  <c r="I149" i="4"/>
  <c r="H149" i="4"/>
  <c r="G149" i="4"/>
  <c r="F149" i="4"/>
  <c r="E149" i="4"/>
  <c r="D149" i="4"/>
  <c r="K148" i="4"/>
  <c r="J148" i="4"/>
  <c r="I148" i="4"/>
  <c r="H148" i="4"/>
  <c r="G148" i="4"/>
  <c r="F148" i="4"/>
  <c r="E148" i="4"/>
  <c r="D148" i="4"/>
  <c r="K147" i="4"/>
  <c r="J147" i="4"/>
  <c r="I147" i="4"/>
  <c r="H147" i="4"/>
  <c r="G147" i="4"/>
  <c r="F147" i="4"/>
  <c r="E147" i="4"/>
  <c r="D147" i="4"/>
  <c r="K146" i="4"/>
  <c r="J146" i="4"/>
  <c r="I146" i="4"/>
  <c r="H146" i="4"/>
  <c r="G146" i="4"/>
  <c r="F146" i="4"/>
  <c r="E146" i="4"/>
  <c r="D146" i="4"/>
  <c r="K145" i="4"/>
  <c r="J145" i="4"/>
  <c r="I145" i="4"/>
  <c r="H145" i="4"/>
  <c r="G145" i="4"/>
  <c r="F145" i="4"/>
  <c r="E145" i="4"/>
  <c r="D145" i="4"/>
  <c r="K144" i="4"/>
  <c r="J144" i="4"/>
  <c r="I144" i="4"/>
  <c r="H144" i="4"/>
  <c r="G144" i="4"/>
  <c r="F144" i="4"/>
  <c r="E144" i="4"/>
  <c r="D144" i="4"/>
  <c r="K143" i="4"/>
  <c r="J143" i="4"/>
  <c r="I143" i="4"/>
  <c r="H143" i="4"/>
  <c r="G143" i="4"/>
  <c r="F143" i="4"/>
  <c r="E143" i="4"/>
  <c r="D143" i="4"/>
  <c r="K142" i="4"/>
  <c r="J142" i="4"/>
  <c r="I142" i="4"/>
  <c r="H142" i="4"/>
  <c r="G142" i="4"/>
  <c r="F142" i="4"/>
  <c r="E142" i="4"/>
  <c r="D142" i="4"/>
  <c r="K141" i="4"/>
  <c r="J141" i="4"/>
  <c r="I141" i="4"/>
  <c r="H141" i="4"/>
  <c r="G141" i="4"/>
  <c r="F141" i="4"/>
  <c r="E141" i="4"/>
  <c r="D141" i="4"/>
  <c r="K140" i="4"/>
  <c r="J140" i="4"/>
  <c r="I140" i="4"/>
  <c r="H140" i="4"/>
  <c r="G140" i="4"/>
  <c r="F140" i="4"/>
  <c r="E140" i="4"/>
  <c r="D140" i="4"/>
  <c r="K139" i="4"/>
  <c r="J139" i="4"/>
  <c r="I139" i="4"/>
  <c r="H139" i="4"/>
  <c r="G139" i="4"/>
  <c r="F139" i="4"/>
  <c r="E139" i="4"/>
  <c r="D139" i="4"/>
  <c r="K138" i="4"/>
  <c r="J138" i="4"/>
  <c r="I138" i="4"/>
  <c r="H138" i="4"/>
  <c r="G138" i="4"/>
  <c r="F138" i="4"/>
  <c r="E138" i="4"/>
  <c r="D138" i="4"/>
  <c r="K137" i="4"/>
  <c r="J137" i="4"/>
  <c r="I137" i="4"/>
  <c r="H137" i="4"/>
  <c r="G137" i="4"/>
  <c r="F137" i="4"/>
  <c r="E137" i="4"/>
  <c r="D137" i="4"/>
  <c r="K136" i="4"/>
  <c r="J136" i="4"/>
  <c r="I136" i="4"/>
  <c r="H136" i="4"/>
  <c r="G136" i="4"/>
  <c r="F136" i="4"/>
  <c r="E136" i="4"/>
  <c r="D136" i="4"/>
  <c r="K135" i="4"/>
  <c r="J135" i="4"/>
  <c r="I135" i="4"/>
  <c r="H135" i="4"/>
  <c r="G135" i="4"/>
  <c r="F135" i="4"/>
  <c r="E135" i="4"/>
  <c r="D135" i="4"/>
  <c r="K134" i="4"/>
  <c r="J134" i="4"/>
  <c r="I134" i="4"/>
  <c r="H134" i="4"/>
  <c r="G134" i="4"/>
  <c r="F134" i="4"/>
  <c r="E134" i="4"/>
  <c r="D134" i="4"/>
  <c r="K133" i="4"/>
  <c r="J133" i="4"/>
  <c r="I133" i="4"/>
  <c r="H133" i="4"/>
  <c r="G133" i="4"/>
  <c r="F133" i="4"/>
  <c r="E133" i="4"/>
  <c r="D133" i="4"/>
  <c r="K132" i="4"/>
  <c r="J132" i="4"/>
  <c r="I132" i="4"/>
  <c r="H132" i="4"/>
  <c r="G132" i="4"/>
  <c r="F132" i="4"/>
  <c r="E132" i="4"/>
  <c r="D132" i="4"/>
  <c r="K131" i="4"/>
  <c r="J131" i="4"/>
  <c r="I131" i="4"/>
  <c r="H131" i="4"/>
  <c r="G131" i="4"/>
  <c r="F131" i="4"/>
  <c r="E131" i="4"/>
  <c r="D131" i="4"/>
  <c r="K130" i="4"/>
  <c r="J130" i="4"/>
  <c r="I130" i="4"/>
  <c r="H130" i="4"/>
  <c r="G130" i="4"/>
  <c r="F130" i="4"/>
  <c r="E130" i="4"/>
  <c r="D130" i="4"/>
  <c r="K129" i="4"/>
  <c r="J129" i="4"/>
  <c r="I129" i="4"/>
  <c r="H129" i="4"/>
  <c r="G129" i="4"/>
  <c r="F129" i="4"/>
  <c r="E129" i="4"/>
  <c r="D129" i="4"/>
  <c r="K128" i="4"/>
  <c r="J128" i="4"/>
  <c r="I128" i="4"/>
  <c r="H128" i="4"/>
  <c r="G128" i="4"/>
  <c r="F128" i="4"/>
  <c r="E128" i="4"/>
  <c r="D128" i="4"/>
  <c r="K127" i="4"/>
  <c r="J127" i="4"/>
  <c r="I127" i="4"/>
  <c r="H127" i="4"/>
  <c r="G127" i="4"/>
  <c r="F127" i="4"/>
  <c r="E127" i="4"/>
  <c r="D127" i="4"/>
  <c r="K126" i="4"/>
  <c r="J126" i="4"/>
  <c r="I126" i="4"/>
  <c r="H126" i="4"/>
  <c r="G126" i="4"/>
  <c r="F126" i="4"/>
  <c r="E126" i="4"/>
  <c r="D126" i="4"/>
  <c r="K125" i="4"/>
  <c r="J125" i="4"/>
  <c r="I125" i="4"/>
  <c r="H125" i="4"/>
  <c r="G125" i="4"/>
  <c r="F125" i="4"/>
  <c r="E125" i="4"/>
  <c r="D125" i="4"/>
  <c r="K124" i="4"/>
  <c r="J124" i="4"/>
  <c r="I124" i="4"/>
  <c r="H124" i="4"/>
  <c r="G124" i="4"/>
  <c r="F124" i="4"/>
  <c r="E124" i="4"/>
  <c r="D124" i="4"/>
  <c r="K123" i="4"/>
  <c r="J123" i="4"/>
  <c r="I123" i="4"/>
  <c r="H123" i="4"/>
  <c r="G123" i="4"/>
  <c r="F123" i="4"/>
  <c r="E123" i="4"/>
  <c r="D123" i="4"/>
  <c r="K122" i="4"/>
  <c r="J122" i="4"/>
  <c r="I122" i="4"/>
  <c r="H122" i="4"/>
  <c r="G122" i="4"/>
  <c r="F122" i="4"/>
  <c r="E122" i="4"/>
  <c r="D122" i="4"/>
  <c r="K121" i="4"/>
  <c r="J121" i="4"/>
  <c r="I121" i="4"/>
  <c r="H121" i="4"/>
  <c r="G121" i="4"/>
  <c r="F121" i="4"/>
  <c r="E121" i="4"/>
  <c r="D121" i="4"/>
  <c r="K120" i="4"/>
  <c r="J120" i="4"/>
  <c r="I120" i="4"/>
  <c r="H120" i="4"/>
  <c r="G120" i="4"/>
  <c r="F120" i="4"/>
  <c r="E120" i="4"/>
  <c r="D120" i="4"/>
  <c r="K119" i="4"/>
  <c r="J119" i="4"/>
  <c r="I119" i="4"/>
  <c r="H119" i="4"/>
  <c r="G119" i="4"/>
  <c r="F119" i="4"/>
  <c r="E119" i="4"/>
  <c r="D119" i="4"/>
  <c r="K118" i="4"/>
  <c r="J118" i="4"/>
  <c r="I118" i="4"/>
  <c r="H118" i="4"/>
  <c r="G118" i="4"/>
  <c r="F118" i="4"/>
  <c r="E118" i="4"/>
  <c r="D118" i="4"/>
  <c r="K117" i="4"/>
  <c r="J117" i="4"/>
  <c r="I117" i="4"/>
  <c r="H117" i="4"/>
  <c r="G117" i="4"/>
  <c r="F117" i="4"/>
  <c r="E117" i="4"/>
  <c r="D117" i="4"/>
  <c r="K116" i="4"/>
  <c r="J116" i="4"/>
  <c r="I116" i="4"/>
  <c r="H116" i="4"/>
  <c r="G116" i="4"/>
  <c r="F116" i="4"/>
  <c r="E116" i="4"/>
  <c r="D116" i="4"/>
  <c r="K115" i="4"/>
  <c r="J115" i="4"/>
  <c r="I115" i="4"/>
  <c r="H115" i="4"/>
  <c r="G115" i="4"/>
  <c r="F115" i="4"/>
  <c r="E115" i="4"/>
  <c r="D115" i="4"/>
  <c r="K114" i="4"/>
  <c r="J114" i="4"/>
  <c r="I114" i="4"/>
  <c r="H114" i="4"/>
  <c r="G114" i="4"/>
  <c r="F114" i="4"/>
  <c r="E114" i="4"/>
  <c r="D114" i="4"/>
  <c r="K113" i="4"/>
  <c r="J113" i="4"/>
  <c r="I113" i="4"/>
  <c r="H113" i="4"/>
  <c r="G113" i="4"/>
  <c r="F113" i="4"/>
  <c r="E113" i="4"/>
  <c r="D113" i="4"/>
  <c r="K112" i="4"/>
  <c r="J112" i="4"/>
  <c r="I112" i="4"/>
  <c r="H112" i="4"/>
  <c r="G112" i="4"/>
  <c r="F112" i="4"/>
  <c r="E112" i="4"/>
  <c r="D112" i="4"/>
  <c r="K111" i="4"/>
  <c r="J111" i="4"/>
  <c r="I111" i="4"/>
  <c r="H111" i="4"/>
  <c r="G111" i="4"/>
  <c r="F111" i="4"/>
  <c r="E111" i="4"/>
  <c r="D111" i="4"/>
  <c r="K110" i="4"/>
  <c r="J110" i="4"/>
  <c r="I110" i="4"/>
  <c r="H110" i="4"/>
  <c r="G110" i="4"/>
  <c r="F110" i="4"/>
  <c r="E110" i="4"/>
  <c r="D110" i="4"/>
  <c r="K109" i="4"/>
  <c r="J109" i="4"/>
  <c r="I109" i="4"/>
  <c r="H109" i="4"/>
  <c r="G109" i="4"/>
  <c r="F109" i="4"/>
  <c r="E109" i="4"/>
  <c r="D109" i="4"/>
  <c r="K108" i="4"/>
  <c r="J108" i="4"/>
  <c r="I108" i="4"/>
  <c r="H108" i="4"/>
  <c r="G108" i="4"/>
  <c r="F108" i="4"/>
  <c r="E108" i="4"/>
  <c r="D108" i="4"/>
  <c r="K107" i="4"/>
  <c r="J107" i="4"/>
  <c r="I107" i="4"/>
  <c r="H107" i="4"/>
  <c r="G107" i="4"/>
  <c r="F107" i="4"/>
  <c r="E107" i="4"/>
  <c r="D107" i="4"/>
  <c r="K106" i="4"/>
  <c r="J106" i="4"/>
  <c r="I106" i="4"/>
  <c r="H106" i="4"/>
  <c r="G106" i="4"/>
  <c r="F106" i="4"/>
  <c r="E106" i="4"/>
  <c r="D106" i="4"/>
  <c r="K105" i="4"/>
  <c r="J105" i="4"/>
  <c r="I105" i="4"/>
  <c r="H105" i="4"/>
  <c r="G105" i="4"/>
  <c r="F105" i="4"/>
  <c r="E105" i="4"/>
  <c r="D105" i="4"/>
  <c r="K104" i="4"/>
  <c r="J104" i="4"/>
  <c r="I104" i="4"/>
  <c r="H104" i="4"/>
  <c r="G104" i="4"/>
  <c r="F104" i="4"/>
  <c r="E104" i="4"/>
  <c r="D104" i="4"/>
  <c r="K103" i="4"/>
  <c r="J103" i="4"/>
  <c r="I103" i="4"/>
  <c r="H103" i="4"/>
  <c r="G103" i="4"/>
  <c r="F103" i="4"/>
  <c r="E103" i="4"/>
  <c r="D103" i="4"/>
  <c r="K102" i="4"/>
  <c r="J102" i="4"/>
  <c r="I102" i="4"/>
  <c r="H102" i="4"/>
  <c r="G102" i="4"/>
  <c r="F102" i="4"/>
  <c r="E102" i="4"/>
  <c r="D102" i="4"/>
  <c r="K101" i="4"/>
  <c r="J101" i="4"/>
  <c r="I101" i="4"/>
  <c r="H101" i="4"/>
  <c r="G101" i="4"/>
  <c r="F101" i="4"/>
  <c r="E101" i="4"/>
  <c r="D101" i="4"/>
  <c r="K100" i="4"/>
  <c r="J100" i="4"/>
  <c r="I100" i="4"/>
  <c r="H100" i="4"/>
  <c r="G100" i="4"/>
  <c r="F100" i="4"/>
  <c r="E100" i="4"/>
  <c r="D100" i="4"/>
  <c r="K99" i="4"/>
  <c r="J99" i="4"/>
  <c r="I99" i="4"/>
  <c r="H99" i="4"/>
  <c r="G99" i="4"/>
  <c r="F99" i="4"/>
  <c r="E99" i="4"/>
  <c r="D99" i="4"/>
  <c r="K98" i="4"/>
  <c r="J98" i="4"/>
  <c r="I98" i="4"/>
  <c r="H98" i="4"/>
  <c r="G98" i="4"/>
  <c r="F98" i="4"/>
  <c r="E98" i="4"/>
  <c r="D98" i="4"/>
  <c r="K97" i="4"/>
  <c r="J97" i="4"/>
  <c r="I97" i="4"/>
  <c r="H97" i="4"/>
  <c r="G97" i="4"/>
  <c r="F97" i="4"/>
  <c r="E97" i="4"/>
  <c r="D97" i="4"/>
  <c r="K96" i="4"/>
  <c r="J96" i="4"/>
  <c r="I96" i="4"/>
  <c r="H96" i="4"/>
  <c r="G96" i="4"/>
  <c r="F96" i="4"/>
  <c r="E96" i="4"/>
  <c r="D96" i="4"/>
  <c r="K95" i="4"/>
  <c r="J95" i="4"/>
  <c r="I95" i="4"/>
  <c r="H95" i="4"/>
  <c r="G95" i="4"/>
  <c r="F95" i="4"/>
  <c r="E95" i="4"/>
  <c r="D95" i="4"/>
  <c r="K94" i="4"/>
  <c r="J94" i="4"/>
  <c r="I94" i="4"/>
  <c r="H94" i="4"/>
  <c r="G94" i="4"/>
  <c r="F94" i="4"/>
  <c r="E94" i="4"/>
  <c r="D94" i="4"/>
  <c r="K93" i="4"/>
  <c r="J93" i="4"/>
  <c r="I93" i="4"/>
  <c r="H93" i="4"/>
  <c r="G93" i="4"/>
  <c r="F93" i="4"/>
  <c r="E93" i="4"/>
  <c r="D93" i="4"/>
  <c r="K92" i="4"/>
  <c r="J92" i="4"/>
  <c r="I92" i="4"/>
  <c r="H92" i="4"/>
  <c r="G92" i="4"/>
  <c r="F92" i="4"/>
  <c r="E92" i="4"/>
  <c r="D92" i="4"/>
  <c r="K91" i="4"/>
  <c r="J91" i="4"/>
  <c r="I91" i="4"/>
  <c r="H91" i="4"/>
  <c r="G91" i="4"/>
  <c r="F91" i="4"/>
  <c r="E91" i="4"/>
  <c r="D91" i="4"/>
  <c r="K90" i="4"/>
  <c r="J90" i="4"/>
  <c r="I90" i="4"/>
  <c r="H90" i="4"/>
  <c r="G90" i="4"/>
  <c r="F90" i="4"/>
  <c r="E90" i="4"/>
  <c r="D90" i="4"/>
  <c r="K89" i="4"/>
  <c r="J89" i="4"/>
  <c r="I89" i="4"/>
  <c r="H89" i="4"/>
  <c r="G89" i="4"/>
  <c r="F89" i="4"/>
  <c r="E89" i="4"/>
  <c r="D89" i="4"/>
  <c r="K88" i="4"/>
  <c r="J88" i="4"/>
  <c r="I88" i="4"/>
  <c r="H88" i="4"/>
  <c r="G88" i="4"/>
  <c r="F88" i="4"/>
  <c r="E88" i="4"/>
  <c r="D88" i="4"/>
  <c r="K87" i="4"/>
  <c r="J87" i="4"/>
  <c r="I87" i="4"/>
  <c r="H87" i="4"/>
  <c r="G87" i="4"/>
  <c r="F87" i="4"/>
  <c r="E87" i="4"/>
  <c r="D87" i="4"/>
  <c r="K86" i="4"/>
  <c r="J86" i="4"/>
  <c r="I86" i="4"/>
  <c r="H86" i="4"/>
  <c r="G86" i="4"/>
  <c r="F86" i="4"/>
  <c r="E86" i="4"/>
  <c r="D86" i="4"/>
  <c r="K85" i="4"/>
  <c r="J85" i="4"/>
  <c r="I85" i="4"/>
  <c r="H85" i="4"/>
  <c r="G85" i="4"/>
  <c r="F85" i="4"/>
  <c r="E85" i="4"/>
  <c r="D85" i="4"/>
  <c r="K84" i="4"/>
  <c r="J84" i="4"/>
  <c r="I84" i="4"/>
  <c r="H84" i="4"/>
  <c r="G84" i="4"/>
  <c r="F84" i="4"/>
  <c r="E84" i="4"/>
  <c r="D84" i="4"/>
  <c r="K83" i="4"/>
  <c r="J83" i="4"/>
  <c r="I83" i="4"/>
  <c r="H83" i="4"/>
  <c r="G83" i="4"/>
  <c r="F83" i="4"/>
  <c r="E83" i="4"/>
  <c r="D83" i="4"/>
  <c r="K82" i="4"/>
  <c r="J82" i="4"/>
  <c r="I82" i="4"/>
  <c r="H82" i="4"/>
  <c r="G82" i="4"/>
  <c r="F82" i="4"/>
  <c r="E82" i="4"/>
  <c r="D82" i="4"/>
  <c r="K81" i="4"/>
  <c r="J81" i="4"/>
  <c r="I81" i="4"/>
  <c r="H81" i="4"/>
  <c r="G81" i="4"/>
  <c r="F81" i="4"/>
  <c r="E81" i="4"/>
  <c r="D81" i="4"/>
  <c r="K80" i="4"/>
  <c r="J80" i="4"/>
  <c r="I80" i="4"/>
  <c r="H80" i="4"/>
  <c r="G80" i="4"/>
  <c r="F80" i="4"/>
  <c r="E80" i="4"/>
  <c r="D80" i="4"/>
  <c r="K79" i="4"/>
  <c r="J79" i="4"/>
  <c r="I79" i="4"/>
  <c r="H79" i="4"/>
  <c r="G79" i="4"/>
  <c r="F79" i="4"/>
  <c r="E79" i="4"/>
  <c r="D79" i="4"/>
  <c r="K78" i="4"/>
  <c r="J78" i="4"/>
  <c r="I78" i="4"/>
  <c r="H78" i="4"/>
  <c r="G78" i="4"/>
  <c r="F78" i="4"/>
  <c r="E78" i="4"/>
  <c r="D78" i="4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75" i="4"/>
  <c r="J75" i="4"/>
  <c r="I75" i="4"/>
  <c r="H75" i="4"/>
  <c r="G75" i="4"/>
  <c r="F75" i="4"/>
  <c r="E75" i="4"/>
  <c r="D75" i="4"/>
  <c r="K74" i="4"/>
  <c r="J74" i="4"/>
  <c r="I74" i="4"/>
  <c r="H74" i="4"/>
  <c r="G74" i="4"/>
  <c r="F74" i="4"/>
  <c r="E74" i="4"/>
  <c r="D74" i="4"/>
  <c r="K73" i="4"/>
  <c r="J73" i="4"/>
  <c r="I73" i="4"/>
  <c r="H73" i="4"/>
  <c r="G73" i="4"/>
  <c r="F73" i="4"/>
  <c r="E73" i="4"/>
  <c r="D73" i="4"/>
  <c r="K72" i="4"/>
  <c r="J72" i="4"/>
  <c r="I72" i="4"/>
  <c r="H72" i="4"/>
  <c r="G72" i="4"/>
  <c r="F72" i="4"/>
  <c r="E72" i="4"/>
  <c r="D72" i="4"/>
  <c r="K71" i="4"/>
  <c r="J71" i="4"/>
  <c r="I71" i="4"/>
  <c r="H71" i="4"/>
  <c r="G71" i="4"/>
  <c r="F71" i="4"/>
  <c r="E71" i="4"/>
  <c r="D71" i="4"/>
  <c r="K70" i="4"/>
  <c r="J70" i="4"/>
  <c r="I70" i="4"/>
  <c r="H70" i="4"/>
  <c r="G70" i="4"/>
  <c r="F70" i="4"/>
  <c r="E70" i="4"/>
  <c r="D70" i="4"/>
  <c r="K69" i="4"/>
  <c r="J69" i="4"/>
  <c r="I69" i="4"/>
  <c r="H69" i="4"/>
  <c r="G69" i="4"/>
  <c r="F69" i="4"/>
  <c r="E69" i="4"/>
  <c r="D69" i="4"/>
  <c r="K68" i="4"/>
  <c r="J68" i="4"/>
  <c r="I68" i="4"/>
  <c r="H68" i="4"/>
  <c r="G68" i="4"/>
  <c r="F68" i="4"/>
  <c r="E68" i="4"/>
  <c r="D68" i="4"/>
  <c r="K67" i="4"/>
  <c r="J67" i="4"/>
  <c r="I67" i="4"/>
  <c r="H67" i="4"/>
  <c r="G67" i="4"/>
  <c r="F67" i="4"/>
  <c r="E67" i="4"/>
  <c r="D67" i="4"/>
  <c r="K66" i="4"/>
  <c r="J66" i="4"/>
  <c r="I66" i="4"/>
  <c r="H66" i="4"/>
  <c r="G66" i="4"/>
  <c r="F66" i="4"/>
  <c r="E66" i="4"/>
  <c r="D66" i="4"/>
  <c r="K65" i="4"/>
  <c r="J65" i="4"/>
  <c r="I65" i="4"/>
  <c r="H65" i="4"/>
  <c r="G65" i="4"/>
  <c r="F65" i="4"/>
  <c r="E65" i="4"/>
  <c r="D65" i="4"/>
  <c r="K64" i="4"/>
  <c r="J64" i="4"/>
  <c r="I64" i="4"/>
  <c r="H64" i="4"/>
  <c r="G64" i="4"/>
  <c r="F64" i="4"/>
  <c r="E64" i="4"/>
  <c r="D64" i="4"/>
  <c r="K63" i="4"/>
  <c r="J63" i="4"/>
  <c r="I63" i="4"/>
  <c r="H63" i="4"/>
  <c r="G63" i="4"/>
  <c r="F63" i="4"/>
  <c r="E63" i="4"/>
  <c r="D63" i="4"/>
  <c r="K62" i="4"/>
  <c r="J62" i="4"/>
  <c r="I62" i="4"/>
  <c r="H62" i="4"/>
  <c r="G62" i="4"/>
  <c r="F62" i="4"/>
  <c r="E62" i="4"/>
  <c r="D62" i="4"/>
  <c r="K61" i="4"/>
  <c r="J61" i="4"/>
  <c r="I61" i="4"/>
  <c r="H61" i="4"/>
  <c r="G61" i="4"/>
  <c r="F61" i="4"/>
  <c r="E61" i="4"/>
  <c r="D61" i="4"/>
  <c r="K60" i="4"/>
  <c r="J60" i="4"/>
  <c r="I60" i="4"/>
  <c r="H60" i="4"/>
  <c r="G60" i="4"/>
  <c r="F60" i="4"/>
  <c r="E60" i="4"/>
  <c r="D60" i="4"/>
  <c r="K59" i="4"/>
  <c r="J59" i="4"/>
  <c r="I59" i="4"/>
  <c r="H59" i="4"/>
  <c r="G59" i="4"/>
  <c r="F59" i="4"/>
  <c r="E59" i="4"/>
  <c r="D59" i="4"/>
  <c r="K58" i="4"/>
  <c r="J58" i="4"/>
  <c r="I58" i="4"/>
  <c r="H58" i="4"/>
  <c r="G58" i="4"/>
  <c r="F58" i="4"/>
  <c r="E58" i="4"/>
  <c r="D58" i="4"/>
  <c r="K57" i="4"/>
  <c r="J57" i="4"/>
  <c r="I57" i="4"/>
  <c r="H57" i="4"/>
  <c r="G57" i="4"/>
  <c r="F57" i="4"/>
  <c r="E57" i="4"/>
  <c r="D57" i="4"/>
  <c r="K56" i="4"/>
  <c r="J56" i="4"/>
  <c r="I56" i="4"/>
  <c r="H56" i="4"/>
  <c r="G56" i="4"/>
  <c r="F56" i="4"/>
  <c r="E56" i="4"/>
  <c r="D56" i="4"/>
  <c r="K55" i="4"/>
  <c r="J55" i="4"/>
  <c r="I55" i="4"/>
  <c r="H55" i="4"/>
  <c r="G55" i="4"/>
  <c r="F55" i="4"/>
  <c r="E55" i="4"/>
  <c r="D55" i="4"/>
  <c r="K54" i="4"/>
  <c r="J54" i="4"/>
  <c r="I54" i="4"/>
  <c r="H54" i="4"/>
  <c r="G54" i="4"/>
  <c r="F54" i="4"/>
  <c r="E54" i="4"/>
  <c r="D54" i="4"/>
  <c r="K53" i="4"/>
  <c r="J53" i="4"/>
  <c r="I53" i="4"/>
  <c r="H53" i="4"/>
  <c r="G53" i="4"/>
  <c r="F53" i="4"/>
  <c r="E53" i="4"/>
  <c r="D53" i="4"/>
  <c r="K52" i="4"/>
  <c r="J52" i="4"/>
  <c r="I52" i="4"/>
  <c r="H52" i="4"/>
  <c r="G52" i="4"/>
  <c r="F52" i="4"/>
  <c r="E52" i="4"/>
  <c r="D52" i="4"/>
  <c r="K51" i="4"/>
  <c r="J51" i="4"/>
  <c r="I51" i="4"/>
  <c r="H51" i="4"/>
  <c r="G51" i="4"/>
  <c r="F51" i="4"/>
  <c r="E51" i="4"/>
  <c r="D51" i="4"/>
  <c r="K50" i="4"/>
  <c r="J50" i="4"/>
  <c r="I50" i="4"/>
  <c r="H50" i="4"/>
  <c r="G50" i="4"/>
  <c r="F50" i="4"/>
  <c r="E50" i="4"/>
  <c r="D50" i="4"/>
  <c r="K49" i="4"/>
  <c r="J49" i="4"/>
  <c r="I49" i="4"/>
  <c r="H49" i="4"/>
  <c r="G49" i="4"/>
  <c r="F49" i="4"/>
  <c r="E49" i="4"/>
  <c r="D49" i="4"/>
  <c r="K48" i="4"/>
  <c r="J48" i="4"/>
  <c r="I48" i="4"/>
  <c r="H48" i="4"/>
  <c r="G48" i="4"/>
  <c r="F48" i="4"/>
  <c r="E48" i="4"/>
  <c r="D48" i="4"/>
  <c r="K47" i="4"/>
  <c r="J47" i="4"/>
  <c r="I47" i="4"/>
  <c r="H47" i="4"/>
  <c r="G47" i="4"/>
  <c r="F47" i="4"/>
  <c r="E47" i="4"/>
  <c r="D47" i="4"/>
  <c r="K46" i="4"/>
  <c r="J46" i="4"/>
  <c r="I46" i="4"/>
  <c r="H46" i="4"/>
  <c r="G46" i="4"/>
  <c r="F46" i="4"/>
  <c r="E46" i="4"/>
  <c r="D46" i="4"/>
  <c r="K45" i="4"/>
  <c r="J45" i="4"/>
  <c r="I45" i="4"/>
  <c r="H45" i="4"/>
  <c r="G45" i="4"/>
  <c r="F45" i="4"/>
  <c r="E45" i="4"/>
  <c r="D45" i="4"/>
  <c r="K44" i="4"/>
  <c r="J44" i="4"/>
  <c r="I44" i="4"/>
  <c r="H44" i="4"/>
  <c r="G44" i="4"/>
  <c r="F44" i="4"/>
  <c r="E44" i="4"/>
  <c r="D44" i="4"/>
  <c r="K43" i="4"/>
  <c r="J43" i="4"/>
  <c r="I43" i="4"/>
  <c r="H43" i="4"/>
  <c r="G43" i="4"/>
  <c r="F43" i="4"/>
  <c r="E43" i="4"/>
  <c r="D43" i="4"/>
  <c r="K42" i="4"/>
  <c r="J42" i="4"/>
  <c r="I42" i="4"/>
  <c r="H42" i="4"/>
  <c r="G42" i="4"/>
  <c r="F42" i="4"/>
  <c r="E42" i="4"/>
  <c r="D42" i="4"/>
  <c r="K41" i="4"/>
  <c r="J41" i="4"/>
  <c r="I41" i="4"/>
  <c r="H41" i="4"/>
  <c r="G41" i="4"/>
  <c r="F41" i="4"/>
  <c r="E41" i="4"/>
  <c r="D41" i="4"/>
  <c r="K40" i="4"/>
  <c r="J40" i="4"/>
  <c r="I40" i="4"/>
  <c r="H40" i="4"/>
  <c r="G40" i="4"/>
  <c r="F40" i="4"/>
  <c r="E40" i="4"/>
  <c r="D40" i="4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6" i="4"/>
  <c r="J36" i="4"/>
  <c r="I36" i="4"/>
  <c r="H36" i="4"/>
  <c r="G36" i="4"/>
  <c r="F36" i="4"/>
  <c r="E36" i="4"/>
  <c r="D36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  <c r="K31" i="4"/>
  <c r="J31" i="4"/>
  <c r="I31" i="4"/>
  <c r="H31" i="4"/>
  <c r="G31" i="4"/>
  <c r="F31" i="4"/>
  <c r="E31" i="4"/>
  <c r="D31" i="4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8" i="4"/>
  <c r="J28" i="4"/>
  <c r="I28" i="4"/>
  <c r="H28" i="4"/>
  <c r="G28" i="4"/>
  <c r="F28" i="4"/>
  <c r="E28" i="4"/>
  <c r="D28" i="4"/>
  <c r="K27" i="4"/>
  <c r="J27" i="4"/>
  <c r="I27" i="4"/>
  <c r="H27" i="4"/>
  <c r="G27" i="4"/>
  <c r="F27" i="4"/>
  <c r="E27" i="4"/>
  <c r="D27" i="4"/>
  <c r="K26" i="4"/>
  <c r="J26" i="4"/>
  <c r="I26" i="4"/>
  <c r="H26" i="4"/>
  <c r="G26" i="4"/>
  <c r="F26" i="4"/>
  <c r="E26" i="4"/>
  <c r="D26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21" i="3"/>
  <c r="J121" i="3"/>
  <c r="I121" i="3"/>
  <c r="H121" i="3"/>
  <c r="G121" i="3"/>
  <c r="F121" i="3"/>
  <c r="E121" i="3"/>
  <c r="D121" i="3"/>
  <c r="K120" i="3"/>
  <c r="J120" i="3"/>
  <c r="I120" i="3"/>
  <c r="H120" i="3"/>
  <c r="G120" i="3"/>
  <c r="F120" i="3"/>
  <c r="E120" i="3"/>
  <c r="D120" i="3"/>
  <c r="K119" i="3"/>
  <c r="J119" i="3"/>
  <c r="I119" i="3"/>
  <c r="H119" i="3"/>
  <c r="G119" i="3"/>
  <c r="F119" i="3"/>
  <c r="E119" i="3"/>
  <c r="D119" i="3"/>
  <c r="K118" i="3"/>
  <c r="J118" i="3"/>
  <c r="I118" i="3"/>
  <c r="H118" i="3"/>
  <c r="G118" i="3"/>
  <c r="F118" i="3"/>
  <c r="E118" i="3"/>
  <c r="D118" i="3"/>
  <c r="K117" i="3"/>
  <c r="J117" i="3"/>
  <c r="I117" i="3"/>
  <c r="H117" i="3"/>
  <c r="G117" i="3"/>
  <c r="F117" i="3"/>
  <c r="E117" i="3"/>
  <c r="D117" i="3"/>
  <c r="K116" i="3"/>
  <c r="J116" i="3"/>
  <c r="I116" i="3"/>
  <c r="H116" i="3"/>
  <c r="G116" i="3"/>
  <c r="F116" i="3"/>
  <c r="E116" i="3"/>
  <c r="D116" i="3"/>
  <c r="K115" i="3"/>
  <c r="J115" i="3"/>
  <c r="I115" i="3"/>
  <c r="H115" i="3"/>
  <c r="G115" i="3"/>
  <c r="F115" i="3"/>
  <c r="E115" i="3"/>
  <c r="D115" i="3"/>
  <c r="K114" i="3"/>
  <c r="J114" i="3"/>
  <c r="I114" i="3"/>
  <c r="H114" i="3"/>
  <c r="G114" i="3"/>
  <c r="F114" i="3"/>
  <c r="E114" i="3"/>
  <c r="D114" i="3"/>
  <c r="K113" i="3"/>
  <c r="J113" i="3"/>
  <c r="I113" i="3"/>
  <c r="H113" i="3"/>
  <c r="G113" i="3"/>
  <c r="F113" i="3"/>
  <c r="E113" i="3"/>
  <c r="D113" i="3"/>
  <c r="K112" i="3"/>
  <c r="J112" i="3"/>
  <c r="I112" i="3"/>
  <c r="H112" i="3"/>
  <c r="G112" i="3"/>
  <c r="F112" i="3"/>
  <c r="E112" i="3"/>
  <c r="D112" i="3"/>
  <c r="K111" i="3"/>
  <c r="J111" i="3"/>
  <c r="I111" i="3"/>
  <c r="H111" i="3"/>
  <c r="G111" i="3"/>
  <c r="F111" i="3"/>
  <c r="E111" i="3"/>
  <c r="D111" i="3"/>
  <c r="K110" i="3"/>
  <c r="J110" i="3"/>
  <c r="I110" i="3"/>
  <c r="H110" i="3"/>
  <c r="G110" i="3"/>
  <c r="F110" i="3"/>
  <c r="E110" i="3"/>
  <c r="D110" i="3"/>
  <c r="K109" i="3"/>
  <c r="J109" i="3"/>
  <c r="I109" i="3"/>
  <c r="H109" i="3"/>
  <c r="G109" i="3"/>
  <c r="F109" i="3"/>
  <c r="E109" i="3"/>
  <c r="D109" i="3"/>
  <c r="K108" i="3"/>
  <c r="J108" i="3"/>
  <c r="I108" i="3"/>
  <c r="H108" i="3"/>
  <c r="G108" i="3"/>
  <c r="F108" i="3"/>
  <c r="E108" i="3"/>
  <c r="D108" i="3"/>
  <c r="K107" i="3"/>
  <c r="J107" i="3"/>
  <c r="I107" i="3"/>
  <c r="H107" i="3"/>
  <c r="G107" i="3"/>
  <c r="F107" i="3"/>
  <c r="E107" i="3"/>
  <c r="D107" i="3"/>
  <c r="K106" i="3"/>
  <c r="J106" i="3"/>
  <c r="I106" i="3"/>
  <c r="H106" i="3"/>
  <c r="G106" i="3"/>
  <c r="F106" i="3"/>
  <c r="E106" i="3"/>
  <c r="D106" i="3"/>
  <c r="K105" i="3"/>
  <c r="J105" i="3"/>
  <c r="I105" i="3"/>
  <c r="H105" i="3"/>
  <c r="G105" i="3"/>
  <c r="F105" i="3"/>
  <c r="E105" i="3"/>
  <c r="D105" i="3"/>
  <c r="K104" i="3"/>
  <c r="J104" i="3"/>
  <c r="I104" i="3"/>
  <c r="H104" i="3"/>
  <c r="G104" i="3"/>
  <c r="F104" i="3"/>
  <c r="E104" i="3"/>
  <c r="D104" i="3"/>
  <c r="K103" i="3"/>
  <c r="J103" i="3"/>
  <c r="I103" i="3"/>
  <c r="H103" i="3"/>
  <c r="G103" i="3"/>
  <c r="F103" i="3"/>
  <c r="E103" i="3"/>
  <c r="D103" i="3"/>
  <c r="K102" i="3"/>
  <c r="J102" i="3"/>
  <c r="I102" i="3"/>
  <c r="H102" i="3"/>
  <c r="G102" i="3"/>
  <c r="F102" i="3"/>
  <c r="E102" i="3"/>
  <c r="D102" i="3"/>
  <c r="K101" i="3"/>
  <c r="J101" i="3"/>
  <c r="I101" i="3"/>
  <c r="H101" i="3"/>
  <c r="G101" i="3"/>
  <c r="F101" i="3"/>
  <c r="E101" i="3"/>
  <c r="D101" i="3"/>
  <c r="K100" i="3"/>
  <c r="J100" i="3"/>
  <c r="I100" i="3"/>
  <c r="H100" i="3"/>
  <c r="G100" i="3"/>
  <c r="F100" i="3"/>
  <c r="E100" i="3"/>
  <c r="D100" i="3"/>
  <c r="K99" i="3"/>
  <c r="J99" i="3"/>
  <c r="I99" i="3"/>
  <c r="H99" i="3"/>
  <c r="G99" i="3"/>
  <c r="F99" i="3"/>
  <c r="E99" i="3"/>
  <c r="D99" i="3"/>
  <c r="K98" i="3"/>
  <c r="J98" i="3"/>
  <c r="I98" i="3"/>
  <c r="H98" i="3"/>
  <c r="G98" i="3"/>
  <c r="F98" i="3"/>
  <c r="E98" i="3"/>
  <c r="D98" i="3"/>
  <c r="K97" i="3"/>
  <c r="J97" i="3"/>
  <c r="I97" i="3"/>
  <c r="H97" i="3"/>
  <c r="G97" i="3"/>
  <c r="F97" i="3"/>
  <c r="E97" i="3"/>
  <c r="D97" i="3"/>
  <c r="K96" i="3"/>
  <c r="J96" i="3"/>
  <c r="I96" i="3"/>
  <c r="H96" i="3"/>
  <c r="G96" i="3"/>
  <c r="F96" i="3"/>
  <c r="E96" i="3"/>
  <c r="D96" i="3"/>
  <c r="K95" i="3"/>
  <c r="J95" i="3"/>
  <c r="I95" i="3"/>
  <c r="H95" i="3"/>
  <c r="G95" i="3"/>
  <c r="F95" i="3"/>
  <c r="E95" i="3"/>
  <c r="D95" i="3"/>
  <c r="K94" i="3"/>
  <c r="J94" i="3"/>
  <c r="I94" i="3"/>
  <c r="H94" i="3"/>
  <c r="G94" i="3"/>
  <c r="F94" i="3"/>
  <c r="E94" i="3"/>
  <c r="D94" i="3"/>
  <c r="K93" i="3"/>
  <c r="J93" i="3"/>
  <c r="I93" i="3"/>
  <c r="H93" i="3"/>
  <c r="G93" i="3"/>
  <c r="F93" i="3"/>
  <c r="E93" i="3"/>
  <c r="D93" i="3"/>
  <c r="K92" i="3"/>
  <c r="J92" i="3"/>
  <c r="I92" i="3"/>
  <c r="H92" i="3"/>
  <c r="G92" i="3"/>
  <c r="F92" i="3"/>
  <c r="E92" i="3"/>
  <c r="D92" i="3"/>
  <c r="K91" i="3"/>
  <c r="J91" i="3"/>
  <c r="I91" i="3"/>
  <c r="H91" i="3"/>
  <c r="G91" i="3"/>
  <c r="F91" i="3"/>
  <c r="E91" i="3"/>
  <c r="D91" i="3"/>
  <c r="K90" i="3"/>
  <c r="J90" i="3"/>
  <c r="I90" i="3"/>
  <c r="H90" i="3"/>
  <c r="G90" i="3"/>
  <c r="F90" i="3"/>
  <c r="E90" i="3"/>
  <c r="D90" i="3"/>
  <c r="K89" i="3"/>
  <c r="J89" i="3"/>
  <c r="I89" i="3"/>
  <c r="H89" i="3"/>
  <c r="G89" i="3"/>
  <c r="F89" i="3"/>
  <c r="E89" i="3"/>
  <c r="D89" i="3"/>
  <c r="K88" i="3"/>
  <c r="J88" i="3"/>
  <c r="I88" i="3"/>
  <c r="H88" i="3"/>
  <c r="G88" i="3"/>
  <c r="F88" i="3"/>
  <c r="E88" i="3"/>
  <c r="D88" i="3"/>
  <c r="K87" i="3"/>
  <c r="J87" i="3"/>
  <c r="I87" i="3"/>
  <c r="H87" i="3"/>
  <c r="G87" i="3"/>
  <c r="F87" i="3"/>
  <c r="E87" i="3"/>
  <c r="D87" i="3"/>
  <c r="K86" i="3"/>
  <c r="J86" i="3"/>
  <c r="I86" i="3"/>
  <c r="H86" i="3"/>
  <c r="G86" i="3"/>
  <c r="F86" i="3"/>
  <c r="E86" i="3"/>
  <c r="D86" i="3"/>
  <c r="K85" i="3"/>
  <c r="J85" i="3"/>
  <c r="I85" i="3"/>
  <c r="H85" i="3"/>
  <c r="G85" i="3"/>
  <c r="F85" i="3"/>
  <c r="E85" i="3"/>
  <c r="D85" i="3"/>
  <c r="K84" i="3"/>
  <c r="J84" i="3"/>
  <c r="I84" i="3"/>
  <c r="H84" i="3"/>
  <c r="G84" i="3"/>
  <c r="F84" i="3"/>
  <c r="E84" i="3"/>
  <c r="D84" i="3"/>
  <c r="K83" i="3"/>
  <c r="J83" i="3"/>
  <c r="I83" i="3"/>
  <c r="H83" i="3"/>
  <c r="G83" i="3"/>
  <c r="F83" i="3"/>
  <c r="E83" i="3"/>
  <c r="D83" i="3"/>
  <c r="K82" i="3"/>
  <c r="J82" i="3"/>
  <c r="I82" i="3"/>
  <c r="H82" i="3"/>
  <c r="G82" i="3"/>
  <c r="F82" i="3"/>
  <c r="E82" i="3"/>
  <c r="D82" i="3"/>
  <c r="K81" i="3"/>
  <c r="J81" i="3"/>
  <c r="I81" i="3"/>
  <c r="H81" i="3"/>
  <c r="G81" i="3"/>
  <c r="F81" i="3"/>
  <c r="E81" i="3"/>
  <c r="D81" i="3"/>
  <c r="K80" i="3"/>
  <c r="J80" i="3"/>
  <c r="I80" i="3"/>
  <c r="H80" i="3"/>
  <c r="G80" i="3"/>
  <c r="F80" i="3"/>
  <c r="E80" i="3"/>
  <c r="D80" i="3"/>
  <c r="K79" i="3"/>
  <c r="J79" i="3"/>
  <c r="I79" i="3"/>
  <c r="H79" i="3"/>
  <c r="G79" i="3"/>
  <c r="F79" i="3"/>
  <c r="E79" i="3"/>
  <c r="D79" i="3"/>
  <c r="K78" i="3"/>
  <c r="J78" i="3"/>
  <c r="I78" i="3"/>
  <c r="H78" i="3"/>
  <c r="G78" i="3"/>
  <c r="F78" i="3"/>
  <c r="E78" i="3"/>
  <c r="D78" i="3"/>
  <c r="K77" i="3"/>
  <c r="J77" i="3"/>
  <c r="I77" i="3"/>
  <c r="H77" i="3"/>
  <c r="G77" i="3"/>
  <c r="F77" i="3"/>
  <c r="E77" i="3"/>
  <c r="D77" i="3"/>
  <c r="K76" i="3"/>
  <c r="J76" i="3"/>
  <c r="I76" i="3"/>
  <c r="H76" i="3"/>
  <c r="G76" i="3"/>
  <c r="F76" i="3"/>
  <c r="E76" i="3"/>
  <c r="D76" i="3"/>
  <c r="K75" i="3"/>
  <c r="J75" i="3"/>
  <c r="I75" i="3"/>
  <c r="H75" i="3"/>
  <c r="G75" i="3"/>
  <c r="F75" i="3"/>
  <c r="E75" i="3"/>
  <c r="D75" i="3"/>
  <c r="K74" i="3"/>
  <c r="J74" i="3"/>
  <c r="I74" i="3"/>
  <c r="H74" i="3"/>
  <c r="G74" i="3"/>
  <c r="F74" i="3"/>
  <c r="E74" i="3"/>
  <c r="D74" i="3"/>
  <c r="K73" i="3"/>
  <c r="J73" i="3"/>
  <c r="I73" i="3"/>
  <c r="H73" i="3"/>
  <c r="G73" i="3"/>
  <c r="F73" i="3"/>
  <c r="E73" i="3"/>
  <c r="D73" i="3"/>
  <c r="K72" i="3"/>
  <c r="J72" i="3"/>
  <c r="I72" i="3"/>
  <c r="H72" i="3"/>
  <c r="G72" i="3"/>
  <c r="F72" i="3"/>
  <c r="E72" i="3"/>
  <c r="D72" i="3"/>
  <c r="K71" i="3"/>
  <c r="J71" i="3"/>
  <c r="I71" i="3"/>
  <c r="H71" i="3"/>
  <c r="G71" i="3"/>
  <c r="F71" i="3"/>
  <c r="E71" i="3"/>
  <c r="D71" i="3"/>
  <c r="K70" i="3"/>
  <c r="J70" i="3"/>
  <c r="I70" i="3"/>
  <c r="H70" i="3"/>
  <c r="G70" i="3"/>
  <c r="F70" i="3"/>
  <c r="E70" i="3"/>
  <c r="D70" i="3"/>
  <c r="K69" i="3"/>
  <c r="J69" i="3"/>
  <c r="I69" i="3"/>
  <c r="H69" i="3"/>
  <c r="G69" i="3"/>
  <c r="F69" i="3"/>
  <c r="E69" i="3"/>
  <c r="D69" i="3"/>
  <c r="K68" i="3"/>
  <c r="J68" i="3"/>
  <c r="I68" i="3"/>
  <c r="H68" i="3"/>
  <c r="G68" i="3"/>
  <c r="F68" i="3"/>
  <c r="E68" i="3"/>
  <c r="D68" i="3"/>
  <c r="K67" i="3"/>
  <c r="J67" i="3"/>
  <c r="I67" i="3"/>
  <c r="H67" i="3"/>
  <c r="G67" i="3"/>
  <c r="F67" i="3"/>
  <c r="E67" i="3"/>
  <c r="D67" i="3"/>
  <c r="K66" i="3"/>
  <c r="J66" i="3"/>
  <c r="I66" i="3"/>
  <c r="H66" i="3"/>
  <c r="G66" i="3"/>
  <c r="F66" i="3"/>
  <c r="E66" i="3"/>
  <c r="D66" i="3"/>
  <c r="K65" i="3"/>
  <c r="J65" i="3"/>
  <c r="I65" i="3"/>
  <c r="H65" i="3"/>
  <c r="G65" i="3"/>
  <c r="F65" i="3"/>
  <c r="E65" i="3"/>
  <c r="D65" i="3"/>
  <c r="K64" i="3"/>
  <c r="J64" i="3"/>
  <c r="I64" i="3"/>
  <c r="H64" i="3"/>
  <c r="G64" i="3"/>
  <c r="F64" i="3"/>
  <c r="E64" i="3"/>
  <c r="D64" i="3"/>
  <c r="K63" i="3"/>
  <c r="J63" i="3"/>
  <c r="I63" i="3"/>
  <c r="H63" i="3"/>
  <c r="G63" i="3"/>
  <c r="F63" i="3"/>
  <c r="E63" i="3"/>
  <c r="D63" i="3"/>
  <c r="K62" i="3"/>
  <c r="J62" i="3"/>
  <c r="I62" i="3"/>
  <c r="H62" i="3"/>
  <c r="G62" i="3"/>
  <c r="F62" i="3"/>
  <c r="E62" i="3"/>
  <c r="D62" i="3"/>
  <c r="K61" i="3"/>
  <c r="J61" i="3"/>
  <c r="I61" i="3"/>
  <c r="H61" i="3"/>
  <c r="G61" i="3"/>
  <c r="F61" i="3"/>
  <c r="E61" i="3"/>
  <c r="D61" i="3"/>
  <c r="K60" i="3"/>
  <c r="J60" i="3"/>
  <c r="I60" i="3"/>
  <c r="H60" i="3"/>
  <c r="G60" i="3"/>
  <c r="F60" i="3"/>
  <c r="E60" i="3"/>
  <c r="D60" i="3"/>
  <c r="K59" i="3"/>
  <c r="J59" i="3"/>
  <c r="I59" i="3"/>
  <c r="H59" i="3"/>
  <c r="G59" i="3"/>
  <c r="F59" i="3"/>
  <c r="E59" i="3"/>
  <c r="D59" i="3"/>
  <c r="K58" i="3"/>
  <c r="J58" i="3"/>
  <c r="I58" i="3"/>
  <c r="H58" i="3"/>
  <c r="G58" i="3"/>
  <c r="F58" i="3"/>
  <c r="E58" i="3"/>
  <c r="D58" i="3"/>
  <c r="K57" i="3"/>
  <c r="J57" i="3"/>
  <c r="I57" i="3"/>
  <c r="H57" i="3"/>
  <c r="G57" i="3"/>
  <c r="F57" i="3"/>
  <c r="E57" i="3"/>
  <c r="D57" i="3"/>
  <c r="K56" i="3"/>
  <c r="J56" i="3"/>
  <c r="I56" i="3"/>
  <c r="H56" i="3"/>
  <c r="G56" i="3"/>
  <c r="F56" i="3"/>
  <c r="E56" i="3"/>
  <c r="D56" i="3"/>
  <c r="K55" i="3"/>
  <c r="J55" i="3"/>
  <c r="I55" i="3"/>
  <c r="H55" i="3"/>
  <c r="G55" i="3"/>
  <c r="F55" i="3"/>
  <c r="E55" i="3"/>
  <c r="D55" i="3"/>
  <c r="K54" i="3"/>
  <c r="J54" i="3"/>
  <c r="I54" i="3"/>
  <c r="H54" i="3"/>
  <c r="G54" i="3"/>
  <c r="F54" i="3"/>
  <c r="E54" i="3"/>
  <c r="D54" i="3"/>
  <c r="K53" i="3"/>
  <c r="J53" i="3"/>
  <c r="I53" i="3"/>
  <c r="H53" i="3"/>
  <c r="G53" i="3"/>
  <c r="F53" i="3"/>
  <c r="E53" i="3"/>
  <c r="D53" i="3"/>
  <c r="K52" i="3"/>
  <c r="J52" i="3"/>
  <c r="I52" i="3"/>
  <c r="H52" i="3"/>
  <c r="G52" i="3"/>
  <c r="F52" i="3"/>
  <c r="E52" i="3"/>
  <c r="D52" i="3"/>
  <c r="K51" i="3"/>
  <c r="J51" i="3"/>
  <c r="I51" i="3"/>
  <c r="H51" i="3"/>
  <c r="G51" i="3"/>
  <c r="F51" i="3"/>
  <c r="E51" i="3"/>
  <c r="D51" i="3"/>
  <c r="K50" i="3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4" i="3"/>
  <c r="J34" i="3"/>
  <c r="I34" i="3"/>
  <c r="H34" i="3"/>
  <c r="G34" i="3"/>
  <c r="F34" i="3"/>
  <c r="E34" i="3"/>
  <c r="D34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</calcChain>
</file>

<file path=xl/sharedStrings.xml><?xml version="1.0" encoding="utf-8"?>
<sst xmlns="http://schemas.openxmlformats.org/spreadsheetml/2006/main" count="4044" uniqueCount="1035">
  <si>
    <t>Key Metrics (Fiscal Quarter)</t>
  </si>
  <si>
    <t>Downloaded On: 12-May-2025</t>
  </si>
  <si>
    <t>Company: Intel (NAS: INTC)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</si>
  <si>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</si>
  <si>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</si>
  <si>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</si>
  <si>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</si>
  <si>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</si>
  <si>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</si>
  <si>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</si>
  <si>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</si>
  <si>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</si>
  <si>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</si>
  <si>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FQ 1Q25</t>
  </si>
  <si>
    <t>FQ 4Q24</t>
  </si>
  <si>
    <t>FQ 3Q24</t>
  </si>
  <si>
    <t>FQ 2Q24</t>
  </si>
  <si>
    <t>FQ 1Q24</t>
  </si>
  <si>
    <t>FQ 4Q23</t>
  </si>
  <si>
    <t>FQ 3Q23</t>
  </si>
  <si>
    <t>FQ 2Q23</t>
  </si>
  <si>
    <t>Filed: 25-Apr-2025</t>
  </si>
  <si>
    <t>Filed: 31-Jan-2025</t>
  </si>
  <si>
    <t>Filed: 01-Nov-2024</t>
  </si>
  <si>
    <t>Filed: 02-Aug-2024</t>
  </si>
  <si>
    <t>View 10-Q</t>
  </si>
  <si>
    <t>Income Statement</t>
  </si>
  <si>
    <t xml:space="preserve">    Total Revenue</t>
  </si>
  <si>
    <t xml:space="preserve">    Gross Profit</t>
  </si>
  <si>
    <t xml:space="preserve">    Total Operating Profit/(Loss)</t>
  </si>
  <si>
    <t xml:space="preserve">    EBITDA (Analyst Normalized)</t>
  </si>
  <si>
    <t xml:space="preserve">    EBIT (Analyst Normalized)</t>
  </si>
  <si>
    <t xml:space="preserve">    Net Income from Continuing Operations</t>
  </si>
  <si>
    <t xml:space="preserve">    Net Income (Analyst Normalized)</t>
  </si>
  <si>
    <t xml:space="preserve">    Diluted EPS from Continuing Operations</t>
  </si>
  <si>
    <t xml:space="preserve">    EPS (Analyst Normalized)</t>
  </si>
  <si>
    <t xml:space="preserve">    Diluted Weighted Average Shares Outstanding</t>
  </si>
  <si>
    <t xml:space="preserve">    Common Dividend per Share (Ex-date)</t>
  </si>
  <si>
    <t>Balance Sheet</t>
  </si>
  <si>
    <t xml:space="preserve">    Total Current Assets</t>
  </si>
  <si>
    <t xml:space="preserve">    Net Property, Plant and Equipment</t>
  </si>
  <si>
    <t xml:space="preserve">    Total Non-Current Assets</t>
  </si>
  <si>
    <t xml:space="preserve">    Total Assets</t>
  </si>
  <si>
    <t xml:space="preserve">    Total Current Liabilities</t>
  </si>
  <si>
    <t xml:space="preserve">    Total Non-Current Liabilities</t>
  </si>
  <si>
    <t xml:space="preserve">    Total Liabilities</t>
  </si>
  <si>
    <t xml:space="preserve">    Total Equity</t>
  </si>
  <si>
    <t xml:space="preserve">    Equity Attributable to Parent Stockholders</t>
  </si>
  <si>
    <t xml:space="preserve">    Total Debt</t>
  </si>
  <si>
    <t xml:space="preserve">    Total Shares Outstanding (TSO)</t>
  </si>
  <si>
    <t xml:space="preserve">    Working Capital</t>
  </si>
  <si>
    <t>Cash Flow</t>
  </si>
  <si>
    <t xml:space="preserve">    Cash Flow from Operating Activities, Indirect</t>
  </si>
  <si>
    <t xml:space="preserve">    Cash Flow from Investing Activities</t>
  </si>
  <si>
    <t xml:space="preserve">    Cash Flow from Financing Activities</t>
  </si>
  <si>
    <t xml:space="preserve">    Change in Cash</t>
  </si>
  <si>
    <t xml:space="preserve">    Capital Expenditure (Calc)</t>
  </si>
  <si>
    <t xml:space="preserve">    Cash Dividends Paid</t>
  </si>
  <si>
    <t xml:space="preserve">    Cash and Cash Equivalents, Beginning of Period</t>
  </si>
  <si>
    <t xml:space="preserve">    Cash and Cash Equivalents, End of Period</t>
  </si>
  <si>
    <t>Ratios</t>
  </si>
  <si>
    <t xml:space="preserve">    EBITDA Margin</t>
  </si>
  <si>
    <t xml:space="preserve">    Revenue % Growth</t>
  </si>
  <si>
    <t xml:space="preserve">    EBITDA % Growth</t>
  </si>
  <si>
    <t xml:space="preserve">    EBIT % Growth</t>
  </si>
  <si>
    <t xml:space="preserve">    Net Income from Continuing Operations Sequential % Growth</t>
  </si>
  <si>
    <t xml:space="preserve">    Net Income Available to Common Stockholders Sequential % Growth</t>
  </si>
  <si>
    <t xml:space="preserve">    Current Ratio</t>
  </si>
  <si>
    <t xml:space="preserve">    Quick Ratio</t>
  </si>
  <si>
    <t xml:space="preserve">    Debt to Equity</t>
  </si>
  <si>
    <t xml:space="preserve">    Total Debt to Equity</t>
  </si>
  <si>
    <t xml:space="preserve">    Total Asset Turnover</t>
  </si>
  <si>
    <t xml:space="preserve">    Normalized Return on Equity</t>
  </si>
  <si>
    <t xml:space="preserve">    Normalized Return on Assets</t>
  </si>
  <si>
    <t xml:space="preserve">    Normalized Return on Invested Capital</t>
  </si>
  <si>
    <t>Multiples*</t>
  </si>
  <si>
    <t xml:space="preserve">    Stock Price</t>
  </si>
  <si>
    <t xml:space="preserve">    Market Cap</t>
  </si>
  <si>
    <t xml:space="preserve">    EV</t>
  </si>
  <si>
    <t xml:space="preserve">    EV to Revenue</t>
  </si>
  <si>
    <t xml:space="preserve">    EV to EBIT (Analyst Normalized)</t>
  </si>
  <si>
    <t xml:space="preserve">    EV to EBITDA (Analyst Normalized)</t>
  </si>
  <si>
    <t xml:space="preserve">    Price to Earnings (Analyst Normalized)</t>
  </si>
  <si>
    <t xml:space="preserve">    Price to Book (PB)</t>
  </si>
  <si>
    <t xml:space="preserve">    Price to Cash Flow (PCF)</t>
  </si>
  <si>
    <t xml:space="preserve">    Price to Tangible Book Value</t>
  </si>
  <si>
    <t>Data Origination</t>
  </si>
  <si>
    <t xml:space="preserve">    Preliminary</t>
  </si>
  <si>
    <t xml:space="preserve">    Original</t>
  </si>
  <si>
    <t xml:space="preserve">    Restated</t>
  </si>
  <si>
    <t xml:space="preserve">    Calculated</t>
  </si>
  <si>
    <t>No</t>
  </si>
  <si>
    <t>Yes</t>
  </si>
  <si>
    <t>© PitchBook Data, Inc.  2025</t>
  </si>
  <si>
    <t>Income Statement (Fiscal Quarter)</t>
  </si>
  <si>
    <t>FQ 1Q23</t>
  </si>
  <si>
    <t>FQ 4Q22</t>
  </si>
  <si>
    <t>FQ 3Q22</t>
  </si>
  <si>
    <t>FQ 2Q22</t>
  </si>
  <si>
    <t>FQ 1Q22</t>
  </si>
  <si>
    <t>FQ 4Q21</t>
  </si>
  <si>
    <t>FQ 3Q21</t>
  </si>
  <si>
    <t>FQ 2Q21</t>
  </si>
  <si>
    <t>FQ 1Q21</t>
  </si>
  <si>
    <t>FQ 4Q20</t>
  </si>
  <si>
    <t>FQ 3Q20</t>
  </si>
  <si>
    <t>FQ 2Q20</t>
  </si>
  <si>
    <t>FQ 1Q20</t>
  </si>
  <si>
    <t>FQ 4Q19</t>
  </si>
  <si>
    <t>FQ 3Q19</t>
  </si>
  <si>
    <t>FQ 2Q19</t>
  </si>
  <si>
    <t>FQ 1Q19</t>
  </si>
  <si>
    <t>FQ 4Q18</t>
  </si>
  <si>
    <t>FQ 3Q18</t>
  </si>
  <si>
    <t>FQ 2Q18</t>
  </si>
  <si>
    <t>FQ 1Q18</t>
  </si>
  <si>
    <t>FQ 4Q17</t>
  </si>
  <si>
    <t>FQ 3Q17</t>
  </si>
  <si>
    <t>FQ 2Q17</t>
  </si>
  <si>
    <t>FQ 1Q17</t>
  </si>
  <si>
    <t>FQ 4Q16</t>
  </si>
  <si>
    <t>FQ 3Q16</t>
  </si>
  <si>
    <t>FQ 2Q16</t>
  </si>
  <si>
    <t>FQ 1Q16</t>
  </si>
  <si>
    <t>FQ 4Q15</t>
  </si>
  <si>
    <t>FQ 3Q15</t>
  </si>
  <si>
    <t>FQ 2Q15</t>
  </si>
  <si>
    <t>FQ 1Q15</t>
  </si>
  <si>
    <t>FQ 4Q14</t>
  </si>
  <si>
    <t>FQ 3Q14</t>
  </si>
  <si>
    <t>FQ 2Q14</t>
  </si>
  <si>
    <t>FQ 1Q14</t>
  </si>
  <si>
    <t>FQ 4Q13</t>
  </si>
  <si>
    <t>FQ 3Q13</t>
  </si>
  <si>
    <t>FQ 2Q13</t>
  </si>
  <si>
    <t>FQ 1Q13</t>
  </si>
  <si>
    <t>FQ 4Q12</t>
  </si>
  <si>
    <t>FQ 3Q12</t>
  </si>
  <si>
    <t>FQ 2Q12</t>
  </si>
  <si>
    <t>FQ 1Q12</t>
  </si>
  <si>
    <t>FQ 4Q11</t>
  </si>
  <si>
    <t>FQ 3Q11</t>
  </si>
  <si>
    <t>FQ 2Q11</t>
  </si>
  <si>
    <t>FQ 1Q11</t>
  </si>
  <si>
    <t>FQ 4Q10</t>
  </si>
  <si>
    <t>FQ 3Q10</t>
  </si>
  <si>
    <t>FQ 2Q10</t>
  </si>
  <si>
    <t>FQ 1Q10</t>
  </si>
  <si>
    <t>FQ 4Q09</t>
  </si>
  <si>
    <t>FQ 3Q09</t>
  </si>
  <si>
    <t>FQ 2Q09</t>
  </si>
  <si>
    <t>FQ 1Q09</t>
  </si>
  <si>
    <t>FQ 4Q08</t>
  </si>
  <si>
    <t>FQ 3Q08</t>
  </si>
  <si>
    <t>FQ 2Q08</t>
  </si>
  <si>
    <t>FQ 1Q08</t>
  </si>
  <si>
    <t>FQ 4Q07</t>
  </si>
  <si>
    <t>FQ 3Q07</t>
  </si>
  <si>
    <t>FQ 2Q07</t>
  </si>
  <si>
    <t>FQ 1Q07</t>
  </si>
  <si>
    <t>FQ 4Q06</t>
  </si>
  <si>
    <t>FQ 3Q06</t>
  </si>
  <si>
    <t>FQ 2Q06</t>
  </si>
  <si>
    <t>FQ 1Q06</t>
  </si>
  <si>
    <t>FQ 4Q05</t>
  </si>
  <si>
    <t>FQ 3Q05</t>
  </si>
  <si>
    <t>FQ 2Q05</t>
  </si>
  <si>
    <t>FQ 1Q05</t>
  </si>
  <si>
    <t>FQ 4Q04</t>
  </si>
  <si>
    <t>FQ 3Q04</t>
  </si>
  <si>
    <t>FQ 2Q04</t>
  </si>
  <si>
    <t>FQ 1Q04</t>
  </si>
  <si>
    <t>FQ 4Q03</t>
  </si>
  <si>
    <t>FQ 3Q03</t>
  </si>
  <si>
    <t>FQ 2Q03</t>
  </si>
  <si>
    <t>FQ 1Q03</t>
  </si>
  <si>
    <t>FQ 4Q02</t>
  </si>
  <si>
    <t>FQ 3Q02</t>
  </si>
  <si>
    <t>FQ 2Q02</t>
  </si>
  <si>
    <t>FQ 1Q02</t>
  </si>
  <si>
    <t>FQ 4Q01</t>
  </si>
  <si>
    <t>FQ 3Q01</t>
  </si>
  <si>
    <t>FQ 2Q01</t>
  </si>
  <si>
    <t>FQ 1Q01</t>
  </si>
  <si>
    <t>FQ 4Q00</t>
  </si>
  <si>
    <t>FQ 3Q00</t>
  </si>
  <si>
    <t>FQ 2Q00</t>
  </si>
  <si>
    <t>FQ 1Q00</t>
  </si>
  <si>
    <t>FQ 4Q99</t>
  </si>
  <si>
    <t>FQ 3Q99</t>
  </si>
  <si>
    <t>FQ 2Q99</t>
  </si>
  <si>
    <t>FQ 1Q99</t>
  </si>
  <si>
    <t>FQ 4Q98</t>
  </si>
  <si>
    <t>FQ 3Q98</t>
  </si>
  <si>
    <t>FQ 2Q98</t>
  </si>
  <si>
    <t>FQ 1Q98</t>
  </si>
  <si>
    <t>FQ 4Q97</t>
  </si>
  <si>
    <t>FQ 3Q97</t>
  </si>
  <si>
    <t>FQ 2Q97</t>
  </si>
  <si>
    <t>FQ 1Q97</t>
  </si>
  <si>
    <t>FQ 4Q96</t>
  </si>
  <si>
    <t>FQ 3Q96</t>
  </si>
  <si>
    <t>FQ 2Q96</t>
  </si>
  <si>
    <t>FQ 1Q96</t>
  </si>
  <si>
    <t>FQ 4Q95</t>
  </si>
  <si>
    <t>FQ 3Q95</t>
  </si>
  <si>
    <t>FQ 2Q95</t>
  </si>
  <si>
    <t>FQ 1Q95</t>
  </si>
  <si>
    <t>FQ 4Q94</t>
  </si>
  <si>
    <t>FQ 3Q94</t>
  </si>
  <si>
    <t>FQ 2Q94</t>
  </si>
  <si>
    <t>FQ 1Q94</t>
  </si>
  <si>
    <t>FQ 4Q93</t>
  </si>
  <si>
    <t>FQ 3Q93</t>
  </si>
  <si>
    <t>FQ 2Q93</t>
  </si>
  <si>
    <t>FQ 1Q93</t>
  </si>
  <si>
    <t>FQ 4Q92</t>
  </si>
  <si>
    <t>FQ 3Q92</t>
  </si>
  <si>
    <t>FQ 2Q92</t>
  </si>
  <si>
    <t>FQ 1Q92</t>
  </si>
  <si>
    <t>FQ 4Q91</t>
  </si>
  <si>
    <t>FQ 3Q91</t>
  </si>
  <si>
    <t>FQ 2Q91</t>
  </si>
  <si>
    <t>FQ 1Q91</t>
  </si>
  <si>
    <t>FQ 4Q90</t>
  </si>
  <si>
    <t>FQ 3Q90</t>
  </si>
  <si>
    <t>FQ 2Q90</t>
  </si>
  <si>
    <t>FQ 1Q90</t>
  </si>
  <si>
    <t>FQ 4Q89</t>
  </si>
  <si>
    <t>FQ 3Q89</t>
  </si>
  <si>
    <t>FQ 2Q89</t>
  </si>
  <si>
    <t>FQ 1Q89</t>
  </si>
  <si>
    <t>FQ 4Q88</t>
  </si>
  <si>
    <t>FQ 3Q88</t>
  </si>
  <si>
    <t>FQ 2Q88</t>
  </si>
  <si>
    <t>FQ 1Q88</t>
  </si>
  <si>
    <t>FQ 4Q87</t>
  </si>
  <si>
    <t>FQ 3Q87</t>
  </si>
  <si>
    <t>FQ 2Q87</t>
  </si>
  <si>
    <t>FQ 1Q87</t>
  </si>
  <si>
    <t>FQ 4Q86</t>
  </si>
  <si>
    <t>FQ 3Q86</t>
  </si>
  <si>
    <t>FQ 2Q86</t>
  </si>
  <si>
    <t>FQ 1Q86</t>
  </si>
  <si>
    <t>FQ 4Q85</t>
  </si>
  <si>
    <t>FQ 3Q85</t>
  </si>
  <si>
    <t>FQ 2Q85</t>
  </si>
  <si>
    <t>FQ 1Q85</t>
  </si>
  <si>
    <t>FQ 4Q84</t>
  </si>
  <si>
    <t>FQ 3Q84</t>
  </si>
  <si>
    <t>FQ 2Q84</t>
  </si>
  <si>
    <t>FQ 1Q84</t>
  </si>
  <si>
    <t>Filed: 26-Apr-2024</t>
  </si>
  <si>
    <t>Filed: 27-Oct-2023</t>
  </si>
  <si>
    <t>Filed: 28-Jul-2023</t>
  </si>
  <si>
    <t>Filed: 28-Apr-2023</t>
  </si>
  <si>
    <t>Filed: 26-Jan-2024</t>
  </si>
  <si>
    <t>Filed: 28-Oct-2022</t>
  </si>
  <si>
    <t>Filed: 29-Jul-2022</t>
  </si>
  <si>
    <t>Filed: 29-Apr-2022</t>
  </si>
  <si>
    <t>Filed: 27-Jan-2023</t>
  </si>
  <si>
    <t>Filed: 22-Oct-2021</t>
  </si>
  <si>
    <t>Filed: 23-Jul-2021</t>
  </si>
  <si>
    <t>Filed: 23-Apr-2021</t>
  </si>
  <si>
    <t>Filed: 27-Jan-2022</t>
  </si>
  <si>
    <t>Filed: 23-Oct-2020</t>
  </si>
  <si>
    <t>Filed: 24-Jul-2020</t>
  </si>
  <si>
    <t>Filed: 24-Apr-2020</t>
  </si>
  <si>
    <t>Filed: 22-Jan-2021</t>
  </si>
  <si>
    <t>Filed: 25-Oct-2019</t>
  </si>
  <si>
    <t>Filed: 26-Jul-2019</t>
  </si>
  <si>
    <t>Filed: 26-Apr-2019</t>
  </si>
  <si>
    <t>Filed: 24-Jan-2020</t>
  </si>
  <si>
    <t>Filed: 26-Oct-2018</t>
  </si>
  <si>
    <t>Filed: 27-Jul-2018</t>
  </si>
  <si>
    <t>Filed: 27-Apr-2018</t>
  </si>
  <si>
    <t>Filed: 01-Feb-2019</t>
  </si>
  <si>
    <t>Filed: 26-Oct-2017</t>
  </si>
  <si>
    <t>Filed: 27-Jul-2017</t>
  </si>
  <si>
    <t>Filed: 27-Apr-2017</t>
  </si>
  <si>
    <t>Filed: 16-Feb-2018</t>
  </si>
  <si>
    <t>Filed: 31-Oct-2016</t>
  </si>
  <si>
    <t>Filed: 01-Aug-2016</t>
  </si>
  <si>
    <t>Filed: 02-May-2016</t>
  </si>
  <si>
    <t>Filed: 17-Feb-2017</t>
  </si>
  <si>
    <t>Filed: 28-Oct-2015</t>
  </si>
  <si>
    <t>Filed: 27-Jul-2015</t>
  </si>
  <si>
    <t>Filed: 27-Apr-2015</t>
  </si>
  <si>
    <t>Filed: 12-Feb-2016</t>
  </si>
  <si>
    <t>Filed: 29-Oct-2014</t>
  </si>
  <si>
    <t>Filed: 25-Jul-2014</t>
  </si>
  <si>
    <t>Filed: 25-Apr-2014</t>
  </si>
  <si>
    <t>Filed: 31-Dec-2012</t>
  </si>
  <si>
    <t>Filed: 30-Sep-2012</t>
  </si>
  <si>
    <t>Filed: 30-Jun-2012</t>
  </si>
  <si>
    <t>Filed: 31-Mar-2012</t>
  </si>
  <si>
    <t>Filed: 31-Dec-2011</t>
  </si>
  <si>
    <t>Filed: 30-Sep-2011</t>
  </si>
  <si>
    <t>Filed: 30-Jun-2011</t>
  </si>
  <si>
    <t>Filed: 31-Mar-2011</t>
  </si>
  <si>
    <t>Filed: 31-Dec-2010</t>
  </si>
  <si>
    <t>Filed: 30-Sep-2010</t>
  </si>
  <si>
    <t>Filed: 30-Jun-2010</t>
  </si>
  <si>
    <t>Filed: 31-Mar-2010</t>
  </si>
  <si>
    <t>Filed: 31-Dec-2009</t>
  </si>
  <si>
    <t>Filed: 30-Sep-2009</t>
  </si>
  <si>
    <t>Filed: 30-Jun-2009</t>
  </si>
  <si>
    <t>Filed: 31-Mar-2009</t>
  </si>
  <si>
    <t>Filed: 31-Dec-2008</t>
  </si>
  <si>
    <t>Filed: 30-Sep-2008</t>
  </si>
  <si>
    <t>Filed: 30-Jun-2008</t>
  </si>
  <si>
    <t>Filed: 31-Mar-2008</t>
  </si>
  <si>
    <t>Filed: 31-Dec-2007</t>
  </si>
  <si>
    <t>Filed: 30-Sep-2007</t>
  </si>
  <si>
    <t>Filed: 30-Jun-2007</t>
  </si>
  <si>
    <t>Filed: 31-Mar-2007</t>
  </si>
  <si>
    <t>Filed: 31-Dec-2006</t>
  </si>
  <si>
    <t>Filed: 30-Sep-2006</t>
  </si>
  <si>
    <t>Filed: 30-Jun-2006</t>
  </si>
  <si>
    <t>Filed: 31-Mar-2006</t>
  </si>
  <si>
    <t>Filed: 31-Dec-2005</t>
  </si>
  <si>
    <t>Filed: 30-Sep-2005</t>
  </si>
  <si>
    <t>Filed: 30-Jun-2005</t>
  </si>
  <si>
    <t>Filed: 31-Mar-2005</t>
  </si>
  <si>
    <t>Filed: 31-Dec-2004</t>
  </si>
  <si>
    <t>Filed: 30-Sep-2004</t>
  </si>
  <si>
    <t>Filed: 30-Jun-2004</t>
  </si>
  <si>
    <t>Filed: 31-Mar-2004</t>
  </si>
  <si>
    <t>Filed: 31-Dec-2003</t>
  </si>
  <si>
    <t>Filed: 30-Sep-2003</t>
  </si>
  <si>
    <t>Filed: 30-Jun-2003</t>
  </si>
  <si>
    <t>Filed: 31-Mar-2003</t>
  </si>
  <si>
    <t>Filed: 31-Dec-2002</t>
  </si>
  <si>
    <t>Filed: 30-Sep-2002</t>
  </si>
  <si>
    <t>Filed: 30-Jun-2002</t>
  </si>
  <si>
    <t>Filed: 31-Mar-2002</t>
  </si>
  <si>
    <t>Filed: 31-Dec-2001</t>
  </si>
  <si>
    <t>Filed: 30-Sep-2001</t>
  </si>
  <si>
    <t>Filed: 30-Jun-2001</t>
  </si>
  <si>
    <t>Filed: 31-Mar-2001</t>
  </si>
  <si>
    <t>Filed: 31-Dec-2000</t>
  </si>
  <si>
    <t>Filed: 30-Sep-2000</t>
  </si>
  <si>
    <t>Filed: 30-Jun-2000</t>
  </si>
  <si>
    <t>Filed: 31-Mar-2000</t>
  </si>
  <si>
    <t>Filed: 31-Dec-1999</t>
  </si>
  <si>
    <t>Filed: 30-Sep-1999</t>
  </si>
  <si>
    <t>Filed: 30-Jun-1999</t>
  </si>
  <si>
    <t>Filed: 31-Mar-1999</t>
  </si>
  <si>
    <t>Filed: 31-Dec-1998</t>
  </si>
  <si>
    <t>Filed: 30-Sep-1998</t>
  </si>
  <si>
    <t>Filed: 30-Jun-1998</t>
  </si>
  <si>
    <t>Filed: 31-Mar-1998</t>
  </si>
  <si>
    <t>Filed: 31-Dec-1997</t>
  </si>
  <si>
    <t>Filed: 30-Sep-1997</t>
  </si>
  <si>
    <t>Filed: 30-Jun-1997</t>
  </si>
  <si>
    <t>Filed: 31-Mar-1997</t>
  </si>
  <si>
    <t>Filed: 31-Dec-1996</t>
  </si>
  <si>
    <t>Filed: 30-Sep-1996</t>
  </si>
  <si>
    <t>Filed: 30-Jun-1996</t>
  </si>
  <si>
    <t>Filed: 31-Mar-1996</t>
  </si>
  <si>
    <t>Filed: 31-Dec-1995</t>
  </si>
  <si>
    <t>Filed: 30-Sep-1995</t>
  </si>
  <si>
    <t>Filed: 30-Jun-1995</t>
  </si>
  <si>
    <t>Filed: 31-Mar-1995</t>
  </si>
  <si>
    <t>Filed: 31-Dec-1994</t>
  </si>
  <si>
    <t>Filed: 30-Sep-1994</t>
  </si>
  <si>
    <t>Filed: 30-Jun-1994</t>
  </si>
  <si>
    <t>Filed: 31-Mar-1994</t>
  </si>
  <si>
    <t>Filed: 31-Dec-1993</t>
  </si>
  <si>
    <t>Filed: 30-Sep-1993</t>
  </si>
  <si>
    <t>Filed: 30-Jun-1993</t>
  </si>
  <si>
    <t>Filed: 31-Mar-1993</t>
  </si>
  <si>
    <t>Filed: 31-Dec-1992</t>
  </si>
  <si>
    <t>Filed: 30-Sep-1992</t>
  </si>
  <si>
    <t>Filed: 30-Jun-1992</t>
  </si>
  <si>
    <t>Filed: 31-Mar-1992</t>
  </si>
  <si>
    <t>Filed: 31-Dec-1991</t>
  </si>
  <si>
    <t>Filed: 30-Sep-1991</t>
  </si>
  <si>
    <t>Filed: 30-Jun-1991</t>
  </si>
  <si>
    <t>Filed: 31-Mar-1991</t>
  </si>
  <si>
    <t>Filed: 31-Dec-1990</t>
  </si>
  <si>
    <t>Filed: 30-Sep-1990</t>
  </si>
  <si>
    <t>Filed: 30-Jun-1990</t>
  </si>
  <si>
    <t>Filed: 31-Mar-1990</t>
  </si>
  <si>
    <t>Filed: 31-Dec-1989</t>
  </si>
  <si>
    <t>Filed: 30-Sep-1989</t>
  </si>
  <si>
    <t>Filed: 30-Jun-1989</t>
  </si>
  <si>
    <t>Filed: 31-Mar-1989</t>
  </si>
  <si>
    <t>Filed: 31-Dec-1988</t>
  </si>
  <si>
    <t>Filed: 30-Sep-1988</t>
  </si>
  <si>
    <t>Filed: 30-Jun-1988</t>
  </si>
  <si>
    <t>Filed: 31-Mar-1988</t>
  </si>
  <si>
    <t>Filed: 31-Dec-1987</t>
  </si>
  <si>
    <t>Filed: 30-Sep-1987</t>
  </si>
  <si>
    <t>Filed: 30-Jun-1987</t>
  </si>
  <si>
    <t>Filed: 31-Mar-1987</t>
  </si>
  <si>
    <t>Filed: 31-Dec-1986</t>
  </si>
  <si>
    <t>Filed: 30-Sep-1986</t>
  </si>
  <si>
    <t>Filed: 30-Jun-1986</t>
  </si>
  <si>
    <t>Filed: 31-Mar-1986</t>
  </si>
  <si>
    <t>Filed: 31-Dec-1985</t>
  </si>
  <si>
    <t>Filed: 30-Sep-1985</t>
  </si>
  <si>
    <t>Filed: 30-Jun-1985</t>
  </si>
  <si>
    <t>Filed: 31-Mar-1985</t>
  </si>
  <si>
    <t>Filed: 31-Dec-1984</t>
  </si>
  <si>
    <t>Filed: 30-Sep-1984</t>
  </si>
  <si>
    <t>Filed: 30-Jun-1984</t>
  </si>
  <si>
    <t>Filed: 31-Mar-1984</t>
  </si>
  <si>
    <t>Gross Profit</t>
  </si>
  <si>
    <t xml:space="preserve">    Revenue</t>
  </si>
  <si>
    <t xml:space="preserve">        Business Revenue</t>
  </si>
  <si>
    <t xml:space="preserve">        Total Revenue</t>
  </si>
  <si>
    <t xml:space="preserve">    Cost of Revenue</t>
  </si>
  <si>
    <t xml:space="preserve">        Cost of Goods and Services</t>
  </si>
  <si>
    <t xml:space="preserve">        Total Cost of Revenue</t>
  </si>
  <si>
    <t xml:space="preserve">    Total Gross Profit</t>
  </si>
  <si>
    <t>Operating (Income)/Expenses</t>
  </si>
  <si>
    <t xml:space="preserve">    Selling, General and Administrative Expenses</t>
  </si>
  <si>
    <t xml:space="preserve">        Selling and Marketing Expenses</t>
  </si>
  <si>
    <t xml:space="preserve">        Total Selling, General and Administrative Expenses</t>
  </si>
  <si>
    <t xml:space="preserve">    Research and Development Expenses</t>
  </si>
  <si>
    <t xml:space="preserve">    Depreciation, Amortization and Depletion</t>
  </si>
  <si>
    <t xml:space="preserve">        Depreciation and Amortization</t>
  </si>
  <si>
    <t xml:space="preserve">            Amortization</t>
  </si>
  <si>
    <t xml:space="preserve">            Total Depreciation and Amortization</t>
  </si>
  <si>
    <t xml:space="preserve">        Total Depreciation, Amortization and Depletion</t>
  </si>
  <si>
    <t xml:space="preserve">    Total Operating (Income)/Expenses</t>
  </si>
  <si>
    <t>Total Operating Profit/(Loss)</t>
  </si>
  <si>
    <t>Non-Operating Income/(Expenses)</t>
  </si>
  <si>
    <t xml:space="preserve">    Net Finance (Income)/Expense</t>
  </si>
  <si>
    <t xml:space="preserve">        Net Interest (Income)/Expense</t>
  </si>
  <si>
    <t xml:space="preserve">            Interest Expense Net of Capitalized Interest</t>
  </si>
  <si>
    <t xml:space="preserve">                Gross Interest</t>
  </si>
  <si>
    <t xml:space="preserve">                Interest Capitalized</t>
  </si>
  <si>
    <t xml:space="preserve">                Total Interest Expense Net of Capitalized Interest</t>
  </si>
  <si>
    <t xml:space="preserve">            Interest Income</t>
  </si>
  <si>
    <t xml:space="preserve">            Total Net Interest (Income)/Expense</t>
  </si>
  <si>
    <t xml:space="preserve">        Other Finance (Income)/Expenses</t>
  </si>
  <si>
    <t xml:space="preserve">        Total Net Finance (Income)/Expense</t>
  </si>
  <si>
    <t xml:space="preserve">    Net Investment Income</t>
  </si>
  <si>
    <t xml:space="preserve">        Dividend and Investment Income</t>
  </si>
  <si>
    <t xml:space="preserve">        Gain/(Loss) on Investments and Other Financial Instruments</t>
  </si>
  <si>
    <t xml:space="preserve">        Fair Value or Unrealized Gain/(Loss) on Financial Assets</t>
  </si>
  <si>
    <t xml:space="preserve">        Income from Associates, Joint Ventures and Other Participating Interests</t>
  </si>
  <si>
    <t xml:space="preserve">        Total Net Investment Income</t>
  </si>
  <si>
    <t xml:space="preserve">    Irregular (Income)/Expenses</t>
  </si>
  <si>
    <t xml:space="preserve">        (Gain)/Loss on Disposal of Businesses</t>
  </si>
  <si>
    <t xml:space="preserve">        Impairment/Write Off/Write Down of Other Assets</t>
  </si>
  <si>
    <t xml:space="preserve">        Litigation (Income)/Expense</t>
  </si>
  <si>
    <t xml:space="preserve">        Restructuring and Reorganization (Income)/Expense</t>
  </si>
  <si>
    <t xml:space="preserve">        Other Irregular Income/(Expenses)</t>
  </si>
  <si>
    <t xml:space="preserve">        Total Irregular (Income)/Expenses</t>
  </si>
  <si>
    <t xml:space="preserve">    Total Non-Operating Income/(Expenses), Total</t>
  </si>
  <si>
    <t>Pretax Income</t>
  </si>
  <si>
    <t>Provision for Income Tax</t>
  </si>
  <si>
    <t>Net Income from Continuing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</si>
  <si>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</si>
  <si>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</si>
  <si>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</si>
  <si>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</si>
  <si>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</si>
  <si>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Basic EPS</t>
  </si>
  <si>
    <t xml:space="preserve">    Basic EPS from Continuing Operations</t>
  </si>
  <si>
    <t xml:space="preserve">    Total Basic EPS</t>
  </si>
  <si>
    <t>Diluted EPS</t>
  </si>
  <si>
    <t xml:space="preserve">    Total Diluted EPS</t>
  </si>
  <si>
    <t>Basic Weighted Average Shares Outstanding</t>
  </si>
  <si>
    <t>Diluted Weighted Average Shares Outstanding</t>
  </si>
  <si>
    <t>Income Statement Supplemental Section</t>
  </si>
  <si>
    <t xml:space="preserve">    Per Share Calculations</t>
  </si>
  <si>
    <t xml:space="preserve">        Common Dividend per Share (Paid)</t>
  </si>
  <si>
    <t xml:space="preserve">        Common Dividend per Share (Ex-date)</t>
  </si>
  <si>
    <t xml:space="preserve">        EBITDA per Share</t>
  </si>
  <si>
    <t xml:space="preserve">        EBITDAR per Share</t>
  </si>
  <si>
    <t xml:space="preserve">        Basic EPS (Normalized)</t>
  </si>
  <si>
    <t xml:space="preserve">        Diluted EPS (Normalized)</t>
  </si>
  <si>
    <t xml:space="preserve">        Normalized EBITDA per Share</t>
  </si>
  <si>
    <t xml:space="preserve">        Normalized EBITDAR per Share</t>
  </si>
  <si>
    <t xml:space="preserve">        Recommended Normalized Basic EPS</t>
  </si>
  <si>
    <t xml:space="preserve">        Recommended Normalized Diluted EPS</t>
  </si>
  <si>
    <t xml:space="preserve">        Sales per Share</t>
  </si>
  <si>
    <t xml:space="preserve">        Total Dividend per Share</t>
  </si>
  <si>
    <t xml:space="preserve">    Reported Normalized and Operating Income/Expense Supplemental Section</t>
  </si>
  <si>
    <t xml:space="preserve">        Reported Total Revenue</t>
  </si>
  <si>
    <t xml:space="preserve">        Reported Operating Expense</t>
  </si>
  <si>
    <t xml:space="preserve">        Reported Total Operating Profit/Loss</t>
  </si>
  <si>
    <t xml:space="preserve">        Reported Normalized Income</t>
  </si>
  <si>
    <t xml:space="preserve">        Reported Normalized Diluted EPS</t>
  </si>
  <si>
    <t xml:space="preserve">        Reported Effective Tax Rate</t>
  </si>
  <si>
    <t xml:space="preserve">        Reported Normalized Operating Profit</t>
  </si>
  <si>
    <t>Profitability Metrics</t>
  </si>
  <si>
    <t xml:space="preserve">    Unadjusted Profitability Metrics</t>
  </si>
  <si>
    <t xml:space="preserve">        EBITDA</t>
  </si>
  <si>
    <t xml:space="preserve">        EBITA</t>
  </si>
  <si>
    <t xml:space="preserve">        EBIT</t>
  </si>
  <si>
    <t xml:space="preserve">        EBITDAR</t>
  </si>
  <si>
    <t xml:space="preserve">        Interest and Dividend Income</t>
  </si>
  <si>
    <t xml:space="preserve">        Tax Effect of Unusual Items</t>
  </si>
  <si>
    <t xml:space="preserve">        Total Unusual Items</t>
  </si>
  <si>
    <t xml:space="preserve">        Total Unusual Items Excluding Goodwill</t>
  </si>
  <si>
    <t xml:space="preserve">        Cost of Revenue and Operating Expense</t>
  </si>
  <si>
    <t xml:space="preserve">        Net Operating Profit After Tax (NOPAT)</t>
  </si>
  <si>
    <t xml:space="preserve">        Income After Taxes</t>
  </si>
  <si>
    <t xml:space="preserve">    Normalized Profitability Metrics</t>
  </si>
  <si>
    <t xml:space="preserve">        EBITDA (Normalized)</t>
  </si>
  <si>
    <t xml:space="preserve">        EBIT (Normalized)</t>
  </si>
  <si>
    <t xml:space="preserve">        EBITDAR (Normalized)</t>
  </si>
  <si>
    <t xml:space="preserve">        Net Income (Normalized)</t>
  </si>
  <si>
    <t xml:space="preserve">    Analyst Normalized Profitability Metrics</t>
  </si>
  <si>
    <t xml:space="preserve">        EBITDA (Analyst Normalized)</t>
  </si>
  <si>
    <t xml:space="preserve">        EBIT (Analyst Normalized)</t>
  </si>
  <si>
    <t xml:space="preserve">        Net Income (Analyst Normalized)</t>
  </si>
  <si>
    <t xml:space="preserve">        EPS (Analyst Normalized)</t>
  </si>
  <si>
    <t>Balance Sheet (Fiscal Quarter)</t>
  </si>
  <si>
    <t>Filing not available</t>
  </si>
  <si>
    <t>Filed: 13-Feb-2015</t>
  </si>
  <si>
    <t>Filed: 28-Oct-2013</t>
  </si>
  <si>
    <t>Filed: 29-Jul-2013</t>
  </si>
  <si>
    <t>Filed: 29-Apr-2013</t>
  </si>
  <si>
    <t xml:space="preserve">View </t>
  </si>
  <si>
    <t>Assets</t>
  </si>
  <si>
    <t xml:space="preserve">    Current Assets</t>
  </si>
  <si>
    <t xml:space="preserve">        Cash, Cash Equivalents and Short Term Investments</t>
  </si>
  <si>
    <t xml:space="preserve">            Cash and Cash Equivalents</t>
  </si>
  <si>
    <t xml:space="preserve">            Short Term Investments</t>
  </si>
  <si>
    <t xml:space="preserve">                Trading/Listed Investments, Current</t>
  </si>
  <si>
    <t xml:space="preserve">                Other Short Term Investments</t>
  </si>
  <si>
    <t xml:space="preserve">                Total Short Term Investments</t>
  </si>
  <si>
    <t xml:space="preserve">            Total Cash, Cash Equivalents and Short Term Investments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</si>
  <si>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</si>
  <si>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</si>
  <si>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</si>
  <si>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</si>
  <si>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Total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</si>
  <si>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</si>
  <si>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</si>
  <si>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</si>
  <si>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</si>
  <si>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    Total Trade/Accounts Receivable, Current</t>
  </si>
  <si>
    <t xml:space="preserve">            Total Trade and Other Receivables, Current</t>
  </si>
  <si>
    <t xml:space="preserve">        Deferred Tax Assets, Current</t>
  </si>
  <si>
    <t xml:space="preserve">        Deferred Costs/Assets, Current</t>
  </si>
  <si>
    <t xml:space="preserve">        Assets Held for Sale/Discontinued Operations, Current</t>
  </si>
  <si>
    <t xml:space="preserve">        Other Current Assets</t>
  </si>
  <si>
    <t xml:space="preserve">        Total Current Assets</t>
  </si>
  <si>
    <t xml:space="preserve">   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</si>
  <si>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</si>
  <si>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</si>
  <si>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</si>
  <si>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</si>
  <si>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Total Properties</t>
  </si>
  <si>
    <t xml:space="preserve">                Machinery, Furniture and Equipment</t>
  </si>
  <si>
    <t xml:space="preserve">                    Plant and Machinery</t>
  </si>
  <si>
    <t xml:space="preserve">                    Total Machinery, Furniture and Equipment</t>
  </si>
  <si>
    <t xml:space="preserve">                Construction in Progress and Advance Payments</t>
  </si>
  <si>
    <t xml:space="preserve">                Total Gross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</si>
  <si>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</si>
  <si>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</si>
  <si>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Total Accumulated Depreciation and Impairment</t>
  </si>
  <si>
    <t xml:space="preserve">            Total Net Property, Plant and Equipment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</si>
  <si>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</si>
  <si>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</si>
  <si>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</si>
  <si>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</si>
  <si>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</si>
  <si>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</si>
  <si>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Licenses and Rights</t>
  </si>
  <si>
    <t xml:space="preserve">                    Research and Development</t>
  </si>
  <si>
    <t xml:space="preserve">                    Customer Relationships</t>
  </si>
  <si>
    <t xml:space="preserve">                    Other Intangible Assets</t>
  </si>
  <si>
    <t xml:space="preserve">                    Total Intangibles other than Goodwill</t>
  </si>
  <si>
    <t xml:space="preserve">                Total Gross Goodwill and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</si>
  <si>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</si>
  <si>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</si>
  <si>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</si>
  <si>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</si>
  <si>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</si>
  <si>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                Accumulated Amortization of Licences and Rights</t>
  </si>
  <si>
    <t xml:space="preserve">                        Accumulated Amortization of Research and Development</t>
  </si>
  <si>
    <t xml:space="preserve">                        Accumulated Amortization of Customer Relationships</t>
  </si>
  <si>
    <t xml:space="preserve">                        Accumulated Amortization of Other Intangible Assets</t>
  </si>
  <si>
    <t xml:space="preserve">                        Total Accumulated Amortization of Intangibles other than Goodwill</t>
  </si>
  <si>
    <t xml:space="preserve">                    Total Accumulated Amortization of Intangible Assets</t>
  </si>
  <si>
    <t xml:space="preserve">                Accumulated Impairment of Intangible Assets</t>
  </si>
  <si>
    <t xml:space="preserve">                    Accumulated Impairment of Goodwill</t>
  </si>
  <si>
    <t xml:space="preserve">                    Total Accumulated Impairment of Intangible Assets</t>
  </si>
  <si>
    <t xml:space="preserve">                Total Accumulated Amortization and Impairment</t>
  </si>
  <si>
    <t xml:space="preserve">            Total Net Intangible Assets</t>
  </si>
  <si>
    <t xml:space="preserve">        Long Term Investments</t>
  </si>
  <si>
    <t xml:space="preserve">            Long Term Equity Investments</t>
  </si>
  <si>
    <t xml:space="preserve">            Investment in Financial Assets, Non-Current</t>
  </si>
  <si>
    <t xml:space="preserve">                Equity Securities/Shares, Non-Current</t>
  </si>
  <si>
    <t xml:space="preserve">                Total Investment in Financial Assets, Non-Current</t>
  </si>
  <si>
    <t xml:space="preserve">            Other Investments, Non-Current</t>
  </si>
  <si>
    <t xml:space="preserve">            Total Long Term Investments</t>
  </si>
  <si>
    <t xml:space="preserve">        Derivative Investment and Hedging Assets, Non-Current</t>
  </si>
  <si>
    <t xml:space="preserve">        Trade and Other Receivables, Non-Current</t>
  </si>
  <si>
    <t xml:space="preserve">            Loans Receivable, Non-Current</t>
  </si>
  <si>
    <t xml:space="preserve">            Other Receivables, Non-Current</t>
  </si>
  <si>
    <t xml:space="preserve">            Total Trade and Other Receivables, Non-Current</t>
  </si>
  <si>
    <t xml:space="preserve">        Prepayments and Deposits, Non-Current</t>
  </si>
  <si>
    <t xml:space="preserve">            Prepayments, Non-Current</t>
  </si>
  <si>
    <t xml:space="preserve">            Total Prepayments and Deposits, Non-Current</t>
  </si>
  <si>
    <t xml:space="preserve">        Deferred Tax Assets, Non-Current</t>
  </si>
  <si>
    <t xml:space="preserve">        Other Non-Current Assets</t>
  </si>
  <si>
    <t xml:space="preserve">        Total Non-Current Assets</t>
  </si>
  <si>
    <t>Liabilities</t>
  </si>
  <si>
    <t xml:space="preserve">   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</si>
  <si>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</si>
  <si>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</si>
  <si>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</si>
  <si>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Taxes Payable, Current</t>
  </si>
  <si>
    <t xml:space="preserve">                    Income Tax Payable, Current</t>
  </si>
  <si>
    <t xml:space="preserve">                    Other Tax Payable, Current</t>
  </si>
  <si>
    <t xml:space="preserve">                    Total Taxes Payable, Current</t>
  </si>
  <si>
    <t xml:space="preserve">                Total Trade and Other Payables, Current</t>
  </si>
  <si>
    <t xml:space="preserve">            Accrued Expenses, Current</t>
  </si>
  <si>
    <t xml:space="preserve">            Total Payables and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</si>
  <si>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</si>
  <si>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</si>
  <si>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</si>
  <si>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 Overdraft, Current Debt</t>
  </si>
  <si>
    <t xml:space="preserve">                    Commercial Paper</t>
  </si>
  <si>
    <t xml:space="preserve">                    Notes Payable, Current Debt</t>
  </si>
  <si>
    <t xml:space="preserve">                    Total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</si>
  <si>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</si>
  <si>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</si>
  <si>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Other Current Portion of LT Debt</t>
  </si>
  <si>
    <t xml:space="preserve">                        Total Current Portion of Long Term Debt</t>
  </si>
  <si>
    <t xml:space="preserve">                    Total Current Portion of Long Term Debt and Capital Lease</t>
  </si>
  <si>
    <t xml:space="preserve">                Total Current Debt and Capital Lease Obligation</t>
  </si>
  <si>
    <t xml:space="preserve">            Derivative and Hedging Liabilities, Current</t>
  </si>
  <si>
    <t xml:space="preserve">            Total Financial Liabilities, Current</t>
  </si>
  <si>
    <t xml:space="preserve">        Provisions, Current</t>
  </si>
  <si>
    <t xml:space="preserve">            Provision for Employee Entitlements, Current</t>
  </si>
  <si>
    <t xml:space="preserve">            Total Provisions,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</si>
  <si>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</si>
  <si>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</si>
  <si>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    Other Deferred Liabilities, Current</t>
  </si>
  <si>
    <t xml:space="preserve">            Total Deferred Liabilities, Current</t>
  </si>
  <si>
    <t xml:space="preserve">        Liabilities Held for Sale/Discontinued Operations, Current</t>
  </si>
  <si>
    <t xml:space="preserve">        Other Current Liabilities</t>
  </si>
  <si>
    <t xml:space="preserve">        Total Current Liabilities</t>
  </si>
  <si>
    <t xml:space="preserve">   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</si>
  <si>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</si>
  <si>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</si>
  <si>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</si>
  <si>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</si>
  <si>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Convertible Debentures/Loans, Non-Current</t>
  </si>
  <si>
    <t xml:space="preserve">                    Other Loans, Non-Current</t>
  </si>
  <si>
    <t xml:space="preserve">                    Total Long Term Debt</t>
  </si>
  <si>
    <t xml:space="preserve">                Total Long Term Debt and Capital Lease Obligation</t>
  </si>
  <si>
    <t xml:space="preserve">            Total Financial Liabilities, Non-Current</t>
  </si>
  <si>
    <t xml:space="preserve">        Tax Liabilities, Non-Current</t>
  </si>
  <si>
    <t xml:space="preserve">            Deferred Tax Liabilities, Non-Current</t>
  </si>
  <si>
    <t xml:space="preserve">            Total Tax Liabilities, Non-Current</t>
  </si>
  <si>
    <t xml:space="preserve">        Deferred Liabilities, Non-Current</t>
  </si>
  <si>
    <t xml:space="preserve">            Deferred Income/Customer Advances/Billings in Excess of Cost, Non-Current</t>
  </si>
  <si>
    <t xml:space="preserve">            Total Deferred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</si>
  <si>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</si>
  <si>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</si>
  <si>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Taxes Payable, Non-Current</t>
  </si>
  <si>
    <t xml:space="preserve">                Total Trade and Other Payables, Non-Current</t>
  </si>
  <si>
    <t xml:space="preserve">            Accrued Expenses, Non-Current</t>
  </si>
  <si>
    <t xml:space="preserve">            Total Payables and Accrued Expenses, Non-Current</t>
  </si>
  <si>
    <t xml:space="preserve">        Other Non-Current Liabilities</t>
  </si>
  <si>
    <t xml:space="preserve">        Preferred Securities Outside Stock Equity</t>
  </si>
  <si>
    <t xml:space="preserve">        Total Non-Current Liabilities</t>
  </si>
  <si>
    <t>Equity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</si>
  <si>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</si>
  <si>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</si>
  <si>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</si>
  <si>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    Common Stock, with Par Value</t>
  </si>
  <si>
    <t xml:space="preserve">                    Total Common Stock</t>
  </si>
  <si>
    <t xml:space="preserve">                Preferred Stock</t>
  </si>
  <si>
    <t xml:space="preserve">                Additional Paid in Capital/Share Premium</t>
  </si>
  <si>
    <t xml:space="preserve">                Total Capital Stock</t>
  </si>
  <si>
    <t xml:space="preserve">            Total Paid in Capital</t>
  </si>
  <si>
    <t xml:space="preserve">        Retained Earnings/Accumulated Deficit</t>
  </si>
  <si>
    <t xml:space="preserve">        Reserves/Accumulated Comprehensive Income/Losses</t>
  </si>
  <si>
    <t xml:space="preserve">            Other Reserves/Accum. Comp. Inc</t>
  </si>
  <si>
    <t xml:space="preserve">            Total Reserves/Accumulated Comprehensive Income/Losses</t>
  </si>
  <si>
    <t xml:space="preserve">        Other Equity Interest</t>
  </si>
  <si>
    <t xml:space="preserve">        Total Equity Attributable to Parent Stockholders</t>
  </si>
  <si>
    <t xml:space="preserve">    Non-Controlling/Minority Interests</t>
  </si>
  <si>
    <t>Balance Sheet Supplemental Section</t>
  </si>
  <si>
    <t xml:space="preserve">    Common Shares Issued</t>
  </si>
  <si>
    <t xml:space="preserve">        Common Shares Outstanding</t>
  </si>
  <si>
    <t xml:space="preserve">        Total Common Shares Issued</t>
  </si>
  <si>
    <t>Total Maturity Schedule</t>
  </si>
  <si>
    <t xml:space="preserve">    Debt Maturity Schedule</t>
  </si>
  <si>
    <t xml:space="preserve">        Debt due in Year 1</t>
  </si>
  <si>
    <t xml:space="preserve">        Debt due in Year 2</t>
  </si>
  <si>
    <t xml:space="preserve">        Debt due in Year 3</t>
  </si>
  <si>
    <t xml:space="preserve">        Debt due in Year 4</t>
  </si>
  <si>
    <t xml:space="preserve">        Debt due in Year 5</t>
  </si>
  <si>
    <t xml:space="preserve">        Debt due Beyond</t>
  </si>
  <si>
    <t xml:space="preserve">        Debt - Interests Charges and Other Adjustments</t>
  </si>
  <si>
    <t xml:space="preserve">        Total Debt Maturity Schedule</t>
  </si>
  <si>
    <t xml:space="preserve">    Capital Lease Obligation Maturity Schedule</t>
  </si>
  <si>
    <t xml:space="preserve">        Capital Lease due in Year 1</t>
  </si>
  <si>
    <t xml:space="preserve">        Capital Lease due in Year 2</t>
  </si>
  <si>
    <t xml:space="preserve">        Capital Lease due in Year 3</t>
  </si>
  <si>
    <t xml:space="preserve">        Capital Lease due in Year 4</t>
  </si>
  <si>
    <t xml:space="preserve">        Total Capital Lease Obligation Maturity Schedule</t>
  </si>
  <si>
    <t xml:space="preserve">    Operating Lease Obligation Maturity Schedule</t>
  </si>
  <si>
    <t xml:space="preserve">        Operating Lease due in year 1</t>
  </si>
  <si>
    <t xml:space="preserve">        Operating Lease due in year 2</t>
  </si>
  <si>
    <t xml:space="preserve">        Operating Lease due in year 3</t>
  </si>
  <si>
    <t xml:space="preserve">        Operating Lease due in year 4</t>
  </si>
  <si>
    <t xml:space="preserve">        Operating Lease due in year 5</t>
  </si>
  <si>
    <t xml:space="preserve">        Operating Lease due Beyond</t>
  </si>
  <si>
    <t xml:space="preserve">        Operating Lease Obligation Maturity Schedule Total</t>
  </si>
  <si>
    <t xml:space="preserve">    Other Contractual Obligations Maturity Schedule</t>
  </si>
  <si>
    <t xml:space="preserve">        Other Contractual Obligations due in year 1</t>
  </si>
  <si>
    <t xml:space="preserve">        Other Contractual Obligations due in year 3</t>
  </si>
  <si>
    <t xml:space="preserve">        Other Contractual Obligations due in year 5</t>
  </si>
  <si>
    <t xml:space="preserve">        Other Contractual Obligations due Beyond</t>
  </si>
  <si>
    <t xml:space="preserve">        Other Contractual Obligations Maturity Schedule Total</t>
  </si>
  <si>
    <t xml:space="preserve">    Lease Liability</t>
  </si>
  <si>
    <t xml:space="preserve">        Total Lease Liability - Due in year 1</t>
  </si>
  <si>
    <t xml:space="preserve">        Total Lease Liability - Due in year 2</t>
  </si>
  <si>
    <t xml:space="preserve">        Total Lease Liability - Due in year 3</t>
  </si>
  <si>
    <t xml:space="preserve">        Total Lease Liability - Due in year 4</t>
  </si>
  <si>
    <t xml:space="preserve">        Total Lease Liability - Due in year 5</t>
  </si>
  <si>
    <t xml:space="preserve">        Total Lease Liability - Beyond</t>
  </si>
  <si>
    <t xml:space="preserve">        Total Lease Liability</t>
  </si>
  <si>
    <t xml:space="preserve">    Contractual Obligations</t>
  </si>
  <si>
    <t xml:space="preserve">        Total Contractual Obligations due in year 1</t>
  </si>
  <si>
    <t xml:space="preserve">        Total Contractual Obligations due in year 2</t>
  </si>
  <si>
    <t xml:space="preserve">        Total Contractual Obligations due in year 3</t>
  </si>
  <si>
    <t xml:space="preserve">        Total Contractual Obligations due in year 4</t>
  </si>
  <si>
    <t xml:space="preserve">        Total Contractual Obligations due in year 5</t>
  </si>
  <si>
    <t xml:space="preserve">        Total Contractual Obligations due Beyond</t>
  </si>
  <si>
    <t xml:space="preserve">        Total Contractual Obligations - Interests Charges and Other Adjustments</t>
  </si>
  <si>
    <t xml:space="preserve">        Total Contractual Obligations</t>
  </si>
  <si>
    <t>Financial Health Metrics</t>
  </si>
  <si>
    <t xml:space="preserve">    Net Debt</t>
  </si>
  <si>
    <t xml:space="preserve">    Common Equity Book Value</t>
  </si>
  <si>
    <t xml:space="preserve">    Total Liabilities &amp; Equity</t>
  </si>
  <si>
    <t xml:space="preserve">    Net Tangible Assets</t>
  </si>
  <si>
    <t xml:space="preserve">    Tangible Book Value</t>
  </si>
  <si>
    <t xml:space="preserve">    Invested Capital</t>
  </si>
  <si>
    <t xml:space="preserve">    Number of Employees</t>
  </si>
  <si>
    <t>Per Share Calculations</t>
  </si>
  <si>
    <t xml:space="preserve">    Book Value per Share</t>
  </si>
  <si>
    <t xml:space="preserve">    Cash And Cash Equivalents per Share</t>
  </si>
  <si>
    <t xml:space="preserve">    Cash, Cash Equivalents And Short Term Investments per Share</t>
  </si>
  <si>
    <t xml:space="preserve">    Net Intangible Assets per Share</t>
  </si>
  <si>
    <t xml:space="preserve">    Total Asset per Share</t>
  </si>
  <si>
    <t>Cash Flow (Fiscal Quarter)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</si>
  <si>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</si>
  <si>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</si>
  <si>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</si>
  <si>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Income/(Loss) before Non-Cash Adjustment</t>
  </si>
  <si>
    <t xml:space="preserve">           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</si>
  <si>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</si>
  <si>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</si>
  <si>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</si>
  <si>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</si>
  <si>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        Total Depreciation and Amortization, Non-Cash Adjustment</t>
  </si>
  <si>
    <t xml:space="preserve">                    Total Depreciation, Amortization and Depletion, Non-Cash Adjustment</t>
  </si>
  <si>
    <t xml:space="preserve">                Excess Tax Benefit from Stock-Based Compensation, Non-Cash Adjustment</t>
  </si>
  <si>
    <t xml:space="preserve">                Stock-Based Compensation, Non-Cash Adjustment</t>
  </si>
  <si>
    <t xml:space="preserve">                Taxes, Non-Cash Adjustment</t>
  </si>
  <si>
    <t xml:space="preserve">                Net Investment (Income)/Loss, Non-Cash Adjustment</t>
  </si>
  <si>
    <t xml:space="preserve">                    (Gain)/Loss on Financial Instruments, Non-Cash Adjustment</t>
  </si>
  <si>
    <t xml:space="preserve">                    Share of (Profit)/Loss from Associates, Joint Ventures and other Equity Investments, Non-Cash Adjustment</t>
  </si>
  <si>
    <t xml:space="preserve">                    Total Net Investment (Income)/Loss, Non-Cash Adjustment</t>
  </si>
  <si>
    <t xml:space="preserve">                Irregular (Income)/Loss, Non-Cash Adjustment</t>
  </si>
  <si>
    <t xml:space="preserve">                    (Gain)/Loss on Disposals, Non-Cash Adjustment</t>
  </si>
  <si>
    <t xml:space="preserve">                        (Gain)/Loss on Disposal/Sale of Business, Non-Cash Adjustment</t>
  </si>
  <si>
    <t xml:space="preserve">                        Total (Gain)/Loss on Disposals, Non-Cash Adjustment</t>
  </si>
  <si>
    <t xml:space="preserve">                    Impairment/Write Off/Write Down of Capital Assets Loss/Reversal, Non-Cash Adjustment</t>
  </si>
  <si>
    <t xml:space="preserve">                    Reorganization and M&amp;A, Non-Cash Adjustment</t>
  </si>
  <si>
    <t xml:space="preserve">                    Total Irregular (Income)/Loss, Non-Cash Adjustment</t>
  </si>
  <si>
    <t xml:space="preserve">                Other Operating (Gain)/Loss, Non-Cash Adjustment</t>
  </si>
  <si>
    <t xml:space="preserve">                Other Non-Cash Items</t>
  </si>
  <si>
    <t xml:space="preserve">                Total Adjustments for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</si>
  <si>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</si>
  <si>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</si>
  <si>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</si>
  <si>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</si>
  <si>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Total Change in Trade and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</si>
  <si>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</si>
  <si>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</si>
  <si>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</si>
  <si>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</si>
  <si>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    Change in Taxes Payable</t>
  </si>
  <si>
    <t xml:space="preserve">                        Total Change in Trade and Other Payables</t>
  </si>
  <si>
    <t xml:space="preserve">                    Change in Accrued Expenses</t>
  </si>
  <si>
    <t xml:space="preserve">                    Total Change in Payables and Accrued Expenses</t>
  </si>
  <si>
    <t xml:space="preserve">                Change in Deferred Assets/Liabilities</t>
  </si>
  <si>
    <t xml:space="preserve">                Change in Other Current Liabilities</t>
  </si>
  <si>
    <t xml:space="preserve">                Change in Other Operating Capital</t>
  </si>
  <si>
    <t xml:space="preserve">                Total Changes in Operating Capital</t>
  </si>
  <si>
    <t xml:space="preserve">            Total Cash Generated from Operating Activities</t>
  </si>
  <si>
    <t xml:space="preserve">        Other Operating Cash Flow</t>
  </si>
  <si>
    <t xml:space="preserve">        Total Net Cash Flow from Continuing Operating Activities, Indirect</t>
  </si>
  <si>
    <t xml:space="preserve">    Total Cash Flow from Operating Activities, Indirect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</si>
  <si>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</si>
  <si>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</si>
  <si>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</si>
  <si>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    Cash Advances and Loans Made to Other Parties</t>
  </si>
  <si>
    <t xml:space="preserve">            Cash Receipts from Repayment of Advances and Loans Made to Other Parties</t>
  </si>
  <si>
    <t xml:space="preserve">            Total Payment for Loan Granted and Repayments Received, Net</t>
  </si>
  <si>
    <t xml:space="preserve">        (Purchase)/Sale and Disposal of Property, Plant and Equipment, Net</t>
  </si>
  <si>
    <t xml:space="preserve">            Purchase of Property, Plant and Equipment</t>
  </si>
  <si>
    <t xml:space="preserve">            Total (Purchase)/Sale and Disposal of Property, Plant and Equipment, Net</t>
  </si>
  <si>
    <t xml:space="preserve">        (Purchase)/Sale of Intangibles, Net</t>
  </si>
  <si>
    <t xml:space="preserve">            Purchase of Intangibles</t>
  </si>
  <si>
    <t xml:space="preserve">            Total (Purchase)/Sale of Intangibles, Net</t>
  </si>
  <si>
    <t xml:space="preserve">        (Purchase)/Sale of Business, Net</t>
  </si>
  <si>
    <t xml:space="preserve">            Purchase/Acquisition of Business</t>
  </si>
  <si>
    <t xml:space="preserve">            Sale of Business</t>
  </si>
  <si>
    <t xml:space="preserve">            Total (Purchase)/Sale of Business, Net</t>
  </si>
  <si>
    <t xml:space="preserve">        (Purchase)/Sale of Equity Investments</t>
  </si>
  <si>
    <t xml:space="preserve">            Purchase of Joint Venture/Associate</t>
  </si>
  <si>
    <t xml:space="preserve">            Sale of Joint Venture/Associate</t>
  </si>
  <si>
    <t xml:space="preserve">            Total (Purchase)/Sale of Equity Investments</t>
  </si>
  <si>
    <t xml:space="preserve">        (Purchase)/Sale of Investments, Net</t>
  </si>
  <si>
    <t xml:space="preserve">            Purchase of Investments</t>
  </si>
  <si>
    <t xml:space="preserve">            Sale of Investments</t>
  </si>
  <si>
    <t xml:space="preserve">            Total (Purchase)/Sale of Investments, Net</t>
  </si>
  <si>
    <t xml:space="preserve">        (Purchase)/Sale of Other Non-Current Assets, Net</t>
  </si>
  <si>
    <t xml:space="preserve">            Sales of Other Non-Current Assets</t>
  </si>
  <si>
    <t xml:space="preserve">            Total (Purchase)/Sale of Other Non-Current Assets, Net</t>
  </si>
  <si>
    <t xml:space="preserve">        Other Investing Cash Flow</t>
  </si>
  <si>
    <t xml:space="preserve">        Total Cash Flow from Continuing Investing Activities</t>
  </si>
  <si>
    <t xml:space="preserve">    Total Cash Flow from Investing Activities</t>
  </si>
  <si>
    <t>Cash Flow from Financing Activities</t>
  </si>
  <si>
    <t xml:space="preserve">    Cash Flow from Continuing Financing Activities</t>
  </si>
  <si>
    <t xml:space="preserve">        Issuance of/(Payments for) Common Stock, Net</t>
  </si>
  <si>
    <t xml:space="preserve">            Proceeds from Issuance of Common Stock</t>
  </si>
  <si>
    <t xml:space="preserve">            Payments for Common Stock</t>
  </si>
  <si>
    <t xml:space="preserve">            Total Issuance of/(Payments for) Common Stock, Net</t>
  </si>
  <si>
    <t xml:space="preserve">        Issuance of/(Repayments for) Debt, Net</t>
  </si>
  <si>
    <t xml:space="preserve">            Issuance of/(Repayments for) Short Term Debt, Net</t>
  </si>
  <si>
    <t xml:space="preserve">                Proceeds from Issuance of Short Term Debt</t>
  </si>
  <si>
    <t xml:space="preserve">                Repayments for Short Term Debt</t>
  </si>
  <si>
    <t xml:space="preserve">                Total Issuance of/(Repayments for) Short Term Debt, Net</t>
  </si>
  <si>
    <t xml:space="preserve">            Issuance of/(Repayments for) Long Term Debt, Net</t>
  </si>
  <si>
    <t xml:space="preserve">                Proceeds from Issuance of Long Term Debt</t>
  </si>
  <si>
    <t xml:space="preserve">                Repayments for Long Term Debt</t>
  </si>
  <si>
    <t xml:space="preserve">                Total Issuance of/(Repayments for) Long Term Debt, Net</t>
  </si>
  <si>
    <t xml:space="preserve">            Total Issuance of/(Repayments for) Debt, Net</t>
  </si>
  <si>
    <t xml:space="preserve">        Issuance of/(Repayments for) Lease Financing</t>
  </si>
  <si>
    <t xml:space="preserve">            Repayments for Lease Financing</t>
  </si>
  <si>
    <t xml:space="preserve">            Total Issuance of/(Repayments for) Lease Financing</t>
  </si>
  <si>
    <t xml:space="preserve">        Net Movement in Non-Controlling/Minority Interest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</si>
  <si>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</si>
  <si>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</si>
  <si>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</si>
  <si>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    Total Cash Dividends Paid</t>
  </si>
  <si>
    <t xml:space="preserve">            Total Cash Dividends and Interest Paid</t>
  </si>
  <si>
    <t xml:space="preserve">        Excess Tax Benefit from Share-Based Compensation, Financing Activities</t>
  </si>
  <si>
    <t xml:space="preserve">        Proceeds from Issuance/Exercising of Stock Options/Warrants</t>
  </si>
  <si>
    <t xml:space="preserve">        Other Financing Cash Flow</t>
  </si>
  <si>
    <t xml:space="preserve">        Total Cash Flow from Continuing Financing Activities</t>
  </si>
  <si>
    <t xml:space="preserve">    Total Cash Flow from Financing Activities</t>
  </si>
  <si>
    <t>Cash and Cash Equivalents, End of Period</t>
  </si>
  <si>
    <t xml:space="preserve">    Effect of Exchange Rate Changes</t>
  </si>
  <si>
    <t xml:space="preserve">    Other Changes</t>
  </si>
  <si>
    <t xml:space="preserve">    Total Cash and Cash Equivalents, End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</si>
  <si>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</si>
  <si>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</si>
  <si>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</si>
  <si>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Income Tax Refund, Supplemental</t>
  </si>
  <si>
    <t xml:space="preserve">    Interest Paid, Supplemental</t>
  </si>
  <si>
    <t>Cash Flow Metrics</t>
  </si>
  <si>
    <t xml:space="preserve">    FCF to Firm (FCFF)</t>
  </si>
  <si>
    <t xml:space="preserve">    FCF to Equityholders (FCFE)</t>
  </si>
  <si>
    <t xml:space="preserve">    Issuance of Capital Stock</t>
  </si>
  <si>
    <t xml:space="preserve">    Issuance of Debt</t>
  </si>
  <si>
    <t xml:space="preserve">    Repayment of Debt</t>
  </si>
  <si>
    <t xml:space="preserve">    Repurchase of Capital Stock</t>
  </si>
  <si>
    <t xml:space="preserve">    FCF to CFO Ratio</t>
  </si>
  <si>
    <t xml:space="preserve">    Free Cash Flow per Share</t>
  </si>
  <si>
    <t xml:space="preserve">    Operating Cash Flow per Share</t>
  </si>
  <si>
    <t>Segmentation (Fiscal Quarter)</t>
  </si>
  <si>
    <t>Downloaded on: 12-May-2025</t>
  </si>
  <si>
    <t>Amount in thousands  (USD) or percent</t>
  </si>
  <si>
    <t>End: 31-Mar-2025</t>
  </si>
  <si>
    <t>End: 30-Sep-2024</t>
  </si>
  <si>
    <t>End: 30-Jun-2024</t>
  </si>
  <si>
    <t>End: 31-Mar-2024</t>
  </si>
  <si>
    <t>End: 30-Sep-2023</t>
  </si>
  <si>
    <t>End: 30-Jun-2023</t>
  </si>
  <si>
    <t>End: 31-Mar-2023</t>
  </si>
  <si>
    <t>End: 30-Sep-2022</t>
  </si>
  <si>
    <t>End: 30-Jun-2022</t>
  </si>
  <si>
    <t>End: 31-Mar-2022</t>
  </si>
  <si>
    <t>End: 30-Sep-2021</t>
  </si>
  <si>
    <t>End: 30-Jun-2021</t>
  </si>
  <si>
    <t>End: 31-Mar-2021</t>
  </si>
  <si>
    <t>End: 30-Sep-2020</t>
  </si>
  <si>
    <t>End: 30-Jun-2020</t>
  </si>
  <si>
    <t>Amount in thousands</t>
  </si>
  <si>
    <t xml:space="preserve">    Business Unit</t>
  </si>
  <si>
    <t xml:space="preserve">        Revenue</t>
  </si>
  <si>
    <t xml:space="preserve">            Client Computing Group (CCG)</t>
  </si>
  <si>
    <t xml:space="preserve">            Intel Foundry</t>
  </si>
  <si>
    <t xml:space="preserve">            Data Center and Artificial Intelligence (DCAI)</t>
  </si>
  <si>
    <t xml:space="preserve">            All Other</t>
  </si>
  <si>
    <t xml:space="preserve">            Corporate unallocated</t>
  </si>
  <si>
    <t xml:space="preserve">            Intersegment eliminations</t>
  </si>
  <si>
    <t xml:space="preserve">            Network and Edge (NEX)</t>
  </si>
  <si>
    <t xml:space="preserve">            Mobileye</t>
  </si>
  <si>
    <t xml:space="preserve">            Altera</t>
  </si>
  <si>
    <t xml:space="preserve">            Accelerated Computing Systems and Graphics</t>
  </si>
  <si>
    <t xml:space="preserve">            Accelerated Computing Systems and Graphics intersegment revenue</t>
  </si>
  <si>
    <t xml:space="preserve">            Data Center Group</t>
  </si>
  <si>
    <t xml:space="preserve">            Non-Volatile Memory Solutions Group</t>
  </si>
  <si>
    <t xml:space="preserve">            Internet of Things Group</t>
  </si>
  <si>
    <t xml:space="preserve">            Programmable Solutions Group</t>
  </si>
  <si>
    <t xml:space="preserve">            Total Revenue</t>
  </si>
  <si>
    <t xml:space="preserve">        Operating Income</t>
  </si>
  <si>
    <t xml:space="preserve">            Total Operating Income</t>
  </si>
  <si>
    <t xml:space="preserve">    Other</t>
  </si>
  <si>
    <t xml:space="preserve">            Intel Products</t>
  </si>
  <si>
    <t xml:space="preserve">                Client Computing Group (CCG)</t>
  </si>
  <si>
    <t xml:space="preserve">                    Notebook</t>
  </si>
  <si>
    <t xml:space="preserve">                    Desktop</t>
  </si>
  <si>
    <t xml:space="preserve">                    Other</t>
  </si>
  <si>
    <t xml:space="preserve">                Data Center and Artificial Intelligence (DCAI)</t>
  </si>
  <si>
    <t xml:space="preserve">                Network and Edge (NEX)</t>
  </si>
  <si>
    <t xml:space="preserve">            All other</t>
  </si>
  <si>
    <t xml:space="preserve">                Mobileye</t>
  </si>
  <si>
    <t xml:space="preserve">                Altera</t>
  </si>
  <si>
    <t xml:space="preserve">                Other</t>
  </si>
  <si>
    <t xml:space="preserve">            Client Computing Group</t>
  </si>
  <si>
    <t xml:space="preserve">                Notebook</t>
  </si>
  <si>
    <t xml:space="preserve">                Data Center and Artificial Intelligence (AI)</t>
  </si>
  <si>
    <t xml:space="preserve">                Desktop</t>
  </si>
  <si>
    <t xml:space="preserve">                Network and Edge</t>
  </si>
  <si>
    <t xml:space="preserve">                Platform</t>
  </si>
  <si>
    <t xml:space="preserve">                Adjacent</t>
  </si>
  <si>
    <t xml:space="preserve">            Intel Foundry Services</t>
  </si>
  <si>
    <t xml:space="preserve">            Internet of Things</t>
  </si>
  <si>
    <t xml:space="preserve">                Internet of Things Group operating segment</t>
  </si>
  <si>
    <t>Percent of total</t>
  </si>
  <si>
    <t>Ratios (Fiscal Quarter)</t>
  </si>
  <si>
    <t>Profitability</t>
  </si>
  <si>
    <t xml:space="preserve">    Return on Invested Capital (ROIC)</t>
  </si>
  <si>
    <t xml:space="preserve">    Return on Equity (ROE)</t>
  </si>
  <si>
    <t xml:space="preserve">    Forward ROE</t>
  </si>
  <si>
    <t xml:space="preserve">    Return on Asset (ROA)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</si>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</sst>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(#,##0\)"/>
    <numFmt numFmtId="165" formatCode="#,##0.00;[Red]\(#,##0.00\)"/>
    <numFmt numFmtId="166" formatCode="#,##0.00%;[Red]\-#,##0.00%"/>
    <numFmt numFmtId="167" formatCode="[$-409]#,##0.00_);[Red]\(#,##0.00\)"/>
  </numFmts>
  <fonts count="16" x14ac:knownFonts="1">
    <font>
      <sz val="11"/>
      <color theme="1"/>
      <name val="Calibri"/>
      <family val="2"/>
      <scheme val="minor"/>
    </font>
    <font>
      <b/>
      <sz val="10"/>
      <color rgb="FF26649E"/>
      <name val="Open Sans"/>
      <family val="2"/>
    </font>
    <font>
      <b/>
      <sz val="8"/>
      <color rgb="FF000000"/>
      <name val="Open Sans"/>
      <family val="2"/>
    </font>
    <font>
      <sz val="8"/>
      <color rgb="FF26649E"/>
      <name val="Open Sans"/>
      <family val="2"/>
    </font>
    <font>
      <sz val="11"/>
      <color theme="1"/>
      <name val="Calibri"/>
      <family val="2"/>
      <scheme val="minor"/>
    </font>
    <font>
      <b/>
      <sz val="10"/>
      <color rgb="FF26649E"/>
      <name val="Open Sans"/>
    </font>
    <font>
      <sz val="8"/>
      <color rgb="FF000000"/>
      <name val="Open Sans"/>
      <family val="2"/>
    </font>
    <font>
      <sz val="11"/>
      <color rgb="FF000000"/>
      <name val="Open Sans"/>
      <family val="2"/>
    </font>
    <font>
      <u/>
      <sz val="11"/>
      <color rgb="FF26649E"/>
      <name val="Open Sans"/>
      <family val="2"/>
    </font>
    <font>
      <b/>
      <i/>
      <sz val="14"/>
      <color rgb="FF000000"/>
      <name val="Open Sans"/>
      <family val="2"/>
    </font>
    <font>
      <sz val="10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  <fill>
      <patternFill patternType="solid">
        <fgColor theme="7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19">
    <xf numFmtId="0" fontId="0" fillId="0" borderId="0"/>
    <xf numFmtId="0" fontId="9" fillId="0" borderId="0">
      <alignment horizontal="left" vertical="center"/>
    </xf>
    <xf numFmtId="0" fontId="6" fillId="0" borderId="0">
      <alignment horizontal="left" vertical="center"/>
    </xf>
    <xf numFmtId="0" fontId="11" fillId="0" borderId="0">
      <alignment horizontal="left"/>
    </xf>
    <xf numFmtId="0" fontId="12" fillId="0" borderId="0">
      <alignment horizontal="right" vertical="top" wrapText="1"/>
    </xf>
    <xf numFmtId="0" fontId="1" fillId="0" borderId="0">
      <alignment horizontal="right" vertical="top" wrapText="1"/>
    </xf>
    <xf numFmtId="0" fontId="6" fillId="0" borderId="0">
      <alignment horizontal="right" vertical="center"/>
    </xf>
    <xf numFmtId="0" fontId="3" fillId="0" borderId="0">
      <alignment horizontal="right" vertical="center"/>
    </xf>
    <xf numFmtId="0" fontId="12" fillId="0" borderId="0">
      <alignment horizontal="left" vertical="center" indent="1"/>
    </xf>
    <xf numFmtId="0" fontId="10" fillId="0" borderId="0">
      <alignment horizontal="left" vertical="center" indent="1"/>
    </xf>
    <xf numFmtId="0" fontId="12" fillId="0" borderId="0">
      <alignment horizontal="right" vertical="center"/>
    </xf>
    <xf numFmtId="0" fontId="10" fillId="0" borderId="0">
      <alignment horizontal="right" vertical="center"/>
    </xf>
    <xf numFmtId="0" fontId="7" fillId="0" borderId="0">
      <alignment horizontal="left" vertical="center"/>
    </xf>
    <xf numFmtId="0" fontId="8" fillId="0" borderId="0">
      <alignment horizontal="left" vertical="center"/>
    </xf>
    <xf numFmtId="0" fontId="13" fillId="0" borderId="0">
      <alignment horizontal="left" vertical="center"/>
    </xf>
    <xf numFmtId="0" fontId="14" fillId="4" borderId="0">
      <alignment horizontal="left" vertical="center"/>
    </xf>
    <xf numFmtId="0" fontId="15" fillId="4" borderId="0">
      <alignment horizontal="left" vertical="center"/>
    </xf>
    <xf numFmtId="0" fontId="14" fillId="4" borderId="0">
      <alignment horizontal="right" vertical="center"/>
    </xf>
    <xf numFmtId="0" fontId="4" fillId="5" borderId="0" applyNumberFormat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1">
      <alignment horizontal="left" vertical="center"/>
    </xf>
    <xf numFmtId="0" fontId="6" fillId="0" borderId="0" xfId="2">
      <alignment horizontal="left" vertical="center"/>
    </xf>
    <xf numFmtId="0" fontId="0" fillId="3" borderId="0" xfId="0" applyFill="1"/>
    <xf numFmtId="0" fontId="11" fillId="3" borderId="0" xfId="3" applyFill="1">
      <alignment horizontal="left"/>
    </xf>
    <xf numFmtId="164" fontId="10" fillId="0" borderId="0" xfId="11" applyNumberFormat="1">
      <alignment horizontal="right" vertical="center"/>
    </xf>
    <xf numFmtId="165" fontId="10" fillId="0" borderId="0" xfId="11" applyNumberFormat="1">
      <alignment horizontal="right" vertical="center"/>
    </xf>
    <xf numFmtId="0" fontId="5" fillId="0" borderId="0" xfId="5" applyFont="1">
      <alignment horizontal="right" vertical="top" wrapText="1"/>
    </xf>
    <xf numFmtId="0" fontId="12" fillId="0" borderId="0" xfId="4">
      <alignment horizontal="right" vertical="top" wrapText="1"/>
    </xf>
    <xf numFmtId="0" fontId="6" fillId="0" borderId="0" xfId="6">
      <alignment horizontal="right" vertical="center"/>
    </xf>
    <xf numFmtId="166" fontId="10" fillId="0" borderId="0" xfId="11" applyNumberFormat="1">
      <alignment horizontal="right" vertical="center"/>
    </xf>
    <xf numFmtId="0" fontId="3" fillId="0" borderId="0" xfId="7">
      <alignment horizontal="right" vertical="center"/>
    </xf>
    <xf numFmtId="0" fontId="1" fillId="0" borderId="0" xfId="5" applyAlignment="1">
      <alignment horizontal="right" vertical="top" wrapText="1" indent="1"/>
    </xf>
    <xf numFmtId="0" fontId="10" fillId="0" borderId="0" xfId="9">
      <alignment horizontal="left" vertical="center" indent="1"/>
    </xf>
    <xf numFmtId="164" fontId="12" fillId="3" borderId="1" xfId="10" applyNumberFormat="1" applyFill="1" applyBorder="1">
      <alignment horizontal="right" vertical="center"/>
    </xf>
    <xf numFmtId="0" fontId="12" fillId="3" borderId="0" xfId="10" applyFill="1">
      <alignment horizontal="right" vertical="center"/>
    </xf>
    <xf numFmtId="167" fontId="10" fillId="0" borderId="0" xfId="11" applyNumberFormat="1">
      <alignment horizontal="right" vertical="center"/>
    </xf>
    <xf numFmtId="0" fontId="10" fillId="0" borderId="0" xfId="11">
      <alignment horizontal="right" vertical="center"/>
    </xf>
    <xf numFmtId="164" fontId="10" fillId="3" borderId="0" xfId="11" applyNumberFormat="1" applyFill="1">
      <alignment horizontal="right" vertical="center"/>
    </xf>
    <xf numFmtId="165" fontId="10" fillId="3" borderId="0" xfId="11" applyNumberFormat="1" applyFill="1">
      <alignment horizontal="right" vertical="center"/>
    </xf>
    <xf numFmtId="166" fontId="10" fillId="3" borderId="0" xfId="11" applyNumberFormat="1" applyFill="1">
      <alignment horizontal="right" vertical="center"/>
    </xf>
    <xf numFmtId="167" fontId="10" fillId="3" borderId="0" xfId="11" applyNumberFormat="1" applyFill="1">
      <alignment horizontal="right" vertical="center"/>
    </xf>
    <xf numFmtId="0" fontId="10" fillId="3" borderId="0" xfId="11" applyFill="1">
      <alignment horizontal="right" vertical="center"/>
    </xf>
    <xf numFmtId="165" fontId="12" fillId="3" borderId="0" xfId="10" applyNumberFormat="1" applyFill="1">
      <alignment horizontal="right" vertical="center"/>
    </xf>
    <xf numFmtId="0" fontId="12" fillId="3" borderId="0" xfId="8" applyFill="1">
      <alignment horizontal="left" vertical="center" indent="1"/>
    </xf>
    <xf numFmtId="164" fontId="12" fillId="3" borderId="0" xfId="10" applyNumberFormat="1" applyFill="1">
      <alignment horizontal="right" vertical="center"/>
    </xf>
    <xf numFmtId="164" fontId="12" fillId="0" borderId="1" xfId="10" applyNumberFormat="1" applyBorder="1">
      <alignment horizontal="right" vertical="center"/>
    </xf>
    <xf numFmtId="165" fontId="12" fillId="3" borderId="1" xfId="10" applyNumberFormat="1" applyFill="1" applyBorder="1">
      <alignment horizontal="right" vertical="center"/>
    </xf>
    <xf numFmtId="0" fontId="12" fillId="0" borderId="0" xfId="8">
      <alignment horizontal="left" vertical="center" indent="1"/>
    </xf>
    <xf numFmtId="0" fontId="0" fillId="3" borderId="1" xfId="0" applyFill="1" applyBorder="1"/>
    <xf numFmtId="0" fontId="6" fillId="3" borderId="0" xfId="6" applyFill="1" applyAlignment="1">
      <alignment horizontal="right" vertical="center" indent="1"/>
    </xf>
    <xf numFmtId="0" fontId="2" fillId="3" borderId="0" xfId="2" applyFont="1" applyFill="1">
      <alignment horizontal="left" vertical="center"/>
    </xf>
    <xf numFmtId="0" fontId="6" fillId="0" borderId="0" xfId="6" applyAlignment="1">
      <alignment horizontal="right" vertical="center" indent="1"/>
    </xf>
    <xf numFmtId="0" fontId="2" fillId="0" borderId="0" xfId="2" applyFont="1">
      <alignment horizontal="left" vertical="center"/>
    </xf>
    <xf numFmtId="164" fontId="6" fillId="0" borderId="0" xfId="6" applyNumberFormat="1" applyAlignment="1">
      <alignment horizontal="right" vertical="center" indent="1"/>
    </xf>
    <xf numFmtId="164" fontId="2" fillId="0" borderId="1" xfId="6" applyNumberFormat="1" applyFont="1" applyBorder="1" applyAlignment="1">
      <alignment horizontal="right" vertical="center" indent="1"/>
    </xf>
    <xf numFmtId="166" fontId="6" fillId="0" borderId="0" xfId="6" applyNumberFormat="1" applyAlignment="1">
      <alignment horizontal="right" vertical="center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12">
      <alignment horizontal="left" vertical="center"/>
    </xf>
    <xf numFmtId="0" fontId="8" fillId="0" borderId="0" xfId="13">
      <alignment horizontal="left" vertical="center"/>
    </xf>
    <xf numFmtId="0" fontId="13" fillId="0" borderId="0" xfId="14">
      <alignment horizontal="left" vertical="center"/>
    </xf>
    <xf numFmtId="0" fontId="14" fillId="4" borderId="0" xfId="15">
      <alignment horizontal="left" vertical="center"/>
    </xf>
    <xf numFmtId="0" fontId="15" fillId="4" borderId="0" xfId="16">
      <alignment horizontal="left" vertical="center"/>
    </xf>
    <xf numFmtId="0" fontId="14" fillId="4" borderId="0" xfId="17">
      <alignment horizontal="right" vertical="center"/>
    </xf>
    <xf numFmtId="0" fontId="4" fillId="5" borderId="0" xfId="18" applyAlignment="1">
      <alignment horizontal="left" vertical="center" indent="1"/>
    </xf>
    <xf numFmtId="0" fontId="12" fillId="3" borderId="0" xfId="4" applyFill="1">
      <alignment horizontal="right" vertical="top" wrapText="1"/>
    </xf>
  </cellXfs>
  <cellStyles count="19">
    <cellStyle name="40% - Accent4" xfId="18" builtinId="43"/>
    <cellStyle name="defaultStyle" xfId="2" xr:uid="{00000000-0005-0000-0000-000002000000}"/>
    <cellStyle name="fontSize10HorizontalRight" xfId="11" xr:uid="{00000000-0005-0000-0000-00000C000000}"/>
    <cellStyle name="fontSize10HorizontalRightBold" xfId="10" xr:uid="{00000000-0005-0000-0000-00000B000000}"/>
    <cellStyle name="fontSize10Indent" xfId="9" xr:uid="{00000000-0005-0000-0000-00000A000000}"/>
    <cellStyle name="fontSize10IndentBold" xfId="8" xr:uid="{00000000-0005-0000-0000-000009000000}"/>
    <cellStyle name="fontSize10Italic" xfId="15" xr:uid="{00000000-0005-0000-0000-000010000000}"/>
    <cellStyle name="fontSize10ItalicHyperlink" xfId="16" xr:uid="{00000000-0005-0000-0000-000011000000}"/>
    <cellStyle name="fontSize10ItalicRight" xfId="17" xr:uid="{00000000-0005-0000-0000-000012000000}"/>
    <cellStyle name="fontSize10VerticalTopHorizontalRightWrapBold" xfId="4" xr:uid="{00000000-0005-0000-0000-000004000000}"/>
    <cellStyle name="fontSize10VerticalTopHorizontalRightWrapHyperlinkBoldUnderlineSingle" xfId="5" xr:uid="{00000000-0005-0000-0000-000005000000}"/>
    <cellStyle name="fontSize11" xfId="12" xr:uid="{00000000-0005-0000-0000-00000D000000}"/>
    <cellStyle name="fontSize11HyperlinkUnderlineSingle" xfId="13" xr:uid="{00000000-0005-0000-0000-00000E000000}"/>
    <cellStyle name="fontSize14Bold" xfId="14" xr:uid="{00000000-0005-0000-0000-00000F000000}"/>
    <cellStyle name="fontSize14BoldItalic" xfId="1" xr:uid="{00000000-0005-0000-0000-000001000000}"/>
    <cellStyle name="fontSize16BoldVerticalBottom" xfId="3" xr:uid="{00000000-0005-0000-0000-000003000000}"/>
    <cellStyle name="horizontalRight" xfId="6" xr:uid="{00000000-0005-0000-0000-000006000000}"/>
    <cellStyle name="horizontalRightHyperlink" xfId="7" xr:uid="{00000000-0005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142875" y="142875"/>
          <a:ext cx="1314450" cy="219075"/>
        </a:xfrm>
        <a:prstGeom prst="rect">
          <a:avLst/>
        </a:prstGeom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>
          <a:fillRect/>
        </a:stretch>
      </xdr:blipFill>
      <xdr:spPr>
        <a:xfrm>
          <a:off x="952500" y="266700"/>
          <a:ext cx="1314450" cy="219075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my.pitchbook.com?sec_f=10360299225&amp;financialGroup=KEY_METRICS&amp;period=QTR&amp;exchangeId=NAS&amp;exchangeSymbol=INTC" TargetMode="External"/><Relationship Id="rId3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my.pitchbook.com?sec_f=10360299273&amp;financialGroup=KEY_METRICS&amp;period=QTR&amp;exchangeId=NAS&amp;exchangeSymbol=INTC" TargetMode="External"/><Relationship Id="rId2" Type="http://schemas.openxmlformats.org/officeDocument/2006/relationships/hyperlink" Target="https://my.pitchbook.com/?c=10035-64" TargetMode="External"/><Relationship Id="rId1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my.pitchbook.com?sec_f=10360299281&amp;financialGroup=KEY_METRICS&amp;period=QTR&amp;exchangeId=NAS&amp;exchangeSymbol=INTC" TargetMode="External"/><Relationship Id="rId5" Type="http://schemas.openxmlformats.org/officeDocument/2006/relationships/hyperlink" Target="https://my.pitchbook.com/?c=10035-6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my.pitchbook.com?sec_f=10360299289&amp;financialGroup=KEY_METRICS&amp;period=QTR&amp;exchangeId=NAS&amp;exchangeSymbol=INTC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my.pitchbook.com?sec_f=10360299337&amp;financialGroup=KEY_METRICS&amp;period=QTR&amp;exchangeId=NAS&amp;exchangeSymbol=INTC" TargetMode="External"/><Relationship Id="rId14" Type="http://schemas.openxmlformats.org/officeDocument/2006/relationships/hyperlink" Target="https:/my.pitchbook.com?sec_f=10360299217&amp;financialGroup=KEY_METRICS&amp;period=QTR&amp;exchangeId=NAS&amp;exchangeSymbol=INTC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/my.pitchbook.com/?c=10035-64" TargetMode="External"/><Relationship Id="rId170" Type="http://schemas.openxmlformats.org/officeDocument/2006/relationships/hyperlink" Target="https:/my.pitchbook.com?sec_f=10360299225&amp;financialGroup=INCOME_STATEMENT&amp;period=QTR&amp;exchangeId=NAS&amp;exchangeSymbol=INTC" TargetMode="External"/><Relationship Id="rId191" Type="http://schemas.openxmlformats.org/officeDocument/2006/relationships/hyperlink" Target="https:/my.pitchbook.com?sec_f=10360298777&amp;financialGroup=INCOME_STATEMENT&amp;period=QTR&amp;exchangeId=NAS&amp;exchangeSymbol=INTC" TargetMode="External"/><Relationship Id="rId205" Type="http://schemas.openxmlformats.org/officeDocument/2006/relationships/hyperlink" Target="https:/my.pitchbook.com?sec_f=10360298505&amp;financialGroup=INCOME_STATEMENT&amp;period=QTR&amp;exchangeId=NAS&amp;exchangeSymbol=INTC" TargetMode="External"/><Relationship Id="rId107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/my.pitchbook.com/?c=10035-64" TargetMode="External"/><Relationship Id="rId181" Type="http://schemas.openxmlformats.org/officeDocument/2006/relationships/hyperlink" Target="https:/my.pitchbook.com?sec_f=10360299017&amp;financialGroup=INCOME_STATEMENT&amp;period=QTR&amp;exchangeId=NAS&amp;exchangeSymbol=INTC" TargetMode="External"/><Relationship Id="rId216" Type="http://schemas.openxmlformats.org/officeDocument/2006/relationships/drawing" Target="../drawings/drawing2.xml"/><Relationship Id="rId2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/my.pitchbook.com/?c=10035-64" TargetMode="External"/><Relationship Id="rId171" Type="http://schemas.openxmlformats.org/officeDocument/2006/relationships/hyperlink" Target="https:/my.pitchbook.com?sec_f=10360299217&amp;financialGroup=INCOME_STATEMENT&amp;period=QTR&amp;exchangeId=NAS&amp;exchangeSymbol=INTC" TargetMode="External"/><Relationship Id="rId192" Type="http://schemas.openxmlformats.org/officeDocument/2006/relationships/hyperlink" Target="https:/my.pitchbook.com?sec_f=10360298769&amp;financialGroup=INCOME_STATEMENT&amp;period=QTR&amp;exchangeId=NAS&amp;exchangeSymbol=INTC" TargetMode="External"/><Relationship Id="rId206" Type="http://schemas.openxmlformats.org/officeDocument/2006/relationships/hyperlink" Target="https:/my.pitchbook.com?sec_f=10360298457&amp;financialGroup=INCOME_STATEMENT&amp;period=QTR&amp;exchangeId=NAS&amp;exchangeSymbol=INTC" TargetMode="External"/><Relationship Id="rId1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61" Type="http://schemas.openxmlformats.org/officeDocument/2006/relationships/hyperlink" Target="https://my.pitchbook.com/?c=10035-64" TargetMode="External"/><Relationship Id="rId182" Type="http://schemas.openxmlformats.org/officeDocument/2006/relationships/hyperlink" Target="https:/my.pitchbook.com?sec_f=10360298969&amp;financialGroup=INCOME_STATEMENT&amp;period=QTR&amp;exchangeId=NAS&amp;exchangeSymbol=INTC" TargetMode="External"/><Relationship Id="rId6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/my.pitchbook.com/?c=10035-64" TargetMode="External"/><Relationship Id="rId172" Type="http://schemas.openxmlformats.org/officeDocument/2006/relationships/hyperlink" Target="https:/my.pitchbook.com?sec_f=10360299209&amp;financialGroup=INCOME_STATEMENT&amp;period=QTR&amp;exchangeId=NAS&amp;exchangeSymbol=INTC" TargetMode="External"/><Relationship Id="rId193" Type="http://schemas.openxmlformats.org/officeDocument/2006/relationships/hyperlink" Target="https:/my.pitchbook.com?sec_f=10360298761&amp;financialGroup=INCOME_STATEMENT&amp;period=QTR&amp;exchangeId=NAS&amp;exchangeSymbol=INTC" TargetMode="External"/><Relationship Id="rId207" Type="http://schemas.openxmlformats.org/officeDocument/2006/relationships/hyperlink" Target="https:/my.pitchbook.com?sec_f=10360298449&amp;financialGroup=INCOME_STATEMENT&amp;period=QTR&amp;exchangeId=NAS&amp;exchangeSymbol=INTC" TargetMode="External"/><Relationship Id="rId13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162" Type="http://schemas.openxmlformats.org/officeDocument/2006/relationships/hyperlink" Target="https://my.pitchbook.com/?c=10035-64" TargetMode="External"/><Relationship Id="rId183" Type="http://schemas.openxmlformats.org/officeDocument/2006/relationships/hyperlink" Target="https:/my.pitchbook.com?sec_f=10360298961&amp;financialGroup=INCOME_STATEMENT&amp;period=QTR&amp;exchangeId=NAS&amp;exchangeSymbol=INTC" TargetMode="External"/><Relationship Id="rId2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/my.pitchbook.com/?c=10035-64" TargetMode="External"/><Relationship Id="rId173" Type="http://schemas.openxmlformats.org/officeDocument/2006/relationships/hyperlink" Target="https:/my.pitchbook.com?sec_f=10360299161&amp;financialGroup=INCOME_STATEMENT&amp;period=QTR&amp;exchangeId=NAS&amp;exchangeSymbol=INTC" TargetMode="External"/><Relationship Id="rId194" Type="http://schemas.openxmlformats.org/officeDocument/2006/relationships/hyperlink" Target="https:/my.pitchbook.com?sec_f=10360298713&amp;financialGroup=INCOME_STATEMENT&amp;period=QTR&amp;exchangeId=NAS&amp;exchangeSymbol=INTC" TargetMode="External"/><Relationship Id="rId208" Type="http://schemas.openxmlformats.org/officeDocument/2006/relationships/hyperlink" Target="https:/my.pitchbook.com?sec_f=10360298441&amp;financialGroup=INCOME_STATEMENT&amp;period=QTR&amp;exchangeId=NAS&amp;exchangeSymbol=INTC" TargetMode="External"/><Relationship Id="rId1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168" Type="http://schemas.openxmlformats.org/officeDocument/2006/relationships/hyperlink" Target="https:/my.pitchbook.com?sec_f=10360299281&amp;financialGroup=INCOME_STATEMENT&amp;period=QTR&amp;exchangeId=NAS&amp;exchangeSymbol=INTC" TargetMode="External"/><Relationship Id="rId8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63" Type="http://schemas.openxmlformats.org/officeDocument/2006/relationships/hyperlink" Target="https://my.pitchbook.com/?c=10035-64" TargetMode="External"/><Relationship Id="rId184" Type="http://schemas.openxmlformats.org/officeDocument/2006/relationships/hyperlink" Target="https:/my.pitchbook.com?sec_f=10360298953&amp;financialGroup=INCOME_STATEMENT&amp;period=QTR&amp;exchangeId=NAS&amp;exchangeSymbol=INTC" TargetMode="External"/><Relationship Id="rId189" Type="http://schemas.openxmlformats.org/officeDocument/2006/relationships/hyperlink" Target="https:/my.pitchbook.com?sec_f=10360298833&amp;financialGroup=INCOME_STATEMENT&amp;period=QTR&amp;exchangeId=NAS&amp;exchangeSymbol=INTC" TargetMode="External"/><Relationship Id="rId3" Type="http://schemas.openxmlformats.org/officeDocument/2006/relationships/hyperlink" Target="https://my.pitchbook.com/?c=10035-64" TargetMode="External"/><Relationship Id="rId214" Type="http://schemas.openxmlformats.org/officeDocument/2006/relationships/hyperlink" Target="https:/my.pitchbook.com?sec_f=10360298313&amp;financialGroup=INCOME_STATEMENT&amp;period=QTR&amp;exchangeId=NAS&amp;exchangeSymbol=INTC" TargetMode="External"/><Relationship Id="rId2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/my.pitchbook.com/?c=10035-64" TargetMode="External"/><Relationship Id="rId174" Type="http://schemas.openxmlformats.org/officeDocument/2006/relationships/hyperlink" Target="https:/my.pitchbook.com?sec_f=10360299153&amp;financialGroup=INCOME_STATEMENT&amp;period=QTR&amp;exchangeId=NAS&amp;exchangeSymbol=INTC" TargetMode="External"/><Relationship Id="rId179" Type="http://schemas.openxmlformats.org/officeDocument/2006/relationships/hyperlink" Target="https:/my.pitchbook.com?sec_f=10360299033&amp;financialGroup=INCOME_STATEMENT&amp;period=QTR&amp;exchangeId=NAS&amp;exchangeSymbol=INTC" TargetMode="External"/><Relationship Id="rId195" Type="http://schemas.openxmlformats.org/officeDocument/2006/relationships/hyperlink" Target="https:/my.pitchbook.com?sec_f=10360298705&amp;financialGroup=INCOME_STATEMENT&amp;period=QTR&amp;exchangeId=NAS&amp;exchangeSymbol=INTC" TargetMode="External"/><Relationship Id="rId209" Type="http://schemas.openxmlformats.org/officeDocument/2006/relationships/hyperlink" Target="https:/my.pitchbook.com?sec_f=10360298393&amp;financialGroup=INCOME_STATEMENT&amp;period=QTR&amp;exchangeId=NAS&amp;exchangeSymbol=INTC" TargetMode="External"/><Relationship Id="rId190" Type="http://schemas.openxmlformats.org/officeDocument/2006/relationships/hyperlink" Target="https:/my.pitchbook.com?sec_f=10360298825&amp;financialGroup=INCOME_STATEMENT&amp;period=QTR&amp;exchangeId=NAS&amp;exchangeSymbol=INTC" TargetMode="External"/><Relationship Id="rId204" Type="http://schemas.openxmlformats.org/officeDocument/2006/relationships/hyperlink" Target="https:/my.pitchbook.com?sec_f=10360298513&amp;financialGroup=INCOME_STATEMENT&amp;period=QTR&amp;exchangeId=NAS&amp;exchangeSymbol=INTC" TargetMode="External"/><Relationship Id="rId1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64" Type="http://schemas.openxmlformats.org/officeDocument/2006/relationships/hyperlink" Target="https://my.pitchbook.com/?c=10035-64" TargetMode="External"/><Relationship Id="rId169" Type="http://schemas.openxmlformats.org/officeDocument/2006/relationships/hyperlink" Target="https:/my.pitchbook.com?sec_f=10360299273&amp;financialGroup=INCOME_STATEMENT&amp;period=QTR&amp;exchangeId=NAS&amp;exchangeSymbol=INTC" TargetMode="External"/><Relationship Id="rId185" Type="http://schemas.openxmlformats.org/officeDocument/2006/relationships/hyperlink" Target="https:/my.pitchbook.com?sec_f=10360298905&amp;financialGroup=INCOME_STATEMENT&amp;period=QTR&amp;exchangeId=NAS&amp;exchangeSymbol=INTC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80" Type="http://schemas.openxmlformats.org/officeDocument/2006/relationships/hyperlink" Target="https:/my.pitchbook.com?sec_f=10360299025&amp;financialGroup=INCOME_STATEMENT&amp;period=QTR&amp;exchangeId=NAS&amp;exchangeSymbol=INTC" TargetMode="External"/><Relationship Id="rId210" Type="http://schemas.openxmlformats.org/officeDocument/2006/relationships/hyperlink" Target="https:/my.pitchbook.com?sec_f=10360298385&amp;financialGroup=INCOME_STATEMENT&amp;period=QTR&amp;exchangeId=NAS&amp;exchangeSymbol=INTC" TargetMode="External"/><Relationship Id="rId215" Type="http://schemas.openxmlformats.org/officeDocument/2006/relationships/hyperlink" Target="https:/my.pitchbook.com?sec_f=10360298257&amp;financialGroup=INCOME_STATEMENT&amp;period=QTR&amp;exchangeId=NAS&amp;exchangeSymbol=INTC" TargetMode="External"/><Relationship Id="rId2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/my.pitchbook.com/?c=10035-64" TargetMode="External"/><Relationship Id="rId175" Type="http://schemas.openxmlformats.org/officeDocument/2006/relationships/hyperlink" Target="https:/my.pitchbook.com?sec_f=10360299145&amp;financialGroup=INCOME_STATEMENT&amp;period=QTR&amp;exchangeId=NAS&amp;exchangeSymbol=INTC" TargetMode="External"/><Relationship Id="rId196" Type="http://schemas.openxmlformats.org/officeDocument/2006/relationships/hyperlink" Target="https:/my.pitchbook.com?sec_f=10360298697&amp;financialGroup=INCOME_STATEMENT&amp;period=QTR&amp;exchangeId=NAS&amp;exchangeSymbol=INTC" TargetMode="External"/><Relationship Id="rId200" Type="http://schemas.openxmlformats.org/officeDocument/2006/relationships/hyperlink" Target="https:/my.pitchbook.com?sec_f=10360298585&amp;financialGroup=INCOME_STATEMENT&amp;period=QTR&amp;exchangeId=NAS&amp;exchangeSymbol=INTC" TargetMode="External"/><Relationship Id="rId1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165" Type="http://schemas.openxmlformats.org/officeDocument/2006/relationships/hyperlink" Target="https://my.pitchbook.com/?c=10035-64" TargetMode="External"/><Relationship Id="rId186" Type="http://schemas.openxmlformats.org/officeDocument/2006/relationships/hyperlink" Target="https:/my.pitchbook.com?sec_f=10360298897&amp;financialGroup=INCOME_STATEMENT&amp;period=QTR&amp;exchangeId=NAS&amp;exchangeSymbol=INTC" TargetMode="External"/><Relationship Id="rId211" Type="http://schemas.openxmlformats.org/officeDocument/2006/relationships/hyperlink" Target="https:/my.pitchbook.com?sec_f=10360298377&amp;financialGroup=INCOME_STATEMENT&amp;period=QTR&amp;exchangeId=NAS&amp;exchangeSymbol=INTC" TargetMode="External"/><Relationship Id="rId2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/my.pitchbook.com/?c=10035-64" TargetMode="External"/><Relationship Id="rId176" Type="http://schemas.openxmlformats.org/officeDocument/2006/relationships/hyperlink" Target="https:/my.pitchbook.com?sec_f=10360299097&amp;financialGroup=INCOME_STATEMENT&amp;period=QTR&amp;exchangeId=NAS&amp;exchangeSymbol=INTC" TargetMode="External"/><Relationship Id="rId197" Type="http://schemas.openxmlformats.org/officeDocument/2006/relationships/hyperlink" Target="https:/my.pitchbook.com?sec_f=10360298649&amp;financialGroup=INCOME_STATEMENT&amp;period=QTR&amp;exchangeId=NAS&amp;exchangeSymbol=INTC" TargetMode="External"/><Relationship Id="rId201" Type="http://schemas.openxmlformats.org/officeDocument/2006/relationships/hyperlink" Target="https:/my.pitchbook.com?sec_f=10360298577&amp;financialGroup=INCOME_STATEMENT&amp;period=QTR&amp;exchangeId=NAS&amp;exchangeSymbol=INTC" TargetMode="External"/><Relationship Id="rId1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66" Type="http://schemas.openxmlformats.org/officeDocument/2006/relationships/hyperlink" Target="https:/my.pitchbook.com?sec_f=10360299337&amp;financialGroup=INCOME_STATEMENT&amp;period=QTR&amp;exchangeId=NAS&amp;exchangeSymbol=INTC" TargetMode="External"/><Relationship Id="rId187" Type="http://schemas.openxmlformats.org/officeDocument/2006/relationships/hyperlink" Target="https:/my.pitchbook.com?sec_f=10360298889&amp;financialGroup=INCOME_STATEMENT&amp;period=QTR&amp;exchangeId=NAS&amp;exchangeSymbol=INTC" TargetMode="External"/><Relationship Id="rId1" Type="http://schemas.openxmlformats.org/officeDocument/2006/relationships/hyperlink" Target="https://my.pitchbook.com/?c=10035-64" TargetMode="External"/><Relationship Id="rId212" Type="http://schemas.openxmlformats.org/officeDocument/2006/relationships/hyperlink" Target="https:/my.pitchbook.com?sec_f=10360298329&amp;financialGroup=INCOME_STATEMENT&amp;period=QTR&amp;exchangeId=NAS&amp;exchangeSymbol=INTC" TargetMode="External"/><Relationship Id="rId2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56" Type="http://schemas.openxmlformats.org/officeDocument/2006/relationships/hyperlink" Target="https://my.pitchbook.com/?c=10035-64" TargetMode="External"/><Relationship Id="rId177" Type="http://schemas.openxmlformats.org/officeDocument/2006/relationships/hyperlink" Target="https:/my.pitchbook.com?sec_f=10360299089&amp;financialGroup=INCOME_STATEMENT&amp;period=QTR&amp;exchangeId=NAS&amp;exchangeSymbol=INTC" TargetMode="External"/><Relationship Id="rId198" Type="http://schemas.openxmlformats.org/officeDocument/2006/relationships/hyperlink" Target="https:/my.pitchbook.com?sec_f=10360298641&amp;financialGroup=INCOME_STATEMENT&amp;period=QTR&amp;exchangeId=NAS&amp;exchangeSymbol=INTC" TargetMode="External"/><Relationship Id="rId202" Type="http://schemas.openxmlformats.org/officeDocument/2006/relationships/hyperlink" Target="https:/my.pitchbook.com?sec_f=10360298569&amp;financialGroup=INCOME_STATEMENT&amp;period=QTR&amp;exchangeId=NAS&amp;exchangeSymbol=INTC" TargetMode="External"/><Relationship Id="rId1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167" Type="http://schemas.openxmlformats.org/officeDocument/2006/relationships/hyperlink" Target="https:/my.pitchbook.com?sec_f=10360299289&amp;financialGroup=INCOME_STATEMENT&amp;period=QTR&amp;exchangeId=NAS&amp;exchangeSymbol=INTC" TargetMode="External"/><Relationship Id="rId188" Type="http://schemas.openxmlformats.org/officeDocument/2006/relationships/hyperlink" Target="https:/my.pitchbook.com?sec_f=10360298841&amp;financialGroup=INCOME_STATEMENT&amp;period=QTR&amp;exchangeId=NAS&amp;exchangeSymbol=INTC" TargetMode="External"/><Relationship Id="rId7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213" Type="http://schemas.openxmlformats.org/officeDocument/2006/relationships/hyperlink" Target="https:/my.pitchbook.com?sec_f=10360298321&amp;financialGroup=INCOME_STATEMENT&amp;period=QTR&amp;exchangeId=NAS&amp;exchangeSymbol=INTC" TargetMode="External"/><Relationship Id="rId2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/my.pitchbook.com/?c=10035-64" TargetMode="External"/><Relationship Id="rId178" Type="http://schemas.openxmlformats.org/officeDocument/2006/relationships/hyperlink" Target="https:/my.pitchbook.com?sec_f=10360299081&amp;financialGroup=INCOME_STATEMENT&amp;period=QTR&amp;exchangeId=NAS&amp;exchangeSymbol=INTC" TargetMode="External"/><Relationship Id="rId6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199" Type="http://schemas.openxmlformats.org/officeDocument/2006/relationships/hyperlink" Target="https:/my.pitchbook.com?sec_f=10360298633&amp;financialGroup=INCOME_STATEMENT&amp;period=QTR&amp;exchangeId=NAS&amp;exchangeSymbol=INTC" TargetMode="External"/><Relationship Id="rId203" Type="http://schemas.openxmlformats.org/officeDocument/2006/relationships/hyperlink" Target="https:/my.pitchbook.com?sec_f=10360298521&amp;financialGroup=INCOME_STATEMENT&amp;period=QTR&amp;exchangeId=NAS&amp;exchangeSymbol=INT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my.pitchbook.com?sec_f=10360299145&amp;financialGroup=BALANCE_SHEET&amp;period=QTR&amp;exchangeId=NAS&amp;exchangeSymbol=INTC" TargetMode="External"/><Relationship Id="rId170" Type="http://schemas.openxmlformats.org/officeDocument/2006/relationships/hyperlink" Target="https:/my.pitchbook.com?sec_f=10360298953&amp;financialGroup=BALANCE_SHEET&amp;period=QTR&amp;exchangeId=NAS&amp;exchangeSymbol=INTC" TargetMode="External"/><Relationship Id="rId191" Type="http://schemas.openxmlformats.org/officeDocument/2006/relationships/hyperlink" Target="https:/my.pitchbook.com?sec_f=10360298593&amp;financialGroup=BALANCE_SHEET&amp;period=QTR&amp;exchangeId=NAS&amp;exchangeSymbol=INTC" TargetMode="External"/><Relationship Id="rId205" Type="http://schemas.openxmlformats.org/officeDocument/2006/relationships/hyperlink" Target="https:/my.pitchbook.com?sec_f=10360298385&amp;financialGroup=BALANCE_SHEET&amp;period=QTR&amp;exchangeId=NAS&amp;exchangeSymbol=INTC" TargetMode="External"/><Relationship Id="rId107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my.pitchbook.com?sec_f=10360299097&amp;financialGroup=BALANCE_SHEET&amp;period=QTR&amp;exchangeId=NAS&amp;exchangeSymbol=INTC" TargetMode="External"/><Relationship Id="rId181" Type="http://schemas.openxmlformats.org/officeDocument/2006/relationships/hyperlink" Target="https:/my.pitchbook.com?sec_f=10360298769&amp;financialGroup=BALANCE_SHEET&amp;period=QTR&amp;exchangeId=NAS&amp;exchangeSymbol=INTC" TargetMode="External"/><Relationship Id="rId2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my.pitchbook.com?sec_f=10360299337&amp;financialGroup=BALANCE_SHEET&amp;period=QTR&amp;exchangeId=NAS&amp;exchangeSymbol=INTC" TargetMode="External"/><Relationship Id="rId171" Type="http://schemas.openxmlformats.org/officeDocument/2006/relationships/hyperlink" Target="https:/my.pitchbook.com?sec_f=10360298913&amp;financialGroup=BALANCE_SHEET&amp;period=QTR&amp;exchangeId=NAS&amp;exchangeSymbol=INTC" TargetMode="External"/><Relationship Id="rId192" Type="http://schemas.openxmlformats.org/officeDocument/2006/relationships/hyperlink" Target="https:/my.pitchbook.com?sec_f=10360298585&amp;financialGroup=BALANCE_SHEET&amp;period=QTR&amp;exchangeId=NAS&amp;exchangeSymbol=INTC" TargetMode="External"/><Relationship Id="rId206" Type="http://schemas.openxmlformats.org/officeDocument/2006/relationships/hyperlink" Target="https:/my.pitchbook.com?sec_f=10360298377&amp;financialGroup=BALANCE_SHEET&amp;period=QTR&amp;exchangeId=NAS&amp;exchangeSymbol=INTC" TargetMode="External"/><Relationship Id="rId1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61" Type="http://schemas.openxmlformats.org/officeDocument/2006/relationships/hyperlink" Target="https:/my.pitchbook.com?sec_f=10360299089&amp;financialGroup=BALANCE_SHEET&amp;period=QTR&amp;exchangeId=NAS&amp;exchangeSymbol=INTC" TargetMode="External"/><Relationship Id="rId182" Type="http://schemas.openxmlformats.org/officeDocument/2006/relationships/hyperlink" Target="https:/my.pitchbook.com?sec_f=10360298761&amp;financialGroup=BALANCE_SHEET&amp;period=QTR&amp;exchangeId=NAS&amp;exchangeSymbol=INTC" TargetMode="External"/><Relationship Id="rId6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my.pitchbook.com?sec_f=10360299289&amp;financialGroup=BALANCE_SHEET&amp;period=QTR&amp;exchangeId=NAS&amp;exchangeSymbol=INTC" TargetMode="External"/><Relationship Id="rId172" Type="http://schemas.openxmlformats.org/officeDocument/2006/relationships/hyperlink" Target="https:/my.pitchbook.com?sec_f=10360298905&amp;financialGroup=BALANCE_SHEET&amp;period=QTR&amp;exchangeId=NAS&amp;exchangeSymbol=INTC" TargetMode="External"/><Relationship Id="rId193" Type="http://schemas.openxmlformats.org/officeDocument/2006/relationships/hyperlink" Target="https:/my.pitchbook.com?sec_f=10360298577&amp;financialGroup=BALANCE_SHEET&amp;period=QTR&amp;exchangeId=NAS&amp;exchangeSymbol=INTC" TargetMode="External"/><Relationship Id="rId207" Type="http://schemas.openxmlformats.org/officeDocument/2006/relationships/hyperlink" Target="https:/my.pitchbook.com?sec_f=10360298337&amp;financialGroup=BALANCE_SHEET&amp;period=QTR&amp;exchangeId=NAS&amp;exchangeSymbol=INTC" TargetMode="External"/><Relationship Id="rId13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162" Type="http://schemas.openxmlformats.org/officeDocument/2006/relationships/hyperlink" Target="https:/my.pitchbook.com?sec_f=10360299081&amp;financialGroup=BALANCE_SHEET&amp;period=QTR&amp;exchangeId=NAS&amp;exchangeSymbol=INTC" TargetMode="External"/><Relationship Id="rId183" Type="http://schemas.openxmlformats.org/officeDocument/2006/relationships/hyperlink" Target="https:/my.pitchbook.com?sec_f=10360298721&amp;financialGroup=BALANCE_SHEET&amp;period=QTR&amp;exchangeId=NAS&amp;exchangeSymbol=INTC" TargetMode="External"/><Relationship Id="rId2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my.pitchbook.com?sec_f=10360299281&amp;financialGroup=BALANCE_SHEET&amp;period=QTR&amp;exchangeId=NAS&amp;exchangeSymbol=INTC" TargetMode="External"/><Relationship Id="rId173" Type="http://schemas.openxmlformats.org/officeDocument/2006/relationships/hyperlink" Target="https:/my.pitchbook.com?sec_f=10360298897&amp;financialGroup=BALANCE_SHEET&amp;period=QTR&amp;exchangeId=NAS&amp;exchangeSymbol=INTC" TargetMode="External"/><Relationship Id="rId194" Type="http://schemas.openxmlformats.org/officeDocument/2006/relationships/hyperlink" Target="https:/my.pitchbook.com?sec_f=10360298569&amp;financialGroup=BALANCE_SHEET&amp;period=QTR&amp;exchangeId=NAS&amp;exchangeSymbol=INTC" TargetMode="External"/><Relationship Id="rId199" Type="http://schemas.openxmlformats.org/officeDocument/2006/relationships/hyperlink" Target="https:/my.pitchbook.com?sec_f=10360298465&amp;financialGroup=BALANCE_SHEET&amp;period=QTR&amp;exchangeId=NAS&amp;exchangeSymbol=INTC" TargetMode="External"/><Relationship Id="rId203" Type="http://schemas.openxmlformats.org/officeDocument/2006/relationships/hyperlink" Target="https:/my.pitchbook.com?sec_f=10360298401&amp;financialGroup=BALANCE_SHEET&amp;period=QTR&amp;exchangeId=NAS&amp;exchangeSymbol=INTC" TargetMode="External"/><Relationship Id="rId208" Type="http://schemas.openxmlformats.org/officeDocument/2006/relationships/hyperlink" Target="https:/my.pitchbook.com?sec_f=10360298329&amp;financialGroup=BALANCE_SHEET&amp;period=QTR&amp;exchangeId=NAS&amp;exchangeSymbol=INTC" TargetMode="External"/><Relationship Id="rId1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168" Type="http://schemas.openxmlformats.org/officeDocument/2006/relationships/hyperlink" Target="https:/my.pitchbook.com?sec_f=10360298969&amp;financialGroup=BALANCE_SHEET&amp;period=QTR&amp;exchangeId=NAS&amp;exchangeSymbol=INTC" TargetMode="External"/><Relationship Id="rId8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63" Type="http://schemas.openxmlformats.org/officeDocument/2006/relationships/hyperlink" Target="https:/my.pitchbook.com?sec_f=10360299041&amp;financialGroup=BALANCE_SHEET&amp;period=QTR&amp;exchangeId=NAS&amp;exchangeSymbol=INTC" TargetMode="External"/><Relationship Id="rId184" Type="http://schemas.openxmlformats.org/officeDocument/2006/relationships/hyperlink" Target="https:/my.pitchbook.com?sec_f=10360298713&amp;financialGroup=BALANCE_SHEET&amp;period=QTR&amp;exchangeId=NAS&amp;exchangeSymbol=INTC" TargetMode="External"/><Relationship Id="rId189" Type="http://schemas.openxmlformats.org/officeDocument/2006/relationships/hyperlink" Target="https:/my.pitchbook.com?sec_f=10360298641&amp;financialGroup=BALANCE_SHEET&amp;period=QTR&amp;exchangeId=NAS&amp;exchangeSymbol=INTC" TargetMode="External"/><Relationship Id="rId3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my.pitchbook.com?sec_f=10360299153&amp;financialGroup=BALANCE_SHEET&amp;period=QTR&amp;exchangeId=NAS&amp;exchangeSymbol=INTC" TargetMode="External"/><Relationship Id="rId2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my.pitchbook.com?sec_f=10360299273&amp;financialGroup=BALANCE_SHEET&amp;period=QTR&amp;exchangeId=NAS&amp;exchangeSymbol=INTC" TargetMode="External"/><Relationship Id="rId174" Type="http://schemas.openxmlformats.org/officeDocument/2006/relationships/hyperlink" Target="https:/my.pitchbook.com?sec_f=10360298889&amp;financialGroup=BALANCE_SHEET&amp;period=QTR&amp;exchangeId=NAS&amp;exchangeSymbol=INTC" TargetMode="External"/><Relationship Id="rId179" Type="http://schemas.openxmlformats.org/officeDocument/2006/relationships/hyperlink" Target="https:/my.pitchbook.com?sec_f=10360298785&amp;financialGroup=BALANCE_SHEET&amp;period=QTR&amp;exchangeId=NAS&amp;exchangeSymbol=INTC" TargetMode="External"/><Relationship Id="rId195" Type="http://schemas.openxmlformats.org/officeDocument/2006/relationships/hyperlink" Target="https:/my.pitchbook.com?sec_f=10360298529&amp;financialGroup=BALANCE_SHEET&amp;period=QTR&amp;exchangeId=NAS&amp;exchangeSymbol=INTC" TargetMode="External"/><Relationship Id="rId209" Type="http://schemas.openxmlformats.org/officeDocument/2006/relationships/hyperlink" Target="https:/my.pitchbook.com?sec_f=10360298321&amp;financialGroup=BALANCE_SHEET&amp;period=QTR&amp;exchangeId=NAS&amp;exchangeSymbol=INTC" TargetMode="External"/><Relationship Id="rId190" Type="http://schemas.openxmlformats.org/officeDocument/2006/relationships/hyperlink" Target="https:/my.pitchbook.com?sec_f=10360298633&amp;financialGroup=BALANCE_SHEET&amp;period=QTR&amp;exchangeId=NAS&amp;exchangeSymbol=INTC" TargetMode="External"/><Relationship Id="rId204" Type="http://schemas.openxmlformats.org/officeDocument/2006/relationships/hyperlink" Target="https:/my.pitchbook.com?sec_f=10360298393&amp;financialGroup=BALANCE_SHEET&amp;period=QTR&amp;exchangeId=NAS&amp;exchangeSymbol=INTC" TargetMode="External"/><Relationship Id="rId1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64" Type="http://schemas.openxmlformats.org/officeDocument/2006/relationships/hyperlink" Target="https:/my.pitchbook.com?sec_f=10360299033&amp;financialGroup=BALANCE_SHEET&amp;period=QTR&amp;exchangeId=NAS&amp;exchangeSymbol=INTC" TargetMode="External"/><Relationship Id="rId169" Type="http://schemas.openxmlformats.org/officeDocument/2006/relationships/hyperlink" Target="https:/my.pitchbook.com?sec_f=10360298961&amp;financialGroup=BALANCE_SHEET&amp;period=QTR&amp;exchangeId=NAS&amp;exchangeSymbol=INTC" TargetMode="External"/><Relationship Id="rId185" Type="http://schemas.openxmlformats.org/officeDocument/2006/relationships/hyperlink" Target="https:/my.pitchbook.com?sec_f=10360298705&amp;financialGroup=BALANCE_SHEET&amp;period=QTR&amp;exchangeId=NAS&amp;exchangeSymbol=INTC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80" Type="http://schemas.openxmlformats.org/officeDocument/2006/relationships/hyperlink" Target="https:/my.pitchbook.com?sec_f=10360298777&amp;financialGroup=BALANCE_SHEET&amp;period=QTR&amp;exchangeId=NAS&amp;exchangeSymbol=INTC" TargetMode="External"/><Relationship Id="rId210" Type="http://schemas.openxmlformats.org/officeDocument/2006/relationships/hyperlink" Target="https:/my.pitchbook.com?sec_f=10360298313&amp;financialGroup=BALANCE_SHEET&amp;period=QTR&amp;exchangeId=NAS&amp;exchangeSymbol=INTC" TargetMode="External"/><Relationship Id="rId2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my.pitchbook.com?sec_f=10360299225&amp;financialGroup=BALANCE_SHEET&amp;period=QTR&amp;exchangeId=NAS&amp;exchangeSymbol=INTC" TargetMode="External"/><Relationship Id="rId175" Type="http://schemas.openxmlformats.org/officeDocument/2006/relationships/hyperlink" Target="https:/my.pitchbook.com?sec_f=10360298849&amp;financialGroup=BALANCE_SHEET&amp;period=QTR&amp;exchangeId=NAS&amp;exchangeSymbol=INTC" TargetMode="External"/><Relationship Id="rId196" Type="http://schemas.openxmlformats.org/officeDocument/2006/relationships/hyperlink" Target="https:/my.pitchbook.com?sec_f=10360298521&amp;financialGroup=BALANCE_SHEET&amp;period=QTR&amp;exchangeId=NAS&amp;exchangeSymbol=INTC" TargetMode="External"/><Relationship Id="rId200" Type="http://schemas.openxmlformats.org/officeDocument/2006/relationships/hyperlink" Target="https:/my.pitchbook.com?sec_f=10360298457&amp;financialGroup=BALANCE_SHEET&amp;period=QTR&amp;exchangeId=NAS&amp;exchangeSymbol=INTC" TargetMode="External"/><Relationship Id="rId1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165" Type="http://schemas.openxmlformats.org/officeDocument/2006/relationships/hyperlink" Target="https:/my.pitchbook.com?sec_f=10360299025&amp;financialGroup=BALANCE_SHEET&amp;period=QTR&amp;exchangeId=NAS&amp;exchangeSymbol=INTC" TargetMode="External"/><Relationship Id="rId186" Type="http://schemas.openxmlformats.org/officeDocument/2006/relationships/hyperlink" Target="https:/my.pitchbook.com?sec_f=10360298697&amp;financialGroup=BALANCE_SHEET&amp;period=QTR&amp;exchangeId=NAS&amp;exchangeSymbol=INTC" TargetMode="External"/><Relationship Id="rId211" Type="http://schemas.openxmlformats.org/officeDocument/2006/relationships/hyperlink" Target="https:/my.pitchbook.com?sec_f=10360298273&amp;financialGroup=BALANCE_SHEET&amp;period=QTR&amp;exchangeId=NAS&amp;exchangeSymbol=INTC" TargetMode="External"/><Relationship Id="rId2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my.pitchbook.com?sec_f=10360299217&amp;financialGroup=BALANCE_SHEET&amp;period=QTR&amp;exchangeId=NAS&amp;exchangeSymbol=INTC" TargetMode="External"/><Relationship Id="rId176" Type="http://schemas.openxmlformats.org/officeDocument/2006/relationships/hyperlink" Target="https:/my.pitchbook.com?sec_f=10360298841&amp;financialGroup=BALANCE_SHEET&amp;period=QTR&amp;exchangeId=NAS&amp;exchangeSymbol=INTC" TargetMode="External"/><Relationship Id="rId197" Type="http://schemas.openxmlformats.org/officeDocument/2006/relationships/hyperlink" Target="https:/my.pitchbook.com?sec_f=10360298513&amp;financialGroup=BALANCE_SHEET&amp;period=QTR&amp;exchangeId=NAS&amp;exchangeSymbol=INTC" TargetMode="External"/><Relationship Id="rId201" Type="http://schemas.openxmlformats.org/officeDocument/2006/relationships/hyperlink" Target="https:/my.pitchbook.com?sec_f=10360298449&amp;financialGroup=BALANCE_SHEET&amp;period=QTR&amp;exchangeId=NAS&amp;exchangeSymbol=INTC" TargetMode="External"/><Relationship Id="rId1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66" Type="http://schemas.openxmlformats.org/officeDocument/2006/relationships/hyperlink" Target="https:/my.pitchbook.com?sec_f=10360299017&amp;financialGroup=BALANCE_SHEET&amp;period=QTR&amp;exchangeId=NAS&amp;exchangeSymbol=INTC" TargetMode="External"/><Relationship Id="rId187" Type="http://schemas.openxmlformats.org/officeDocument/2006/relationships/hyperlink" Target="https:/my.pitchbook.com?sec_f=10360298657&amp;financialGroup=BALANCE_SHEET&amp;period=QTR&amp;exchangeId=NAS&amp;exchangeSymbol=INTC" TargetMode="External"/><Relationship Id="rId1" Type="http://schemas.openxmlformats.org/officeDocument/2006/relationships/hyperlink" Target="https://my.pitchbook.com/?c=10035-64" TargetMode="External"/><Relationship Id="rId212" Type="http://schemas.openxmlformats.org/officeDocument/2006/relationships/drawing" Target="../drawings/drawing3.xml"/><Relationship Id="rId2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56" Type="http://schemas.openxmlformats.org/officeDocument/2006/relationships/hyperlink" Target="https:/my.pitchbook.com?sec_f=10360299209&amp;financialGroup=BALANCE_SHEET&amp;period=QTR&amp;exchangeId=NAS&amp;exchangeSymbol=INTC" TargetMode="External"/><Relationship Id="rId177" Type="http://schemas.openxmlformats.org/officeDocument/2006/relationships/hyperlink" Target="https:/my.pitchbook.com?sec_f=10360298833&amp;financialGroup=BALANCE_SHEET&amp;period=QTR&amp;exchangeId=NAS&amp;exchangeSymbol=INTC" TargetMode="External"/><Relationship Id="rId198" Type="http://schemas.openxmlformats.org/officeDocument/2006/relationships/hyperlink" Target="https:/my.pitchbook.com?sec_f=10360298505&amp;financialGroup=BALANCE_SHEET&amp;period=QTR&amp;exchangeId=NAS&amp;exchangeSymbol=INTC" TargetMode="External"/><Relationship Id="rId202" Type="http://schemas.openxmlformats.org/officeDocument/2006/relationships/hyperlink" Target="https:/my.pitchbook.com?sec_f=10360298441&amp;financialGroup=BALANCE_SHEET&amp;period=QTR&amp;exchangeId=NAS&amp;exchangeSymbol=INTC" TargetMode="External"/><Relationship Id="rId1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167" Type="http://schemas.openxmlformats.org/officeDocument/2006/relationships/hyperlink" Target="https:/my.pitchbook.com?sec_f=10360298977&amp;financialGroup=BALANCE_SHEET&amp;period=QTR&amp;exchangeId=NAS&amp;exchangeSymbol=INTC" TargetMode="External"/><Relationship Id="rId188" Type="http://schemas.openxmlformats.org/officeDocument/2006/relationships/hyperlink" Target="https:/my.pitchbook.com?sec_f=10360298649&amp;financialGroup=BALANCE_SHEET&amp;period=QTR&amp;exchangeId=NAS&amp;exchangeSymbol=INTC" TargetMode="External"/><Relationship Id="rId7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my.pitchbook.com?sec_f=10360299161&amp;financialGroup=BALANCE_SHEET&amp;period=QTR&amp;exchangeId=NAS&amp;exchangeSymbol=INTC" TargetMode="External"/><Relationship Id="rId178" Type="http://schemas.openxmlformats.org/officeDocument/2006/relationships/hyperlink" Target="https:/my.pitchbook.com?sec_f=10360298825&amp;financialGroup=BALANCE_SHEET&amp;period=QTR&amp;exchangeId=NAS&amp;exchangeSymbol=INTC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my.pitchbook.com?sec_f=10360298377&amp;financialGroup=CASH_FLOW&amp;period=QTR&amp;exchangeId=NAS&amp;exchangeSymbol=INTC" TargetMode="External"/><Relationship Id="rId107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my.pitchbook.com?sec_f=10360299017&amp;financialGroup=CASH_FLOW&amp;period=QTR&amp;exchangeId=NAS&amp;exchangeSymbol=INTC" TargetMode="External"/><Relationship Id="rId5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my.pitchbook.com?sec_f=10360298313&amp;financialGroup=CASH_FLOW&amp;period=QTR&amp;exchangeId=NAS&amp;exchangeSymbol=INTC" TargetMode="External"/><Relationship Id="rId2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my.pitchbook.com?sec_f=10360298953&amp;financialGroup=CASH_FLOW&amp;period=QTR&amp;exchangeId=NAS&amp;exchangeSymbol=INTC" TargetMode="External"/><Relationship Id="rId12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my.pitchbook.com?sec_f=10360299273&amp;financialGroup=CASH_FLOW&amp;period=QTR&amp;exchangeId=NAS&amp;exchangeSymbol=INTC" TargetMode="External"/><Relationship Id="rId161" Type="http://schemas.openxmlformats.org/officeDocument/2006/relationships/drawing" Target="../drawings/drawing4.xml"/><Relationship Id="rId1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my.pitchbook.com?sec_f=10360298889&amp;financialGroup=CASH_FLOW&amp;period=QTR&amp;exchangeId=NAS&amp;exchangeSymbol=INTC" TargetMode="External"/><Relationship Id="rId156" Type="http://schemas.openxmlformats.org/officeDocument/2006/relationships/hyperlink" Target="https:/my.pitchbook.com?sec_f=10360298569&amp;financialGroup=CASH_FLOW&amp;period=QTR&amp;exchangeId=NAS&amp;exchangeSymbol=INTC" TargetMode="External"/><Relationship Id="rId13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my.pitchbook.com?sec_f=10360299209&amp;financialGroup=CASH_FLOW&amp;period=QTR&amp;exchangeId=NAS&amp;exchangeSymbol=INTC" TargetMode="External"/><Relationship Id="rId7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my.pitchbook.com?sec_f=10360298505&amp;financialGroup=CASH_FLOW&amp;period=QTR&amp;exchangeId=NAS&amp;exchangeSymbol=INTC" TargetMode="External"/><Relationship Id="rId6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my.pitchbook.com?sec_f=10360298825&amp;financialGroup=CASH_FLOW&amp;period=QTR&amp;exchangeId=NAS&amp;exchangeSymbol=INTC" TargetMode="External"/><Relationship Id="rId1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my.pitchbook.com?sec_f=10360299145&amp;financialGroup=CASH_FLOW&amp;period=QTR&amp;exchangeId=NAS&amp;exchangeSymbol=INTC" TargetMode="External"/><Relationship Id="rId8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my.pitchbook.com?sec_f=10360298441&amp;financialGroup=CASH_FLOW&amp;period=QTR&amp;exchangeId=NAS&amp;exchangeSymbol=INTC" TargetMode="External"/><Relationship Id="rId2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my.pitchbook.com?sec_f=10360298761&amp;financialGroup=CASH_FLOW&amp;period=QTR&amp;exchangeId=NAS&amp;exchangeSymbol=INTC" TargetMode="External"/><Relationship Id="rId1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my.pitchbook.com?sec_f=10360299081&amp;financialGroup=CASH_FLOW&amp;period=QTR&amp;exchangeId=NAS&amp;exchangeSymbol=INTC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my.pitchbook.com?sec_f=10360298697&amp;financialGroup=CASH_FLOW&amp;period=QTR&amp;exchangeId=NAS&amp;exchangeSymbol=INTC" TargetMode="External"/><Relationship Id="rId1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my.pitchbook.com?sec_f=10360299337&amp;financialGroup=CASH_FLOW&amp;period=QTR&amp;exchangeId=NAS&amp;exchangeSymbol=INTC" TargetMode="External"/><Relationship Id="rId90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my.pitchbook.com?sec_f=10360298633&amp;financialGroup=CASH_FLOW&amp;period=QTR&amp;exchangeId=NAS&amp;exchangeSymbol=INT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/my.pitchbook.com/?c=10035-64" TargetMode="External"/><Relationship Id="rId107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61" Type="http://schemas.openxmlformats.org/officeDocument/2006/relationships/hyperlink" Target="https://my.pitchbook.com/?c=10035-64" TargetMode="External"/><Relationship Id="rId166" Type="http://schemas.openxmlformats.org/officeDocument/2006/relationships/drawing" Target="../drawings/drawing6.xml"/><Relationship Id="rId1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/my.pitchbook.com/?c=10035-64" TargetMode="External"/><Relationship Id="rId156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162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63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64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165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/my.pitchbook.com/?c=10035-6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pitchbook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1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S81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4" sqref="C14"/>
    </sheetView>
  </sheetViews>
  <sheetFormatPr defaultRowHeight="14.4" outlineLevelCol="1" x14ac:dyDescent="0.3"/>
  <cols>
    <col min="1" max="1" width="1.109375" customWidth="1"/>
    <col min="2" max="2" width="1.88671875" customWidth="1"/>
    <col min="3" max="3" width="50.6640625" customWidth="1"/>
    <col min="4" max="11" width="12.6640625" customWidth="1" outlineLevel="1"/>
    <col min="12" max="12" width="2.5546875" customWidth="1"/>
    <col min="13" max="20" width="12.6640625" customWidth="1"/>
    <col min="21" max="21" width="1.88671875" customWidth="1"/>
  </cols>
  <sheetData>
    <row r="1" spans="1:45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21" x14ac:dyDescent="0.3">
      <c r="A3" s="1"/>
      <c r="B3" s="4"/>
      <c r="C3" s="10" t="s">
        <v>0</v>
      </c>
      <c r="U3" s="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24" x14ac:dyDescent="0.55000000000000004">
      <c r="A4" s="1"/>
      <c r="B4" s="4"/>
      <c r="C4" s="11" t="s">
        <v>1</v>
      </c>
      <c r="D4" s="13" t="s">
        <v>4</v>
      </c>
      <c r="E4" s="12"/>
      <c r="F4" s="12"/>
      <c r="G4" s="12"/>
      <c r="H4" s="12"/>
      <c r="I4" s="12"/>
      <c r="J4" s="12"/>
      <c r="K4" s="12"/>
      <c r="U4" s="8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15" x14ac:dyDescent="0.3">
      <c r="A5" s="1"/>
      <c r="B5" s="4"/>
      <c r="C5" s="11" t="s">
        <v>2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7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">
      <c r="A6" s="1"/>
      <c r="B6" s="4"/>
      <c r="D6" s="57"/>
      <c r="E6" s="57"/>
      <c r="F6" s="57"/>
      <c r="G6" s="57"/>
      <c r="H6" s="57"/>
      <c r="I6" s="57"/>
      <c r="J6" s="57"/>
      <c r="K6" s="57"/>
      <c r="U6" s="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" x14ac:dyDescent="0.3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7"/>
      <c r="N7" s="17"/>
      <c r="O7" s="17"/>
      <c r="P7" s="17"/>
      <c r="Q7" s="17"/>
      <c r="R7" s="17"/>
      <c r="S7" s="17"/>
      <c r="T7" s="17"/>
      <c r="U7" s="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3">
      <c r="A8" s="1"/>
      <c r="B8" s="4"/>
      <c r="D8" s="12"/>
      <c r="E8" s="12"/>
      <c r="F8" s="12"/>
      <c r="G8" s="12"/>
      <c r="H8" s="12"/>
      <c r="I8" s="12"/>
      <c r="J8" s="12"/>
      <c r="K8" s="12"/>
      <c r="U8" s="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3">
      <c r="A9" s="1"/>
      <c r="B9" s="4"/>
      <c r="D9" s="12"/>
      <c r="E9" s="12"/>
      <c r="F9" s="12"/>
      <c r="G9" s="12"/>
      <c r="H9" s="12"/>
      <c r="I9" s="12"/>
      <c r="J9" s="12"/>
      <c r="K9" s="12"/>
      <c r="M9" s="18" t="s">
        <v>21</v>
      </c>
      <c r="N9" s="18" t="s">
        <v>22</v>
      </c>
      <c r="O9" s="18" t="s">
        <v>23</v>
      </c>
      <c r="P9" s="18" t="s">
        <v>24</v>
      </c>
      <c r="Q9" s="18" t="s">
        <v>21</v>
      </c>
      <c r="R9" s="18" t="s">
        <v>22</v>
      </c>
      <c r="S9" s="18" t="s">
        <v>23</v>
      </c>
      <c r="T9" s="18" t="s">
        <v>24</v>
      </c>
      <c r="U9" s="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3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0" t="s">
        <v>25</v>
      </c>
      <c r="O10" s="20" t="s">
        <v>25</v>
      </c>
      <c r="P10" s="20" t="s">
        <v>25</v>
      </c>
      <c r="Q10" s="20" t="s">
        <v>25</v>
      </c>
      <c r="S10" s="20" t="s">
        <v>25</v>
      </c>
      <c r="T10" s="20" t="s">
        <v>25</v>
      </c>
      <c r="U10" s="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" x14ac:dyDescent="0.3">
      <c r="A11" s="1"/>
      <c r="B11" s="4"/>
      <c r="C11" s="33" t="s">
        <v>26</v>
      </c>
      <c r="D11" s="24" t="str">
        <f t="shared" ref="D11:D74" si="0">IF(COUNT(L11:T11)&gt;0,MEDIAN(L11:T11),"")</f>
        <v/>
      </c>
      <c r="E11" s="24" t="str">
        <f t="shared" ref="E11:E74" si="1">IF(COUNT(L11:T11)&gt;0,AVERAGE(L11:T11),"")</f>
        <v/>
      </c>
      <c r="F11" s="24" t="str">
        <f t="shared" ref="F11:F74" si="2">IF(COUNT(L11:T11)&gt;0,MIN(L11:T11),"")</f>
        <v/>
      </c>
      <c r="G11" s="24" t="str">
        <f t="shared" ref="G11:G74" si="3">IF(COUNT(L11:T11)&gt;0,MAX(L11:T11),"")</f>
        <v/>
      </c>
      <c r="H11" s="24" t="str">
        <f t="shared" ref="H11:H74" si="4">IF(COUNT(L11:T11)&gt;0,QUARTILE(L11:T11,1),"")</f>
        <v/>
      </c>
      <c r="I11" s="24" t="str">
        <f t="shared" ref="I11:I74" si="5">IF(COUNT(L11:T11)&gt;0,QUARTILE(L11:T11,3),"")</f>
        <v/>
      </c>
      <c r="J11" s="24" t="str">
        <f t="shared" ref="J11:J74" si="6">IF(COUNT(L11:T11)&gt;1,STDEV(L11:T11),"")</f>
        <v/>
      </c>
      <c r="K11" s="32" t="str">
        <f t="shared" ref="K11:K74" si="7">IF(COUNT(L11:T11)&gt;1,STDEV(L11:T11)/AVERAGE(L11:T11),"")</f>
        <v/>
      </c>
      <c r="L11" s="12"/>
      <c r="M11" s="24"/>
      <c r="N11" s="24"/>
      <c r="O11" s="24"/>
      <c r="P11" s="24"/>
      <c r="Q11" s="24"/>
      <c r="R11" s="24"/>
      <c r="S11" s="24"/>
      <c r="T11" s="24"/>
      <c r="U11" s="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" x14ac:dyDescent="0.3">
      <c r="A12" s="1"/>
      <c r="B12" s="4"/>
      <c r="C12" s="56" t="s">
        <v>27</v>
      </c>
      <c r="D12" s="27">
        <f t="shared" si="0"/>
        <v>13116500</v>
      </c>
      <c r="E12" s="27">
        <f t="shared" si="1"/>
        <v>13535125</v>
      </c>
      <c r="F12" s="27">
        <f t="shared" si="2"/>
        <v>12667000</v>
      </c>
      <c r="G12" s="27">
        <f t="shared" si="3"/>
        <v>15406000</v>
      </c>
      <c r="H12" s="27">
        <f t="shared" si="4"/>
        <v>12805750</v>
      </c>
      <c r="I12" s="27">
        <f t="shared" si="5"/>
        <v>14183500</v>
      </c>
      <c r="J12" s="27">
        <f t="shared" si="6"/>
        <v>980141.45298377355</v>
      </c>
      <c r="K12" s="28">
        <f t="shared" si="7"/>
        <v>7.2414658378387606E-2</v>
      </c>
      <c r="M12" s="14">
        <v>12667000</v>
      </c>
      <c r="N12" s="14">
        <v>14260000</v>
      </c>
      <c r="O12" s="14">
        <v>13284000</v>
      </c>
      <c r="P12" s="14">
        <v>12833000</v>
      </c>
      <c r="Q12" s="14">
        <v>12724000</v>
      </c>
      <c r="R12" s="14">
        <v>15406000</v>
      </c>
      <c r="S12" s="14">
        <v>14158000</v>
      </c>
      <c r="T12" s="14">
        <v>12949000</v>
      </c>
      <c r="U12" s="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" x14ac:dyDescent="0.3">
      <c r="A13" s="1"/>
      <c r="B13" s="4"/>
      <c r="C13" s="56" t="s">
        <v>28</v>
      </c>
      <c r="D13" s="27">
        <f t="shared" si="0"/>
        <v>4944500</v>
      </c>
      <c r="E13" s="27">
        <f t="shared" si="1"/>
        <v>4965000</v>
      </c>
      <c r="F13" s="27">
        <f t="shared" si="2"/>
        <v>1997000</v>
      </c>
      <c r="G13" s="27">
        <f t="shared" si="3"/>
        <v>7047000</v>
      </c>
      <c r="H13" s="27">
        <f t="shared" si="4"/>
        <v>4615250</v>
      </c>
      <c r="I13" s="27">
        <f t="shared" si="5"/>
        <v>5692500</v>
      </c>
      <c r="J13" s="27">
        <f t="shared" si="6"/>
        <v>1467102.2946124591</v>
      </c>
      <c r="K13" s="28">
        <f t="shared" si="7"/>
        <v>0.29548888109012267</v>
      </c>
      <c r="M13" s="14">
        <v>4672000</v>
      </c>
      <c r="N13" s="14">
        <v>5584000</v>
      </c>
      <c r="O13" s="14">
        <v>1997000</v>
      </c>
      <c r="P13" s="14">
        <v>4547000</v>
      </c>
      <c r="Q13" s="14">
        <v>5217000</v>
      </c>
      <c r="R13" s="14">
        <v>7047000</v>
      </c>
      <c r="S13" s="14">
        <v>6018000</v>
      </c>
      <c r="T13" s="14">
        <v>4638000</v>
      </c>
      <c r="U13" s="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" x14ac:dyDescent="0.3">
      <c r="A14" s="1"/>
      <c r="B14" s="4"/>
      <c r="C14" s="56" t="s">
        <v>29</v>
      </c>
      <c r="D14" s="27">
        <f t="shared" si="0"/>
        <v>-433000</v>
      </c>
      <c r="E14" s="27">
        <f t="shared" si="1"/>
        <v>-427250</v>
      </c>
      <c r="F14" s="27">
        <f t="shared" si="2"/>
        <v>-3435000</v>
      </c>
      <c r="G14" s="27">
        <f t="shared" si="3"/>
        <v>1443000</v>
      </c>
      <c r="H14" s="27">
        <f t="shared" si="4"/>
        <v>-867250</v>
      </c>
      <c r="I14" s="27">
        <f t="shared" si="5"/>
        <v>553750</v>
      </c>
      <c r="J14" s="27">
        <f t="shared" si="6"/>
        <v>1490116.0788916508</v>
      </c>
      <c r="K14" s="28">
        <f t="shared" si="7"/>
        <v>-3.4876912320459934</v>
      </c>
      <c r="M14" s="14">
        <v>-145000</v>
      </c>
      <c r="N14" s="14">
        <v>469000</v>
      </c>
      <c r="O14" s="14">
        <v>-3435000</v>
      </c>
      <c r="P14" s="14">
        <v>-1021000</v>
      </c>
      <c r="Q14" s="14">
        <v>-721000</v>
      </c>
      <c r="R14" s="14">
        <v>1443000</v>
      </c>
      <c r="S14" s="14">
        <v>808000</v>
      </c>
      <c r="T14" s="14">
        <v>-816000</v>
      </c>
      <c r="U14" s="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" x14ac:dyDescent="0.3">
      <c r="A15" s="1"/>
      <c r="B15" s="4"/>
      <c r="C15" s="56" t="s">
        <v>30</v>
      </c>
      <c r="D15" s="27">
        <f t="shared" si="0"/>
        <v>3066500</v>
      </c>
      <c r="E15" s="27">
        <f t="shared" si="1"/>
        <v>3175625</v>
      </c>
      <c r="F15" s="27">
        <f t="shared" si="2"/>
        <v>1242000</v>
      </c>
      <c r="G15" s="27">
        <f t="shared" si="3"/>
        <v>5064000</v>
      </c>
      <c r="H15" s="27">
        <f t="shared" si="4"/>
        <v>2664250</v>
      </c>
      <c r="I15" s="27">
        <f t="shared" si="5"/>
        <v>3588250</v>
      </c>
      <c r="J15" s="27">
        <f t="shared" si="6"/>
        <v>1158214.5048676063</v>
      </c>
      <c r="K15" s="28">
        <f t="shared" si="7"/>
        <v>0.3647201747270557</v>
      </c>
      <c r="M15" s="14">
        <v>3339000</v>
      </c>
      <c r="N15" s="14">
        <v>2683000</v>
      </c>
      <c r="O15" s="14">
        <v>1242000</v>
      </c>
      <c r="P15" s="14">
        <v>2608000</v>
      </c>
      <c r="Q15" s="14">
        <v>3315000</v>
      </c>
      <c r="R15" s="14">
        <v>5064000</v>
      </c>
      <c r="S15" s="14">
        <v>4336000</v>
      </c>
      <c r="T15" s="14">
        <v>2818000</v>
      </c>
      <c r="U15" s="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" x14ac:dyDescent="0.3">
      <c r="A16" s="1"/>
      <c r="B16" s="4"/>
      <c r="C16" s="22" t="s">
        <v>31</v>
      </c>
      <c r="D16" s="27">
        <f t="shared" si="0"/>
        <v>603500</v>
      </c>
      <c r="E16" s="27">
        <f t="shared" si="1"/>
        <v>514500</v>
      </c>
      <c r="F16" s="27">
        <f t="shared" si="2"/>
        <v>-2370000</v>
      </c>
      <c r="G16" s="27">
        <f t="shared" si="3"/>
        <v>2551000</v>
      </c>
      <c r="H16" s="27">
        <f t="shared" si="4"/>
        <v>38250</v>
      </c>
      <c r="I16" s="27">
        <f t="shared" si="5"/>
        <v>1045250</v>
      </c>
      <c r="J16" s="27">
        <f t="shared" si="6"/>
        <v>1458847.0006921808</v>
      </c>
      <c r="K16" s="28">
        <f t="shared" si="7"/>
        <v>2.8354655018312553</v>
      </c>
      <c r="M16" s="14">
        <v>665000</v>
      </c>
      <c r="N16" s="14">
        <v>36000</v>
      </c>
      <c r="O16" s="14">
        <v>-2370000</v>
      </c>
      <c r="P16" s="14">
        <v>39000</v>
      </c>
      <c r="Q16" s="14">
        <v>764000</v>
      </c>
      <c r="R16" s="14">
        <v>2551000</v>
      </c>
      <c r="S16" s="14">
        <v>1889000</v>
      </c>
      <c r="T16" s="14">
        <v>542000</v>
      </c>
      <c r="U16" s="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" x14ac:dyDescent="0.3">
      <c r="A17" s="1"/>
      <c r="B17" s="4"/>
      <c r="C17" s="22" t="s">
        <v>32</v>
      </c>
      <c r="D17" s="27">
        <f t="shared" si="0"/>
        <v>-295000</v>
      </c>
      <c r="E17" s="27">
        <f t="shared" si="1"/>
        <v>-1959625</v>
      </c>
      <c r="F17" s="27">
        <f t="shared" si="2"/>
        <v>-16989000</v>
      </c>
      <c r="G17" s="27">
        <f t="shared" si="3"/>
        <v>2660000</v>
      </c>
      <c r="H17" s="27">
        <f t="shared" si="4"/>
        <v>-1078750</v>
      </c>
      <c r="I17" s="27">
        <f t="shared" si="5"/>
        <v>600750</v>
      </c>
      <c r="J17" s="27">
        <f t="shared" si="6"/>
        <v>6221889.6058880007</v>
      </c>
      <c r="K17" s="28">
        <f t="shared" si="7"/>
        <v>-3.1750409419598142</v>
      </c>
      <c r="M17" s="14">
        <v>-887000</v>
      </c>
      <c r="N17" s="14">
        <v>-153000</v>
      </c>
      <c r="O17" s="14">
        <v>-16989000</v>
      </c>
      <c r="P17" s="14">
        <v>-1654000</v>
      </c>
      <c r="Q17" s="14">
        <v>-437000</v>
      </c>
      <c r="R17" s="14">
        <v>2660000</v>
      </c>
      <c r="S17" s="14">
        <v>310000</v>
      </c>
      <c r="T17" s="14">
        <v>1473000</v>
      </c>
      <c r="U17" s="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" x14ac:dyDescent="0.3">
      <c r="A18" s="1"/>
      <c r="B18" s="4"/>
      <c r="C18" s="22" t="s">
        <v>33</v>
      </c>
      <c r="D18" s="27">
        <f t="shared" si="0"/>
        <v>574000</v>
      </c>
      <c r="E18" s="27">
        <f t="shared" si="1"/>
        <v>575375</v>
      </c>
      <c r="F18" s="27">
        <f t="shared" si="2"/>
        <v>-1976000</v>
      </c>
      <c r="G18" s="27">
        <f t="shared" si="3"/>
        <v>2303000</v>
      </c>
      <c r="H18" s="27">
        <f t="shared" si="4"/>
        <v>431000</v>
      </c>
      <c r="I18" s="27">
        <f t="shared" si="5"/>
        <v>1004000</v>
      </c>
      <c r="J18" s="27">
        <f t="shared" si="6"/>
        <v>1260683.3676904873</v>
      </c>
      <c r="K18" s="28">
        <f t="shared" si="7"/>
        <v>2.1910638586843141</v>
      </c>
      <c r="M18" s="14">
        <v>580000</v>
      </c>
      <c r="N18" s="14">
        <v>568000</v>
      </c>
      <c r="O18" s="14">
        <v>-1976000</v>
      </c>
      <c r="P18" s="14">
        <v>83000</v>
      </c>
      <c r="Q18" s="14">
        <v>759000</v>
      </c>
      <c r="R18" s="14">
        <v>2303000</v>
      </c>
      <c r="S18" s="14">
        <v>1739000</v>
      </c>
      <c r="T18" s="14">
        <v>547000</v>
      </c>
      <c r="U18" s="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" x14ac:dyDescent="0.3">
      <c r="A19" s="1"/>
      <c r="B19" s="4"/>
      <c r="C19" s="22" t="s">
        <v>34</v>
      </c>
      <c r="D19" s="28">
        <f t="shared" si="0"/>
        <v>-4.9999999999999996E-2</v>
      </c>
      <c r="E19" s="28">
        <f t="shared" si="1"/>
        <v>-0.4375</v>
      </c>
      <c r="F19" s="28">
        <f t="shared" si="2"/>
        <v>-3.88</v>
      </c>
      <c r="G19" s="28">
        <f t="shared" si="3"/>
        <v>0.63</v>
      </c>
      <c r="H19" s="28">
        <f t="shared" si="4"/>
        <v>-0.23749999999999999</v>
      </c>
      <c r="I19" s="28">
        <f t="shared" si="5"/>
        <v>0.14000000000000001</v>
      </c>
      <c r="J19" s="28">
        <f t="shared" si="6"/>
        <v>1.4260910610075761</v>
      </c>
      <c r="K19" s="28">
        <f t="shared" si="7"/>
        <v>-3.2596367108744597</v>
      </c>
      <c r="M19" s="15">
        <v>-0.19</v>
      </c>
      <c r="N19" s="15">
        <v>-0.01</v>
      </c>
      <c r="O19" s="15">
        <v>-3.88</v>
      </c>
      <c r="P19" s="15">
        <v>-0.38</v>
      </c>
      <c r="Q19" s="15">
        <v>-0.09</v>
      </c>
      <c r="R19" s="15">
        <v>0.63</v>
      </c>
      <c r="S19" s="15">
        <v>7.0000000000000007E-2</v>
      </c>
      <c r="T19" s="15">
        <v>0.35</v>
      </c>
      <c r="U19" s="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" x14ac:dyDescent="0.3">
      <c r="A20" s="1"/>
      <c r="B20" s="4"/>
      <c r="C20" s="22" t="s">
        <v>35</v>
      </c>
      <c r="D20" s="28">
        <f t="shared" si="0"/>
        <v>0.13</v>
      </c>
      <c r="E20" s="28">
        <f t="shared" si="1"/>
        <v>0.13500000000000001</v>
      </c>
      <c r="F20" s="28">
        <f t="shared" si="2"/>
        <v>-0.45999999999999996</v>
      </c>
      <c r="G20" s="28">
        <f t="shared" si="3"/>
        <v>0.54</v>
      </c>
      <c r="H20" s="28">
        <f t="shared" si="4"/>
        <v>0.10250000000000001</v>
      </c>
      <c r="I20" s="28">
        <f t="shared" si="5"/>
        <v>0.23750000000000002</v>
      </c>
      <c r="J20" s="28">
        <f t="shared" si="6"/>
        <v>0.29495762407505249</v>
      </c>
      <c r="K20" s="28">
        <f t="shared" si="7"/>
        <v>2.1848712894448332</v>
      </c>
      <c r="M20" s="15">
        <v>0.13</v>
      </c>
      <c r="N20" s="15">
        <v>0.13000000000000003</v>
      </c>
      <c r="O20" s="15">
        <v>-0.45999999999999996</v>
      </c>
      <c r="P20" s="15">
        <v>2.0000000000000018E-2</v>
      </c>
      <c r="Q20" s="15">
        <v>0.18000000000000002</v>
      </c>
      <c r="R20" s="15">
        <v>0.54</v>
      </c>
      <c r="S20" s="15">
        <v>0.41</v>
      </c>
      <c r="T20" s="15">
        <v>0.13</v>
      </c>
      <c r="U20" s="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" x14ac:dyDescent="0.3">
      <c r="A21" s="1"/>
      <c r="B21" s="4"/>
      <c r="C21" s="22" t="s">
        <v>36</v>
      </c>
      <c r="D21" s="27">
        <f t="shared" si="0"/>
        <v>4279500000</v>
      </c>
      <c r="E21" s="27">
        <f t="shared" si="1"/>
        <v>4274500000</v>
      </c>
      <c r="F21" s="27">
        <f t="shared" si="2"/>
        <v>4196000000</v>
      </c>
      <c r="G21" s="27">
        <f t="shared" si="3"/>
        <v>4343000000</v>
      </c>
      <c r="H21" s="27">
        <f t="shared" si="4"/>
        <v>4238750000</v>
      </c>
      <c r="I21" s="27">
        <f t="shared" si="5"/>
        <v>4310750000</v>
      </c>
      <c r="J21" s="27">
        <f t="shared" si="6"/>
        <v>49922797.54065986</v>
      </c>
      <c r="K21" s="28">
        <f t="shared" si="7"/>
        <v>1.167921336779971E-2</v>
      </c>
      <c r="M21" s="14">
        <v>4343000000</v>
      </c>
      <c r="N21" s="14">
        <v>4319000000</v>
      </c>
      <c r="O21" s="14">
        <v>4292000000</v>
      </c>
      <c r="P21" s="14">
        <v>4267000000</v>
      </c>
      <c r="Q21" s="14">
        <v>4242000000</v>
      </c>
      <c r="R21" s="14">
        <v>4308000000</v>
      </c>
      <c r="S21" s="14">
        <v>4229000000</v>
      </c>
      <c r="T21" s="14">
        <v>4196000000</v>
      </c>
      <c r="U21" s="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" x14ac:dyDescent="0.3">
      <c r="A22" s="1"/>
      <c r="B22" s="4"/>
      <c r="C22" s="22" t="s">
        <v>37</v>
      </c>
      <c r="D22" s="28">
        <f t="shared" si="0"/>
        <v>0.125</v>
      </c>
      <c r="E22" s="28">
        <f t="shared" si="1"/>
        <v>0.125</v>
      </c>
      <c r="F22" s="28">
        <f t="shared" si="2"/>
        <v>0.125</v>
      </c>
      <c r="G22" s="28">
        <f t="shared" si="3"/>
        <v>0.125</v>
      </c>
      <c r="H22" s="28">
        <f t="shared" si="4"/>
        <v>0.125</v>
      </c>
      <c r="I22" s="28">
        <f t="shared" si="5"/>
        <v>0.125</v>
      </c>
      <c r="J22" s="28">
        <f t="shared" si="6"/>
        <v>0</v>
      </c>
      <c r="K22" s="28">
        <f t="shared" si="7"/>
        <v>0</v>
      </c>
      <c r="M22" s="15"/>
      <c r="N22" s="15"/>
      <c r="O22" s="15">
        <v>0.125</v>
      </c>
      <c r="P22" s="15">
        <v>0.125</v>
      </c>
      <c r="Q22" s="15">
        <v>0.125</v>
      </c>
      <c r="R22" s="15">
        <v>0.125</v>
      </c>
      <c r="S22" s="15">
        <v>0.125</v>
      </c>
      <c r="T22" s="15">
        <v>0.125</v>
      </c>
      <c r="U22" s="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" x14ac:dyDescent="0.3">
      <c r="A23" s="1"/>
      <c r="B23" s="4"/>
      <c r="C23" s="33" t="s">
        <v>38</v>
      </c>
      <c r="D23" s="24" t="str">
        <f t="shared" si="0"/>
        <v/>
      </c>
      <c r="E23" s="24" t="str">
        <f t="shared" si="1"/>
        <v/>
      </c>
      <c r="F23" s="24" t="str">
        <f t="shared" si="2"/>
        <v/>
      </c>
      <c r="G23" s="24" t="str">
        <f t="shared" si="3"/>
        <v/>
      </c>
      <c r="H23" s="24" t="str">
        <f t="shared" si="4"/>
        <v/>
      </c>
      <c r="I23" s="24" t="str">
        <f t="shared" si="5"/>
        <v/>
      </c>
      <c r="J23" s="24" t="str">
        <f t="shared" si="6"/>
        <v/>
      </c>
      <c r="K23" s="32" t="str">
        <f t="shared" si="7"/>
        <v/>
      </c>
      <c r="L23" s="12"/>
      <c r="M23" s="24"/>
      <c r="N23" s="24"/>
      <c r="O23" s="24"/>
      <c r="P23" s="24"/>
      <c r="Q23" s="24"/>
      <c r="R23" s="24"/>
      <c r="S23" s="24"/>
      <c r="T23" s="24"/>
      <c r="U23" s="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" x14ac:dyDescent="0.3">
      <c r="A24" s="1"/>
      <c r="B24" s="4"/>
      <c r="C24" s="22" t="s">
        <v>39</v>
      </c>
      <c r="D24" s="27">
        <f t="shared" si="0"/>
        <v>43583500</v>
      </c>
      <c r="E24" s="27">
        <f t="shared" si="1"/>
        <v>44933500</v>
      </c>
      <c r="F24" s="27">
        <f t="shared" si="2"/>
        <v>42134000</v>
      </c>
      <c r="G24" s="27">
        <f t="shared" si="3"/>
        <v>50829000</v>
      </c>
      <c r="H24" s="27">
        <f t="shared" si="4"/>
        <v>43103750</v>
      </c>
      <c r="I24" s="27">
        <f t="shared" si="5"/>
        <v>46433750</v>
      </c>
      <c r="J24" s="27">
        <f t="shared" si="6"/>
        <v>2968502.4122322309</v>
      </c>
      <c r="K24" s="28">
        <f t="shared" si="7"/>
        <v>6.6064348698236963E-2</v>
      </c>
      <c r="M24" s="14">
        <v>42134000</v>
      </c>
      <c r="N24" s="14">
        <v>47324000</v>
      </c>
      <c r="O24" s="14">
        <v>46137000</v>
      </c>
      <c r="P24" s="14">
        <v>50829000</v>
      </c>
      <c r="Q24" s="14">
        <v>42608000</v>
      </c>
      <c r="R24" s="14">
        <v>43269000</v>
      </c>
      <c r="S24" s="14">
        <v>43811000</v>
      </c>
      <c r="T24" s="14">
        <v>43356000</v>
      </c>
      <c r="U24" s="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" x14ac:dyDescent="0.3">
      <c r="A25" s="1"/>
      <c r="B25" s="4"/>
      <c r="C25" s="22" t="s">
        <v>40</v>
      </c>
      <c r="D25" s="27">
        <f t="shared" si="0"/>
        <v>101661000</v>
      </c>
      <c r="E25" s="27">
        <f t="shared" si="1"/>
        <v>100774500</v>
      </c>
      <c r="F25" s="27">
        <f t="shared" si="2"/>
        <v>90945000</v>
      </c>
      <c r="G25" s="27">
        <f t="shared" si="3"/>
        <v>109763000</v>
      </c>
      <c r="H25" s="27">
        <f t="shared" si="4"/>
        <v>95823250</v>
      </c>
      <c r="I25" s="27">
        <f t="shared" si="5"/>
        <v>105165750</v>
      </c>
      <c r="J25" s="27">
        <f t="shared" si="6"/>
        <v>6763950.1349855792</v>
      </c>
      <c r="K25" s="28">
        <f t="shared" si="7"/>
        <v>6.7119659586359431E-2</v>
      </c>
      <c r="M25" s="14">
        <v>109763000</v>
      </c>
      <c r="N25" s="14">
        <v>107919000</v>
      </c>
      <c r="O25" s="14">
        <v>104248000</v>
      </c>
      <c r="P25" s="14">
        <v>103398000</v>
      </c>
      <c r="Q25" s="14">
        <v>99924000</v>
      </c>
      <c r="R25" s="14">
        <v>96647000</v>
      </c>
      <c r="S25" s="14">
        <v>93352000</v>
      </c>
      <c r="T25" s="14">
        <v>90945000</v>
      </c>
      <c r="U25" s="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" x14ac:dyDescent="0.3">
      <c r="A26" s="1"/>
      <c r="B26" s="4"/>
      <c r="C26" s="22" t="s">
        <v>41</v>
      </c>
      <c r="D26" s="27">
        <f t="shared" si="0"/>
        <v>148732000</v>
      </c>
      <c r="E26" s="27">
        <f t="shared" si="1"/>
        <v>148472125</v>
      </c>
      <c r="F26" s="27">
        <f t="shared" si="2"/>
        <v>142273000</v>
      </c>
      <c r="G26" s="27">
        <f t="shared" si="3"/>
        <v>155376000</v>
      </c>
      <c r="H26" s="27">
        <f t="shared" si="4"/>
        <v>146810250</v>
      </c>
      <c r="I26" s="27">
        <f t="shared" si="5"/>
        <v>150112250</v>
      </c>
      <c r="J26" s="27">
        <f t="shared" si="6"/>
        <v>3873322.8421196332</v>
      </c>
      <c r="K26" s="28">
        <f t="shared" si="7"/>
        <v>2.6087879069014695E-2</v>
      </c>
      <c r="M26" s="14">
        <v>150108000</v>
      </c>
      <c r="N26" s="14">
        <v>149161000</v>
      </c>
      <c r="O26" s="14">
        <v>147405000</v>
      </c>
      <c r="P26" s="14">
        <v>155376000</v>
      </c>
      <c r="Q26" s="14">
        <v>150125000</v>
      </c>
      <c r="R26" s="14">
        <v>148303000</v>
      </c>
      <c r="S26" s="14">
        <v>145026000</v>
      </c>
      <c r="T26" s="14">
        <v>142273000</v>
      </c>
      <c r="U26" s="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" x14ac:dyDescent="0.3">
      <c r="A27" s="1"/>
      <c r="B27" s="4"/>
      <c r="C27" s="22" t="s">
        <v>42</v>
      </c>
      <c r="D27" s="27">
        <f t="shared" si="0"/>
        <v>192487500</v>
      </c>
      <c r="E27" s="27">
        <f t="shared" si="1"/>
        <v>193405625</v>
      </c>
      <c r="F27" s="27">
        <f t="shared" si="2"/>
        <v>185629000</v>
      </c>
      <c r="G27" s="27">
        <f t="shared" si="3"/>
        <v>206205000</v>
      </c>
      <c r="H27" s="27">
        <f t="shared" si="4"/>
        <v>190888250</v>
      </c>
      <c r="I27" s="27">
        <f t="shared" si="5"/>
        <v>194277750</v>
      </c>
      <c r="J27" s="27">
        <f t="shared" si="6"/>
        <v>6092642.0245477837</v>
      </c>
      <c r="K27" s="28">
        <f t="shared" si="7"/>
        <v>3.1501886382817375E-2</v>
      </c>
      <c r="M27" s="14">
        <v>192242000</v>
      </c>
      <c r="N27" s="14">
        <v>196485000</v>
      </c>
      <c r="O27" s="14">
        <v>193542000</v>
      </c>
      <c r="P27" s="14">
        <v>206205000</v>
      </c>
      <c r="Q27" s="14">
        <v>192733000</v>
      </c>
      <c r="R27" s="14">
        <v>191572000</v>
      </c>
      <c r="S27" s="14">
        <v>188837000</v>
      </c>
      <c r="T27" s="14">
        <v>185629000</v>
      </c>
      <c r="U27" s="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" x14ac:dyDescent="0.3">
      <c r="A28" s="1"/>
      <c r="B28" s="4"/>
      <c r="C28" s="22" t="s">
        <v>43</v>
      </c>
      <c r="D28" s="27">
        <f t="shared" si="0"/>
        <v>30320500</v>
      </c>
      <c r="E28" s="27">
        <f t="shared" si="1"/>
        <v>30760750</v>
      </c>
      <c r="F28" s="27">
        <f t="shared" si="2"/>
        <v>27180000</v>
      </c>
      <c r="G28" s="27">
        <f t="shared" si="3"/>
        <v>35666000</v>
      </c>
      <c r="H28" s="27">
        <f t="shared" si="4"/>
        <v>27843000</v>
      </c>
      <c r="I28" s="27">
        <f t="shared" si="5"/>
        <v>32920250</v>
      </c>
      <c r="J28" s="27">
        <f t="shared" si="6"/>
        <v>3471423.9873573496</v>
      </c>
      <c r="K28" s="28">
        <f t="shared" si="7"/>
        <v>0.11285238452759928</v>
      </c>
      <c r="M28" s="14">
        <v>32174000</v>
      </c>
      <c r="N28" s="14">
        <v>35666000</v>
      </c>
      <c r="O28" s="14">
        <v>35159000</v>
      </c>
      <c r="P28" s="14">
        <v>32027000</v>
      </c>
      <c r="Q28" s="14">
        <v>27213000</v>
      </c>
      <c r="R28" s="14">
        <v>28053000</v>
      </c>
      <c r="S28" s="14">
        <v>28614000</v>
      </c>
      <c r="T28" s="14">
        <v>27180000</v>
      </c>
      <c r="U28" s="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" x14ac:dyDescent="0.3">
      <c r="A29" s="1"/>
      <c r="B29" s="4"/>
      <c r="C29" s="22" t="s">
        <v>44</v>
      </c>
      <c r="D29" s="27">
        <f t="shared" si="0"/>
        <v>53861000</v>
      </c>
      <c r="E29" s="27">
        <f t="shared" si="1"/>
        <v>54192250</v>
      </c>
      <c r="F29" s="27">
        <f t="shared" si="2"/>
        <v>53519000</v>
      </c>
      <c r="G29" s="27">
        <f t="shared" si="3"/>
        <v>55787000</v>
      </c>
      <c r="H29" s="27">
        <f t="shared" si="4"/>
        <v>53629750</v>
      </c>
      <c r="I29" s="27">
        <f t="shared" si="5"/>
        <v>54593750</v>
      </c>
      <c r="J29" s="27">
        <f t="shared" si="6"/>
        <v>791479.22091666888</v>
      </c>
      <c r="K29" s="28">
        <f t="shared" si="7"/>
        <v>1.4605026012329603E-2</v>
      </c>
      <c r="M29" s="14">
        <v>53655000</v>
      </c>
      <c r="N29" s="14">
        <v>55787000</v>
      </c>
      <c r="O29" s="14">
        <v>53519000</v>
      </c>
      <c r="P29" s="14">
        <v>53744000</v>
      </c>
      <c r="Q29" s="14">
        <v>54764000</v>
      </c>
      <c r="R29" s="14">
        <v>53554000</v>
      </c>
      <c r="S29" s="14">
        <v>54537000</v>
      </c>
      <c r="T29" s="14">
        <v>53978000</v>
      </c>
      <c r="U29" s="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" x14ac:dyDescent="0.3">
      <c r="A30" s="1"/>
      <c r="B30" s="4"/>
      <c r="C30" s="22" t="s">
        <v>45</v>
      </c>
      <c r="D30" s="27">
        <f t="shared" si="0"/>
        <v>84461000</v>
      </c>
      <c r="E30" s="27">
        <f t="shared" si="1"/>
        <v>84953000</v>
      </c>
      <c r="F30" s="27">
        <f t="shared" si="2"/>
        <v>81158000</v>
      </c>
      <c r="G30" s="27">
        <f t="shared" si="3"/>
        <v>91453000</v>
      </c>
      <c r="H30" s="27">
        <f t="shared" si="4"/>
        <v>81884500</v>
      </c>
      <c r="I30" s="27">
        <f t="shared" si="5"/>
        <v>86541250</v>
      </c>
      <c r="J30" s="27">
        <f t="shared" si="6"/>
        <v>3689050.323011911</v>
      </c>
      <c r="K30" s="28">
        <f t="shared" si="7"/>
        <v>4.3424603286663345E-2</v>
      </c>
      <c r="M30" s="14">
        <v>85829000</v>
      </c>
      <c r="N30" s="14">
        <v>91453000</v>
      </c>
      <c r="O30" s="14">
        <v>88678000</v>
      </c>
      <c r="P30" s="14">
        <v>85771000</v>
      </c>
      <c r="Q30" s="14">
        <v>81977000</v>
      </c>
      <c r="R30" s="14">
        <v>81607000</v>
      </c>
      <c r="S30" s="14">
        <v>83151000</v>
      </c>
      <c r="T30" s="14">
        <v>81158000</v>
      </c>
      <c r="U30" s="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" x14ac:dyDescent="0.3">
      <c r="A31" s="1"/>
      <c r="B31" s="4"/>
      <c r="C31" s="22" t="s">
        <v>46</v>
      </c>
      <c r="D31" s="27">
        <f t="shared" si="0"/>
        <v>106049500</v>
      </c>
      <c r="E31" s="27">
        <f t="shared" si="1"/>
        <v>108452625</v>
      </c>
      <c r="F31" s="27">
        <f t="shared" si="2"/>
        <v>104471000</v>
      </c>
      <c r="G31" s="27">
        <f t="shared" si="3"/>
        <v>120434000</v>
      </c>
      <c r="H31" s="27">
        <f t="shared" si="4"/>
        <v>104990000</v>
      </c>
      <c r="I31" s="27">
        <f t="shared" si="5"/>
        <v>110162750</v>
      </c>
      <c r="J31" s="27">
        <f t="shared" si="6"/>
        <v>5390370.8840725552</v>
      </c>
      <c r="K31" s="28">
        <f t="shared" si="7"/>
        <v>4.9702539556534989E-2</v>
      </c>
      <c r="M31" s="14">
        <v>106413000</v>
      </c>
      <c r="N31" s="14">
        <v>105032000</v>
      </c>
      <c r="O31" s="14">
        <v>104864000</v>
      </c>
      <c r="P31" s="14">
        <v>120434000</v>
      </c>
      <c r="Q31" s="14">
        <v>110756000</v>
      </c>
      <c r="R31" s="14">
        <v>109965000</v>
      </c>
      <c r="S31" s="14">
        <v>105686000</v>
      </c>
      <c r="T31" s="14">
        <v>104471000</v>
      </c>
      <c r="U31" s="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" x14ac:dyDescent="0.3">
      <c r="A32" s="1"/>
      <c r="B32" s="4"/>
      <c r="C32" s="22" t="s">
        <v>47</v>
      </c>
      <c r="D32" s="27">
        <f t="shared" si="0"/>
        <v>101415000</v>
      </c>
      <c r="E32" s="27">
        <f t="shared" si="1"/>
        <v>103522500</v>
      </c>
      <c r="F32" s="27">
        <f t="shared" si="2"/>
        <v>99270000</v>
      </c>
      <c r="G32" s="27">
        <f t="shared" si="3"/>
        <v>115229000</v>
      </c>
      <c r="H32" s="27">
        <f t="shared" si="4"/>
        <v>99700000</v>
      </c>
      <c r="I32" s="27">
        <f t="shared" si="5"/>
        <v>105685750</v>
      </c>
      <c r="J32" s="27">
        <f t="shared" si="6"/>
        <v>5407877.0326256491</v>
      </c>
      <c r="K32" s="28">
        <f t="shared" si="7"/>
        <v>5.2238663407719571E-2</v>
      </c>
      <c r="M32" s="14">
        <v>99756000</v>
      </c>
      <c r="N32" s="14">
        <v>99270000</v>
      </c>
      <c r="O32" s="14">
        <v>99532000</v>
      </c>
      <c r="P32" s="14">
        <v>115229000</v>
      </c>
      <c r="Q32" s="14">
        <v>105973000</v>
      </c>
      <c r="R32" s="14">
        <v>105590000</v>
      </c>
      <c r="S32" s="14">
        <v>101813000</v>
      </c>
      <c r="T32" s="14">
        <v>101017000</v>
      </c>
      <c r="U32" s="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" x14ac:dyDescent="0.3">
      <c r="A33" s="1"/>
      <c r="B33" s="4"/>
      <c r="C33" s="22" t="s">
        <v>48</v>
      </c>
      <c r="D33" s="27">
        <f t="shared" si="0"/>
        <v>50081000</v>
      </c>
      <c r="E33" s="27">
        <f t="shared" si="1"/>
        <v>50383500</v>
      </c>
      <c r="F33" s="27">
        <f t="shared" si="2"/>
        <v>48879000</v>
      </c>
      <c r="G33" s="27">
        <f t="shared" si="3"/>
        <v>53029000</v>
      </c>
      <c r="H33" s="27">
        <f t="shared" si="4"/>
        <v>49211000</v>
      </c>
      <c r="I33" s="27">
        <f t="shared" si="5"/>
        <v>50789500</v>
      </c>
      <c r="J33" s="27">
        <f t="shared" si="6"/>
        <v>1548496.6903419588</v>
      </c>
      <c r="K33" s="28">
        <f t="shared" si="7"/>
        <v>3.0734202473864634E-2</v>
      </c>
      <c r="M33" s="14">
        <v>50151000</v>
      </c>
      <c r="N33" s="14">
        <v>50011000</v>
      </c>
      <c r="O33" s="14">
        <v>50236000</v>
      </c>
      <c r="P33" s="14">
        <v>53029000</v>
      </c>
      <c r="Q33" s="14">
        <v>52450000</v>
      </c>
      <c r="R33" s="14">
        <v>49266000</v>
      </c>
      <c r="S33" s="14">
        <v>48879000</v>
      </c>
      <c r="T33" s="14">
        <v>49046000</v>
      </c>
      <c r="U33" s="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" x14ac:dyDescent="0.3">
      <c r="A34" s="1"/>
      <c r="B34" s="4"/>
      <c r="C34" s="22" t="s">
        <v>49</v>
      </c>
      <c r="D34" s="27">
        <f t="shared" si="0"/>
        <v>4256872276</v>
      </c>
      <c r="E34" s="27">
        <f t="shared" si="1"/>
        <v>4261218069</v>
      </c>
      <c r="F34" s="27">
        <f t="shared" si="2"/>
        <v>4171000000</v>
      </c>
      <c r="G34" s="27">
        <f t="shared" si="3"/>
        <v>4362000000</v>
      </c>
      <c r="H34" s="27">
        <f t="shared" si="4"/>
        <v>4209000000</v>
      </c>
      <c r="I34" s="27">
        <f t="shared" si="5"/>
        <v>4314250000</v>
      </c>
      <c r="J34" s="27">
        <f t="shared" si="6"/>
        <v>68403942.845977455</v>
      </c>
      <c r="K34" s="28">
        <f t="shared" si="7"/>
        <v>1.6052673610771138E-2</v>
      </c>
      <c r="M34" s="14">
        <v>4362000000</v>
      </c>
      <c r="N34" s="14">
        <v>4330000000</v>
      </c>
      <c r="O34" s="14">
        <v>4309000000</v>
      </c>
      <c r="P34" s="14">
        <v>4256872276</v>
      </c>
      <c r="Q34" s="14">
        <v>4256872276</v>
      </c>
      <c r="R34" s="14">
        <v>4216000000</v>
      </c>
      <c r="S34" s="14">
        <v>4188000000</v>
      </c>
      <c r="T34" s="14">
        <v>4171000000</v>
      </c>
      <c r="U34" s="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" x14ac:dyDescent="0.3">
      <c r="A35" s="1"/>
      <c r="B35" s="4"/>
      <c r="C35" s="22" t="s">
        <v>50</v>
      </c>
      <c r="D35" s="27">
        <f t="shared" si="0"/>
        <v>15206500</v>
      </c>
      <c r="E35" s="27">
        <f t="shared" si="1"/>
        <v>14172750</v>
      </c>
      <c r="F35" s="27">
        <f t="shared" si="2"/>
        <v>9960000</v>
      </c>
      <c r="G35" s="27">
        <f t="shared" si="3"/>
        <v>18802000</v>
      </c>
      <c r="H35" s="27">
        <f t="shared" si="4"/>
        <v>11488000</v>
      </c>
      <c r="I35" s="27">
        <f t="shared" si="5"/>
        <v>15590250</v>
      </c>
      <c r="J35" s="27">
        <f t="shared" si="6"/>
        <v>3008368.7440205864</v>
      </c>
      <c r="K35" s="28">
        <f t="shared" si="7"/>
        <v>0.21226429197019536</v>
      </c>
      <c r="M35" s="14">
        <v>9960000</v>
      </c>
      <c r="N35" s="14">
        <v>11658000</v>
      </c>
      <c r="O35" s="14">
        <v>10978000</v>
      </c>
      <c r="P35" s="14">
        <v>18802000</v>
      </c>
      <c r="Q35" s="14">
        <v>15395000</v>
      </c>
      <c r="R35" s="14">
        <v>15216000</v>
      </c>
      <c r="S35" s="14">
        <v>15197000</v>
      </c>
      <c r="T35" s="14">
        <v>16176000</v>
      </c>
      <c r="U35" s="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" x14ac:dyDescent="0.3">
      <c r="A36" s="1"/>
      <c r="B36" s="4"/>
      <c r="C36" s="33" t="s">
        <v>51</v>
      </c>
      <c r="D36" s="24" t="str">
        <f t="shared" si="0"/>
        <v/>
      </c>
      <c r="E36" s="24" t="str">
        <f t="shared" si="1"/>
        <v/>
      </c>
      <c r="F36" s="24" t="str">
        <f t="shared" si="2"/>
        <v/>
      </c>
      <c r="G36" s="24" t="str">
        <f t="shared" si="3"/>
        <v/>
      </c>
      <c r="H36" s="24" t="str">
        <f t="shared" si="4"/>
        <v/>
      </c>
      <c r="I36" s="24" t="str">
        <f t="shared" si="5"/>
        <v/>
      </c>
      <c r="J36" s="24" t="str">
        <f t="shared" si="6"/>
        <v/>
      </c>
      <c r="K36" s="32" t="str">
        <f t="shared" si="7"/>
        <v/>
      </c>
      <c r="L36" s="12"/>
      <c r="M36" s="24"/>
      <c r="N36" s="24"/>
      <c r="O36" s="24"/>
      <c r="P36" s="24"/>
      <c r="Q36" s="24"/>
      <c r="R36" s="24"/>
      <c r="S36" s="24"/>
      <c r="T36" s="24"/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" x14ac:dyDescent="0.3">
      <c r="A37" s="1"/>
      <c r="B37" s="4"/>
      <c r="C37" s="22" t="s">
        <v>52</v>
      </c>
      <c r="D37" s="27">
        <f t="shared" si="0"/>
        <v>2986500</v>
      </c>
      <c r="E37" s="27">
        <f t="shared" si="1"/>
        <v>2794625</v>
      </c>
      <c r="F37" s="27">
        <f t="shared" si="2"/>
        <v>-1223000</v>
      </c>
      <c r="G37" s="27">
        <f t="shared" si="3"/>
        <v>5824000</v>
      </c>
      <c r="H37" s="27">
        <f t="shared" si="4"/>
        <v>1922250</v>
      </c>
      <c r="I37" s="27">
        <f t="shared" si="5"/>
        <v>4196500</v>
      </c>
      <c r="J37" s="27">
        <f t="shared" si="6"/>
        <v>2222221.792807498</v>
      </c>
      <c r="K37" s="28">
        <f t="shared" si="7"/>
        <v>0.79517709632150935</v>
      </c>
      <c r="M37" s="14">
        <v>813000</v>
      </c>
      <c r="N37" s="14">
        <v>3165000</v>
      </c>
      <c r="O37" s="14">
        <v>4054000</v>
      </c>
      <c r="P37" s="14">
        <v>2292000</v>
      </c>
      <c r="Q37" s="14">
        <v>-1223000</v>
      </c>
      <c r="R37" s="14">
        <v>4624000</v>
      </c>
      <c r="S37" s="14">
        <v>5824000</v>
      </c>
      <c r="T37" s="14">
        <v>2808000</v>
      </c>
      <c r="U37" s="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" x14ac:dyDescent="0.3">
      <c r="A38" s="1"/>
      <c r="B38" s="4"/>
      <c r="C38" s="22" t="s">
        <v>53</v>
      </c>
      <c r="D38" s="27">
        <f t="shared" si="0"/>
        <v>-3286000</v>
      </c>
      <c r="E38" s="27">
        <f t="shared" si="1"/>
        <v>-4211875</v>
      </c>
      <c r="F38" s="27">
        <f t="shared" si="2"/>
        <v>-9165000</v>
      </c>
      <c r="G38" s="27">
        <f t="shared" si="3"/>
        <v>81000</v>
      </c>
      <c r="H38" s="27">
        <f t="shared" si="4"/>
        <v>-5837000</v>
      </c>
      <c r="I38" s="27">
        <f t="shared" si="5"/>
        <v>-2713750</v>
      </c>
      <c r="J38" s="27">
        <f t="shared" si="6"/>
        <v>2959204.595712455</v>
      </c>
      <c r="K38" s="28">
        <f t="shared" si="7"/>
        <v>-0.70258604438936456</v>
      </c>
      <c r="M38" s="14">
        <v>81000</v>
      </c>
      <c r="N38" s="14">
        <v>-3764000</v>
      </c>
      <c r="O38" s="14">
        <v>-2764000</v>
      </c>
      <c r="P38" s="14">
        <v>-9165000</v>
      </c>
      <c r="Q38" s="14">
        <v>-2563000</v>
      </c>
      <c r="R38" s="14">
        <v>-5318000</v>
      </c>
      <c r="S38" s="14">
        <v>-7394000</v>
      </c>
      <c r="T38" s="14">
        <v>-2808000</v>
      </c>
      <c r="U38" s="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" x14ac:dyDescent="0.3">
      <c r="A39" s="1"/>
      <c r="B39" s="4"/>
      <c r="C39" s="22" t="s">
        <v>54</v>
      </c>
      <c r="D39" s="27">
        <f t="shared" si="0"/>
        <v>134500</v>
      </c>
      <c r="E39" s="27">
        <f t="shared" si="1"/>
        <v>1506625</v>
      </c>
      <c r="F39" s="27">
        <f t="shared" si="2"/>
        <v>-3792000</v>
      </c>
      <c r="G39" s="27">
        <f t="shared" si="3"/>
        <v>11237000</v>
      </c>
      <c r="H39" s="27">
        <f t="shared" si="4"/>
        <v>-1750</v>
      </c>
      <c r="I39" s="27">
        <f t="shared" si="5"/>
        <v>1539000</v>
      </c>
      <c r="J39" s="27">
        <f t="shared" si="6"/>
        <v>4415154.4848396871</v>
      </c>
      <c r="K39" s="28">
        <f t="shared" si="7"/>
        <v>2.9304933111024223</v>
      </c>
      <c r="M39" s="14">
        <v>-196000</v>
      </c>
      <c r="N39" s="14">
        <v>63000</v>
      </c>
      <c r="O39" s="14">
        <v>-3792000</v>
      </c>
      <c r="P39" s="14">
        <v>11237000</v>
      </c>
      <c r="Q39" s="14">
        <v>3630000</v>
      </c>
      <c r="R39" s="14">
        <v>152000</v>
      </c>
      <c r="S39" s="14">
        <v>842000</v>
      </c>
      <c r="T39" s="14">
        <v>117000</v>
      </c>
      <c r="U39" s="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" x14ac:dyDescent="0.3">
      <c r="A40" s="1"/>
      <c r="B40" s="4"/>
      <c r="C40" s="22" t="s">
        <v>55</v>
      </c>
      <c r="D40" s="27">
        <f t="shared" si="0"/>
        <v>-346000</v>
      </c>
      <c r="E40" s="27">
        <f t="shared" si="1"/>
        <v>89375</v>
      </c>
      <c r="F40" s="27">
        <f t="shared" si="2"/>
        <v>-2502000</v>
      </c>
      <c r="G40" s="27">
        <f t="shared" si="3"/>
        <v>4364000</v>
      </c>
      <c r="H40" s="27">
        <f t="shared" si="4"/>
        <v>-588500</v>
      </c>
      <c r="I40" s="27">
        <f t="shared" si="5"/>
        <v>262250</v>
      </c>
      <c r="J40" s="27">
        <f t="shared" si="6"/>
        <v>1959477.6955315706</v>
      </c>
      <c r="K40" s="28">
        <f t="shared" si="7"/>
        <v>21.924225963989603</v>
      </c>
      <c r="M40" s="14">
        <v>698000</v>
      </c>
      <c r="N40" s="14">
        <v>-536000</v>
      </c>
      <c r="O40" s="14">
        <v>-2502000</v>
      </c>
      <c r="P40" s="14">
        <v>4364000</v>
      </c>
      <c r="Q40" s="14">
        <v>-156000</v>
      </c>
      <c r="R40" s="14">
        <v>-542000</v>
      </c>
      <c r="S40" s="14">
        <v>-728000</v>
      </c>
      <c r="T40" s="14">
        <v>117000</v>
      </c>
      <c r="U40" s="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" x14ac:dyDescent="0.3">
      <c r="A41" s="1"/>
      <c r="B41" s="4"/>
      <c r="C41" s="22" t="s">
        <v>56</v>
      </c>
      <c r="D41" s="27">
        <f t="shared" si="0"/>
        <v>5861000</v>
      </c>
      <c r="E41" s="27">
        <f t="shared" si="1"/>
        <v>5933000</v>
      </c>
      <c r="F41" s="27">
        <f t="shared" si="2"/>
        <v>5183000</v>
      </c>
      <c r="G41" s="27">
        <f t="shared" si="3"/>
        <v>6696000</v>
      </c>
      <c r="H41" s="27">
        <f t="shared" si="4"/>
        <v>5735250</v>
      </c>
      <c r="I41" s="27">
        <f t="shared" si="5"/>
        <v>6092000</v>
      </c>
      <c r="J41" s="27">
        <f t="shared" si="6"/>
        <v>467346.61349244538</v>
      </c>
      <c r="K41" s="28">
        <f t="shared" si="7"/>
        <v>7.8770708493585945E-2</v>
      </c>
      <c r="M41" s="14">
        <v>5183000</v>
      </c>
      <c r="N41" s="14">
        <v>5834000</v>
      </c>
      <c r="O41" s="14">
        <v>6458000</v>
      </c>
      <c r="P41" s="14">
        <v>5682000</v>
      </c>
      <c r="Q41" s="14">
        <v>5970000</v>
      </c>
      <c r="R41" s="14">
        <v>6696000</v>
      </c>
      <c r="S41" s="14">
        <v>5753000</v>
      </c>
      <c r="T41" s="14">
        <v>5888000</v>
      </c>
      <c r="U41" s="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" x14ac:dyDescent="0.3">
      <c r="A42" s="1"/>
      <c r="B42" s="4"/>
      <c r="C42" s="22" t="s">
        <v>57</v>
      </c>
      <c r="D42" s="27">
        <f t="shared" si="0"/>
        <v>-526000</v>
      </c>
      <c r="E42" s="27">
        <f t="shared" si="1"/>
        <v>-396875</v>
      </c>
      <c r="F42" s="27">
        <f t="shared" si="2"/>
        <v>-536000</v>
      </c>
      <c r="G42" s="27">
        <f t="shared" si="3"/>
        <v>0</v>
      </c>
      <c r="H42" s="27">
        <f t="shared" si="4"/>
        <v>-530250</v>
      </c>
      <c r="I42" s="27">
        <f t="shared" si="5"/>
        <v>-393000</v>
      </c>
      <c r="J42" s="27">
        <f t="shared" si="6"/>
        <v>244991.21704373695</v>
      </c>
      <c r="K42" s="28">
        <f t="shared" si="7"/>
        <v>-0.61730070436217188</v>
      </c>
      <c r="M42" s="14">
        <v>0</v>
      </c>
      <c r="N42" s="14">
        <v>0</v>
      </c>
      <c r="O42" s="14">
        <v>-536000</v>
      </c>
      <c r="P42" s="14">
        <v>-534000</v>
      </c>
      <c r="Q42" s="14">
        <v>-529000</v>
      </c>
      <c r="R42" s="14">
        <v>-527000</v>
      </c>
      <c r="S42" s="14">
        <v>-525000</v>
      </c>
      <c r="T42" s="14">
        <v>-524000</v>
      </c>
      <c r="U42" s="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" x14ac:dyDescent="0.3">
      <c r="A43" s="1"/>
      <c r="B43" s="4"/>
      <c r="C43" s="22" t="s">
        <v>58</v>
      </c>
      <c r="D43" s="27">
        <f t="shared" si="0"/>
        <v>8240500</v>
      </c>
      <c r="E43" s="27">
        <f t="shared" si="1"/>
        <v>8315625</v>
      </c>
      <c r="F43" s="27">
        <f t="shared" si="2"/>
        <v>6923000</v>
      </c>
      <c r="G43" s="27">
        <f t="shared" si="3"/>
        <v>11287000</v>
      </c>
      <c r="H43" s="27">
        <f t="shared" si="4"/>
        <v>7485500</v>
      </c>
      <c r="I43" s="27">
        <f t="shared" si="5"/>
        <v>8458000</v>
      </c>
      <c r="J43" s="27">
        <f t="shared" si="6"/>
        <v>1363455.5823348262</v>
      </c>
      <c r="K43" s="28">
        <f t="shared" si="7"/>
        <v>0.16396309144950935</v>
      </c>
      <c r="M43" s="14">
        <v>8249000</v>
      </c>
      <c r="N43" s="14">
        <v>8785000</v>
      </c>
      <c r="O43" s="14">
        <v>11287000</v>
      </c>
      <c r="P43" s="14">
        <v>6923000</v>
      </c>
      <c r="Q43" s="14">
        <v>7079000</v>
      </c>
      <c r="R43" s="14">
        <v>7621000</v>
      </c>
      <c r="S43" s="14">
        <v>8349000</v>
      </c>
      <c r="T43" s="14">
        <v>8232000</v>
      </c>
      <c r="U43" s="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" x14ac:dyDescent="0.3">
      <c r="A44" s="1"/>
      <c r="B44" s="4"/>
      <c r="C44" s="22" t="s">
        <v>59</v>
      </c>
      <c r="D44" s="27">
        <f t="shared" si="0"/>
        <v>8299000</v>
      </c>
      <c r="E44" s="27">
        <f t="shared" si="1"/>
        <v>8405000</v>
      </c>
      <c r="F44" s="27">
        <f t="shared" si="2"/>
        <v>6923000</v>
      </c>
      <c r="G44" s="27">
        <f t="shared" si="3"/>
        <v>11287000</v>
      </c>
      <c r="H44" s="27">
        <f t="shared" si="4"/>
        <v>7485500</v>
      </c>
      <c r="I44" s="27">
        <f t="shared" si="5"/>
        <v>8825500</v>
      </c>
      <c r="J44" s="27">
        <f t="shared" si="6"/>
        <v>1380518.3291586016</v>
      </c>
      <c r="K44" s="28">
        <f t="shared" si="7"/>
        <v>0.16424965248763851</v>
      </c>
      <c r="M44" s="14">
        <v>8947000</v>
      </c>
      <c r="N44" s="14">
        <v>8249000</v>
      </c>
      <c r="O44" s="14">
        <v>8785000</v>
      </c>
      <c r="P44" s="14">
        <v>11287000</v>
      </c>
      <c r="Q44" s="14">
        <v>6923000</v>
      </c>
      <c r="R44" s="14">
        <v>7079000</v>
      </c>
      <c r="S44" s="14">
        <v>7621000</v>
      </c>
      <c r="T44" s="14">
        <v>8349000</v>
      </c>
      <c r="U44" s="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" x14ac:dyDescent="0.3">
      <c r="A45" s="1"/>
      <c r="B45" s="4"/>
      <c r="C45" s="33" t="s">
        <v>60</v>
      </c>
      <c r="D45" s="24" t="str">
        <f t="shared" si="0"/>
        <v/>
      </c>
      <c r="E45" s="24" t="str">
        <f t="shared" si="1"/>
        <v/>
      </c>
      <c r="F45" s="24" t="str">
        <f t="shared" si="2"/>
        <v/>
      </c>
      <c r="G45" s="24" t="str">
        <f t="shared" si="3"/>
        <v/>
      </c>
      <c r="H45" s="24" t="str">
        <f t="shared" si="4"/>
        <v/>
      </c>
      <c r="I45" s="24" t="str">
        <f t="shared" si="5"/>
        <v/>
      </c>
      <c r="J45" s="24" t="str">
        <f t="shared" si="6"/>
        <v/>
      </c>
      <c r="K45" s="32" t="str">
        <f t="shared" si="7"/>
        <v/>
      </c>
      <c r="L45" s="12"/>
      <c r="M45" s="24"/>
      <c r="N45" s="24"/>
      <c r="O45" s="24"/>
      <c r="P45" s="24"/>
      <c r="Q45" s="24"/>
      <c r="R45" s="24"/>
      <c r="S45" s="24"/>
      <c r="T45" s="24"/>
      <c r="U45" s="8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" x14ac:dyDescent="0.3">
      <c r="A46" s="1"/>
      <c r="B46" s="4"/>
      <c r="C46" s="22" t="s">
        <v>61</v>
      </c>
      <c r="D46" s="29">
        <f t="shared" si="0"/>
        <v>0.14949645508304157</v>
      </c>
      <c r="E46" s="29">
        <f t="shared" si="1"/>
        <v>9.0113051972581404E-2</v>
      </c>
      <c r="F46" s="29">
        <f t="shared" si="2"/>
        <v>-0.41900030111412223</v>
      </c>
      <c r="G46" s="29">
        <f t="shared" si="3"/>
        <v>0.33830974944826692</v>
      </c>
      <c r="H46" s="29">
        <f t="shared" si="4"/>
        <v>8.9328753698137725E-2</v>
      </c>
      <c r="I46" s="29">
        <f t="shared" si="5"/>
        <v>0.17342448783273695</v>
      </c>
      <c r="J46" s="29">
        <f t="shared" si="6"/>
        <v>0.22236567492014775</v>
      </c>
      <c r="K46" s="28">
        <f t="shared" si="7"/>
        <v>2.4676300497269441</v>
      </c>
      <c r="M46" s="19">
        <v>0.16910081313649641</v>
      </c>
      <c r="N46" s="19">
        <v>0.18639551192145862</v>
      </c>
      <c r="O46" s="19">
        <v>-0.41900030111412223</v>
      </c>
      <c r="P46" s="19">
        <v>4.2001090937426946E-2</v>
      </c>
      <c r="Q46" s="19">
        <v>0.13887142408047784</v>
      </c>
      <c r="R46" s="19">
        <v>0.33830974944826692</v>
      </c>
      <c r="S46" s="19">
        <v>0.16012148608560531</v>
      </c>
      <c r="T46" s="19">
        <v>0.10510464128504132</v>
      </c>
      <c r="U46" s="8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" x14ac:dyDescent="0.3">
      <c r="A47" s="1"/>
      <c r="B47" s="4"/>
      <c r="C47" s="22" t="s">
        <v>62</v>
      </c>
      <c r="D47" s="29">
        <f t="shared" si="0"/>
        <v>-3.5345051873175493E-2</v>
      </c>
      <c r="E47" s="29">
        <f t="shared" si="1"/>
        <v>-2.4755457995409819E-2</v>
      </c>
      <c r="F47" s="29">
        <f t="shared" si="2"/>
        <v>-0.15482018145029697</v>
      </c>
      <c r="G47" s="29">
        <f t="shared" si="3"/>
        <v>9.7137159948725182E-2</v>
      </c>
      <c r="H47" s="29">
        <f t="shared" si="4"/>
        <v>-7.5023228795557451E-2</v>
      </c>
      <c r="I47" s="29">
        <f t="shared" si="5"/>
        <v>1.8172431126823652E-2</v>
      </c>
      <c r="J47" s="29">
        <f t="shared" si="6"/>
        <v>8.55934359780684E-2</v>
      </c>
      <c r="K47" s="28">
        <f t="shared" si="7"/>
        <v>-3.4575581673317948</v>
      </c>
      <c r="M47" s="19">
        <v>-4.4797233574347395E-3</v>
      </c>
      <c r="N47" s="19">
        <v>-7.4386602622354969E-2</v>
      </c>
      <c r="O47" s="19">
        <v>-6.1731883034326862E-2</v>
      </c>
      <c r="P47" s="19">
        <v>-8.9582207120241231E-3</v>
      </c>
      <c r="Q47" s="19">
        <v>8.6128894579598825E-2</v>
      </c>
      <c r="R47" s="19">
        <v>9.7137159948725182E-2</v>
      </c>
      <c r="S47" s="19">
        <v>-7.6933107315164895E-2</v>
      </c>
      <c r="T47" s="19">
        <v>-0.15482018145029697</v>
      </c>
      <c r="U47" s="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" x14ac:dyDescent="0.3">
      <c r="A48" s="1"/>
      <c r="B48" s="4"/>
      <c r="C48" s="22" t="s">
        <v>63</v>
      </c>
      <c r="D48" s="29">
        <f t="shared" si="0"/>
        <v>-0.24634308510638303</v>
      </c>
      <c r="E48" s="29">
        <f t="shared" si="1"/>
        <v>4.7956893255644957E-2</v>
      </c>
      <c r="F48" s="29">
        <f t="shared" si="2"/>
        <v>-0.60396767083027192</v>
      </c>
      <c r="G48" s="29">
        <f t="shared" si="3"/>
        <v>1.2028740490278951</v>
      </c>
      <c r="H48" s="29">
        <f t="shared" si="4"/>
        <v>-0.44256706745118102</v>
      </c>
      <c r="I48" s="29">
        <f t="shared" si="5"/>
        <v>0.43413454730031831</v>
      </c>
      <c r="J48" s="29">
        <f t="shared" si="6"/>
        <v>0.67428211768541646</v>
      </c>
      <c r="K48" s="28">
        <f t="shared" si="7"/>
        <v>14.060170955841627</v>
      </c>
      <c r="M48" s="19">
        <v>0.21222410865874353</v>
      </c>
      <c r="N48" s="19">
        <v>-0.49002302379125096</v>
      </c>
      <c r="O48" s="19"/>
      <c r="P48" s="19">
        <v>-0.60396767083027192</v>
      </c>
      <c r="Q48" s="19">
        <v>0.65604498594189309</v>
      </c>
      <c r="R48" s="19">
        <v>1.2028740490278951</v>
      </c>
      <c r="S48" s="19">
        <v>-0.24634308510638303</v>
      </c>
      <c r="T48" s="19">
        <v>-0.39511111111111108</v>
      </c>
      <c r="U48" s="8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" x14ac:dyDescent="0.3">
      <c r="A49" s="1"/>
      <c r="B49" s="4"/>
      <c r="C49" s="22" t="s">
        <v>64</v>
      </c>
      <c r="D49" s="29">
        <f t="shared" si="0"/>
        <v>-0.9959244164505372</v>
      </c>
      <c r="E49" s="29">
        <f t="shared" si="1"/>
        <v>-0.9959244164505372</v>
      </c>
      <c r="F49" s="29">
        <f t="shared" si="2"/>
        <v>-0.9959244164505372</v>
      </c>
      <c r="G49" s="29">
        <f t="shared" si="3"/>
        <v>-0.9959244164505372</v>
      </c>
      <c r="H49" s="29">
        <f t="shared" si="4"/>
        <v>-0.9959244164505372</v>
      </c>
      <c r="I49" s="29">
        <f t="shared" si="5"/>
        <v>-0.9959244164505372</v>
      </c>
      <c r="J49" s="29" t="str">
        <f t="shared" si="6"/>
        <v/>
      </c>
      <c r="K49" s="28" t="str">
        <f t="shared" si="7"/>
        <v/>
      </c>
      <c r="M49" s="19"/>
      <c r="N49" s="19">
        <v>-0.9959244164505372</v>
      </c>
      <c r="O49" s="19"/>
      <c r="P49" s="19"/>
      <c r="Q49" s="19"/>
      <c r="R49" s="19"/>
      <c r="S49" s="19"/>
      <c r="T49" s="19"/>
      <c r="U49" s="8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" x14ac:dyDescent="0.3">
      <c r="A50" s="1"/>
      <c r="B50" s="4"/>
      <c r="C50" s="22" t="s">
        <v>65</v>
      </c>
      <c r="D50" s="29">
        <f t="shared" si="0"/>
        <v>3.3955500076648493</v>
      </c>
      <c r="E50" s="29">
        <f t="shared" si="1"/>
        <v>3.3955500076648488</v>
      </c>
      <c r="F50" s="29">
        <f t="shared" si="2"/>
        <v>-0.78954514596062464</v>
      </c>
      <c r="G50" s="29">
        <f t="shared" si="3"/>
        <v>7.5806451612903221</v>
      </c>
      <c r="H50" s="29">
        <f t="shared" si="4"/>
        <v>1.3030024308521122</v>
      </c>
      <c r="I50" s="29">
        <f t="shared" si="5"/>
        <v>5.4880975844775861</v>
      </c>
      <c r="J50" s="29">
        <f t="shared" si="6"/>
        <v>5.9186183260790566</v>
      </c>
      <c r="K50" s="28">
        <f t="shared" si="7"/>
        <v>1.7430514387120881</v>
      </c>
      <c r="M50" s="19"/>
      <c r="N50" s="19"/>
      <c r="O50" s="19"/>
      <c r="P50" s="19"/>
      <c r="Q50" s="19"/>
      <c r="R50" s="19">
        <v>7.5806451612903221</v>
      </c>
      <c r="S50" s="19">
        <v>-0.78954514596062464</v>
      </c>
      <c r="T50" s="19"/>
      <c r="U50" s="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" x14ac:dyDescent="0.3">
      <c r="A51" s="1"/>
      <c r="B51" s="4"/>
      <c r="C51" s="22" t="s">
        <v>66</v>
      </c>
      <c r="D51" s="29">
        <f t="shared" si="0"/>
        <v>3.5935360810445216</v>
      </c>
      <c r="E51" s="29">
        <f t="shared" si="1"/>
        <v>3.5935360810445212</v>
      </c>
      <c r="F51" s="29">
        <f t="shared" si="2"/>
        <v>-0.79945982444294394</v>
      </c>
      <c r="G51" s="29">
        <f t="shared" si="3"/>
        <v>7.9865319865319861</v>
      </c>
      <c r="H51" s="29">
        <f t="shared" si="4"/>
        <v>1.3970381283007889</v>
      </c>
      <c r="I51" s="29">
        <f t="shared" si="5"/>
        <v>5.7900340337882543</v>
      </c>
      <c r="J51" s="29">
        <f t="shared" si="6"/>
        <v>6.2126343889898479</v>
      </c>
      <c r="K51" s="28">
        <f t="shared" si="7"/>
        <v>1.7288359568061</v>
      </c>
      <c r="M51" s="19"/>
      <c r="N51" s="19"/>
      <c r="O51" s="19"/>
      <c r="P51" s="19"/>
      <c r="Q51" s="19"/>
      <c r="R51" s="19">
        <v>7.9865319865319861</v>
      </c>
      <c r="S51" s="19">
        <v>-0.79945982444294394</v>
      </c>
      <c r="T51" s="19"/>
      <c r="U51" s="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" x14ac:dyDescent="0.3">
      <c r="A52" s="1"/>
      <c r="B52" s="4"/>
      <c r="C52" s="22" t="s">
        <v>67</v>
      </c>
      <c r="D52" s="30">
        <f t="shared" si="0"/>
        <v>1.5367527688524336</v>
      </c>
      <c r="E52" s="30">
        <f t="shared" si="1"/>
        <v>1.4712637241843582</v>
      </c>
      <c r="F52" s="30">
        <f t="shared" si="2"/>
        <v>1.3095667309007273</v>
      </c>
      <c r="G52" s="30">
        <f t="shared" si="3"/>
        <v>1.5951434878587196</v>
      </c>
      <c r="H52" s="30">
        <f t="shared" si="4"/>
        <v>1.3232091138224313</v>
      </c>
      <c r="I52" s="30">
        <f t="shared" si="5"/>
        <v>1.571058489340915</v>
      </c>
      <c r="J52" s="30">
        <f t="shared" si="6"/>
        <v>0.13016808257723461</v>
      </c>
      <c r="K52" s="28">
        <f t="shared" si="7"/>
        <v>8.8473657331147357E-2</v>
      </c>
      <c r="M52" s="25">
        <v>1.3095667309007273</v>
      </c>
      <c r="N52" s="25">
        <v>1.3268659227275277</v>
      </c>
      <c r="O52" s="25">
        <v>1.3122386871071419</v>
      </c>
      <c r="P52" s="25">
        <v>1.5870671620819934</v>
      </c>
      <c r="Q52" s="25">
        <v>1.5657222650938889</v>
      </c>
      <c r="R52" s="25">
        <v>1.5424018821516416</v>
      </c>
      <c r="S52" s="25">
        <v>1.5311036555532256</v>
      </c>
      <c r="T52" s="25">
        <v>1.5951434878587196</v>
      </c>
      <c r="U52" s="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" x14ac:dyDescent="0.3">
      <c r="A53" s="1"/>
      <c r="B53" s="4"/>
      <c r="C53" s="22" t="s">
        <v>68</v>
      </c>
      <c r="D53" s="30">
        <f t="shared" si="0"/>
        <v>0.93966635204670612</v>
      </c>
      <c r="E53" s="30">
        <f t="shared" si="1"/>
        <v>0.89334789642732881</v>
      </c>
      <c r="F53" s="30">
        <f t="shared" si="2"/>
        <v>0.71608815118039593</v>
      </c>
      <c r="G53" s="30">
        <f t="shared" si="3"/>
        <v>1.0136527287634121</v>
      </c>
      <c r="H53" s="30">
        <f t="shared" si="4"/>
        <v>0.76772685251030204</v>
      </c>
      <c r="I53" s="30">
        <f t="shared" si="5"/>
        <v>1.0049571782734916</v>
      </c>
      <c r="J53" s="30">
        <f t="shared" si="6"/>
        <v>0.12735480833336479</v>
      </c>
      <c r="K53" s="28">
        <f t="shared" si="7"/>
        <v>0.14255902861884079</v>
      </c>
      <c r="M53" s="25">
        <v>0.7494250015540499</v>
      </c>
      <c r="N53" s="25">
        <v>0.71608815118039593</v>
      </c>
      <c r="O53" s="25">
        <v>0.77382746949571946</v>
      </c>
      <c r="P53" s="25">
        <v>1.0117713179504793</v>
      </c>
      <c r="Q53" s="25">
        <v>0.90522911843604159</v>
      </c>
      <c r="R53" s="25">
        <v>1.0136527287634121</v>
      </c>
      <c r="S53" s="25">
        <v>0.97410358565737054</v>
      </c>
      <c r="T53" s="25">
        <v>1.0026857983811626</v>
      </c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" x14ac:dyDescent="0.3">
      <c r="A54" s="1"/>
      <c r="B54" s="4"/>
      <c r="C54" s="22" t="s">
        <v>69</v>
      </c>
      <c r="D54" s="30">
        <f t="shared" si="0"/>
        <v>0.43642448933789113</v>
      </c>
      <c r="E54" s="30">
        <f t="shared" si="1"/>
        <v>0.43136907136433267</v>
      </c>
      <c r="F54" s="30">
        <f t="shared" si="2"/>
        <v>0.40133184980985437</v>
      </c>
      <c r="G54" s="30">
        <f t="shared" si="3"/>
        <v>0.44352021135051833</v>
      </c>
      <c r="H54" s="30">
        <f t="shared" si="4"/>
        <v>0.4259175677497361</v>
      </c>
      <c r="I54" s="30">
        <f t="shared" si="5"/>
        <v>0.44142145923678333</v>
      </c>
      <c r="J54" s="30">
        <f t="shared" si="6"/>
        <v>1.4489342505308396E-2</v>
      </c>
      <c r="K54" s="28">
        <f t="shared" si="7"/>
        <v>3.3589201143887186E-2</v>
      </c>
      <c r="M54" s="25">
        <v>0.42204429909879432</v>
      </c>
      <c r="N54" s="25">
        <v>0.44064666006550385</v>
      </c>
      <c r="O54" s="25">
        <v>0.44315494354592616</v>
      </c>
      <c r="P54" s="25">
        <v>0.40133184980985437</v>
      </c>
      <c r="Q54" s="25">
        <v>0.43220231861027847</v>
      </c>
      <c r="R54" s="25">
        <v>0.42720865730005003</v>
      </c>
      <c r="S54" s="25">
        <v>0.44084363113373576</v>
      </c>
      <c r="T54" s="25">
        <v>0.44352021135051833</v>
      </c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" x14ac:dyDescent="0.3">
      <c r="A55" s="1"/>
      <c r="B55" s="4"/>
      <c r="C55" s="22" t="s">
        <v>70</v>
      </c>
      <c r="D55" s="30">
        <f t="shared" si="0"/>
        <v>0.47037819971771355</v>
      </c>
      <c r="E55" s="30">
        <f t="shared" si="1"/>
        <v>0.46504405330667065</v>
      </c>
      <c r="F55" s="30">
        <f t="shared" si="2"/>
        <v>0.44031585764817244</v>
      </c>
      <c r="G55" s="30">
        <f t="shared" si="3"/>
        <v>0.47905859017393959</v>
      </c>
      <c r="H55" s="30">
        <f t="shared" si="4"/>
        <v>0.45887331961470668</v>
      </c>
      <c r="I55" s="30">
        <f t="shared" si="5"/>
        <v>0.47421016315000841</v>
      </c>
      <c r="J55" s="30">
        <f t="shared" si="6"/>
        <v>1.393280583700675E-2</v>
      </c>
      <c r="K55" s="28">
        <f t="shared" si="7"/>
        <v>2.9960184928585338E-2</v>
      </c>
      <c r="M55" s="25">
        <v>0.47128640297707985</v>
      </c>
      <c r="N55" s="25">
        <v>0.47615012567598447</v>
      </c>
      <c r="O55" s="25">
        <v>0.47905859017393959</v>
      </c>
      <c r="P55" s="25">
        <v>0.44031585764817244</v>
      </c>
      <c r="Q55" s="25">
        <v>0.47356350897468308</v>
      </c>
      <c r="R55" s="25">
        <v>0.44801527758832355</v>
      </c>
      <c r="S55" s="25">
        <v>0.46249266695683439</v>
      </c>
      <c r="T55" s="25">
        <v>0.46946999645834731</v>
      </c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" x14ac:dyDescent="0.3">
      <c r="A56" s="1"/>
      <c r="B56" s="4"/>
      <c r="C56" s="22" t="s">
        <v>71</v>
      </c>
      <c r="D56" s="30">
        <f t="shared" si="0"/>
        <v>0.28697132819345827</v>
      </c>
      <c r="E56" s="30">
        <f t="shared" si="1"/>
        <v>0.28470551773177893</v>
      </c>
      <c r="F56" s="30">
        <f t="shared" si="2"/>
        <v>0.27029974307154353</v>
      </c>
      <c r="G56" s="30">
        <f t="shared" si="3"/>
        <v>0.30081465533555829</v>
      </c>
      <c r="H56" s="30">
        <f t="shared" si="4"/>
        <v>0.27678879915082372</v>
      </c>
      <c r="I56" s="30">
        <f t="shared" si="5"/>
        <v>0.29099100664722471</v>
      </c>
      <c r="J56" s="30">
        <f t="shared" si="6"/>
        <v>1.0722190390601575E-2</v>
      </c>
      <c r="K56" s="28">
        <f t="shared" si="7"/>
        <v>3.7660634314446093E-2</v>
      </c>
      <c r="M56" s="25">
        <v>0.27029974307154353</v>
      </c>
      <c r="N56" s="25">
        <v>0.27077509568736313</v>
      </c>
      <c r="O56" s="25">
        <v>0.27879336697197726</v>
      </c>
      <c r="P56" s="25">
        <v>0.285608139477044</v>
      </c>
      <c r="Q56" s="25">
        <v>0.29254592330685941</v>
      </c>
      <c r="R56" s="25">
        <v>0.29047270109401313</v>
      </c>
      <c r="S56" s="25">
        <v>0.28833451690987255</v>
      </c>
      <c r="T56" s="25">
        <v>0.30081465533555829</v>
      </c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" x14ac:dyDescent="0.3">
      <c r="A57" s="1"/>
      <c r="B57" s="4"/>
      <c r="C57" s="22" t="s">
        <v>72</v>
      </c>
      <c r="D57" s="29">
        <f t="shared" si="0"/>
        <v>1.8126660256432909E-2</v>
      </c>
      <c r="E57" s="29">
        <f t="shared" si="1"/>
        <v>1.9338014348369334E-2</v>
      </c>
      <c r="F57" s="29">
        <f t="shared" si="2"/>
        <v>-7.1667692781283666E-3</v>
      </c>
      <c r="G57" s="29">
        <f t="shared" si="3"/>
        <v>5.2180496905075986E-2</v>
      </c>
      <c r="H57" s="29">
        <f t="shared" si="4"/>
        <v>-5.7057768470291552E-3</v>
      </c>
      <c r="I57" s="29">
        <f t="shared" si="5"/>
        <v>4.2347622122114417E-2</v>
      </c>
      <c r="J57" s="29">
        <f t="shared" si="6"/>
        <v>2.470383246142082E-2</v>
      </c>
      <c r="K57" s="28">
        <f t="shared" si="7"/>
        <v>1.2774751335058325</v>
      </c>
      <c r="M57" s="19">
        <v>-7.1667692781283666E-3</v>
      </c>
      <c r="N57" s="19">
        <v>-5.3843841444156521E-3</v>
      </c>
      <c r="O57" s="19">
        <v>-6.6699549548696647E-3</v>
      </c>
      <c r="P57" s="19">
        <v>4.1949541371015552E-2</v>
      </c>
      <c r="Q57" s="19">
        <v>5.2180496905075986E-2</v>
      </c>
      <c r="R57" s="19">
        <v>4.3541864375411007E-2</v>
      </c>
      <c r="S57" s="19">
        <v>1.0944410261311797E-2</v>
      </c>
      <c r="T57" s="19">
        <v>2.5308910251554021E-2</v>
      </c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" x14ac:dyDescent="0.3">
      <c r="A58" s="1"/>
      <c r="B58" s="4"/>
      <c r="C58" s="22" t="s">
        <v>73</v>
      </c>
      <c r="D58" s="29">
        <f t="shared" si="0"/>
        <v>1.006397511969586E-2</v>
      </c>
      <c r="E58" s="29">
        <f t="shared" si="1"/>
        <v>1.060803595629378E-2</v>
      </c>
      <c r="F58" s="29">
        <f t="shared" si="2"/>
        <v>-3.7963447060610045E-3</v>
      </c>
      <c r="G58" s="29">
        <f t="shared" si="3"/>
        <v>2.8324050868893752E-2</v>
      </c>
      <c r="H58" s="29">
        <f t="shared" si="4"/>
        <v>-3.0698336688453208E-3</v>
      </c>
      <c r="I58" s="29">
        <f t="shared" si="5"/>
        <v>2.3190797206272238E-2</v>
      </c>
      <c r="J58" s="29">
        <f t="shared" si="6"/>
        <v>1.3442624492272537E-2</v>
      </c>
      <c r="K58" s="28">
        <f t="shared" si="7"/>
        <v>1.26721143741005</v>
      </c>
      <c r="M58" s="19">
        <v>-3.7963447060610045E-3</v>
      </c>
      <c r="N58" s="19">
        <v>-2.8861735967128216E-3</v>
      </c>
      <c r="O58" s="19">
        <v>-3.6208138852428179E-3</v>
      </c>
      <c r="P58" s="19">
        <v>2.3023785047503773E-2</v>
      </c>
      <c r="Q58" s="19">
        <v>2.8324050868893752E-2</v>
      </c>
      <c r="R58" s="19">
        <v>2.3691833682577636E-2</v>
      </c>
      <c r="S58" s="19">
        <v>5.9956060402765092E-3</v>
      </c>
      <c r="T58" s="19">
        <v>1.4132344199115212E-2</v>
      </c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" x14ac:dyDescent="0.3">
      <c r="A59" s="1"/>
      <c r="B59" s="4"/>
      <c r="C59" s="22" t="s">
        <v>74</v>
      </c>
      <c r="D59" s="29">
        <f t="shared" si="0"/>
        <v>9.9893756926055979E-3</v>
      </c>
      <c r="E59" s="29">
        <f t="shared" si="1"/>
        <v>1.0521647487893922E-2</v>
      </c>
      <c r="F59" s="29">
        <f t="shared" si="2"/>
        <v>-7.8424050506861048E-3</v>
      </c>
      <c r="G59" s="29">
        <f t="shared" si="3"/>
        <v>3.2303138140925121E-2</v>
      </c>
      <c r="H59" s="29">
        <f t="shared" si="4"/>
        <v>-6.1022747195664112E-3</v>
      </c>
      <c r="I59" s="29">
        <f t="shared" si="5"/>
        <v>2.6242882053793458E-2</v>
      </c>
      <c r="J59" s="29">
        <f t="shared" si="6"/>
        <v>1.6687730520765432E-2</v>
      </c>
      <c r="K59" s="28">
        <f t="shared" si="7"/>
        <v>1.5860377892308339</v>
      </c>
      <c r="M59" s="19">
        <v>-7.8424050506861048E-3</v>
      </c>
      <c r="N59" s="19">
        <v>-7.2892513178577324E-3</v>
      </c>
      <c r="O59" s="19">
        <v>-5.7066158534693039E-3</v>
      </c>
      <c r="P59" s="19">
        <v>2.6120982808072818E-2</v>
      </c>
      <c r="Q59" s="19">
        <v>3.2303138140925121E-2</v>
      </c>
      <c r="R59" s="19">
        <v>2.6608579790955374E-2</v>
      </c>
      <c r="S59" s="19">
        <v>4.7734979333090323E-3</v>
      </c>
      <c r="T59" s="19">
        <v>1.5205253451902163E-2</v>
      </c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" x14ac:dyDescent="0.3">
      <c r="A60" s="1"/>
      <c r="B60" s="4"/>
      <c r="C60" s="33" t="s">
        <v>75</v>
      </c>
      <c r="D60" s="24" t="str">
        <f t="shared" si="0"/>
        <v/>
      </c>
      <c r="E60" s="24" t="str">
        <f t="shared" si="1"/>
        <v/>
      </c>
      <c r="F60" s="24" t="str">
        <f t="shared" si="2"/>
        <v/>
      </c>
      <c r="G60" s="24" t="str">
        <f t="shared" si="3"/>
        <v/>
      </c>
      <c r="H60" s="24" t="str">
        <f t="shared" si="4"/>
        <v/>
      </c>
      <c r="I60" s="24" t="str">
        <f t="shared" si="5"/>
        <v/>
      </c>
      <c r="J60" s="24" t="str">
        <f t="shared" si="6"/>
        <v/>
      </c>
      <c r="K60" s="32" t="str">
        <f t="shared" si="7"/>
        <v/>
      </c>
      <c r="L60" s="12"/>
      <c r="M60" s="24"/>
      <c r="N60" s="24"/>
      <c r="O60" s="24"/>
      <c r="P60" s="24"/>
      <c r="Q60" s="24"/>
      <c r="R60" s="24"/>
      <c r="S60" s="24"/>
      <c r="T60" s="24"/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" x14ac:dyDescent="0.3">
      <c r="A61" s="1"/>
      <c r="B61" s="4"/>
      <c r="C61" s="22" t="s">
        <v>76</v>
      </c>
      <c r="D61" s="28">
        <f t="shared" si="0"/>
        <v>32.204999999999998</v>
      </c>
      <c r="E61" s="28">
        <f t="shared" si="1"/>
        <v>32.575000000000003</v>
      </c>
      <c r="F61" s="28">
        <f t="shared" si="2"/>
        <v>20.05</v>
      </c>
      <c r="G61" s="28">
        <f t="shared" si="3"/>
        <v>50.25</v>
      </c>
      <c r="H61" s="28">
        <f t="shared" si="4"/>
        <v>23.272500000000001</v>
      </c>
      <c r="I61" s="28">
        <f t="shared" si="5"/>
        <v>37.704999999999998</v>
      </c>
      <c r="J61" s="28">
        <f t="shared" si="6"/>
        <v>10.665710076153919</v>
      </c>
      <c r="K61" s="28">
        <f t="shared" si="7"/>
        <v>0.32742010978216174</v>
      </c>
      <c r="M61" s="15">
        <v>22.71</v>
      </c>
      <c r="N61" s="15">
        <v>20.05</v>
      </c>
      <c r="O61" s="15">
        <v>23.46</v>
      </c>
      <c r="P61" s="15">
        <v>30.97</v>
      </c>
      <c r="Q61" s="15">
        <v>44.17</v>
      </c>
      <c r="R61" s="15">
        <v>50.25</v>
      </c>
      <c r="S61" s="15">
        <v>35.549999999999997</v>
      </c>
      <c r="T61" s="15">
        <v>33.44</v>
      </c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" x14ac:dyDescent="0.3">
      <c r="A62" s="1"/>
      <c r="B62" s="4"/>
      <c r="C62" s="22" t="s">
        <v>77</v>
      </c>
      <c r="D62" s="27">
        <f t="shared" si="0"/>
        <v>135656787.19400001</v>
      </c>
      <c r="E62" s="27">
        <f t="shared" si="1"/>
        <v>138237083.617625</v>
      </c>
      <c r="F62" s="27">
        <f t="shared" si="2"/>
        <v>86475650</v>
      </c>
      <c r="G62" s="27">
        <f t="shared" si="3"/>
        <v>211854000</v>
      </c>
      <c r="H62" s="27">
        <f t="shared" si="4"/>
        <v>99993479.030499995</v>
      </c>
      <c r="I62" s="27">
        <f t="shared" si="5"/>
        <v>158669062.10775</v>
      </c>
      <c r="J62" s="27">
        <f t="shared" si="6"/>
        <v>44253914.706508718</v>
      </c>
      <c r="K62" s="28">
        <f t="shared" si="7"/>
        <v>0.32013055793999995</v>
      </c>
      <c r="M62" s="14">
        <v>99029036.121999994</v>
      </c>
      <c r="N62" s="14">
        <v>86475650</v>
      </c>
      <c r="O62" s="14">
        <v>100314960</v>
      </c>
      <c r="P62" s="14">
        <v>131835334.388</v>
      </c>
      <c r="Q62" s="14">
        <v>188026048.43099999</v>
      </c>
      <c r="R62" s="14">
        <v>211854000</v>
      </c>
      <c r="S62" s="14">
        <v>148883400</v>
      </c>
      <c r="T62" s="14">
        <v>139478240</v>
      </c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" x14ac:dyDescent="0.3">
      <c r="A63" s="1"/>
      <c r="B63" s="4"/>
      <c r="C63" s="22" t="s">
        <v>78</v>
      </c>
      <c r="D63" s="27">
        <f t="shared" si="0"/>
        <v>166159287.19400001</v>
      </c>
      <c r="E63" s="27">
        <f t="shared" si="1"/>
        <v>168204958.617625</v>
      </c>
      <c r="F63" s="27">
        <f t="shared" si="2"/>
        <v>117957650</v>
      </c>
      <c r="G63" s="27">
        <f t="shared" si="3"/>
        <v>239576000</v>
      </c>
      <c r="H63" s="27">
        <f t="shared" si="4"/>
        <v>131874017.0915</v>
      </c>
      <c r="I63" s="27">
        <f t="shared" si="5"/>
        <v>187006062.10775</v>
      </c>
      <c r="J63" s="27">
        <f t="shared" si="6"/>
        <v>42814144.362738073</v>
      </c>
      <c r="K63" s="28">
        <f t="shared" si="7"/>
        <v>0.25453556610103339</v>
      </c>
      <c r="M63" s="14">
        <v>132740036.12199999</v>
      </c>
      <c r="N63" s="14">
        <v>117957650</v>
      </c>
      <c r="O63" s="14">
        <v>129275960</v>
      </c>
      <c r="P63" s="14">
        <v>167757334.38800001</v>
      </c>
      <c r="Q63" s="14">
        <v>216645048.43099999</v>
      </c>
      <c r="R63" s="14">
        <v>239576000</v>
      </c>
      <c r="S63" s="14">
        <v>177126400</v>
      </c>
      <c r="T63" s="14">
        <v>164561240</v>
      </c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" x14ac:dyDescent="0.3">
      <c r="A64" s="1"/>
      <c r="B64" s="4"/>
      <c r="C64" s="22" t="s">
        <v>79</v>
      </c>
      <c r="D64" s="30">
        <f t="shared" si="0"/>
        <v>2.9769857145547247</v>
      </c>
      <c r="E64" s="30">
        <f t="shared" si="1"/>
        <v>3.0972450082322505</v>
      </c>
      <c r="F64" s="30">
        <f t="shared" si="2"/>
        <v>2.1744548085608422</v>
      </c>
      <c r="G64" s="30">
        <f t="shared" si="3"/>
        <v>4.5319309927360774</v>
      </c>
      <c r="H64" s="30">
        <f t="shared" si="4"/>
        <v>2.4611520380685796</v>
      </c>
      <c r="I64" s="30">
        <f t="shared" si="5"/>
        <v>3.4568553133526114</v>
      </c>
      <c r="J64" s="30">
        <f t="shared" si="6"/>
        <v>0.82001441107344808</v>
      </c>
      <c r="K64" s="28">
        <f t="shared" si="7"/>
        <v>0.26475606834264315</v>
      </c>
      <c r="M64" s="25">
        <v>2.4997652797875745</v>
      </c>
      <c r="N64" s="25">
        <v>2.1744548085608422</v>
      </c>
      <c r="O64" s="25">
        <v>2.3453123129115947</v>
      </c>
      <c r="P64" s="25">
        <v>3.0370464432898236</v>
      </c>
      <c r="Q64" s="25">
        <v>3.9950772374234713</v>
      </c>
      <c r="R64" s="25">
        <v>4.5319309927360774</v>
      </c>
      <c r="S64" s="25">
        <v>3.2774480053289912</v>
      </c>
      <c r="T64" s="25">
        <v>2.9169249858196258</v>
      </c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" x14ac:dyDescent="0.3">
      <c r="A65" s="1"/>
      <c r="B65" s="4"/>
      <c r="C65" s="22" t="s">
        <v>80</v>
      </c>
      <c r="D65" s="30">
        <f t="shared" si="0"/>
        <v>50.11</v>
      </c>
      <c r="E65" s="30">
        <f t="shared" si="1"/>
        <v>61.526318115284482</v>
      </c>
      <c r="F65" s="30">
        <f t="shared" si="2"/>
        <v>24.656868205226015</v>
      </c>
      <c r="G65" s="30">
        <f t="shared" si="3"/>
        <v>119.87566056910569</v>
      </c>
      <c r="H65" s="30">
        <f t="shared" si="4"/>
        <v>37.958224604393891</v>
      </c>
      <c r="I65" s="30">
        <f t="shared" si="5"/>
        <v>80.0626244119359</v>
      </c>
      <c r="J65" s="30">
        <f t="shared" si="6"/>
        <v>34.184720572319193</v>
      </c>
      <c r="K65" s="28">
        <f t="shared" si="7"/>
        <v>0.5556113484357349</v>
      </c>
      <c r="M65" s="25"/>
      <c r="N65" s="25">
        <v>119.87566056910569</v>
      </c>
      <c r="O65" s="25">
        <v>24.656868205226015</v>
      </c>
      <c r="P65" s="25">
        <v>29.195498501218239</v>
      </c>
      <c r="Q65" s="25">
        <v>46.72095070756955</v>
      </c>
      <c r="R65" s="25">
        <v>89.161146259769254</v>
      </c>
      <c r="S65" s="25">
        <v>70.964102564102561</v>
      </c>
      <c r="T65" s="25">
        <v>50.11</v>
      </c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" x14ac:dyDescent="0.3">
      <c r="A66" s="1"/>
      <c r="B66" s="4"/>
      <c r="C66" s="22" t="s">
        <v>81</v>
      </c>
      <c r="D66" s="30">
        <f t="shared" si="0"/>
        <v>11.875368236465381</v>
      </c>
      <c r="E66" s="30">
        <f t="shared" si="1"/>
        <v>12.44958957119189</v>
      </c>
      <c r="F66" s="30">
        <f t="shared" si="2"/>
        <v>8.4367264895908107</v>
      </c>
      <c r="G66" s="30">
        <f t="shared" si="3"/>
        <v>18.340044400214346</v>
      </c>
      <c r="H66" s="30">
        <f t="shared" si="4"/>
        <v>10.458699605064451</v>
      </c>
      <c r="I66" s="30">
        <f t="shared" si="5"/>
        <v>13.912888504417298</v>
      </c>
      <c r="J66" s="30">
        <f t="shared" si="6"/>
        <v>3.2359291368112961</v>
      </c>
      <c r="K66" s="28">
        <f t="shared" si="7"/>
        <v>0.25992255554345128</v>
      </c>
      <c r="M66" s="25">
        <v>13.478882628147847</v>
      </c>
      <c r="N66" s="25">
        <v>9.6457314580096494</v>
      </c>
      <c r="O66" s="25">
        <v>8.4367264895908107</v>
      </c>
      <c r="P66" s="25">
        <v>10.800060155024786</v>
      </c>
      <c r="Q66" s="25">
        <v>15.214906133225648</v>
      </c>
      <c r="R66" s="25">
        <v>18.340044400214346</v>
      </c>
      <c r="S66" s="25">
        <v>12.950676317905973</v>
      </c>
      <c r="T66" s="25">
        <v>10.729688987416052</v>
      </c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" x14ac:dyDescent="0.3">
      <c r="A67" s="1"/>
      <c r="B67" s="4"/>
      <c r="C67" s="22" t="s">
        <v>82</v>
      </c>
      <c r="D67" s="30">
        <f t="shared" si="0"/>
        <v>43.999999999999993</v>
      </c>
      <c r="E67" s="30">
        <f t="shared" si="1"/>
        <v>48.37772037356347</v>
      </c>
      <c r="F67" s="30">
        <f t="shared" si="2"/>
        <v>20.400000000000002</v>
      </c>
      <c r="G67" s="30">
        <f t="shared" si="3"/>
        <v>77.307692307692335</v>
      </c>
      <c r="H67" s="30">
        <f t="shared" si="4"/>
        <v>33.525259462759465</v>
      </c>
      <c r="I67" s="30">
        <f t="shared" si="5"/>
        <v>64.942915690866528</v>
      </c>
      <c r="J67" s="30">
        <f t="shared" si="6"/>
        <v>21.900323556132655</v>
      </c>
      <c r="K67" s="28">
        <f t="shared" si="7"/>
        <v>0.45269440947242989</v>
      </c>
      <c r="M67" s="25"/>
      <c r="N67" s="25">
        <v>71.607142857142904</v>
      </c>
      <c r="O67" s="25">
        <v>20.400000000000002</v>
      </c>
      <c r="P67" s="25">
        <v>24.579365079365083</v>
      </c>
      <c r="Q67" s="25">
        <v>42.471153846153847</v>
      </c>
      <c r="R67" s="25">
        <v>77.307692307692335</v>
      </c>
      <c r="S67" s="25">
        <v>58.278688524590137</v>
      </c>
      <c r="T67" s="25">
        <v>43.999999999999993</v>
      </c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" x14ac:dyDescent="0.3">
      <c r="A68" s="1"/>
      <c r="B68" s="4"/>
      <c r="C68" s="22" t="s">
        <v>83</v>
      </c>
      <c r="D68" s="30">
        <f t="shared" si="0"/>
        <v>1.333231048620326</v>
      </c>
      <c r="E68" s="30">
        <f t="shared" si="1"/>
        <v>1.3391176618775378</v>
      </c>
      <c r="F68" s="30">
        <f t="shared" si="2"/>
        <v>0.8680168187115701</v>
      </c>
      <c r="G68" s="30">
        <f t="shared" si="3"/>
        <v>2.0808148271831692</v>
      </c>
      <c r="H68" s="30">
        <f t="shared" si="4"/>
        <v>0.96057325102875479</v>
      </c>
      <c r="I68" s="30">
        <f t="shared" si="5"/>
        <v>1.5430569027428966</v>
      </c>
      <c r="J68" s="30">
        <f t="shared" si="6"/>
        <v>0.43590824360717079</v>
      </c>
      <c r="K68" s="28">
        <f t="shared" si="7"/>
        <v>0.32551900106820825</v>
      </c>
      <c r="M68" s="25">
        <v>0.99057419159867033</v>
      </c>
      <c r="N68" s="25">
        <v>0.8680168187115701</v>
      </c>
      <c r="O68" s="25">
        <v>0.87057042931900819</v>
      </c>
      <c r="P68" s="25">
        <v>1.244046449451464</v>
      </c>
      <c r="Q68" s="25">
        <v>1.7686405909650535</v>
      </c>
      <c r="R68" s="25">
        <v>2.0808148271831692</v>
      </c>
      <c r="S68" s="25">
        <v>1.4678623400021777</v>
      </c>
      <c r="T68" s="25">
        <v>1.4224156477891881</v>
      </c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" x14ac:dyDescent="0.3">
      <c r="A69" s="1"/>
      <c r="B69" s="4"/>
      <c r="C69" s="22" t="s">
        <v>84</v>
      </c>
      <c r="D69" s="30">
        <f t="shared" si="0"/>
        <v>10.220912721901776</v>
      </c>
      <c r="E69" s="30">
        <f t="shared" si="1"/>
        <v>10.833008377023004</v>
      </c>
      <c r="F69" s="30">
        <f t="shared" si="2"/>
        <v>6.6028773647307846</v>
      </c>
      <c r="G69" s="30">
        <f t="shared" si="3"/>
        <v>16.218248818470599</v>
      </c>
      <c r="H69" s="30">
        <f t="shared" si="4"/>
        <v>8.665351265324464</v>
      </c>
      <c r="I69" s="30">
        <f t="shared" si="5"/>
        <v>13.320254175365344</v>
      </c>
      <c r="J69" s="30">
        <f t="shared" si="6"/>
        <v>3.262130279386688</v>
      </c>
      <c r="K69" s="28">
        <f t="shared" si="7"/>
        <v>0.30112875074533513</v>
      </c>
      <c r="M69" s="25">
        <v>13.528016701461377</v>
      </c>
      <c r="N69" s="25">
        <v>9.0196531867900713</v>
      </c>
      <c r="O69" s="25">
        <v>6.6028773647307846</v>
      </c>
      <c r="P69" s="25">
        <v>7.6024455009276437</v>
      </c>
      <c r="Q69" s="25">
        <v>13.250999999999999</v>
      </c>
      <c r="R69" s="25">
        <v>16.218248818470599</v>
      </c>
      <c r="S69" s="25">
        <v>10.144213170026834</v>
      </c>
      <c r="T69" s="25">
        <v>10.297612273776718</v>
      </c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" x14ac:dyDescent="0.3">
      <c r="A70" s="1"/>
      <c r="B70" s="4"/>
      <c r="C70" s="22" t="s">
        <v>85</v>
      </c>
      <c r="D70" s="30">
        <f t="shared" si="0"/>
        <v>1.9670566739346991</v>
      </c>
      <c r="E70" s="30">
        <f t="shared" si="1"/>
        <v>1.9398309573661221</v>
      </c>
      <c r="F70" s="30">
        <f t="shared" si="2"/>
        <v>1.2027595798762651</v>
      </c>
      <c r="G70" s="30">
        <f t="shared" si="3"/>
        <v>3.0591751862762089</v>
      </c>
      <c r="H70" s="30">
        <f t="shared" si="4"/>
        <v>1.3451503842127475</v>
      </c>
      <c r="I70" s="30">
        <f t="shared" si="5"/>
        <v>2.2653539136262841</v>
      </c>
      <c r="J70" s="30">
        <f t="shared" si="6"/>
        <v>0.6663463569246354</v>
      </c>
      <c r="K70" s="28">
        <f t="shared" si="7"/>
        <v>0.34350743521971216</v>
      </c>
      <c r="M70" s="25">
        <v>1.3872175041616115</v>
      </c>
      <c r="N70" s="25">
        <v>1.2189490243661552</v>
      </c>
      <c r="O70" s="25">
        <v>1.2027595798762651</v>
      </c>
      <c r="P70" s="25">
        <v>1.7849838120138648</v>
      </c>
      <c r="Q70" s="25">
        <v>2.5439416973164422</v>
      </c>
      <c r="R70" s="25">
        <v>3.0591751862762089</v>
      </c>
      <c r="S70" s="25">
        <v>2.1724913190628978</v>
      </c>
      <c r="T70" s="25">
        <v>2.1491295358555336</v>
      </c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" x14ac:dyDescent="0.3">
      <c r="A71" s="1"/>
      <c r="B71" s="4"/>
      <c r="C71" s="33" t="s">
        <v>86</v>
      </c>
      <c r="D71" s="24" t="str">
        <f t="shared" si="0"/>
        <v/>
      </c>
      <c r="E71" s="24" t="str">
        <f t="shared" si="1"/>
        <v/>
      </c>
      <c r="F71" s="24" t="str">
        <f t="shared" si="2"/>
        <v/>
      </c>
      <c r="G71" s="24" t="str">
        <f t="shared" si="3"/>
        <v/>
      </c>
      <c r="H71" s="24" t="str">
        <f t="shared" si="4"/>
        <v/>
      </c>
      <c r="I71" s="24" t="str">
        <f t="shared" si="5"/>
        <v/>
      </c>
      <c r="J71" s="24" t="str">
        <f t="shared" si="6"/>
        <v/>
      </c>
      <c r="K71" s="32" t="str">
        <f t="shared" si="7"/>
        <v/>
      </c>
      <c r="L71" s="12"/>
      <c r="M71" s="24"/>
      <c r="N71" s="24"/>
      <c r="O71" s="24"/>
      <c r="P71" s="24"/>
      <c r="Q71" s="24"/>
      <c r="R71" s="24"/>
      <c r="S71" s="24"/>
      <c r="T71" s="24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" x14ac:dyDescent="0.3">
      <c r="A72" s="1"/>
      <c r="B72" s="4"/>
      <c r="C72" s="22" t="s">
        <v>87</v>
      </c>
      <c r="D72" s="31" t="str">
        <f t="shared" si="0"/>
        <v/>
      </c>
      <c r="E72" s="31" t="str">
        <f t="shared" si="1"/>
        <v/>
      </c>
      <c r="F72" s="31" t="str">
        <f t="shared" si="2"/>
        <v/>
      </c>
      <c r="G72" s="31" t="str">
        <f t="shared" si="3"/>
        <v/>
      </c>
      <c r="H72" s="31" t="str">
        <f t="shared" si="4"/>
        <v/>
      </c>
      <c r="I72" s="31" t="str">
        <f t="shared" si="5"/>
        <v/>
      </c>
      <c r="J72" s="31" t="str">
        <f t="shared" si="6"/>
        <v/>
      </c>
      <c r="K72" s="28" t="str">
        <f t="shared" si="7"/>
        <v/>
      </c>
      <c r="M72" s="26" t="s">
        <v>91</v>
      </c>
      <c r="N72" s="26" t="s">
        <v>91</v>
      </c>
      <c r="O72" s="26" t="s">
        <v>91</v>
      </c>
      <c r="P72" s="26" t="s">
        <v>91</v>
      </c>
      <c r="Q72" s="26" t="s">
        <v>91</v>
      </c>
      <c r="R72" s="26" t="s">
        <v>91</v>
      </c>
      <c r="S72" s="26" t="s">
        <v>91</v>
      </c>
      <c r="T72" s="26" t="s">
        <v>91</v>
      </c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" x14ac:dyDescent="0.3">
      <c r="A73" s="1"/>
      <c r="B73" s="4"/>
      <c r="C73" s="22" t="s">
        <v>88</v>
      </c>
      <c r="D73" s="31" t="str">
        <f t="shared" si="0"/>
        <v/>
      </c>
      <c r="E73" s="31" t="str">
        <f t="shared" si="1"/>
        <v/>
      </c>
      <c r="F73" s="31" t="str">
        <f t="shared" si="2"/>
        <v/>
      </c>
      <c r="G73" s="31" t="str">
        <f t="shared" si="3"/>
        <v/>
      </c>
      <c r="H73" s="31" t="str">
        <f t="shared" si="4"/>
        <v/>
      </c>
      <c r="I73" s="31" t="str">
        <f t="shared" si="5"/>
        <v/>
      </c>
      <c r="J73" s="31" t="str">
        <f t="shared" si="6"/>
        <v/>
      </c>
      <c r="K73" s="28" t="str">
        <f t="shared" si="7"/>
        <v/>
      </c>
      <c r="M73" s="26" t="s">
        <v>91</v>
      </c>
      <c r="N73" s="26" t="s">
        <v>91</v>
      </c>
      <c r="O73" s="26" t="s">
        <v>91</v>
      </c>
      <c r="P73" s="26" t="s">
        <v>91</v>
      </c>
      <c r="Q73" s="26" t="s">
        <v>91</v>
      </c>
      <c r="R73" s="26" t="s">
        <v>91</v>
      </c>
      <c r="S73" s="26" t="s">
        <v>91</v>
      </c>
      <c r="T73" s="26" t="s">
        <v>91</v>
      </c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" x14ac:dyDescent="0.3">
      <c r="A74" s="1"/>
      <c r="B74" s="4"/>
      <c r="C74" s="22" t="s">
        <v>89</v>
      </c>
      <c r="D74" s="31" t="str">
        <f t="shared" si="0"/>
        <v/>
      </c>
      <c r="E74" s="31" t="str">
        <f t="shared" si="1"/>
        <v/>
      </c>
      <c r="F74" s="31" t="str">
        <f t="shared" si="2"/>
        <v/>
      </c>
      <c r="G74" s="31" t="str">
        <f t="shared" si="3"/>
        <v/>
      </c>
      <c r="H74" s="31" t="str">
        <f t="shared" si="4"/>
        <v/>
      </c>
      <c r="I74" s="31" t="str">
        <f t="shared" si="5"/>
        <v/>
      </c>
      <c r="J74" s="31" t="str">
        <f t="shared" si="6"/>
        <v/>
      </c>
      <c r="K74" s="28" t="str">
        <f t="shared" si="7"/>
        <v/>
      </c>
      <c r="M74" s="26" t="s">
        <v>92</v>
      </c>
      <c r="N74" s="26" t="s">
        <v>92</v>
      </c>
      <c r="O74" s="26" t="s">
        <v>92</v>
      </c>
      <c r="P74" s="26" t="s">
        <v>92</v>
      </c>
      <c r="Q74" s="26" t="s">
        <v>92</v>
      </c>
      <c r="R74" s="26" t="s">
        <v>92</v>
      </c>
      <c r="S74" s="26" t="s">
        <v>92</v>
      </c>
      <c r="T74" s="26" t="s">
        <v>92</v>
      </c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" x14ac:dyDescent="0.3">
      <c r="A75" s="1"/>
      <c r="B75" s="4"/>
      <c r="C75" s="22" t="s">
        <v>90</v>
      </c>
      <c r="D75" s="31" t="str">
        <f t="shared" ref="D75" si="8">IF(COUNT(L75:T75)&gt;0,MEDIAN(L75:T75),"")</f>
        <v/>
      </c>
      <c r="E75" s="31" t="str">
        <f t="shared" ref="E75" si="9">IF(COUNT(L75:T75)&gt;0,AVERAGE(L75:T75),"")</f>
        <v/>
      </c>
      <c r="F75" s="31" t="str">
        <f t="shared" ref="F75" si="10">IF(COUNT(L75:T75)&gt;0,MIN(L75:T75),"")</f>
        <v/>
      </c>
      <c r="G75" s="31" t="str">
        <f t="shared" ref="G75" si="11">IF(COUNT(L75:T75)&gt;0,MAX(L75:T75),"")</f>
        <v/>
      </c>
      <c r="H75" s="31" t="str">
        <f t="shared" ref="H75" si="12">IF(COUNT(L75:T75)&gt;0,QUARTILE(L75:T75,1),"")</f>
        <v/>
      </c>
      <c r="I75" s="31" t="str">
        <f t="shared" ref="I75" si="13">IF(COUNT(L75:T75)&gt;0,QUARTILE(L75:T75,3),"")</f>
        <v/>
      </c>
      <c r="J75" s="31" t="str">
        <f t="shared" ref="J75" si="14">IF(COUNT(L75:T75)&gt;1,STDEV(L75:T75),"")</f>
        <v/>
      </c>
      <c r="K75" s="28" t="str">
        <f t="shared" ref="K75" si="15">IF(COUNT(L75:T75)&gt;1,STDEV(L75:T75)/AVERAGE(L75:T75),"")</f>
        <v/>
      </c>
      <c r="M75" s="26" t="s">
        <v>91</v>
      </c>
      <c r="N75" s="26" t="s">
        <v>92</v>
      </c>
      <c r="O75" s="26" t="s">
        <v>91</v>
      </c>
      <c r="P75" s="26" t="s">
        <v>91</v>
      </c>
      <c r="Q75" s="26" t="s">
        <v>91</v>
      </c>
      <c r="R75" s="26" t="s">
        <v>92</v>
      </c>
      <c r="S75" s="26" t="s">
        <v>91</v>
      </c>
      <c r="T75" s="26" t="s">
        <v>91</v>
      </c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3">
      <c r="A76" s="1"/>
      <c r="B76" s="4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3">
      <c r="A77" s="1"/>
      <c r="B77" s="4"/>
      <c r="C77" s="11" t="s">
        <v>93</v>
      </c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3">
      <c r="A78" s="1"/>
      <c r="B78" s="4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3">
      <c r="A79" s="1"/>
      <c r="B79" s="4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3">
      <c r="A80" s="1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hyperlinks>
    <hyperlink ref="M5" r:id="rId1" xr:uid="{00000000-0004-0000-0000-000000000000}"/>
    <hyperlink ref="N5" r:id="rId2" xr:uid="{00000000-0004-0000-0000-000001000000}"/>
    <hyperlink ref="O5" r:id="rId3" xr:uid="{00000000-0004-0000-0000-000002000000}"/>
    <hyperlink ref="P5" r:id="rId4" xr:uid="{00000000-0004-0000-0000-000003000000}"/>
    <hyperlink ref="Q5" r:id="rId5" xr:uid="{00000000-0004-0000-0000-000004000000}"/>
    <hyperlink ref="R5" r:id="rId6" xr:uid="{00000000-0004-0000-0000-000005000000}"/>
    <hyperlink ref="S5" r:id="rId7" xr:uid="{00000000-0004-0000-0000-000006000000}"/>
    <hyperlink ref="T5" r:id="rId8" xr:uid="{00000000-0004-0000-0000-000007000000}"/>
    <hyperlink ref="M10" r:id="rId9" xr:uid="{00000000-0004-0000-0000-000008000000}"/>
    <hyperlink ref="O10" r:id="rId10" xr:uid="{00000000-0004-0000-0000-000009000000}"/>
    <hyperlink ref="P10" r:id="rId11" xr:uid="{00000000-0004-0000-0000-00000A000000}"/>
    <hyperlink ref="Q10" r:id="rId12" xr:uid="{00000000-0004-0000-0000-00000B000000}"/>
    <hyperlink ref="S10" r:id="rId13" xr:uid="{00000000-0004-0000-0000-00000C000000}"/>
    <hyperlink ref="T10" r:id="rId14" xr:uid="{00000000-0004-0000-0000-00000D000000}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T127"/>
  <sheetViews>
    <sheetView showGridLines="0" workbookViewId="0">
      <pane xSplit="3" ySplit="10" topLeftCell="D12" activePane="bottomRight" state="frozen"/>
      <selection pane="topRight" activeCell="D1" sqref="D1"/>
      <selection pane="bottomLeft" activeCell="A11" sqref="A11"/>
      <selection pane="bottomRight" activeCell="C23" sqref="C23"/>
    </sheetView>
  </sheetViews>
  <sheetFormatPr defaultRowHeight="14.4" outlineLevelRow="4" outlineLevelCol="1" x14ac:dyDescent="0.3"/>
  <cols>
    <col min="1" max="1" width="1.109375" customWidth="1"/>
    <col min="2" max="2" width="1.88671875" customWidth="1"/>
    <col min="3" max="3" width="50.6640625" customWidth="1"/>
    <col min="4" max="11" width="12.6640625" customWidth="1" outlineLevel="1"/>
    <col min="12" max="12" width="2.5546875" customWidth="1"/>
    <col min="13" max="177" width="12.6640625" customWidth="1"/>
    <col min="178" max="178" width="1.88671875" customWidth="1"/>
  </cols>
  <sheetData>
    <row r="1" spans="1:202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7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02" ht="21" x14ac:dyDescent="0.3">
      <c r="A3" s="1"/>
      <c r="B3" s="4"/>
      <c r="C3" s="10" t="s">
        <v>94</v>
      </c>
      <c r="FV3" s="8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02" ht="24" x14ac:dyDescent="0.55000000000000004">
      <c r="A4" s="1"/>
      <c r="B4" s="4"/>
      <c r="C4" s="11" t="s">
        <v>1</v>
      </c>
      <c r="D4" s="13" t="s">
        <v>4</v>
      </c>
      <c r="E4" s="12"/>
      <c r="F4" s="12"/>
      <c r="G4" s="12"/>
      <c r="H4" s="12"/>
      <c r="I4" s="12"/>
      <c r="J4" s="12"/>
      <c r="K4" s="12"/>
      <c r="FV4" s="8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</row>
    <row r="5" spans="1:202" ht="15" x14ac:dyDescent="0.3">
      <c r="A5" s="1"/>
      <c r="B5" s="4"/>
      <c r="C5" s="11" t="s">
        <v>2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7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16" t="s">
        <v>95</v>
      </c>
      <c r="V5" s="16" t="s">
        <v>96</v>
      </c>
      <c r="W5" s="16" t="s">
        <v>97</v>
      </c>
      <c r="X5" s="16" t="s">
        <v>98</v>
      </c>
      <c r="Y5" s="16" t="s">
        <v>99</v>
      </c>
      <c r="Z5" s="16" t="s">
        <v>100</v>
      </c>
      <c r="AA5" s="16" t="s">
        <v>101</v>
      </c>
      <c r="AB5" s="16" t="s">
        <v>102</v>
      </c>
      <c r="AC5" s="16" t="s">
        <v>103</v>
      </c>
      <c r="AD5" s="16" t="s">
        <v>104</v>
      </c>
      <c r="AE5" s="16" t="s">
        <v>105</v>
      </c>
      <c r="AF5" s="16" t="s">
        <v>106</v>
      </c>
      <c r="AG5" s="16" t="s">
        <v>107</v>
      </c>
      <c r="AH5" s="16" t="s">
        <v>108</v>
      </c>
      <c r="AI5" s="16" t="s">
        <v>109</v>
      </c>
      <c r="AJ5" s="16" t="s">
        <v>110</v>
      </c>
      <c r="AK5" s="16" t="s">
        <v>111</v>
      </c>
      <c r="AL5" s="16" t="s">
        <v>112</v>
      </c>
      <c r="AM5" s="16" t="s">
        <v>113</v>
      </c>
      <c r="AN5" s="16" t="s">
        <v>114</v>
      </c>
      <c r="AO5" s="16" t="s">
        <v>115</v>
      </c>
      <c r="AP5" s="16" t="s">
        <v>116</v>
      </c>
      <c r="AQ5" s="16" t="s">
        <v>117</v>
      </c>
      <c r="AR5" s="16" t="s">
        <v>118</v>
      </c>
      <c r="AS5" s="16" t="s">
        <v>119</v>
      </c>
      <c r="AT5" s="16" t="s">
        <v>120</v>
      </c>
      <c r="AU5" s="16" t="s">
        <v>121</v>
      </c>
      <c r="AV5" s="16" t="s">
        <v>122</v>
      </c>
      <c r="AW5" s="16" t="s">
        <v>123</v>
      </c>
      <c r="AX5" s="16" t="s">
        <v>124</v>
      </c>
      <c r="AY5" s="16" t="s">
        <v>125</v>
      </c>
      <c r="AZ5" s="16" t="s">
        <v>126</v>
      </c>
      <c r="BA5" s="16" t="s">
        <v>127</v>
      </c>
      <c r="BB5" s="16" t="s">
        <v>128</v>
      </c>
      <c r="BC5" s="16" t="s">
        <v>129</v>
      </c>
      <c r="BD5" s="16" t="s">
        <v>130</v>
      </c>
      <c r="BE5" s="16" t="s">
        <v>131</v>
      </c>
      <c r="BF5" s="16" t="s">
        <v>132</v>
      </c>
      <c r="BG5" s="16" t="s">
        <v>133</v>
      </c>
      <c r="BH5" s="16" t="s">
        <v>134</v>
      </c>
      <c r="BI5" s="16" t="s">
        <v>135</v>
      </c>
      <c r="BJ5" s="16" t="s">
        <v>136</v>
      </c>
      <c r="BK5" s="16" t="s">
        <v>137</v>
      </c>
      <c r="BL5" s="16" t="s">
        <v>138</v>
      </c>
      <c r="BM5" s="16" t="s">
        <v>139</v>
      </c>
      <c r="BN5" s="16" t="s">
        <v>140</v>
      </c>
      <c r="BO5" s="16" t="s">
        <v>141</v>
      </c>
      <c r="BP5" s="16" t="s">
        <v>142</v>
      </c>
      <c r="BQ5" s="16" t="s">
        <v>143</v>
      </c>
      <c r="BR5" s="16" t="s">
        <v>144</v>
      </c>
      <c r="BS5" s="16" t="s">
        <v>145</v>
      </c>
      <c r="BT5" s="16" t="s">
        <v>146</v>
      </c>
      <c r="BU5" s="16" t="s">
        <v>147</v>
      </c>
      <c r="BV5" s="16" t="s">
        <v>148</v>
      </c>
      <c r="BW5" s="16" t="s">
        <v>149</v>
      </c>
      <c r="BX5" s="16" t="s">
        <v>150</v>
      </c>
      <c r="BY5" s="16" t="s">
        <v>151</v>
      </c>
      <c r="BZ5" s="16" t="s">
        <v>152</v>
      </c>
      <c r="CA5" s="16" t="s">
        <v>153</v>
      </c>
      <c r="CB5" s="16" t="s">
        <v>154</v>
      </c>
      <c r="CC5" s="16" t="s">
        <v>155</v>
      </c>
      <c r="CD5" s="16" t="s">
        <v>156</v>
      </c>
      <c r="CE5" s="16" t="s">
        <v>157</v>
      </c>
      <c r="CF5" s="16" t="s">
        <v>158</v>
      </c>
      <c r="CG5" s="16" t="s">
        <v>159</v>
      </c>
      <c r="CH5" s="16" t="s">
        <v>160</v>
      </c>
      <c r="CI5" s="16" t="s">
        <v>161</v>
      </c>
      <c r="CJ5" s="16" t="s">
        <v>162</v>
      </c>
      <c r="CK5" s="16" t="s">
        <v>163</v>
      </c>
      <c r="CL5" s="16" t="s">
        <v>164</v>
      </c>
      <c r="CM5" s="16" t="s">
        <v>165</v>
      </c>
      <c r="CN5" s="16" t="s">
        <v>166</v>
      </c>
      <c r="CO5" s="16" t="s">
        <v>167</v>
      </c>
      <c r="CP5" s="16" t="s">
        <v>168</v>
      </c>
      <c r="CQ5" s="16" t="s">
        <v>169</v>
      </c>
      <c r="CR5" s="16" t="s">
        <v>170</v>
      </c>
      <c r="CS5" s="16" t="s">
        <v>171</v>
      </c>
      <c r="CT5" s="16" t="s">
        <v>172</v>
      </c>
      <c r="CU5" s="16" t="s">
        <v>173</v>
      </c>
      <c r="CV5" s="16" t="s">
        <v>174</v>
      </c>
      <c r="CW5" s="16" t="s">
        <v>175</v>
      </c>
      <c r="CX5" s="16" t="s">
        <v>176</v>
      </c>
      <c r="CY5" s="16" t="s">
        <v>177</v>
      </c>
      <c r="CZ5" s="16" t="s">
        <v>178</v>
      </c>
      <c r="DA5" s="16" t="s">
        <v>179</v>
      </c>
      <c r="DB5" s="16" t="s">
        <v>180</v>
      </c>
      <c r="DC5" s="16" t="s">
        <v>181</v>
      </c>
      <c r="DD5" s="16" t="s">
        <v>182</v>
      </c>
      <c r="DE5" s="16" t="s">
        <v>183</v>
      </c>
      <c r="DF5" s="16" t="s">
        <v>184</v>
      </c>
      <c r="DG5" s="16" t="s">
        <v>185</v>
      </c>
      <c r="DH5" s="16" t="s">
        <v>186</v>
      </c>
      <c r="DI5" s="16" t="s">
        <v>187</v>
      </c>
      <c r="DJ5" s="16" t="s">
        <v>188</v>
      </c>
      <c r="DK5" s="16" t="s">
        <v>189</v>
      </c>
      <c r="DL5" s="16" t="s">
        <v>190</v>
      </c>
      <c r="DM5" s="16" t="s">
        <v>191</v>
      </c>
      <c r="DN5" s="16" t="s">
        <v>192</v>
      </c>
      <c r="DO5" s="16" t="s">
        <v>193</v>
      </c>
      <c r="DP5" s="16" t="s">
        <v>194</v>
      </c>
      <c r="DQ5" s="16" t="s">
        <v>195</v>
      </c>
      <c r="DR5" s="16" t="s">
        <v>196</v>
      </c>
      <c r="DS5" s="16" t="s">
        <v>197</v>
      </c>
      <c r="DT5" s="16" t="s">
        <v>198</v>
      </c>
      <c r="DU5" s="16" t="s">
        <v>199</v>
      </c>
      <c r="DV5" s="16" t="s">
        <v>200</v>
      </c>
      <c r="DW5" s="16" t="s">
        <v>201</v>
      </c>
      <c r="DX5" s="16" t="s">
        <v>202</v>
      </c>
      <c r="DY5" s="16" t="s">
        <v>203</v>
      </c>
      <c r="DZ5" s="16" t="s">
        <v>204</v>
      </c>
      <c r="EA5" s="16" t="s">
        <v>205</v>
      </c>
      <c r="EB5" s="16" t="s">
        <v>206</v>
      </c>
      <c r="EC5" s="16" t="s">
        <v>207</v>
      </c>
      <c r="ED5" s="16" t="s">
        <v>208</v>
      </c>
      <c r="EE5" s="16" t="s">
        <v>209</v>
      </c>
      <c r="EF5" s="16" t="s">
        <v>210</v>
      </c>
      <c r="EG5" s="16" t="s">
        <v>211</v>
      </c>
      <c r="EH5" s="16" t="s">
        <v>212</v>
      </c>
      <c r="EI5" s="16" t="s">
        <v>213</v>
      </c>
      <c r="EJ5" s="16" t="s">
        <v>214</v>
      </c>
      <c r="EK5" s="16" t="s">
        <v>215</v>
      </c>
      <c r="EL5" s="16" t="s">
        <v>216</v>
      </c>
      <c r="EM5" s="16" t="s">
        <v>217</v>
      </c>
      <c r="EN5" s="16" t="s">
        <v>218</v>
      </c>
      <c r="EO5" s="16" t="s">
        <v>219</v>
      </c>
      <c r="EP5" s="16" t="s">
        <v>220</v>
      </c>
      <c r="EQ5" s="16" t="s">
        <v>221</v>
      </c>
      <c r="ER5" s="16" t="s">
        <v>222</v>
      </c>
      <c r="ES5" s="16" t="s">
        <v>223</v>
      </c>
      <c r="ET5" s="16" t="s">
        <v>224</v>
      </c>
      <c r="EU5" s="16" t="s">
        <v>225</v>
      </c>
      <c r="EV5" s="16" t="s">
        <v>226</v>
      </c>
      <c r="EW5" s="16" t="s">
        <v>227</v>
      </c>
      <c r="EX5" s="16" t="s">
        <v>228</v>
      </c>
      <c r="EY5" s="16" t="s">
        <v>229</v>
      </c>
      <c r="EZ5" s="16" t="s">
        <v>230</v>
      </c>
      <c r="FA5" s="16" t="s">
        <v>231</v>
      </c>
      <c r="FB5" s="16" t="s">
        <v>232</v>
      </c>
      <c r="FC5" s="16" t="s">
        <v>233</v>
      </c>
      <c r="FD5" s="16" t="s">
        <v>234</v>
      </c>
      <c r="FE5" s="16" t="s">
        <v>235</v>
      </c>
      <c r="FF5" s="16" t="s">
        <v>236</v>
      </c>
      <c r="FG5" s="16" t="s">
        <v>237</v>
      </c>
      <c r="FH5" s="16" t="s">
        <v>238</v>
      </c>
      <c r="FI5" s="16" t="s">
        <v>239</v>
      </c>
      <c r="FJ5" s="16" t="s">
        <v>240</v>
      </c>
      <c r="FK5" s="16" t="s">
        <v>241</v>
      </c>
      <c r="FL5" s="16" t="s">
        <v>242</v>
      </c>
      <c r="FM5" s="16" t="s">
        <v>243</v>
      </c>
      <c r="FN5" s="16" t="s">
        <v>244</v>
      </c>
      <c r="FO5" s="16" t="s">
        <v>245</v>
      </c>
      <c r="FP5" s="16" t="s">
        <v>246</v>
      </c>
      <c r="FQ5" s="16" t="s">
        <v>247</v>
      </c>
      <c r="FR5" s="16" t="s">
        <v>248</v>
      </c>
      <c r="FS5" s="16" t="s">
        <v>249</v>
      </c>
      <c r="FT5" s="16" t="s">
        <v>250</v>
      </c>
      <c r="FU5" s="16" t="s">
        <v>251</v>
      </c>
      <c r="FV5" s="8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</row>
    <row r="6" spans="1:202" x14ac:dyDescent="0.3">
      <c r="A6" s="1"/>
      <c r="B6" s="4"/>
      <c r="D6" s="57"/>
      <c r="E6" s="57"/>
      <c r="F6" s="57"/>
      <c r="G6" s="57"/>
      <c r="H6" s="57"/>
      <c r="I6" s="57"/>
      <c r="J6" s="57"/>
      <c r="K6" s="57"/>
      <c r="FV6" s="8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</row>
    <row r="7" spans="1:202" ht="15" x14ac:dyDescent="0.3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8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</row>
    <row r="8" spans="1:202" x14ac:dyDescent="0.3">
      <c r="A8" s="1"/>
      <c r="B8" s="4"/>
      <c r="D8" s="12"/>
      <c r="E8" s="12"/>
      <c r="F8" s="12"/>
      <c r="G8" s="12"/>
      <c r="H8" s="12"/>
      <c r="I8" s="12"/>
      <c r="J8" s="12"/>
      <c r="K8" s="12"/>
      <c r="FV8" s="8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</row>
    <row r="9" spans="1:202" x14ac:dyDescent="0.3">
      <c r="A9" s="1"/>
      <c r="B9" s="4"/>
      <c r="D9" s="12"/>
      <c r="E9" s="12"/>
      <c r="F9" s="12"/>
      <c r="G9" s="12"/>
      <c r="H9" s="12"/>
      <c r="I9" s="12"/>
      <c r="J9" s="12"/>
      <c r="K9" s="12"/>
      <c r="M9" s="18" t="s">
        <v>21</v>
      </c>
      <c r="N9" s="18" t="s">
        <v>22</v>
      </c>
      <c r="O9" s="18" t="s">
        <v>23</v>
      </c>
      <c r="P9" s="18" t="s">
        <v>24</v>
      </c>
      <c r="Q9" s="18" t="s">
        <v>21</v>
      </c>
      <c r="R9" s="18" t="s">
        <v>22</v>
      </c>
      <c r="S9" s="18" t="s">
        <v>23</v>
      </c>
      <c r="T9" s="18" t="s">
        <v>24</v>
      </c>
      <c r="U9" s="18" t="s">
        <v>252</v>
      </c>
      <c r="V9" s="18" t="s">
        <v>22</v>
      </c>
      <c r="W9" s="18" t="s">
        <v>253</v>
      </c>
      <c r="X9" s="18" t="s">
        <v>254</v>
      </c>
      <c r="Y9" s="18" t="s">
        <v>255</v>
      </c>
      <c r="Z9" s="18" t="s">
        <v>256</v>
      </c>
      <c r="AA9" s="18" t="s">
        <v>257</v>
      </c>
      <c r="AB9" s="18" t="s">
        <v>258</v>
      </c>
      <c r="AC9" s="18" t="s">
        <v>259</v>
      </c>
      <c r="AD9" s="18" t="s">
        <v>260</v>
      </c>
      <c r="AE9" s="18" t="s">
        <v>261</v>
      </c>
      <c r="AF9" s="18" t="s">
        <v>262</v>
      </c>
      <c r="AG9" s="18" t="s">
        <v>263</v>
      </c>
      <c r="AH9" s="18" t="s">
        <v>264</v>
      </c>
      <c r="AI9" s="18" t="s">
        <v>265</v>
      </c>
      <c r="AJ9" s="18" t="s">
        <v>266</v>
      </c>
      <c r="AK9" s="18" t="s">
        <v>267</v>
      </c>
      <c r="AL9" s="18" t="s">
        <v>268</v>
      </c>
      <c r="AM9" s="18" t="s">
        <v>269</v>
      </c>
      <c r="AN9" s="18" t="s">
        <v>270</v>
      </c>
      <c r="AO9" s="18" t="s">
        <v>271</v>
      </c>
      <c r="AP9" s="18" t="s">
        <v>272</v>
      </c>
      <c r="AQ9" s="18" t="s">
        <v>273</v>
      </c>
      <c r="AR9" s="18" t="s">
        <v>274</v>
      </c>
      <c r="AS9" s="18" t="s">
        <v>275</v>
      </c>
      <c r="AT9" s="18" t="s">
        <v>276</v>
      </c>
      <c r="AU9" s="18" t="s">
        <v>277</v>
      </c>
      <c r="AV9" s="18" t="s">
        <v>278</v>
      </c>
      <c r="AW9" s="18" t="s">
        <v>279</v>
      </c>
      <c r="AX9" s="18" t="s">
        <v>280</v>
      </c>
      <c r="AY9" s="18" t="s">
        <v>281</v>
      </c>
      <c r="AZ9" s="18" t="s">
        <v>282</v>
      </c>
      <c r="BA9" s="18" t="s">
        <v>283</v>
      </c>
      <c r="BB9" s="18" t="s">
        <v>284</v>
      </c>
      <c r="BC9" s="18" t="s">
        <v>285</v>
      </c>
      <c r="BD9" s="18" t="s">
        <v>286</v>
      </c>
      <c r="BE9" s="18" t="s">
        <v>287</v>
      </c>
      <c r="BF9" s="18" t="s">
        <v>288</v>
      </c>
      <c r="BG9" s="18" t="s">
        <v>289</v>
      </c>
      <c r="BH9" s="18" t="s">
        <v>290</v>
      </c>
      <c r="BI9" s="18" t="s">
        <v>291</v>
      </c>
      <c r="BJ9" s="18" t="s">
        <v>292</v>
      </c>
      <c r="BK9" s="18" t="s">
        <v>293</v>
      </c>
      <c r="BL9" s="18" t="s">
        <v>294</v>
      </c>
      <c r="BM9" s="18" t="s">
        <v>295</v>
      </c>
      <c r="BN9" s="18" t="s">
        <v>296</v>
      </c>
      <c r="BO9" s="18" t="s">
        <v>297</v>
      </c>
      <c r="BP9" s="18" t="s">
        <v>298</v>
      </c>
      <c r="BQ9" s="18" t="s">
        <v>299</v>
      </c>
      <c r="BR9" s="18" t="s">
        <v>300</v>
      </c>
      <c r="BS9" s="18" t="s">
        <v>301</v>
      </c>
      <c r="BT9" s="18" t="s">
        <v>302</v>
      </c>
      <c r="BU9" s="18" t="s">
        <v>303</v>
      </c>
      <c r="BV9" s="18" t="s">
        <v>304</v>
      </c>
      <c r="BW9" s="18" t="s">
        <v>305</v>
      </c>
      <c r="BX9" s="18" t="s">
        <v>306</v>
      </c>
      <c r="BY9" s="18" t="s">
        <v>307</v>
      </c>
      <c r="BZ9" s="18" t="s">
        <v>308</v>
      </c>
      <c r="CA9" s="18" t="s">
        <v>309</v>
      </c>
      <c r="CB9" s="18" t="s">
        <v>310</v>
      </c>
      <c r="CC9" s="18" t="s">
        <v>311</v>
      </c>
      <c r="CD9" s="18" t="s">
        <v>312</v>
      </c>
      <c r="CE9" s="18" t="s">
        <v>313</v>
      </c>
      <c r="CF9" s="18" t="s">
        <v>314</v>
      </c>
      <c r="CG9" s="18" t="s">
        <v>315</v>
      </c>
      <c r="CH9" s="18" t="s">
        <v>316</v>
      </c>
      <c r="CI9" s="18" t="s">
        <v>317</v>
      </c>
      <c r="CJ9" s="18" t="s">
        <v>318</v>
      </c>
      <c r="CK9" s="18" t="s">
        <v>319</v>
      </c>
      <c r="CL9" s="18" t="s">
        <v>320</v>
      </c>
      <c r="CM9" s="18" t="s">
        <v>321</v>
      </c>
      <c r="CN9" s="18" t="s">
        <v>322</v>
      </c>
      <c r="CO9" s="18" t="s">
        <v>323</v>
      </c>
      <c r="CP9" s="18" t="s">
        <v>324</v>
      </c>
      <c r="CQ9" s="18" t="s">
        <v>325</v>
      </c>
      <c r="CR9" s="18" t="s">
        <v>326</v>
      </c>
      <c r="CS9" s="18" t="s">
        <v>327</v>
      </c>
      <c r="CT9" s="18" t="s">
        <v>328</v>
      </c>
      <c r="CU9" s="18" t="s">
        <v>329</v>
      </c>
      <c r="CV9" s="18" t="s">
        <v>330</v>
      </c>
      <c r="CW9" s="18" t="s">
        <v>331</v>
      </c>
      <c r="CX9" s="18" t="s">
        <v>332</v>
      </c>
      <c r="CY9" s="18" t="s">
        <v>333</v>
      </c>
      <c r="CZ9" s="18" t="s">
        <v>334</v>
      </c>
      <c r="DA9" s="18" t="s">
        <v>335</v>
      </c>
      <c r="DB9" s="18" t="s">
        <v>336</v>
      </c>
      <c r="DC9" s="18" t="s">
        <v>337</v>
      </c>
      <c r="DD9" s="18" t="s">
        <v>338</v>
      </c>
      <c r="DE9" s="18" t="s">
        <v>339</v>
      </c>
      <c r="DF9" s="18" t="s">
        <v>340</v>
      </c>
      <c r="DG9" s="18" t="s">
        <v>341</v>
      </c>
      <c r="DH9" s="18" t="s">
        <v>342</v>
      </c>
      <c r="DI9" s="18" t="s">
        <v>343</v>
      </c>
      <c r="DJ9" s="18" t="s">
        <v>344</v>
      </c>
      <c r="DK9" s="18" t="s">
        <v>345</v>
      </c>
      <c r="DL9" s="18" t="s">
        <v>346</v>
      </c>
      <c r="DM9" s="18" t="s">
        <v>347</v>
      </c>
      <c r="DN9" s="18" t="s">
        <v>348</v>
      </c>
      <c r="DO9" s="18" t="s">
        <v>349</v>
      </c>
      <c r="DP9" s="18" t="s">
        <v>350</v>
      </c>
      <c r="DQ9" s="18" t="s">
        <v>351</v>
      </c>
      <c r="DR9" s="18" t="s">
        <v>352</v>
      </c>
      <c r="DS9" s="18" t="s">
        <v>353</v>
      </c>
      <c r="DT9" s="18" t="s">
        <v>354</v>
      </c>
      <c r="DU9" s="18" t="s">
        <v>355</v>
      </c>
      <c r="DV9" s="18" t="s">
        <v>356</v>
      </c>
      <c r="DW9" s="18" t="s">
        <v>357</v>
      </c>
      <c r="DX9" s="18" t="s">
        <v>358</v>
      </c>
      <c r="DY9" s="18" t="s">
        <v>359</v>
      </c>
      <c r="DZ9" s="18" t="s">
        <v>360</v>
      </c>
      <c r="EA9" s="18" t="s">
        <v>361</v>
      </c>
      <c r="EB9" s="18" t="s">
        <v>362</v>
      </c>
      <c r="EC9" s="18" t="s">
        <v>363</v>
      </c>
      <c r="ED9" s="18" t="s">
        <v>364</v>
      </c>
      <c r="EE9" s="18" t="s">
        <v>365</v>
      </c>
      <c r="EF9" s="18" t="s">
        <v>366</v>
      </c>
      <c r="EG9" s="18" t="s">
        <v>367</v>
      </c>
      <c r="EH9" s="18" t="s">
        <v>368</v>
      </c>
      <c r="EI9" s="18" t="s">
        <v>369</v>
      </c>
      <c r="EJ9" s="18" t="s">
        <v>370</v>
      </c>
      <c r="EK9" s="18" t="s">
        <v>371</v>
      </c>
      <c r="EL9" s="18" t="s">
        <v>372</v>
      </c>
      <c r="EM9" s="18" t="s">
        <v>373</v>
      </c>
      <c r="EN9" s="18" t="s">
        <v>374</v>
      </c>
      <c r="EO9" s="18" t="s">
        <v>375</v>
      </c>
      <c r="EP9" s="18" t="s">
        <v>376</v>
      </c>
      <c r="EQ9" s="18" t="s">
        <v>377</v>
      </c>
      <c r="ER9" s="18" t="s">
        <v>378</v>
      </c>
      <c r="ES9" s="18" t="s">
        <v>379</v>
      </c>
      <c r="ET9" s="18" t="s">
        <v>380</v>
      </c>
      <c r="EU9" s="18" t="s">
        <v>381</v>
      </c>
      <c r="EV9" s="18" t="s">
        <v>382</v>
      </c>
      <c r="EW9" s="18" t="s">
        <v>383</v>
      </c>
      <c r="EX9" s="18" t="s">
        <v>384</v>
      </c>
      <c r="EY9" s="18" t="s">
        <v>385</v>
      </c>
      <c r="EZ9" s="18" t="s">
        <v>386</v>
      </c>
      <c r="FA9" s="18" t="s">
        <v>387</v>
      </c>
      <c r="FB9" s="18" t="s">
        <v>388</v>
      </c>
      <c r="FC9" s="18" t="s">
        <v>389</v>
      </c>
      <c r="FD9" s="18" t="s">
        <v>390</v>
      </c>
      <c r="FE9" s="18" t="s">
        <v>391</v>
      </c>
      <c r="FF9" s="18" t="s">
        <v>392</v>
      </c>
      <c r="FG9" s="18" t="s">
        <v>393</v>
      </c>
      <c r="FH9" s="18" t="s">
        <v>394</v>
      </c>
      <c r="FI9" s="18" t="s">
        <v>395</v>
      </c>
      <c r="FJ9" s="18" t="s">
        <v>396</v>
      </c>
      <c r="FK9" s="18" t="s">
        <v>397</v>
      </c>
      <c r="FL9" s="18" t="s">
        <v>398</v>
      </c>
      <c r="FM9" s="18" t="s">
        <v>399</v>
      </c>
      <c r="FN9" s="18" t="s">
        <v>400</v>
      </c>
      <c r="FO9" s="18" t="s">
        <v>401</v>
      </c>
      <c r="FP9" s="18" t="s">
        <v>402</v>
      </c>
      <c r="FQ9" s="18" t="s">
        <v>403</v>
      </c>
      <c r="FR9" s="18" t="s">
        <v>404</v>
      </c>
      <c r="FS9" s="18" t="s">
        <v>405</v>
      </c>
      <c r="FT9" s="18" t="s">
        <v>406</v>
      </c>
      <c r="FU9" s="18" t="s">
        <v>407</v>
      </c>
      <c r="FV9" s="8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</row>
    <row r="10" spans="1:202" x14ac:dyDescent="0.3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0" t="s">
        <v>25</v>
      </c>
      <c r="O10" s="20" t="s">
        <v>25</v>
      </c>
      <c r="P10" s="20" t="s">
        <v>25</v>
      </c>
      <c r="Q10" s="20" t="s">
        <v>25</v>
      </c>
      <c r="S10" s="20" t="s">
        <v>25</v>
      </c>
      <c r="T10" s="20" t="s">
        <v>25</v>
      </c>
      <c r="U10" s="20" t="s">
        <v>25</v>
      </c>
      <c r="W10" s="20" t="s">
        <v>25</v>
      </c>
      <c r="X10" s="20" t="s">
        <v>25</v>
      </c>
      <c r="Y10" s="20" t="s">
        <v>25</v>
      </c>
      <c r="AA10" s="20" t="s">
        <v>25</v>
      </c>
      <c r="AB10" s="20" t="s">
        <v>25</v>
      </c>
      <c r="AC10" s="20" t="s">
        <v>25</v>
      </c>
      <c r="AE10" s="20" t="s">
        <v>25</v>
      </c>
      <c r="AF10" s="20" t="s">
        <v>25</v>
      </c>
      <c r="AG10" s="20" t="s">
        <v>25</v>
      </c>
      <c r="AI10" s="20" t="s">
        <v>25</v>
      </c>
      <c r="AJ10" s="20" t="s">
        <v>25</v>
      </c>
      <c r="AK10" s="20" t="s">
        <v>25</v>
      </c>
      <c r="AM10" s="20" t="s">
        <v>25</v>
      </c>
      <c r="AN10" s="20" t="s">
        <v>25</v>
      </c>
      <c r="AO10" s="20" t="s">
        <v>25</v>
      </c>
      <c r="AQ10" s="20" t="s">
        <v>25</v>
      </c>
      <c r="AR10" s="20" t="s">
        <v>25</v>
      </c>
      <c r="AS10" s="20" t="s">
        <v>25</v>
      </c>
      <c r="AU10" s="20" t="s">
        <v>25</v>
      </c>
      <c r="AV10" s="20" t="s">
        <v>25</v>
      </c>
      <c r="AW10" s="20" t="s">
        <v>25</v>
      </c>
      <c r="AY10" s="20" t="s">
        <v>25</v>
      </c>
      <c r="AZ10" s="20" t="s">
        <v>25</v>
      </c>
      <c r="BA10" s="20" t="s">
        <v>25</v>
      </c>
      <c r="BC10" s="20" t="s">
        <v>25</v>
      </c>
      <c r="BD10" s="20" t="s">
        <v>25</v>
      </c>
      <c r="BE10" s="20" t="s">
        <v>25</v>
      </c>
      <c r="BG10" s="20" t="s">
        <v>25</v>
      </c>
      <c r="BH10" s="20" t="s">
        <v>25</v>
      </c>
      <c r="BI10" s="20" t="s">
        <v>25</v>
      </c>
      <c r="BK10" s="20" t="s">
        <v>25</v>
      </c>
      <c r="BL10" s="20" t="s">
        <v>25</v>
      </c>
      <c r="BM10" s="20" t="s">
        <v>25</v>
      </c>
      <c r="BO10" s="20" t="s">
        <v>25</v>
      </c>
      <c r="BP10" s="20" t="s">
        <v>25</v>
      </c>
      <c r="BQ10" s="20" t="s">
        <v>25</v>
      </c>
      <c r="BS10" s="20" t="s">
        <v>25</v>
      </c>
      <c r="BT10" s="20" t="s">
        <v>25</v>
      </c>
      <c r="BU10" s="20" t="s">
        <v>25</v>
      </c>
      <c r="BW10" s="20" t="s">
        <v>25</v>
      </c>
      <c r="BX10" s="20" t="s">
        <v>25</v>
      </c>
      <c r="BY10" s="20" t="s">
        <v>25</v>
      </c>
      <c r="CB10" s="20" t="s">
        <v>25</v>
      </c>
      <c r="FV10" s="8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</row>
    <row r="11" spans="1:202" ht="15" x14ac:dyDescent="0.3">
      <c r="A11" s="1"/>
      <c r="B11" s="4"/>
      <c r="C11" s="33" t="s">
        <v>408</v>
      </c>
      <c r="D11" s="34" t="str">
        <f t="shared" ref="D11:D74" si="0">IF(COUNT(L11:FU11)&gt;0,MEDIAN(L11:FU11),"")</f>
        <v/>
      </c>
      <c r="E11" s="34" t="str">
        <f t="shared" ref="E11:E74" si="1">IF(COUNT(L11:FU11)&gt;0,AVERAGE(L11:FU11),"")</f>
        <v/>
      </c>
      <c r="F11" s="34" t="str">
        <f t="shared" ref="F11:F74" si="2">IF(COUNT(L11:FU11)&gt;0,MIN(L11:FU11),"")</f>
        <v/>
      </c>
      <c r="G11" s="34" t="str">
        <f t="shared" ref="G11:G74" si="3">IF(COUNT(L11:FU11)&gt;0,MAX(L11:FU11),"")</f>
        <v/>
      </c>
      <c r="H11" s="34" t="str">
        <f t="shared" ref="H11:H74" si="4">IF(COUNT(L11:FU11)&gt;0,QUARTILE(L11:FU11,1),"")</f>
        <v/>
      </c>
      <c r="I11" s="34" t="str">
        <f t="shared" ref="I11:I74" si="5">IF(COUNT(L11:FU11)&gt;0,QUARTILE(L11:FU11,3),"")</f>
        <v/>
      </c>
      <c r="J11" s="34" t="str">
        <f t="shared" ref="J11:J74" si="6">IF(COUNT(L11:FU11)&gt;1,STDEV(L11:FU11),"")</f>
        <v/>
      </c>
      <c r="K11" s="32" t="str">
        <f t="shared" ref="K11:K74" si="7">IF(COUNT(L11:FU11)&gt;1,STDEV(L11:FU11)/AVERAGE(L11:FU11),"")</f>
        <v/>
      </c>
      <c r="L11" s="12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8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</row>
    <row r="12" spans="1:202" ht="15" outlineLevel="1" x14ac:dyDescent="0.3">
      <c r="A12" s="1"/>
      <c r="B12" s="4"/>
      <c r="C12" s="22" t="s">
        <v>409</v>
      </c>
      <c r="D12" s="27" t="str">
        <f t="shared" si="0"/>
        <v/>
      </c>
      <c r="E12" s="27" t="str">
        <f t="shared" si="1"/>
        <v/>
      </c>
      <c r="F12" s="27" t="str">
        <f t="shared" si="2"/>
        <v/>
      </c>
      <c r="G12" s="27" t="str">
        <f t="shared" si="3"/>
        <v/>
      </c>
      <c r="H12" s="27" t="str">
        <f t="shared" si="4"/>
        <v/>
      </c>
      <c r="I12" s="27" t="str">
        <f t="shared" si="5"/>
        <v/>
      </c>
      <c r="J12" s="27" t="str">
        <f t="shared" si="6"/>
        <v/>
      </c>
      <c r="K12" s="28" t="str">
        <f t="shared" si="7"/>
        <v/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8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</row>
    <row r="13" spans="1:202" ht="15" outlineLevel="2" x14ac:dyDescent="0.3">
      <c r="A13" s="1"/>
      <c r="B13" s="4"/>
      <c r="C13" s="22" t="s">
        <v>410</v>
      </c>
      <c r="D13" s="27">
        <f t="shared" si="0"/>
        <v>8300000</v>
      </c>
      <c r="E13" s="27">
        <f t="shared" si="1"/>
        <v>8613507.8787878789</v>
      </c>
      <c r="F13" s="27">
        <f t="shared" si="2"/>
        <v>280100</v>
      </c>
      <c r="G13" s="27">
        <f t="shared" si="3"/>
        <v>20528000</v>
      </c>
      <c r="H13" s="27">
        <f t="shared" si="4"/>
        <v>2770000</v>
      </c>
      <c r="I13" s="27">
        <f t="shared" si="5"/>
        <v>13477000</v>
      </c>
      <c r="J13" s="27">
        <f t="shared" si="6"/>
        <v>5927878.6046084082</v>
      </c>
      <c r="K13" s="28">
        <f t="shared" si="7"/>
        <v>0.68820725400469462</v>
      </c>
      <c r="M13" s="14">
        <v>12667000</v>
      </c>
      <c r="N13" s="14">
        <v>14260000</v>
      </c>
      <c r="O13" s="14">
        <v>13284000</v>
      </c>
      <c r="P13" s="14">
        <v>12833000</v>
      </c>
      <c r="Q13" s="14">
        <v>12724000</v>
      </c>
      <c r="R13" s="14">
        <v>15406000</v>
      </c>
      <c r="S13" s="14">
        <v>14158000</v>
      </c>
      <c r="T13" s="14">
        <v>12949000</v>
      </c>
      <c r="U13" s="14">
        <v>11715000</v>
      </c>
      <c r="V13" s="14">
        <v>14042000</v>
      </c>
      <c r="W13" s="14">
        <v>15338000</v>
      </c>
      <c r="X13" s="14">
        <v>15321000</v>
      </c>
      <c r="Y13" s="14">
        <v>18353000</v>
      </c>
      <c r="Z13" s="14">
        <v>20528000</v>
      </c>
      <c r="AA13" s="14">
        <v>19192000</v>
      </c>
      <c r="AB13" s="14">
        <v>19631000</v>
      </c>
      <c r="AC13" s="14">
        <v>19673000</v>
      </c>
      <c r="AD13" s="14">
        <v>19978000</v>
      </c>
      <c r="AE13" s="14">
        <v>18333000</v>
      </c>
      <c r="AF13" s="14">
        <v>19728000</v>
      </c>
      <c r="AG13" s="14">
        <v>19828000</v>
      </c>
      <c r="AH13" s="14">
        <v>20209000</v>
      </c>
      <c r="AI13" s="14">
        <v>19190000</v>
      </c>
      <c r="AJ13" s="14">
        <v>16505000</v>
      </c>
      <c r="AK13" s="14">
        <v>16061000</v>
      </c>
      <c r="AL13" s="14">
        <v>18657000</v>
      </c>
      <c r="AM13" s="14">
        <v>19163000</v>
      </c>
      <c r="AN13" s="14">
        <v>16962000</v>
      </c>
      <c r="AO13" s="14">
        <v>16066000</v>
      </c>
      <c r="AP13" s="14">
        <v>17053000</v>
      </c>
      <c r="AQ13" s="14">
        <v>16149000</v>
      </c>
      <c r="AR13" s="14">
        <v>14763000</v>
      </c>
      <c r="AS13" s="14">
        <v>14796000</v>
      </c>
      <c r="AT13" s="14">
        <v>16374000</v>
      </c>
      <c r="AU13" s="14">
        <v>15778000</v>
      </c>
      <c r="AV13" s="14">
        <v>13533000</v>
      </c>
      <c r="AW13" s="14">
        <v>13702000</v>
      </c>
      <c r="AX13" s="14">
        <v>14914000</v>
      </c>
      <c r="AY13" s="14">
        <v>14465000</v>
      </c>
      <c r="AZ13" s="14">
        <v>13195000</v>
      </c>
      <c r="BA13" s="14">
        <v>12781000</v>
      </c>
      <c r="BB13" s="14">
        <v>14721000</v>
      </c>
      <c r="BC13" s="14">
        <v>14554000</v>
      </c>
      <c r="BD13" s="14">
        <v>13831000</v>
      </c>
      <c r="BE13" s="14">
        <v>12764000</v>
      </c>
      <c r="BF13" s="14">
        <v>13834000</v>
      </c>
      <c r="BG13" s="14">
        <v>13483000</v>
      </c>
      <c r="BH13" s="14">
        <v>12811000</v>
      </c>
      <c r="BI13" s="14">
        <v>12580000</v>
      </c>
      <c r="BJ13" s="14">
        <v>13477000</v>
      </c>
      <c r="BK13" s="14">
        <v>13457000</v>
      </c>
      <c r="BL13" s="14">
        <v>13501000</v>
      </c>
      <c r="BM13" s="14">
        <v>12906000</v>
      </c>
      <c r="BN13" s="14">
        <v>13887000</v>
      </c>
      <c r="BO13" s="14">
        <v>14233000</v>
      </c>
      <c r="BP13" s="14">
        <v>13032000</v>
      </c>
      <c r="BQ13" s="14">
        <v>12847000</v>
      </c>
      <c r="BR13" s="14">
        <v>11457000</v>
      </c>
      <c r="BS13" s="14">
        <v>11102000</v>
      </c>
      <c r="BT13" s="14">
        <v>10765000</v>
      </c>
      <c r="BU13" s="14">
        <v>10299000</v>
      </c>
      <c r="BV13" s="14">
        <v>10569000</v>
      </c>
      <c r="BW13" s="14">
        <v>9389000</v>
      </c>
      <c r="BX13" s="14">
        <v>8024000</v>
      </c>
      <c r="BY13" s="14">
        <v>7145000</v>
      </c>
      <c r="BZ13" s="14">
        <v>8226000</v>
      </c>
      <c r="CA13" s="14">
        <v>10217000</v>
      </c>
      <c r="CB13" s="14">
        <v>9470000</v>
      </c>
      <c r="CC13" s="14">
        <v>9673000</v>
      </c>
      <c r="CD13" s="14">
        <v>10712000</v>
      </c>
      <c r="CE13" s="14">
        <v>10090000</v>
      </c>
      <c r="CF13" s="14">
        <v>8680000</v>
      </c>
      <c r="CG13" s="14">
        <v>8852000</v>
      </c>
      <c r="CH13" s="14">
        <v>9694000</v>
      </c>
      <c r="CI13" s="14">
        <v>8739000</v>
      </c>
      <c r="CJ13" s="14">
        <v>8009000</v>
      </c>
      <c r="CK13" s="14">
        <v>8940000</v>
      </c>
      <c r="CL13" s="14">
        <v>10201000</v>
      </c>
      <c r="CM13" s="14">
        <v>9960000</v>
      </c>
      <c r="CN13" s="14">
        <v>9231000</v>
      </c>
      <c r="CO13" s="14">
        <v>9434000</v>
      </c>
      <c r="CP13" s="14">
        <v>9598000</v>
      </c>
      <c r="CQ13" s="14">
        <v>8471000</v>
      </c>
      <c r="CR13" s="14">
        <v>8049000</v>
      </c>
      <c r="CS13" s="14">
        <v>8091000</v>
      </c>
      <c r="CT13" s="14">
        <v>8741000</v>
      </c>
      <c r="CU13" s="14">
        <v>7833000</v>
      </c>
      <c r="CV13" s="14">
        <v>6816000</v>
      </c>
      <c r="CW13" s="14">
        <v>6751000</v>
      </c>
      <c r="CX13" s="14">
        <v>7160000</v>
      </c>
      <c r="CY13" s="14">
        <v>6504000</v>
      </c>
      <c r="CZ13" s="14">
        <v>6319000</v>
      </c>
      <c r="DA13" s="14">
        <v>6781000</v>
      </c>
      <c r="DB13" s="14">
        <v>6983000</v>
      </c>
      <c r="DC13" s="14">
        <v>6545000</v>
      </c>
      <c r="DD13" s="14">
        <v>6334000</v>
      </c>
      <c r="DE13" s="14">
        <v>6677000</v>
      </c>
      <c r="DF13" s="14">
        <v>8702000</v>
      </c>
      <c r="DG13" s="14">
        <v>8731000</v>
      </c>
      <c r="DH13" s="14">
        <v>8300000</v>
      </c>
      <c r="DI13" s="14">
        <v>7993000</v>
      </c>
      <c r="DJ13" s="14">
        <v>8212000</v>
      </c>
      <c r="DK13" s="14">
        <v>7328000</v>
      </c>
      <c r="DL13" s="14">
        <v>6746000</v>
      </c>
      <c r="DM13" s="14">
        <v>7103000</v>
      </c>
      <c r="DN13" s="14">
        <v>7614000</v>
      </c>
      <c r="DO13" s="14">
        <v>6731000</v>
      </c>
      <c r="DP13" s="14">
        <v>5927000</v>
      </c>
      <c r="DQ13" s="14">
        <v>6001000</v>
      </c>
      <c r="DR13" s="14">
        <v>6507000</v>
      </c>
      <c r="DS13" s="14">
        <v>6155000</v>
      </c>
      <c r="DT13" s="14">
        <v>5960000</v>
      </c>
      <c r="DU13" s="14">
        <v>6448000</v>
      </c>
      <c r="DV13" s="14">
        <v>6440000</v>
      </c>
      <c r="DW13" s="14">
        <v>5142000</v>
      </c>
      <c r="DX13" s="14">
        <v>4621000</v>
      </c>
      <c r="DY13" s="14">
        <v>4644000</v>
      </c>
      <c r="DZ13" s="14">
        <v>4580000</v>
      </c>
      <c r="EA13" s="14">
        <v>4171000</v>
      </c>
      <c r="EB13" s="14">
        <v>3894000</v>
      </c>
      <c r="EC13" s="14">
        <v>3557000</v>
      </c>
      <c r="ED13" s="14">
        <v>3228000</v>
      </c>
      <c r="EE13" s="14">
        <v>2863000</v>
      </c>
      <c r="EF13" s="14">
        <v>2770000</v>
      </c>
      <c r="EG13" s="14">
        <v>2660000</v>
      </c>
      <c r="EH13" s="14">
        <v>2389000</v>
      </c>
      <c r="EI13" s="14">
        <v>2240000</v>
      </c>
      <c r="EJ13" s="14">
        <v>2130000</v>
      </c>
      <c r="EK13" s="14">
        <v>2024000</v>
      </c>
      <c r="EL13" s="14">
        <v>1856800</v>
      </c>
      <c r="EM13" s="14">
        <v>1426200</v>
      </c>
      <c r="EN13" s="14">
        <v>1319700</v>
      </c>
      <c r="EO13" s="14">
        <v>1241300</v>
      </c>
      <c r="EP13" s="14">
        <v>1205400</v>
      </c>
      <c r="EQ13" s="14">
        <v>1187700</v>
      </c>
      <c r="ER13" s="14">
        <v>1252700</v>
      </c>
      <c r="ES13" s="14">
        <v>1132800</v>
      </c>
      <c r="ET13" s="14">
        <v>1046100</v>
      </c>
      <c r="EU13" s="14">
        <v>1012400</v>
      </c>
      <c r="EV13" s="14">
        <v>968300</v>
      </c>
      <c r="EW13" s="14">
        <v>894500</v>
      </c>
      <c r="EX13" s="14">
        <v>894900</v>
      </c>
      <c r="EY13" s="14">
        <v>771400</v>
      </c>
      <c r="EZ13" s="14">
        <v>747300</v>
      </c>
      <c r="FA13" s="14">
        <v>713100</v>
      </c>
      <c r="FB13" s="14">
        <v>727400</v>
      </c>
      <c r="FC13" s="14">
        <v>784900</v>
      </c>
      <c r="FD13" s="14">
        <v>726700</v>
      </c>
      <c r="FE13" s="14">
        <v>635800</v>
      </c>
      <c r="FF13" s="14">
        <v>572500</v>
      </c>
      <c r="FG13" s="14">
        <v>501100</v>
      </c>
      <c r="FH13" s="14">
        <v>439000</v>
      </c>
      <c r="FI13" s="14">
        <v>394500</v>
      </c>
      <c r="FJ13" s="14">
        <v>355600</v>
      </c>
      <c r="FK13" s="14">
        <v>324100</v>
      </c>
      <c r="FL13" s="14">
        <v>305200</v>
      </c>
      <c r="FM13" s="14">
        <v>280100</v>
      </c>
      <c r="FN13" s="14">
        <v>318000</v>
      </c>
      <c r="FO13" s="14">
        <v>311700</v>
      </c>
      <c r="FP13" s="14">
        <v>360000</v>
      </c>
      <c r="FQ13" s="14">
        <v>375200</v>
      </c>
      <c r="FR13" s="14">
        <v>416100</v>
      </c>
      <c r="FS13" s="14">
        <v>431600</v>
      </c>
      <c r="FT13" s="14">
        <v>410100</v>
      </c>
      <c r="FU13" s="14">
        <v>371600</v>
      </c>
      <c r="FV13" s="8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</row>
    <row r="14" spans="1:202" ht="15" outlineLevel="2" x14ac:dyDescent="0.3">
      <c r="A14" s="1"/>
      <c r="B14" s="4"/>
      <c r="C14" s="56" t="s">
        <v>411</v>
      </c>
      <c r="D14" s="23">
        <f t="shared" si="0"/>
        <v>8300000</v>
      </c>
      <c r="E14" s="23">
        <f t="shared" si="1"/>
        <v>8613507.8787878789</v>
      </c>
      <c r="F14" s="23">
        <f t="shared" si="2"/>
        <v>280100</v>
      </c>
      <c r="G14" s="23">
        <f t="shared" si="3"/>
        <v>20528000</v>
      </c>
      <c r="H14" s="23">
        <f t="shared" si="4"/>
        <v>2770000</v>
      </c>
      <c r="I14" s="23">
        <f t="shared" si="5"/>
        <v>13477000</v>
      </c>
      <c r="J14" s="23">
        <f t="shared" si="6"/>
        <v>5927878.6046084082</v>
      </c>
      <c r="K14" s="36">
        <f t="shared" si="7"/>
        <v>0.68820725400469462</v>
      </c>
      <c r="L14" s="2"/>
      <c r="M14" s="35">
        <v>12667000</v>
      </c>
      <c r="N14" s="35">
        <v>14260000</v>
      </c>
      <c r="O14" s="35">
        <v>13284000</v>
      </c>
      <c r="P14" s="35">
        <v>12833000</v>
      </c>
      <c r="Q14" s="35">
        <v>12724000</v>
      </c>
      <c r="R14" s="35">
        <v>15406000</v>
      </c>
      <c r="S14" s="35">
        <v>14158000</v>
      </c>
      <c r="T14" s="35">
        <v>12949000</v>
      </c>
      <c r="U14" s="35">
        <v>11715000</v>
      </c>
      <c r="V14" s="35">
        <v>14042000</v>
      </c>
      <c r="W14" s="35">
        <v>15338000</v>
      </c>
      <c r="X14" s="35">
        <v>15321000</v>
      </c>
      <c r="Y14" s="35">
        <v>18353000</v>
      </c>
      <c r="Z14" s="35">
        <v>20528000</v>
      </c>
      <c r="AA14" s="35">
        <v>19192000</v>
      </c>
      <c r="AB14" s="35">
        <v>19631000</v>
      </c>
      <c r="AC14" s="35">
        <v>19673000</v>
      </c>
      <c r="AD14" s="35">
        <v>19978000</v>
      </c>
      <c r="AE14" s="35">
        <v>18333000</v>
      </c>
      <c r="AF14" s="35">
        <v>19728000</v>
      </c>
      <c r="AG14" s="35">
        <v>19828000</v>
      </c>
      <c r="AH14" s="35">
        <v>20209000</v>
      </c>
      <c r="AI14" s="35">
        <v>19190000</v>
      </c>
      <c r="AJ14" s="35">
        <v>16505000</v>
      </c>
      <c r="AK14" s="35">
        <v>16061000</v>
      </c>
      <c r="AL14" s="35">
        <v>18657000</v>
      </c>
      <c r="AM14" s="35">
        <v>19163000</v>
      </c>
      <c r="AN14" s="35">
        <v>16962000</v>
      </c>
      <c r="AO14" s="35">
        <v>16066000</v>
      </c>
      <c r="AP14" s="35">
        <v>17053000</v>
      </c>
      <c r="AQ14" s="35">
        <v>16149000</v>
      </c>
      <c r="AR14" s="35">
        <v>14763000</v>
      </c>
      <c r="AS14" s="35">
        <v>14796000</v>
      </c>
      <c r="AT14" s="35">
        <v>16374000</v>
      </c>
      <c r="AU14" s="35">
        <v>15778000</v>
      </c>
      <c r="AV14" s="35">
        <v>13533000</v>
      </c>
      <c r="AW14" s="35">
        <v>13702000</v>
      </c>
      <c r="AX14" s="35">
        <v>14914000</v>
      </c>
      <c r="AY14" s="35">
        <v>14465000</v>
      </c>
      <c r="AZ14" s="35">
        <v>13195000</v>
      </c>
      <c r="BA14" s="35">
        <v>12781000</v>
      </c>
      <c r="BB14" s="35">
        <v>14721000</v>
      </c>
      <c r="BC14" s="35">
        <v>14554000</v>
      </c>
      <c r="BD14" s="35">
        <v>13831000</v>
      </c>
      <c r="BE14" s="35">
        <v>12764000</v>
      </c>
      <c r="BF14" s="35">
        <v>13834000</v>
      </c>
      <c r="BG14" s="35">
        <v>13483000</v>
      </c>
      <c r="BH14" s="35">
        <v>12811000</v>
      </c>
      <c r="BI14" s="35">
        <v>12580000</v>
      </c>
      <c r="BJ14" s="35">
        <v>13477000</v>
      </c>
      <c r="BK14" s="35">
        <v>13457000</v>
      </c>
      <c r="BL14" s="35">
        <v>13501000</v>
      </c>
      <c r="BM14" s="35">
        <v>12906000</v>
      </c>
      <c r="BN14" s="35">
        <v>13887000</v>
      </c>
      <c r="BO14" s="35">
        <v>14233000</v>
      </c>
      <c r="BP14" s="35">
        <v>13032000</v>
      </c>
      <c r="BQ14" s="35">
        <v>12847000</v>
      </c>
      <c r="BR14" s="35">
        <v>11457000</v>
      </c>
      <c r="BS14" s="35">
        <v>11102000</v>
      </c>
      <c r="BT14" s="35">
        <v>10765000</v>
      </c>
      <c r="BU14" s="35">
        <v>10299000</v>
      </c>
      <c r="BV14" s="35">
        <v>10569000</v>
      </c>
      <c r="BW14" s="35">
        <v>9389000</v>
      </c>
      <c r="BX14" s="35">
        <v>8024000</v>
      </c>
      <c r="BY14" s="35">
        <v>7145000</v>
      </c>
      <c r="BZ14" s="35">
        <v>8226000</v>
      </c>
      <c r="CA14" s="35">
        <v>10217000</v>
      </c>
      <c r="CB14" s="35">
        <v>9470000</v>
      </c>
      <c r="CC14" s="35">
        <v>9673000</v>
      </c>
      <c r="CD14" s="35">
        <v>10712000</v>
      </c>
      <c r="CE14" s="35">
        <v>10090000</v>
      </c>
      <c r="CF14" s="35">
        <v>8680000</v>
      </c>
      <c r="CG14" s="35">
        <v>8852000</v>
      </c>
      <c r="CH14" s="35">
        <v>9694000</v>
      </c>
      <c r="CI14" s="35">
        <v>8739000</v>
      </c>
      <c r="CJ14" s="35">
        <v>8009000</v>
      </c>
      <c r="CK14" s="35">
        <v>8940000</v>
      </c>
      <c r="CL14" s="35">
        <v>10201000</v>
      </c>
      <c r="CM14" s="35">
        <v>9960000</v>
      </c>
      <c r="CN14" s="35">
        <v>9231000</v>
      </c>
      <c r="CO14" s="35">
        <v>9434000</v>
      </c>
      <c r="CP14" s="35">
        <v>9598000</v>
      </c>
      <c r="CQ14" s="35">
        <v>8471000</v>
      </c>
      <c r="CR14" s="35">
        <v>8049000</v>
      </c>
      <c r="CS14" s="35">
        <v>8091000</v>
      </c>
      <c r="CT14" s="35">
        <v>8741000</v>
      </c>
      <c r="CU14" s="35">
        <v>7833000</v>
      </c>
      <c r="CV14" s="35">
        <v>6816000</v>
      </c>
      <c r="CW14" s="35">
        <v>6751000</v>
      </c>
      <c r="CX14" s="35">
        <v>7160000</v>
      </c>
      <c r="CY14" s="35">
        <v>6504000</v>
      </c>
      <c r="CZ14" s="35">
        <v>6319000</v>
      </c>
      <c r="DA14" s="35">
        <v>6781000</v>
      </c>
      <c r="DB14" s="35">
        <v>6983000</v>
      </c>
      <c r="DC14" s="35">
        <v>6545000</v>
      </c>
      <c r="DD14" s="35">
        <v>6334000</v>
      </c>
      <c r="DE14" s="35">
        <v>6677000</v>
      </c>
      <c r="DF14" s="35">
        <v>8702000</v>
      </c>
      <c r="DG14" s="35">
        <v>8731000</v>
      </c>
      <c r="DH14" s="35">
        <v>8300000</v>
      </c>
      <c r="DI14" s="35">
        <v>7993000</v>
      </c>
      <c r="DJ14" s="35">
        <v>8212000</v>
      </c>
      <c r="DK14" s="35">
        <v>7328000</v>
      </c>
      <c r="DL14" s="35">
        <v>6746000</v>
      </c>
      <c r="DM14" s="35">
        <v>7103000</v>
      </c>
      <c r="DN14" s="35">
        <v>7614000</v>
      </c>
      <c r="DO14" s="35">
        <v>6731000</v>
      </c>
      <c r="DP14" s="35">
        <v>5927000</v>
      </c>
      <c r="DQ14" s="35">
        <v>6001000</v>
      </c>
      <c r="DR14" s="35">
        <v>6507000</v>
      </c>
      <c r="DS14" s="35">
        <v>6155000</v>
      </c>
      <c r="DT14" s="35">
        <v>5960000</v>
      </c>
      <c r="DU14" s="35">
        <v>6448000</v>
      </c>
      <c r="DV14" s="35">
        <v>6440000</v>
      </c>
      <c r="DW14" s="35">
        <v>5142000</v>
      </c>
      <c r="DX14" s="35">
        <v>4621000</v>
      </c>
      <c r="DY14" s="35">
        <v>4644000</v>
      </c>
      <c r="DZ14" s="35">
        <v>4580000</v>
      </c>
      <c r="EA14" s="35">
        <v>4171000</v>
      </c>
      <c r="EB14" s="35">
        <v>3894000</v>
      </c>
      <c r="EC14" s="35">
        <v>3557000</v>
      </c>
      <c r="ED14" s="35">
        <v>3228000</v>
      </c>
      <c r="EE14" s="35">
        <v>2863000</v>
      </c>
      <c r="EF14" s="35">
        <v>2770000</v>
      </c>
      <c r="EG14" s="35">
        <v>2660000</v>
      </c>
      <c r="EH14" s="35">
        <v>2389000</v>
      </c>
      <c r="EI14" s="35">
        <v>2240000</v>
      </c>
      <c r="EJ14" s="35">
        <v>2130000</v>
      </c>
      <c r="EK14" s="35">
        <v>2024000</v>
      </c>
      <c r="EL14" s="35">
        <v>1856800</v>
      </c>
      <c r="EM14" s="35">
        <v>1426200</v>
      </c>
      <c r="EN14" s="35">
        <v>1319700</v>
      </c>
      <c r="EO14" s="35">
        <v>1241300</v>
      </c>
      <c r="EP14" s="35">
        <v>1205400</v>
      </c>
      <c r="EQ14" s="35">
        <v>1187700</v>
      </c>
      <c r="ER14" s="35">
        <v>1252700</v>
      </c>
      <c r="ES14" s="35">
        <v>1132800</v>
      </c>
      <c r="ET14" s="35">
        <v>1046100</v>
      </c>
      <c r="EU14" s="35">
        <v>1012400</v>
      </c>
      <c r="EV14" s="35">
        <v>968300</v>
      </c>
      <c r="EW14" s="35">
        <v>894500</v>
      </c>
      <c r="EX14" s="35">
        <v>894900</v>
      </c>
      <c r="EY14" s="35">
        <v>771400</v>
      </c>
      <c r="EZ14" s="35">
        <v>747300</v>
      </c>
      <c r="FA14" s="35">
        <v>713100</v>
      </c>
      <c r="FB14" s="35">
        <v>727400</v>
      </c>
      <c r="FC14" s="35">
        <v>784900</v>
      </c>
      <c r="FD14" s="35">
        <v>726700</v>
      </c>
      <c r="FE14" s="35">
        <v>635800</v>
      </c>
      <c r="FF14" s="35">
        <v>572500</v>
      </c>
      <c r="FG14" s="35">
        <v>501100</v>
      </c>
      <c r="FH14" s="35">
        <v>439000</v>
      </c>
      <c r="FI14" s="35">
        <v>394500</v>
      </c>
      <c r="FJ14" s="35">
        <v>355600</v>
      </c>
      <c r="FK14" s="35">
        <v>324100</v>
      </c>
      <c r="FL14" s="35">
        <v>305200</v>
      </c>
      <c r="FM14" s="35">
        <v>280100</v>
      </c>
      <c r="FN14" s="35">
        <v>318000</v>
      </c>
      <c r="FO14" s="35">
        <v>311700</v>
      </c>
      <c r="FP14" s="35">
        <v>360000</v>
      </c>
      <c r="FQ14" s="35">
        <v>375200</v>
      </c>
      <c r="FR14" s="35">
        <v>416100</v>
      </c>
      <c r="FS14" s="35">
        <v>431600</v>
      </c>
      <c r="FT14" s="35">
        <v>410100</v>
      </c>
      <c r="FU14" s="35">
        <v>371600</v>
      </c>
      <c r="FV14" s="8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</row>
    <row r="15" spans="1:202" ht="15" outlineLevel="1" x14ac:dyDescent="0.3">
      <c r="A15" s="1"/>
      <c r="B15" s="4"/>
      <c r="C15" s="22" t="s">
        <v>412</v>
      </c>
      <c r="D15" s="27" t="str">
        <f t="shared" si="0"/>
        <v/>
      </c>
      <c r="E15" s="27" t="str">
        <f t="shared" si="1"/>
        <v/>
      </c>
      <c r="F15" s="27" t="str">
        <f t="shared" si="2"/>
        <v/>
      </c>
      <c r="G15" s="27" t="str">
        <f t="shared" si="3"/>
        <v/>
      </c>
      <c r="H15" s="27" t="str">
        <f t="shared" si="4"/>
        <v/>
      </c>
      <c r="I15" s="27" t="str">
        <f t="shared" si="5"/>
        <v/>
      </c>
      <c r="J15" s="27" t="str">
        <f t="shared" si="6"/>
        <v/>
      </c>
      <c r="K15" s="28" t="str">
        <f t="shared" si="7"/>
        <v/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8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</row>
    <row r="16" spans="1:202" ht="15" outlineLevel="2" x14ac:dyDescent="0.3">
      <c r="A16" s="1"/>
      <c r="B16" s="4"/>
      <c r="C16" s="22" t="s">
        <v>413</v>
      </c>
      <c r="D16" s="27">
        <f t="shared" si="0"/>
        <v>6585000</v>
      </c>
      <c r="E16" s="27">
        <f t="shared" si="1"/>
        <v>6888370.3703703703</v>
      </c>
      <c r="F16" s="27">
        <f t="shared" si="2"/>
        <v>3985000</v>
      </c>
      <c r="G16" s="27">
        <f t="shared" si="3"/>
        <v>11287000</v>
      </c>
      <c r="H16" s="27">
        <f t="shared" si="4"/>
        <v>5344250</v>
      </c>
      <c r="I16" s="27">
        <f t="shared" si="5"/>
        <v>8352000</v>
      </c>
      <c r="J16" s="27">
        <f t="shared" si="6"/>
        <v>1686713.006381931</v>
      </c>
      <c r="K16" s="28">
        <f t="shared" si="7"/>
        <v>0.24486386702392726</v>
      </c>
      <c r="M16" s="14">
        <v>7995000</v>
      </c>
      <c r="N16" s="14">
        <v>8676000</v>
      </c>
      <c r="O16" s="14">
        <v>11287000</v>
      </c>
      <c r="P16" s="14">
        <v>8286000</v>
      </c>
      <c r="Q16" s="14">
        <v>7507000</v>
      </c>
      <c r="R16" s="14">
        <v>8359000</v>
      </c>
      <c r="S16" s="14">
        <v>8140000</v>
      </c>
      <c r="T16" s="14">
        <v>8311000</v>
      </c>
      <c r="U16" s="14">
        <v>7707000</v>
      </c>
      <c r="V16" s="14">
        <v>8542000</v>
      </c>
      <c r="W16" s="14">
        <v>8803000</v>
      </c>
      <c r="X16" s="14">
        <v>9734000</v>
      </c>
      <c r="Y16" s="14">
        <v>9109000</v>
      </c>
      <c r="Z16" s="14">
        <v>9519000</v>
      </c>
      <c r="AA16" s="14">
        <v>8446000</v>
      </c>
      <c r="AB16" s="14">
        <v>8425000</v>
      </c>
      <c r="AC16" s="14">
        <v>8819000</v>
      </c>
      <c r="AD16" s="14">
        <v>8630000</v>
      </c>
      <c r="AE16" s="14">
        <v>8592000</v>
      </c>
      <c r="AF16" s="14">
        <v>9221000</v>
      </c>
      <c r="AG16" s="14">
        <v>7812000</v>
      </c>
      <c r="AH16" s="14">
        <v>8331000</v>
      </c>
      <c r="AI16" s="14">
        <v>7895000</v>
      </c>
      <c r="AJ16" s="14">
        <v>6627000</v>
      </c>
      <c r="AK16" s="14">
        <v>6972000</v>
      </c>
      <c r="AL16" s="14">
        <v>7430000</v>
      </c>
      <c r="AM16" s="14">
        <v>6803000</v>
      </c>
      <c r="AN16" s="14">
        <v>6543000</v>
      </c>
      <c r="AO16" s="14">
        <v>6335000</v>
      </c>
      <c r="AP16" s="14">
        <v>6275000</v>
      </c>
      <c r="AQ16" s="14">
        <v>6085000</v>
      </c>
      <c r="AR16" s="14">
        <v>5667000</v>
      </c>
      <c r="AS16" s="14">
        <v>5636000</v>
      </c>
      <c r="AT16" s="14">
        <v>6227000</v>
      </c>
      <c r="AU16" s="14">
        <v>5795000</v>
      </c>
      <c r="AV16" s="14">
        <v>5560000</v>
      </c>
      <c r="AW16" s="14">
        <v>5572000</v>
      </c>
      <c r="AX16" s="14">
        <v>5324000</v>
      </c>
      <c r="AY16" s="14">
        <v>5354000</v>
      </c>
      <c r="AZ16" s="14">
        <v>4947000</v>
      </c>
      <c r="BA16" s="14">
        <v>5051000</v>
      </c>
      <c r="BB16" s="14">
        <v>5100000</v>
      </c>
      <c r="BC16" s="14">
        <v>5096000</v>
      </c>
      <c r="BD16" s="14">
        <v>4914000</v>
      </c>
      <c r="BE16" s="14">
        <v>5151000</v>
      </c>
      <c r="BF16" s="14">
        <v>5263000</v>
      </c>
      <c r="BG16" s="14">
        <v>5069000</v>
      </c>
      <c r="BH16" s="14">
        <v>5341000</v>
      </c>
      <c r="BI16" s="14">
        <v>5514000</v>
      </c>
      <c r="BJ16" s="14">
        <v>5660000</v>
      </c>
      <c r="BK16" s="14">
        <v>4942000</v>
      </c>
      <c r="BL16" s="14">
        <v>4947000</v>
      </c>
      <c r="BM16" s="14">
        <v>4641000</v>
      </c>
      <c r="BN16" s="14"/>
      <c r="BO16" s="14"/>
      <c r="BP16" s="14"/>
      <c r="BQ16" s="14"/>
      <c r="BR16" s="14"/>
      <c r="BS16" s="14"/>
      <c r="BT16" s="14"/>
      <c r="BU16" s="14"/>
      <c r="BV16" s="14"/>
      <c r="BW16" s="14">
        <v>3985000</v>
      </c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8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</row>
    <row r="17" spans="1:202" ht="15" outlineLevel="2" x14ac:dyDescent="0.3">
      <c r="A17" s="1"/>
      <c r="B17" s="4"/>
      <c r="C17" s="37" t="s">
        <v>414</v>
      </c>
      <c r="D17" s="23">
        <f t="shared" si="0"/>
        <v>3965000</v>
      </c>
      <c r="E17" s="23">
        <f t="shared" si="1"/>
        <v>4304490.277777778</v>
      </c>
      <c r="F17" s="23">
        <f t="shared" si="2"/>
        <v>352300</v>
      </c>
      <c r="G17" s="23">
        <f t="shared" si="3"/>
        <v>11287000</v>
      </c>
      <c r="H17" s="23">
        <f t="shared" si="4"/>
        <v>2746750</v>
      </c>
      <c r="I17" s="23">
        <f t="shared" si="5"/>
        <v>5588000</v>
      </c>
      <c r="J17" s="23">
        <f t="shared" si="6"/>
        <v>2528391.0501941782</v>
      </c>
      <c r="K17" s="36">
        <f t="shared" si="7"/>
        <v>0.58738454196241718</v>
      </c>
      <c r="L17" s="2"/>
      <c r="M17" s="35">
        <v>7995000</v>
      </c>
      <c r="N17" s="35">
        <v>8676000</v>
      </c>
      <c r="O17" s="35">
        <v>11287000</v>
      </c>
      <c r="P17" s="35">
        <v>8286000</v>
      </c>
      <c r="Q17" s="35">
        <v>7507000</v>
      </c>
      <c r="R17" s="35">
        <v>8359000</v>
      </c>
      <c r="S17" s="35">
        <v>8140000</v>
      </c>
      <c r="T17" s="35">
        <v>8311000</v>
      </c>
      <c r="U17" s="35">
        <v>7707000</v>
      </c>
      <c r="V17" s="35">
        <v>8542000</v>
      </c>
      <c r="W17" s="35">
        <v>8803000</v>
      </c>
      <c r="X17" s="35">
        <v>9734000</v>
      </c>
      <c r="Y17" s="35">
        <v>9109000</v>
      </c>
      <c r="Z17" s="35">
        <v>9519000</v>
      </c>
      <c r="AA17" s="35">
        <v>8446000</v>
      </c>
      <c r="AB17" s="35">
        <v>8425000</v>
      </c>
      <c r="AC17" s="35">
        <v>8819000</v>
      </c>
      <c r="AD17" s="35">
        <v>8630000</v>
      </c>
      <c r="AE17" s="35">
        <v>8592000</v>
      </c>
      <c r="AF17" s="35">
        <v>9221000</v>
      </c>
      <c r="AG17" s="35">
        <v>7812000</v>
      </c>
      <c r="AH17" s="35">
        <v>8331000</v>
      </c>
      <c r="AI17" s="35">
        <v>7895000</v>
      </c>
      <c r="AJ17" s="35">
        <v>6627000</v>
      </c>
      <c r="AK17" s="35">
        <v>6972000</v>
      </c>
      <c r="AL17" s="35">
        <v>7430000</v>
      </c>
      <c r="AM17" s="35">
        <v>6803000</v>
      </c>
      <c r="AN17" s="35">
        <v>6543000</v>
      </c>
      <c r="AO17" s="35">
        <v>6335000</v>
      </c>
      <c r="AP17" s="35">
        <v>6275000</v>
      </c>
      <c r="AQ17" s="35">
        <v>6085000</v>
      </c>
      <c r="AR17" s="35">
        <v>5667000</v>
      </c>
      <c r="AS17" s="35">
        <v>5636000</v>
      </c>
      <c r="AT17" s="35">
        <v>6227000</v>
      </c>
      <c r="AU17" s="35">
        <v>5795000</v>
      </c>
      <c r="AV17" s="35">
        <v>5560000</v>
      </c>
      <c r="AW17" s="35">
        <v>5572000</v>
      </c>
      <c r="AX17" s="35">
        <v>5324000</v>
      </c>
      <c r="AY17" s="35">
        <v>5354000</v>
      </c>
      <c r="AZ17" s="35">
        <v>4947000</v>
      </c>
      <c r="BA17" s="35">
        <v>5051000</v>
      </c>
      <c r="BB17" s="35">
        <v>5100000</v>
      </c>
      <c r="BC17" s="35">
        <v>5096000</v>
      </c>
      <c r="BD17" s="35">
        <v>4914000</v>
      </c>
      <c r="BE17" s="35">
        <v>5151000</v>
      </c>
      <c r="BF17" s="35">
        <v>5263000</v>
      </c>
      <c r="BG17" s="35">
        <v>5069000</v>
      </c>
      <c r="BH17" s="35">
        <v>5341000</v>
      </c>
      <c r="BI17" s="35">
        <v>5514000</v>
      </c>
      <c r="BJ17" s="35">
        <v>5660000</v>
      </c>
      <c r="BK17" s="35">
        <v>4942000</v>
      </c>
      <c r="BL17" s="35">
        <v>4947000</v>
      </c>
      <c r="BM17" s="35">
        <v>4641000</v>
      </c>
      <c r="BN17" s="35">
        <v>4935000</v>
      </c>
      <c r="BO17" s="35">
        <v>5215000</v>
      </c>
      <c r="BP17" s="35">
        <v>5130000</v>
      </c>
      <c r="BQ17" s="35">
        <v>4962000</v>
      </c>
      <c r="BR17" s="35">
        <v>4051000</v>
      </c>
      <c r="BS17" s="35">
        <v>3781000</v>
      </c>
      <c r="BT17" s="35">
        <v>3530000</v>
      </c>
      <c r="BU17" s="35">
        <v>3770000</v>
      </c>
      <c r="BV17" s="35">
        <v>3729000</v>
      </c>
      <c r="BW17" s="35">
        <v>3985000</v>
      </c>
      <c r="BX17" s="35">
        <v>3945000</v>
      </c>
      <c r="BY17" s="35">
        <v>3907000</v>
      </c>
      <c r="BZ17" s="35">
        <v>3857000</v>
      </c>
      <c r="CA17" s="35">
        <v>4198000</v>
      </c>
      <c r="CB17" s="35">
        <v>4221000</v>
      </c>
      <c r="CC17" s="35">
        <v>4466000</v>
      </c>
      <c r="CD17" s="35">
        <v>4486000</v>
      </c>
      <c r="CE17" s="35">
        <v>4919000</v>
      </c>
      <c r="CF17" s="35">
        <v>4605000</v>
      </c>
      <c r="CG17" s="35">
        <v>4420000</v>
      </c>
      <c r="CH17" s="35">
        <v>4884000</v>
      </c>
      <c r="CI17" s="35">
        <v>4445000</v>
      </c>
      <c r="CJ17" s="35">
        <v>3838000</v>
      </c>
      <c r="CK17" s="35">
        <v>3997000</v>
      </c>
      <c r="CL17" s="35">
        <v>3901000</v>
      </c>
      <c r="CM17" s="35">
        <v>4012000</v>
      </c>
      <c r="CN17" s="35">
        <v>4028000</v>
      </c>
      <c r="CO17" s="35">
        <v>3836000</v>
      </c>
      <c r="CP17" s="35">
        <v>4221000</v>
      </c>
      <c r="CQ17" s="35">
        <v>3752000</v>
      </c>
      <c r="CR17" s="35">
        <v>3269000</v>
      </c>
      <c r="CS17" s="35">
        <v>3221000</v>
      </c>
      <c r="CT17" s="35">
        <v>3185000</v>
      </c>
      <c r="CU17" s="35">
        <v>3275000</v>
      </c>
      <c r="CV17" s="35">
        <v>3348000</v>
      </c>
      <c r="CW17" s="35">
        <v>3239000</v>
      </c>
      <c r="CX17" s="35">
        <v>3464000</v>
      </c>
      <c r="CY17" s="35">
        <v>3331000</v>
      </c>
      <c r="CZ17" s="35">
        <v>3350000</v>
      </c>
      <c r="DA17" s="35">
        <v>3301000</v>
      </c>
      <c r="DB17" s="35">
        <v>3402000</v>
      </c>
      <c r="DC17" s="35">
        <v>3553000</v>
      </c>
      <c r="DD17" s="35">
        <v>3307000</v>
      </c>
      <c r="DE17" s="35">
        <v>3225000</v>
      </c>
      <c r="DF17" s="35">
        <v>3230000</v>
      </c>
      <c r="DG17" s="35">
        <v>3148000</v>
      </c>
      <c r="DH17" s="35">
        <v>3283000</v>
      </c>
      <c r="DI17" s="35">
        <v>2989000</v>
      </c>
      <c r="DJ17" s="35">
        <v>3176000</v>
      </c>
      <c r="DK17" s="35">
        <v>3026000</v>
      </c>
      <c r="DL17" s="35">
        <v>2740000</v>
      </c>
      <c r="DM17" s="35">
        <v>2894000</v>
      </c>
      <c r="DN17" s="35">
        <v>3160000</v>
      </c>
      <c r="DO17" s="35">
        <v>3176000</v>
      </c>
      <c r="DP17" s="35">
        <v>3027000</v>
      </c>
      <c r="DQ17" s="35">
        <v>2749000</v>
      </c>
      <c r="DR17" s="35">
        <v>2691000</v>
      </c>
      <c r="DS17" s="35">
        <v>2604000</v>
      </c>
      <c r="DT17" s="35">
        <v>2343000</v>
      </c>
      <c r="DU17" s="35">
        <v>2307000</v>
      </c>
      <c r="DV17" s="35">
        <v>2392000</v>
      </c>
      <c r="DW17" s="35">
        <v>2201000</v>
      </c>
      <c r="DX17" s="35">
        <v>2150000</v>
      </c>
      <c r="DY17" s="35">
        <v>2421000</v>
      </c>
      <c r="DZ17" s="35">
        <v>2389000</v>
      </c>
      <c r="EA17" s="35">
        <v>2008000</v>
      </c>
      <c r="EB17" s="35">
        <v>1805000</v>
      </c>
      <c r="EC17" s="35">
        <v>1609000</v>
      </c>
      <c r="ED17" s="35">
        <v>2023000</v>
      </c>
      <c r="EE17" s="35">
        <v>1273000</v>
      </c>
      <c r="EF17" s="35">
        <v>1156000</v>
      </c>
      <c r="EG17" s="35">
        <v>1124000</v>
      </c>
      <c r="EH17" s="35">
        <v>712000</v>
      </c>
      <c r="EI17" s="35">
        <v>657000</v>
      </c>
      <c r="EJ17" s="35">
        <v>600000</v>
      </c>
      <c r="EK17" s="35">
        <v>566000</v>
      </c>
      <c r="EL17" s="35">
        <v>583800</v>
      </c>
      <c r="EM17" s="35">
        <v>507900</v>
      </c>
      <c r="EN17" s="35">
        <v>486200</v>
      </c>
      <c r="EO17" s="35">
        <v>462100</v>
      </c>
      <c r="EP17" s="35">
        <v>467200</v>
      </c>
      <c r="EQ17" s="35">
        <v>491000</v>
      </c>
      <c r="ER17" s="35">
        <v>484600</v>
      </c>
      <c r="ES17" s="35">
        <v>454600</v>
      </c>
      <c r="ET17" s="35">
        <v>450300</v>
      </c>
      <c r="EU17" s="35">
        <v>417400</v>
      </c>
      <c r="EV17" s="35">
        <v>404500</v>
      </c>
      <c r="EW17" s="35">
        <v>373800</v>
      </c>
      <c r="EX17" s="35">
        <v>424900</v>
      </c>
      <c r="EY17" s="35">
        <v>374000</v>
      </c>
      <c r="EZ17" s="35">
        <v>352300</v>
      </c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8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</row>
    <row r="18" spans="1:202" ht="15" outlineLevel="1" x14ac:dyDescent="0.3">
      <c r="A18" s="1"/>
      <c r="B18" s="4"/>
      <c r="C18" s="33" t="s">
        <v>415</v>
      </c>
      <c r="D18" s="23">
        <f t="shared" si="0"/>
        <v>5026500</v>
      </c>
      <c r="E18" s="23">
        <f t="shared" si="1"/>
        <v>5497415.972222222</v>
      </c>
      <c r="F18" s="23">
        <f t="shared" si="2"/>
        <v>395000</v>
      </c>
      <c r="G18" s="23">
        <f t="shared" si="3"/>
        <v>12360000</v>
      </c>
      <c r="H18" s="23">
        <f t="shared" si="4"/>
        <v>3221750</v>
      </c>
      <c r="I18" s="23">
        <f t="shared" si="5"/>
        <v>8159500</v>
      </c>
      <c r="J18" s="23">
        <f t="shared" si="6"/>
        <v>3216662.0567329768</v>
      </c>
      <c r="K18" s="36">
        <f t="shared" si="7"/>
        <v>0.58512255084686715</v>
      </c>
      <c r="L18" s="38"/>
      <c r="M18" s="23">
        <v>4672000</v>
      </c>
      <c r="N18" s="23">
        <v>5584000</v>
      </c>
      <c r="O18" s="23">
        <v>1997000</v>
      </c>
      <c r="P18" s="23">
        <v>4547000</v>
      </c>
      <c r="Q18" s="23">
        <v>5217000</v>
      </c>
      <c r="R18" s="23">
        <v>7047000</v>
      </c>
      <c r="S18" s="23">
        <v>6018000</v>
      </c>
      <c r="T18" s="23">
        <v>4638000</v>
      </c>
      <c r="U18" s="23">
        <v>4008000</v>
      </c>
      <c r="V18" s="23">
        <v>5500000</v>
      </c>
      <c r="W18" s="23">
        <v>6535000</v>
      </c>
      <c r="X18" s="23">
        <v>5587000</v>
      </c>
      <c r="Y18" s="23">
        <v>9244000</v>
      </c>
      <c r="Z18" s="23">
        <v>11009000</v>
      </c>
      <c r="AA18" s="23">
        <v>10746000</v>
      </c>
      <c r="AB18" s="23">
        <v>11206000</v>
      </c>
      <c r="AC18" s="23">
        <v>10854000</v>
      </c>
      <c r="AD18" s="23">
        <v>11348000</v>
      </c>
      <c r="AE18" s="23">
        <v>9741000</v>
      </c>
      <c r="AF18" s="23">
        <v>10507000</v>
      </c>
      <c r="AG18" s="23">
        <v>12016000</v>
      </c>
      <c r="AH18" s="23">
        <v>11878000</v>
      </c>
      <c r="AI18" s="23">
        <v>11295000</v>
      </c>
      <c r="AJ18" s="23">
        <v>9878000</v>
      </c>
      <c r="AK18" s="23">
        <v>9089000</v>
      </c>
      <c r="AL18" s="23">
        <v>11227000</v>
      </c>
      <c r="AM18" s="23">
        <v>12360000</v>
      </c>
      <c r="AN18" s="23">
        <v>10419000</v>
      </c>
      <c r="AO18" s="23">
        <v>9731000</v>
      </c>
      <c r="AP18" s="23">
        <v>10778000</v>
      </c>
      <c r="AQ18" s="23">
        <v>10064000</v>
      </c>
      <c r="AR18" s="23">
        <v>9096000</v>
      </c>
      <c r="AS18" s="23">
        <v>9160000</v>
      </c>
      <c r="AT18" s="23">
        <v>10147000</v>
      </c>
      <c r="AU18" s="23">
        <v>9983000</v>
      </c>
      <c r="AV18" s="23">
        <v>7973000</v>
      </c>
      <c r="AW18" s="23">
        <v>8130000</v>
      </c>
      <c r="AX18" s="23">
        <v>9590000</v>
      </c>
      <c r="AY18" s="23">
        <v>9111000</v>
      </c>
      <c r="AZ18" s="23">
        <v>8248000</v>
      </c>
      <c r="BA18" s="23">
        <v>7730000</v>
      </c>
      <c r="BB18" s="23">
        <v>9621000</v>
      </c>
      <c r="BC18" s="23">
        <v>9458000</v>
      </c>
      <c r="BD18" s="23">
        <v>8917000</v>
      </c>
      <c r="BE18" s="23">
        <v>7613000</v>
      </c>
      <c r="BF18" s="23">
        <v>8571000</v>
      </c>
      <c r="BG18" s="23">
        <v>8414000</v>
      </c>
      <c r="BH18" s="23">
        <v>7470000</v>
      </c>
      <c r="BI18" s="23">
        <v>7066000</v>
      </c>
      <c r="BJ18" s="23">
        <v>7817000</v>
      </c>
      <c r="BK18" s="23">
        <v>8515000</v>
      </c>
      <c r="BL18" s="23">
        <v>8554000</v>
      </c>
      <c r="BM18" s="23">
        <v>8265000</v>
      </c>
      <c r="BN18" s="23">
        <v>8952000</v>
      </c>
      <c r="BO18" s="23">
        <v>9018000</v>
      </c>
      <c r="BP18" s="23">
        <v>7902000</v>
      </c>
      <c r="BQ18" s="23">
        <v>7885000</v>
      </c>
      <c r="BR18" s="23">
        <v>7406000</v>
      </c>
      <c r="BS18" s="23">
        <v>7321000</v>
      </c>
      <c r="BT18" s="23">
        <v>7235000</v>
      </c>
      <c r="BU18" s="23">
        <v>6529000</v>
      </c>
      <c r="BV18" s="23">
        <v>6840000</v>
      </c>
      <c r="BW18" s="23">
        <v>5404000</v>
      </c>
      <c r="BX18" s="23">
        <v>4079000</v>
      </c>
      <c r="BY18" s="23">
        <v>3238000</v>
      </c>
      <c r="BZ18" s="23">
        <v>4369000</v>
      </c>
      <c r="CA18" s="23">
        <v>6019000</v>
      </c>
      <c r="CB18" s="23">
        <v>5249000</v>
      </c>
      <c r="CC18" s="23">
        <v>5207000</v>
      </c>
      <c r="CD18" s="23">
        <v>6226000</v>
      </c>
      <c r="CE18" s="23">
        <v>5171000</v>
      </c>
      <c r="CF18" s="23">
        <v>4075000</v>
      </c>
      <c r="CG18" s="23">
        <v>4432000</v>
      </c>
      <c r="CH18" s="23">
        <v>4810000</v>
      </c>
      <c r="CI18" s="23">
        <v>4294000</v>
      </c>
      <c r="CJ18" s="23">
        <v>4171000</v>
      </c>
      <c r="CK18" s="23">
        <v>4943000</v>
      </c>
      <c r="CL18" s="23">
        <v>6300000</v>
      </c>
      <c r="CM18" s="23">
        <v>5948000</v>
      </c>
      <c r="CN18" s="23">
        <v>5203000</v>
      </c>
      <c r="CO18" s="23">
        <v>5598000</v>
      </c>
      <c r="CP18" s="23">
        <v>5377000</v>
      </c>
      <c r="CQ18" s="23">
        <v>4719000</v>
      </c>
      <c r="CR18" s="23">
        <v>4780000</v>
      </c>
      <c r="CS18" s="23">
        <v>4870000</v>
      </c>
      <c r="CT18" s="23">
        <v>5556000</v>
      </c>
      <c r="CU18" s="23">
        <v>4558000</v>
      </c>
      <c r="CV18" s="23">
        <v>3468000</v>
      </c>
      <c r="CW18" s="23">
        <v>3512000</v>
      </c>
      <c r="CX18" s="23">
        <v>3696000</v>
      </c>
      <c r="CY18" s="23">
        <v>3173000</v>
      </c>
      <c r="CZ18" s="23">
        <v>2969000</v>
      </c>
      <c r="DA18" s="23">
        <v>3480000</v>
      </c>
      <c r="DB18" s="23">
        <v>3581000</v>
      </c>
      <c r="DC18" s="23">
        <v>2992000</v>
      </c>
      <c r="DD18" s="23">
        <v>3027000</v>
      </c>
      <c r="DE18" s="23">
        <v>3452000</v>
      </c>
      <c r="DF18" s="23">
        <v>5472000</v>
      </c>
      <c r="DG18" s="23">
        <v>5583000</v>
      </c>
      <c r="DH18" s="23">
        <v>5017000</v>
      </c>
      <c r="DI18" s="23">
        <v>5004000</v>
      </c>
      <c r="DJ18" s="23">
        <v>5036000</v>
      </c>
      <c r="DK18" s="23">
        <v>4302000</v>
      </c>
      <c r="DL18" s="23">
        <v>4006000</v>
      </c>
      <c r="DM18" s="23">
        <v>4209000</v>
      </c>
      <c r="DN18" s="23">
        <v>4454000</v>
      </c>
      <c r="DO18" s="23">
        <v>3555000</v>
      </c>
      <c r="DP18" s="23">
        <v>2900000</v>
      </c>
      <c r="DQ18" s="23">
        <v>3252000</v>
      </c>
      <c r="DR18" s="23">
        <v>3816000</v>
      </c>
      <c r="DS18" s="23">
        <v>3551000</v>
      </c>
      <c r="DT18" s="23">
        <v>3617000</v>
      </c>
      <c r="DU18" s="23">
        <v>4141000</v>
      </c>
      <c r="DV18" s="23">
        <v>4048000</v>
      </c>
      <c r="DW18" s="23">
        <v>2941000</v>
      </c>
      <c r="DX18" s="23">
        <v>2471000</v>
      </c>
      <c r="DY18" s="23">
        <v>2223000</v>
      </c>
      <c r="DZ18" s="23">
        <v>2191000</v>
      </c>
      <c r="EA18" s="23">
        <v>2163000</v>
      </c>
      <c r="EB18" s="23">
        <v>2089000</v>
      </c>
      <c r="EC18" s="23">
        <v>1948000</v>
      </c>
      <c r="ED18" s="23">
        <v>1205000</v>
      </c>
      <c r="EE18" s="23">
        <v>1590000</v>
      </c>
      <c r="EF18" s="23">
        <v>1614000</v>
      </c>
      <c r="EG18" s="23">
        <v>1536000</v>
      </c>
      <c r="EH18" s="23">
        <v>1677000</v>
      </c>
      <c r="EI18" s="23">
        <v>1583000</v>
      </c>
      <c r="EJ18" s="23">
        <v>1530000</v>
      </c>
      <c r="EK18" s="23">
        <v>1458000</v>
      </c>
      <c r="EL18" s="23">
        <v>1273000</v>
      </c>
      <c r="EM18" s="23">
        <v>918300</v>
      </c>
      <c r="EN18" s="23">
        <v>833500</v>
      </c>
      <c r="EO18" s="23">
        <v>779200</v>
      </c>
      <c r="EP18" s="23">
        <v>738200</v>
      </c>
      <c r="EQ18" s="23">
        <v>696700</v>
      </c>
      <c r="ER18" s="23">
        <v>768100</v>
      </c>
      <c r="ES18" s="23">
        <v>678200</v>
      </c>
      <c r="ET18" s="23">
        <v>595800</v>
      </c>
      <c r="EU18" s="23">
        <v>595000</v>
      </c>
      <c r="EV18" s="23">
        <v>563800</v>
      </c>
      <c r="EW18" s="23">
        <v>520700</v>
      </c>
      <c r="EX18" s="23">
        <v>470000</v>
      </c>
      <c r="EY18" s="23">
        <v>397400</v>
      </c>
      <c r="EZ18" s="23">
        <v>395000</v>
      </c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8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</row>
    <row r="19" spans="1:202" ht="15" x14ac:dyDescent="0.3">
      <c r="A19" s="1"/>
      <c r="B19" s="4"/>
      <c r="C19" s="33" t="s">
        <v>416</v>
      </c>
      <c r="D19" s="34" t="str">
        <f t="shared" si="0"/>
        <v/>
      </c>
      <c r="E19" s="34" t="str">
        <f t="shared" si="1"/>
        <v/>
      </c>
      <c r="F19" s="34" t="str">
        <f t="shared" si="2"/>
        <v/>
      </c>
      <c r="G19" s="34" t="str">
        <f t="shared" si="3"/>
        <v/>
      </c>
      <c r="H19" s="34" t="str">
        <f t="shared" si="4"/>
        <v/>
      </c>
      <c r="I19" s="34" t="str">
        <f t="shared" si="5"/>
        <v/>
      </c>
      <c r="J19" s="34" t="str">
        <f t="shared" si="6"/>
        <v/>
      </c>
      <c r="K19" s="32" t="str">
        <f t="shared" si="7"/>
        <v/>
      </c>
      <c r="L19" s="12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8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</row>
    <row r="20" spans="1:202" ht="15" outlineLevel="1" x14ac:dyDescent="0.3">
      <c r="A20" s="1"/>
      <c r="B20" s="4"/>
      <c r="C20" s="22" t="s">
        <v>417</v>
      </c>
      <c r="D20" s="27" t="str">
        <f t="shared" si="0"/>
        <v/>
      </c>
      <c r="E20" s="27" t="str">
        <f t="shared" si="1"/>
        <v/>
      </c>
      <c r="F20" s="27" t="str">
        <f t="shared" si="2"/>
        <v/>
      </c>
      <c r="G20" s="27" t="str">
        <f t="shared" si="3"/>
        <v/>
      </c>
      <c r="H20" s="27" t="str">
        <f t="shared" si="4"/>
        <v/>
      </c>
      <c r="I20" s="27" t="str">
        <f t="shared" si="5"/>
        <v/>
      </c>
      <c r="J20" s="27" t="str">
        <f t="shared" si="6"/>
        <v/>
      </c>
      <c r="K20" s="28" t="str">
        <f t="shared" si="7"/>
        <v/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8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</row>
    <row r="21" spans="1:202" ht="15" outlineLevel="2" x14ac:dyDescent="0.3">
      <c r="A21" s="1"/>
      <c r="B21" s="4"/>
      <c r="C21" s="22" t="s">
        <v>418</v>
      </c>
      <c r="D21" s="27">
        <f t="shared" si="0"/>
        <v>1775000</v>
      </c>
      <c r="E21" s="27">
        <f t="shared" si="1"/>
        <v>1759000</v>
      </c>
      <c r="F21" s="27">
        <f t="shared" si="2"/>
        <v>1514000</v>
      </c>
      <c r="G21" s="27">
        <f t="shared" si="3"/>
        <v>2017000</v>
      </c>
      <c r="H21" s="27">
        <f t="shared" si="4"/>
        <v>1584000</v>
      </c>
      <c r="I21" s="27">
        <f t="shared" si="5"/>
        <v>1905000</v>
      </c>
      <c r="J21" s="27">
        <f t="shared" si="6"/>
        <v>211415.46774065515</v>
      </c>
      <c r="K21" s="28">
        <f t="shared" si="7"/>
        <v>0.12019071503164022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>
        <v>2017000</v>
      </c>
      <c r="BP21" s="14">
        <v>1905000</v>
      </c>
      <c r="BQ21" s="14">
        <v>1775000</v>
      </c>
      <c r="BR21" s="14"/>
      <c r="BS21" s="14"/>
      <c r="BT21" s="14">
        <v>1584000</v>
      </c>
      <c r="BU21" s="14">
        <v>1514000</v>
      </c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8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</row>
    <row r="22" spans="1:202" ht="15" outlineLevel="2" x14ac:dyDescent="0.3">
      <c r="A22" s="1"/>
      <c r="B22" s="4"/>
      <c r="C22" s="37" t="s">
        <v>419</v>
      </c>
      <c r="D22" s="23">
        <f t="shared" si="0"/>
        <v>1328500</v>
      </c>
      <c r="E22" s="23">
        <f t="shared" si="1"/>
        <v>1272915.2777777778</v>
      </c>
      <c r="F22" s="23">
        <f t="shared" si="2"/>
        <v>206400</v>
      </c>
      <c r="G22" s="23">
        <f t="shared" si="3"/>
        <v>2718000</v>
      </c>
      <c r="H22" s="23">
        <f t="shared" si="4"/>
        <v>755000</v>
      </c>
      <c r="I22" s="23">
        <f t="shared" si="5"/>
        <v>1721250</v>
      </c>
      <c r="J22" s="23">
        <f t="shared" si="6"/>
        <v>591952.40775899414</v>
      </c>
      <c r="K22" s="36">
        <f t="shared" si="7"/>
        <v>0.46503676881968858</v>
      </c>
      <c r="L22" s="2"/>
      <c r="M22" s="35">
        <v>1177000</v>
      </c>
      <c r="N22" s="35">
        <v>1239000</v>
      </c>
      <c r="O22" s="35">
        <v>1383000</v>
      </c>
      <c r="P22" s="35">
        <v>1329000</v>
      </c>
      <c r="Q22" s="35">
        <v>1556000</v>
      </c>
      <c r="R22" s="35">
        <v>1617000</v>
      </c>
      <c r="S22" s="35">
        <v>1340000</v>
      </c>
      <c r="T22" s="35">
        <v>1374000</v>
      </c>
      <c r="U22" s="35">
        <v>1303000</v>
      </c>
      <c r="V22" s="35">
        <v>1706000</v>
      </c>
      <c r="W22" s="35">
        <v>1744000</v>
      </c>
      <c r="X22" s="35">
        <v>1800000</v>
      </c>
      <c r="Y22" s="35">
        <v>1752000</v>
      </c>
      <c r="Z22" s="35">
        <v>1942000</v>
      </c>
      <c r="AA22" s="35">
        <v>1674000</v>
      </c>
      <c r="AB22" s="35">
        <v>1599000</v>
      </c>
      <c r="AC22" s="35">
        <v>1328000</v>
      </c>
      <c r="AD22" s="35">
        <v>1757000</v>
      </c>
      <c r="AE22" s="35">
        <v>1435000</v>
      </c>
      <c r="AF22" s="35">
        <v>1447000</v>
      </c>
      <c r="AG22" s="35">
        <v>1541000</v>
      </c>
      <c r="AH22" s="35">
        <v>1592000</v>
      </c>
      <c r="AI22" s="35">
        <v>1536000</v>
      </c>
      <c r="AJ22" s="35">
        <v>1639000</v>
      </c>
      <c r="AK22" s="35">
        <v>1583000</v>
      </c>
      <c r="AL22" s="35">
        <v>1720000</v>
      </c>
      <c r="AM22" s="35">
        <v>1605000</v>
      </c>
      <c r="AN22" s="35">
        <v>1725000</v>
      </c>
      <c r="AO22" s="35">
        <v>1900000</v>
      </c>
      <c r="AP22" s="35">
        <v>1842000</v>
      </c>
      <c r="AQ22" s="35">
        <v>1661000</v>
      </c>
      <c r="AR22" s="35">
        <v>1850000</v>
      </c>
      <c r="AS22" s="35">
        <v>2099000</v>
      </c>
      <c r="AT22" s="35">
        <v>2138000</v>
      </c>
      <c r="AU22" s="35">
        <v>2006000</v>
      </c>
      <c r="AV22" s="35">
        <v>2007000</v>
      </c>
      <c r="AW22" s="35">
        <v>2226000</v>
      </c>
      <c r="AX22" s="35">
        <v>2118000</v>
      </c>
      <c r="AY22" s="35">
        <v>1910000</v>
      </c>
      <c r="AZ22" s="35">
        <v>1949000</v>
      </c>
      <c r="BA22" s="35">
        <v>1953000</v>
      </c>
      <c r="BB22" s="35">
        <v>2049000</v>
      </c>
      <c r="BC22" s="35">
        <v>1979000</v>
      </c>
      <c r="BD22" s="35">
        <v>2061000</v>
      </c>
      <c r="BE22" s="35">
        <v>2047000</v>
      </c>
      <c r="BF22" s="35">
        <v>2006000</v>
      </c>
      <c r="BG22" s="35">
        <v>1970000</v>
      </c>
      <c r="BH22" s="35">
        <v>2165000</v>
      </c>
      <c r="BI22" s="35">
        <v>1947000</v>
      </c>
      <c r="BJ22" s="35">
        <v>1958000</v>
      </c>
      <c r="BK22" s="35">
        <v>1995000</v>
      </c>
      <c r="BL22" s="35">
        <v>2131000</v>
      </c>
      <c r="BM22" s="35">
        <v>1973000</v>
      </c>
      <c r="BN22" s="35">
        <v>1973000</v>
      </c>
      <c r="BO22" s="35">
        <v>2017000</v>
      </c>
      <c r="BP22" s="35">
        <v>1905000</v>
      </c>
      <c r="BQ22" s="35">
        <v>1775000</v>
      </c>
      <c r="BR22" s="35">
        <v>1705000</v>
      </c>
      <c r="BS22" s="35">
        <v>1506000</v>
      </c>
      <c r="BT22" s="35">
        <v>1584000</v>
      </c>
      <c r="BU22" s="35">
        <v>1514000</v>
      </c>
      <c r="BV22" s="35">
        <v>2718000</v>
      </c>
      <c r="BW22" s="35">
        <v>1320000</v>
      </c>
      <c r="BX22" s="35">
        <v>2695000</v>
      </c>
      <c r="BY22" s="35">
        <v>1198000</v>
      </c>
      <c r="BZ22" s="35">
        <v>1257000</v>
      </c>
      <c r="CA22" s="35">
        <v>1416000</v>
      </c>
      <c r="CB22" s="35">
        <v>1430000</v>
      </c>
      <c r="CC22" s="35">
        <v>1349000</v>
      </c>
      <c r="CD22" s="35">
        <v>1448000</v>
      </c>
      <c r="CE22" s="35">
        <v>1381000</v>
      </c>
      <c r="CF22" s="35">
        <v>1284000</v>
      </c>
      <c r="CG22" s="35">
        <v>1277000</v>
      </c>
      <c r="CH22" s="35">
        <v>1434000</v>
      </c>
      <c r="CI22" s="35">
        <v>1425000</v>
      </c>
      <c r="CJ22" s="35">
        <v>1593000</v>
      </c>
      <c r="CK22" s="35">
        <v>1644000</v>
      </c>
      <c r="CL22" s="35">
        <v>1606000</v>
      </c>
      <c r="CM22" s="35">
        <v>1478000</v>
      </c>
      <c r="CN22" s="35">
        <v>1342000</v>
      </c>
      <c r="CO22" s="35">
        <v>1262000</v>
      </c>
      <c r="CP22" s="35">
        <v>1225000</v>
      </c>
      <c r="CQ22" s="35">
        <v>1123000</v>
      </c>
      <c r="CR22" s="35">
        <v>1170000</v>
      </c>
      <c r="CS22" s="35">
        <v>1141000</v>
      </c>
      <c r="CT22" s="35">
        <v>1135000</v>
      </c>
      <c r="CU22" s="35">
        <v>1046000</v>
      </c>
      <c r="CV22" s="35">
        <v>1079000</v>
      </c>
      <c r="CW22" s="35">
        <v>1018000</v>
      </c>
      <c r="CX22" s="35">
        <v>1104000</v>
      </c>
      <c r="CY22" s="35">
        <v>1095000</v>
      </c>
      <c r="CZ22" s="35">
        <v>1063000</v>
      </c>
      <c r="DA22" s="35">
        <v>1072000</v>
      </c>
      <c r="DB22" s="35">
        <v>1071000</v>
      </c>
      <c r="DC22" s="35">
        <v>1064000</v>
      </c>
      <c r="DD22" s="35">
        <v>1174000</v>
      </c>
      <c r="DE22" s="35">
        <v>1155000</v>
      </c>
      <c r="DF22" s="35">
        <v>1421000</v>
      </c>
      <c r="DG22" s="35">
        <v>1321000</v>
      </c>
      <c r="DH22" s="35">
        <v>1223000</v>
      </c>
      <c r="DI22" s="35">
        <v>1124000</v>
      </c>
      <c r="DJ22" s="35">
        <v>1105000</v>
      </c>
      <c r="DK22" s="35">
        <v>952000</v>
      </c>
      <c r="DL22" s="35">
        <v>924000</v>
      </c>
      <c r="DM22" s="35">
        <v>891000</v>
      </c>
      <c r="DN22" s="35">
        <v>928000</v>
      </c>
      <c r="DO22" s="35">
        <v>766000</v>
      </c>
      <c r="DP22" s="35">
        <v>671000</v>
      </c>
      <c r="DQ22" s="35">
        <v>711000</v>
      </c>
      <c r="DR22" s="35">
        <v>818000</v>
      </c>
      <c r="DS22" s="35">
        <v>676000</v>
      </c>
      <c r="DT22" s="35">
        <v>704000</v>
      </c>
      <c r="DU22" s="35">
        <v>693000</v>
      </c>
      <c r="DV22" s="35">
        <v>722000</v>
      </c>
      <c r="DW22" s="35">
        <v>565000</v>
      </c>
      <c r="DX22" s="35">
        <v>518000</v>
      </c>
      <c r="DY22" s="35">
        <v>517000</v>
      </c>
      <c r="DZ22" s="35">
        <v>569000</v>
      </c>
      <c r="EA22" s="35">
        <v>440000</v>
      </c>
      <c r="EB22" s="35">
        <v>447000</v>
      </c>
      <c r="EC22" s="35">
        <v>387000</v>
      </c>
      <c r="ED22" s="35">
        <v>402000</v>
      </c>
      <c r="EE22" s="35">
        <v>338000</v>
      </c>
      <c r="EF22" s="35">
        <v>363000</v>
      </c>
      <c r="EG22" s="35">
        <v>344000</v>
      </c>
      <c r="EH22" s="35">
        <v>595000</v>
      </c>
      <c r="EI22" s="35">
        <v>537000</v>
      </c>
      <c r="EJ22" s="35">
        <v>520000</v>
      </c>
      <c r="EK22" s="35">
        <v>487000</v>
      </c>
      <c r="EL22" s="35">
        <v>521500</v>
      </c>
      <c r="EM22" s="35">
        <v>457400</v>
      </c>
      <c r="EN22" s="35">
        <v>426600</v>
      </c>
      <c r="EO22" s="35">
        <v>391500</v>
      </c>
      <c r="EP22" s="35">
        <v>376200</v>
      </c>
      <c r="EQ22" s="35">
        <v>353900</v>
      </c>
      <c r="ER22" s="35">
        <v>339800</v>
      </c>
      <c r="ES22" s="35">
        <v>313200</v>
      </c>
      <c r="ET22" s="35">
        <v>304600</v>
      </c>
      <c r="EU22" s="35">
        <v>293500</v>
      </c>
      <c r="EV22" s="35">
        <v>281900</v>
      </c>
      <c r="EW22" s="35">
        <v>252700</v>
      </c>
      <c r="EX22" s="35">
        <v>238400</v>
      </c>
      <c r="EY22" s="35">
        <v>209200</v>
      </c>
      <c r="EZ22" s="35">
        <v>206400</v>
      </c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8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</row>
    <row r="23" spans="1:202" ht="15" outlineLevel="1" x14ac:dyDescent="0.3">
      <c r="A23" s="1"/>
      <c r="B23" s="4"/>
      <c r="C23" s="56" t="s">
        <v>420</v>
      </c>
      <c r="D23" s="27">
        <f t="shared" si="0"/>
        <v>1562000</v>
      </c>
      <c r="E23" s="27">
        <f t="shared" si="1"/>
        <v>2045408</v>
      </c>
      <c r="F23" s="27">
        <f t="shared" si="2"/>
        <v>265000</v>
      </c>
      <c r="G23" s="27">
        <f t="shared" si="3"/>
        <v>4464000</v>
      </c>
      <c r="H23" s="27">
        <f t="shared" si="4"/>
        <v>995000</v>
      </c>
      <c r="I23" s="27">
        <f t="shared" si="5"/>
        <v>3246000</v>
      </c>
      <c r="J23" s="27">
        <f t="shared" si="6"/>
        <v>1264739.95220744</v>
      </c>
      <c r="K23" s="28">
        <f t="shared" si="7"/>
        <v>0.61833138044216118</v>
      </c>
      <c r="M23" s="14">
        <v>3640000</v>
      </c>
      <c r="N23" s="14">
        <v>3876000</v>
      </c>
      <c r="O23" s="14">
        <v>4049000</v>
      </c>
      <c r="P23" s="14">
        <v>4239000</v>
      </c>
      <c r="Q23" s="14">
        <v>4382000</v>
      </c>
      <c r="R23" s="14">
        <v>3987000</v>
      </c>
      <c r="S23" s="14">
        <v>3870000</v>
      </c>
      <c r="T23" s="14">
        <v>4080000</v>
      </c>
      <c r="U23" s="14">
        <v>4109000</v>
      </c>
      <c r="V23" s="14">
        <v>4464000</v>
      </c>
      <c r="W23" s="14">
        <v>4302000</v>
      </c>
      <c r="X23" s="14">
        <v>4400000</v>
      </c>
      <c r="Y23" s="14">
        <v>4362000</v>
      </c>
      <c r="Z23" s="14">
        <v>4049000</v>
      </c>
      <c r="AA23" s="14">
        <v>3803000</v>
      </c>
      <c r="AB23" s="14">
        <v>3715000</v>
      </c>
      <c r="AC23" s="14">
        <v>3623000</v>
      </c>
      <c r="AD23" s="14">
        <v>3655000</v>
      </c>
      <c r="AE23" s="14">
        <v>3272000</v>
      </c>
      <c r="AF23" s="14">
        <v>3354000</v>
      </c>
      <c r="AG23" s="14">
        <v>3275000</v>
      </c>
      <c r="AH23" s="14">
        <v>3384000</v>
      </c>
      <c r="AI23" s="14">
        <v>3208000</v>
      </c>
      <c r="AJ23" s="14">
        <v>3438000</v>
      </c>
      <c r="AK23" s="14">
        <v>3332000</v>
      </c>
      <c r="AL23" s="14">
        <v>3433000</v>
      </c>
      <c r="AM23" s="14">
        <v>3428000</v>
      </c>
      <c r="AN23" s="14">
        <v>3371000</v>
      </c>
      <c r="AO23" s="14">
        <v>3311000</v>
      </c>
      <c r="AP23" s="14">
        <v>3253000</v>
      </c>
      <c r="AQ23" s="14">
        <v>3209000</v>
      </c>
      <c r="AR23" s="14">
        <v>3262000</v>
      </c>
      <c r="AS23" s="14">
        <v>3311000</v>
      </c>
      <c r="AT23" s="14">
        <v>3225000</v>
      </c>
      <c r="AU23" s="14">
        <v>3069000</v>
      </c>
      <c r="AV23" s="14">
        <v>3145000</v>
      </c>
      <c r="AW23" s="14">
        <v>3246000</v>
      </c>
      <c r="AX23" s="14">
        <v>3119000</v>
      </c>
      <c r="AY23" s="14">
        <v>2927000</v>
      </c>
      <c r="AZ23" s="14">
        <v>3087000</v>
      </c>
      <c r="BA23" s="14">
        <v>2995000</v>
      </c>
      <c r="BB23" s="14">
        <v>2990000</v>
      </c>
      <c r="BC23" s="14">
        <v>2842000</v>
      </c>
      <c r="BD23" s="14">
        <v>2859000</v>
      </c>
      <c r="BE23" s="14">
        <v>2846000</v>
      </c>
      <c r="BF23" s="14">
        <v>2826000</v>
      </c>
      <c r="BG23" s="14">
        <v>2742000</v>
      </c>
      <c r="BH23" s="14">
        <v>2516000</v>
      </c>
      <c r="BI23" s="14">
        <v>2527000</v>
      </c>
      <c r="BJ23" s="14">
        <v>2629000</v>
      </c>
      <c r="BK23" s="14">
        <v>2605000</v>
      </c>
      <c r="BL23" s="14">
        <v>2513000</v>
      </c>
      <c r="BM23" s="14">
        <v>2401000</v>
      </c>
      <c r="BN23" s="14">
        <v>2308000</v>
      </c>
      <c r="BO23" s="14">
        <v>2140000</v>
      </c>
      <c r="BP23" s="14">
        <v>1986000</v>
      </c>
      <c r="BQ23" s="14">
        <v>1916000</v>
      </c>
      <c r="BR23" s="14">
        <v>1671000</v>
      </c>
      <c r="BS23" s="14">
        <v>1675000</v>
      </c>
      <c r="BT23" s="14">
        <v>1666000</v>
      </c>
      <c r="BU23" s="14">
        <v>1564000</v>
      </c>
      <c r="BV23" s="14">
        <v>1603000</v>
      </c>
      <c r="BW23" s="14">
        <v>1430000</v>
      </c>
      <c r="BX23" s="14">
        <v>1303000</v>
      </c>
      <c r="BY23" s="14">
        <v>1317000</v>
      </c>
      <c r="BZ23" s="14">
        <v>1316000</v>
      </c>
      <c r="CA23" s="14">
        <v>1471000</v>
      </c>
      <c r="CB23" s="14">
        <v>1468000</v>
      </c>
      <c r="CC23" s="14">
        <v>1467000</v>
      </c>
      <c r="CD23" s="14">
        <v>1481000</v>
      </c>
      <c r="CE23" s="14">
        <v>1521000</v>
      </c>
      <c r="CF23" s="14">
        <v>1353000</v>
      </c>
      <c r="CG23" s="14">
        <v>1400000</v>
      </c>
      <c r="CH23" s="14">
        <v>1426000</v>
      </c>
      <c r="CI23" s="14">
        <v>1389000</v>
      </c>
      <c r="CJ23" s="14">
        <v>1496000</v>
      </c>
      <c r="CK23" s="14">
        <v>1562000</v>
      </c>
      <c r="CL23" s="14">
        <v>1362000</v>
      </c>
      <c r="CM23" s="14">
        <v>1341000</v>
      </c>
      <c r="CN23" s="14">
        <v>1176000</v>
      </c>
      <c r="CO23" s="14">
        <v>1266000</v>
      </c>
      <c r="CP23" s="14">
        <v>1214000</v>
      </c>
      <c r="CQ23" s="14">
        <v>1183000</v>
      </c>
      <c r="CR23" s="14">
        <v>1186000</v>
      </c>
      <c r="CS23" s="14">
        <v>1195000</v>
      </c>
      <c r="CT23" s="14">
        <v>1177000</v>
      </c>
      <c r="CU23" s="14">
        <v>1135000</v>
      </c>
      <c r="CV23" s="14">
        <v>1029000</v>
      </c>
      <c r="CW23" s="14">
        <v>1019000</v>
      </c>
      <c r="CX23" s="14">
        <v>1022000</v>
      </c>
      <c r="CY23" s="14">
        <v>1006000</v>
      </c>
      <c r="CZ23" s="14">
        <v>1024000</v>
      </c>
      <c r="DA23" s="14">
        <v>982000</v>
      </c>
      <c r="DB23" s="14">
        <v>952000</v>
      </c>
      <c r="DC23" s="14">
        <v>930000</v>
      </c>
      <c r="DD23" s="14">
        <v>919000</v>
      </c>
      <c r="DE23" s="14">
        <v>995000</v>
      </c>
      <c r="DF23" s="14">
        <v>998000</v>
      </c>
      <c r="DG23" s="14">
        <v>977000</v>
      </c>
      <c r="DH23" s="14">
        <v>971000</v>
      </c>
      <c r="DI23" s="14">
        <v>951000</v>
      </c>
      <c r="DJ23" s="14">
        <v>877000</v>
      </c>
      <c r="DK23" s="14">
        <v>840000</v>
      </c>
      <c r="DL23" s="14">
        <v>731000</v>
      </c>
      <c r="DM23" s="14">
        <v>663000</v>
      </c>
      <c r="DN23" s="14">
        <v>674000</v>
      </c>
      <c r="DO23" s="14">
        <v>617000</v>
      </c>
      <c r="DP23" s="14">
        <v>623000</v>
      </c>
      <c r="DQ23" s="14">
        <v>595000</v>
      </c>
      <c r="DR23" s="14">
        <v>605000</v>
      </c>
      <c r="DS23" s="14">
        <v>586000</v>
      </c>
      <c r="DT23" s="14">
        <v>575000</v>
      </c>
      <c r="DU23" s="14">
        <v>581000</v>
      </c>
      <c r="DV23" s="14">
        <v>520000</v>
      </c>
      <c r="DW23" s="14">
        <v>449000</v>
      </c>
      <c r="DX23" s="14">
        <v>438000</v>
      </c>
      <c r="DY23" s="14">
        <v>401000</v>
      </c>
      <c r="DZ23" s="14">
        <v>352000</v>
      </c>
      <c r="EA23" s="14">
        <v>334000</v>
      </c>
      <c r="EB23" s="14">
        <v>316000</v>
      </c>
      <c r="EC23" s="14">
        <v>294000</v>
      </c>
      <c r="ED23" s="14">
        <v>285000</v>
      </c>
      <c r="EE23" s="14">
        <v>282000</v>
      </c>
      <c r="EF23" s="14">
        <v>279000</v>
      </c>
      <c r="EG23" s="14">
        <v>265000</v>
      </c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8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</row>
    <row r="24" spans="1:202" ht="15" outlineLevel="1" x14ac:dyDescent="0.3">
      <c r="A24" s="1"/>
      <c r="B24" s="4"/>
      <c r="C24" s="22" t="s">
        <v>421</v>
      </c>
      <c r="D24" s="27" t="str">
        <f t="shared" si="0"/>
        <v/>
      </c>
      <c r="E24" s="27" t="str">
        <f t="shared" si="1"/>
        <v/>
      </c>
      <c r="F24" s="27" t="str">
        <f t="shared" si="2"/>
        <v/>
      </c>
      <c r="G24" s="27" t="str">
        <f t="shared" si="3"/>
        <v/>
      </c>
      <c r="H24" s="27" t="str">
        <f t="shared" si="4"/>
        <v/>
      </c>
      <c r="I24" s="27" t="str">
        <f t="shared" si="5"/>
        <v/>
      </c>
      <c r="J24" s="27" t="str">
        <f t="shared" si="6"/>
        <v/>
      </c>
      <c r="K24" s="28" t="str">
        <f t="shared" si="7"/>
        <v/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8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</row>
    <row r="25" spans="1:202" ht="15" outlineLevel="2" x14ac:dyDescent="0.3">
      <c r="A25" s="1"/>
      <c r="B25" s="4"/>
      <c r="C25" s="22" t="s">
        <v>422</v>
      </c>
      <c r="D25" s="27" t="str">
        <f t="shared" si="0"/>
        <v/>
      </c>
      <c r="E25" s="27" t="str">
        <f t="shared" si="1"/>
        <v/>
      </c>
      <c r="F25" s="27" t="str">
        <f t="shared" si="2"/>
        <v/>
      </c>
      <c r="G25" s="27" t="str">
        <f t="shared" si="3"/>
        <v/>
      </c>
      <c r="H25" s="27" t="str">
        <f t="shared" si="4"/>
        <v/>
      </c>
      <c r="I25" s="27" t="str">
        <f t="shared" si="5"/>
        <v/>
      </c>
      <c r="J25" s="27" t="str">
        <f t="shared" si="6"/>
        <v/>
      </c>
      <c r="K25" s="28" t="str">
        <f t="shared" si="7"/>
        <v/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8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</row>
    <row r="26" spans="1:202" ht="15" outlineLevel="3" x14ac:dyDescent="0.3">
      <c r="A26" s="1"/>
      <c r="B26" s="4"/>
      <c r="C26" s="22" t="s">
        <v>423</v>
      </c>
      <c r="D26" s="27">
        <f t="shared" si="0"/>
        <v>67000</v>
      </c>
      <c r="E26" s="27">
        <f t="shared" si="1"/>
        <v>102213.33333333333</v>
      </c>
      <c r="F26" s="27">
        <f t="shared" si="2"/>
        <v>2000</v>
      </c>
      <c r="G26" s="27">
        <f t="shared" si="3"/>
        <v>609000</v>
      </c>
      <c r="H26" s="27">
        <f t="shared" si="4"/>
        <v>30000</v>
      </c>
      <c r="I26" s="27">
        <f t="shared" si="5"/>
        <v>79500</v>
      </c>
      <c r="J26" s="27">
        <f t="shared" si="6"/>
        <v>145355.60247603519</v>
      </c>
      <c r="K26" s="28">
        <f t="shared" si="7"/>
        <v>1.4220806399299033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>
        <v>50000</v>
      </c>
      <c r="AN26" s="14">
        <v>50000</v>
      </c>
      <c r="AO26" s="14">
        <v>50000</v>
      </c>
      <c r="AP26" s="14">
        <v>53000</v>
      </c>
      <c r="AQ26" s="14">
        <v>49000</v>
      </c>
      <c r="AR26" s="14">
        <v>37000</v>
      </c>
      <c r="AS26" s="14">
        <v>38000</v>
      </c>
      <c r="AT26" s="14">
        <v>41000</v>
      </c>
      <c r="AU26" s="14">
        <v>74000</v>
      </c>
      <c r="AV26" s="14">
        <v>89000</v>
      </c>
      <c r="AW26" s="14">
        <v>90000</v>
      </c>
      <c r="AX26" s="14">
        <v>67000</v>
      </c>
      <c r="AY26" s="14">
        <v>68000</v>
      </c>
      <c r="AZ26" s="14">
        <v>68000</v>
      </c>
      <c r="BA26" s="14">
        <v>62000</v>
      </c>
      <c r="BB26" s="14">
        <v>72000</v>
      </c>
      <c r="BC26" s="14">
        <v>77000</v>
      </c>
      <c r="BD26" s="14">
        <v>72000</v>
      </c>
      <c r="BE26" s="14">
        <v>73000</v>
      </c>
      <c r="BF26" s="14">
        <v>74000</v>
      </c>
      <c r="BG26" s="14">
        <v>74000</v>
      </c>
      <c r="BH26" s="14">
        <v>70000</v>
      </c>
      <c r="BI26" s="14">
        <v>73000</v>
      </c>
      <c r="BJ26" s="14">
        <v>75000</v>
      </c>
      <c r="BK26" s="14">
        <v>74000</v>
      </c>
      <c r="BL26" s="14">
        <v>78000</v>
      </c>
      <c r="BM26" s="14">
        <v>81000</v>
      </c>
      <c r="BN26" s="14">
        <v>72000</v>
      </c>
      <c r="BO26" s="14">
        <v>76000</v>
      </c>
      <c r="BP26" s="14">
        <v>76000</v>
      </c>
      <c r="BQ26" s="14">
        <v>36000</v>
      </c>
      <c r="BR26" s="14">
        <v>7000</v>
      </c>
      <c r="BS26" s="14">
        <v>4000</v>
      </c>
      <c r="BT26" s="14">
        <v>4000</v>
      </c>
      <c r="BU26" s="14">
        <v>3000</v>
      </c>
      <c r="BV26" s="14">
        <v>19000</v>
      </c>
      <c r="BW26" s="14">
        <v>12000</v>
      </c>
      <c r="BX26" s="14">
        <v>2000</v>
      </c>
      <c r="BY26" s="14">
        <v>2000</v>
      </c>
      <c r="BZ26" s="14"/>
      <c r="CA26" s="14"/>
      <c r="CB26" s="14"/>
      <c r="CC26" s="14"/>
      <c r="CD26" s="14"/>
      <c r="CE26" s="14"/>
      <c r="CF26" s="14">
        <v>6000</v>
      </c>
      <c r="CG26" s="14">
        <v>5000</v>
      </c>
      <c r="CH26" s="14">
        <v>5000</v>
      </c>
      <c r="CI26" s="14">
        <v>8000</v>
      </c>
      <c r="CJ26" s="14">
        <v>10000</v>
      </c>
      <c r="CK26" s="14">
        <v>19000</v>
      </c>
      <c r="CL26" s="14">
        <v>23000</v>
      </c>
      <c r="CM26" s="14">
        <v>29000</v>
      </c>
      <c r="CN26" s="14">
        <v>36000</v>
      </c>
      <c r="CO26" s="14">
        <v>38000</v>
      </c>
      <c r="CP26" s="14">
        <v>38000</v>
      </c>
      <c r="CQ26" s="14">
        <v>40000</v>
      </c>
      <c r="CR26" s="14">
        <v>43000</v>
      </c>
      <c r="CS26" s="14">
        <v>58000</v>
      </c>
      <c r="CT26" s="14">
        <v>65000</v>
      </c>
      <c r="CU26" s="14">
        <v>68000</v>
      </c>
      <c r="CV26" s="14">
        <v>84000</v>
      </c>
      <c r="CW26" s="14">
        <v>84000</v>
      </c>
      <c r="CX26" s="14">
        <v>106000</v>
      </c>
      <c r="CY26" s="14">
        <v>102000</v>
      </c>
      <c r="CZ26" s="14">
        <v>229000</v>
      </c>
      <c r="DA26" s="14">
        <v>111000</v>
      </c>
      <c r="DB26" s="14">
        <v>550000</v>
      </c>
      <c r="DC26" s="14">
        <v>609000</v>
      </c>
      <c r="DD26" s="14">
        <v>594000</v>
      </c>
      <c r="DE26" s="14">
        <v>585000</v>
      </c>
      <c r="DF26" s="14">
        <v>459000</v>
      </c>
      <c r="DG26" s="14">
        <v>420000</v>
      </c>
      <c r="DH26" s="14">
        <v>394000</v>
      </c>
      <c r="DI26" s="14">
        <v>313000</v>
      </c>
      <c r="DJ26" s="14">
        <v>241000</v>
      </c>
      <c r="DK26" s="14">
        <v>121000</v>
      </c>
      <c r="DL26" s="14">
        <v>31000</v>
      </c>
      <c r="DM26" s="14">
        <v>18000</v>
      </c>
      <c r="DN26" s="14">
        <v>16000</v>
      </c>
      <c r="DO26" s="14">
        <v>16000</v>
      </c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8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</row>
    <row r="27" spans="1:202" ht="15" outlineLevel="3" x14ac:dyDescent="0.3">
      <c r="A27" s="1"/>
      <c r="B27" s="4"/>
      <c r="C27" s="37" t="s">
        <v>424</v>
      </c>
      <c r="D27" s="23">
        <f t="shared" si="0"/>
        <v>69500</v>
      </c>
      <c r="E27" s="23">
        <f t="shared" si="1"/>
        <v>104090.42553191489</v>
      </c>
      <c r="F27" s="23">
        <f t="shared" si="2"/>
        <v>2000</v>
      </c>
      <c r="G27" s="23">
        <f t="shared" si="3"/>
        <v>609000</v>
      </c>
      <c r="H27" s="23">
        <f t="shared" si="4"/>
        <v>38000</v>
      </c>
      <c r="I27" s="23">
        <f t="shared" si="5"/>
        <v>104100</v>
      </c>
      <c r="J27" s="23">
        <f t="shared" si="6"/>
        <v>131273.17660737541</v>
      </c>
      <c r="K27" s="36">
        <f t="shared" si="7"/>
        <v>1.2611455466394081</v>
      </c>
      <c r="L27" s="2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>
        <v>50000</v>
      </c>
      <c r="AN27" s="35">
        <v>50000</v>
      </c>
      <c r="AO27" s="35">
        <v>50000</v>
      </c>
      <c r="AP27" s="35">
        <v>53000</v>
      </c>
      <c r="AQ27" s="35">
        <v>49000</v>
      </c>
      <c r="AR27" s="35">
        <v>37000</v>
      </c>
      <c r="AS27" s="35">
        <v>38000</v>
      </c>
      <c r="AT27" s="35">
        <v>41000</v>
      </c>
      <c r="AU27" s="35">
        <v>74000</v>
      </c>
      <c r="AV27" s="35">
        <v>89000</v>
      </c>
      <c r="AW27" s="35">
        <v>90000</v>
      </c>
      <c r="AX27" s="35">
        <v>67000</v>
      </c>
      <c r="AY27" s="35">
        <v>68000</v>
      </c>
      <c r="AZ27" s="35">
        <v>68000</v>
      </c>
      <c r="BA27" s="35">
        <v>62000</v>
      </c>
      <c r="BB27" s="35">
        <v>72000</v>
      </c>
      <c r="BC27" s="35">
        <v>77000</v>
      </c>
      <c r="BD27" s="35">
        <v>72000</v>
      </c>
      <c r="BE27" s="35">
        <v>73000</v>
      </c>
      <c r="BF27" s="35">
        <v>74000</v>
      </c>
      <c r="BG27" s="35">
        <v>74000</v>
      </c>
      <c r="BH27" s="35">
        <v>70000</v>
      </c>
      <c r="BI27" s="35">
        <v>73000</v>
      </c>
      <c r="BJ27" s="35">
        <v>75000</v>
      </c>
      <c r="BK27" s="35">
        <v>74000</v>
      </c>
      <c r="BL27" s="35">
        <v>78000</v>
      </c>
      <c r="BM27" s="35">
        <v>81000</v>
      </c>
      <c r="BN27" s="35">
        <v>72000</v>
      </c>
      <c r="BO27" s="35">
        <v>76000</v>
      </c>
      <c r="BP27" s="35">
        <v>76000</v>
      </c>
      <c r="BQ27" s="35">
        <v>36000</v>
      </c>
      <c r="BR27" s="35">
        <v>7000</v>
      </c>
      <c r="BS27" s="35">
        <v>4000</v>
      </c>
      <c r="BT27" s="35">
        <v>4000</v>
      </c>
      <c r="BU27" s="35">
        <v>3000</v>
      </c>
      <c r="BV27" s="35">
        <v>19000</v>
      </c>
      <c r="BW27" s="35">
        <v>12000</v>
      </c>
      <c r="BX27" s="35">
        <v>2000</v>
      </c>
      <c r="BY27" s="35">
        <v>2000</v>
      </c>
      <c r="BZ27" s="35"/>
      <c r="CA27" s="35"/>
      <c r="CB27" s="35"/>
      <c r="CC27" s="35"/>
      <c r="CD27" s="35"/>
      <c r="CE27" s="35"/>
      <c r="CF27" s="35">
        <v>6000</v>
      </c>
      <c r="CG27" s="35">
        <v>5000</v>
      </c>
      <c r="CH27" s="35">
        <v>5000</v>
      </c>
      <c r="CI27" s="35">
        <v>8000</v>
      </c>
      <c r="CJ27" s="35">
        <v>10000</v>
      </c>
      <c r="CK27" s="35">
        <v>19000</v>
      </c>
      <c r="CL27" s="35">
        <v>23000</v>
      </c>
      <c r="CM27" s="35">
        <v>29000</v>
      </c>
      <c r="CN27" s="35">
        <v>36000</v>
      </c>
      <c r="CO27" s="35">
        <v>38000</v>
      </c>
      <c r="CP27" s="35">
        <v>38000</v>
      </c>
      <c r="CQ27" s="35">
        <v>40000</v>
      </c>
      <c r="CR27" s="35">
        <v>43000</v>
      </c>
      <c r="CS27" s="35">
        <v>58000</v>
      </c>
      <c r="CT27" s="35">
        <v>65000</v>
      </c>
      <c r="CU27" s="35">
        <v>68000</v>
      </c>
      <c r="CV27" s="35">
        <v>84000</v>
      </c>
      <c r="CW27" s="35">
        <v>84000</v>
      </c>
      <c r="CX27" s="35">
        <v>106000</v>
      </c>
      <c r="CY27" s="35">
        <v>102000</v>
      </c>
      <c r="CZ27" s="35">
        <v>229000</v>
      </c>
      <c r="DA27" s="35">
        <v>111000</v>
      </c>
      <c r="DB27" s="35">
        <v>550000</v>
      </c>
      <c r="DC27" s="35">
        <v>609000</v>
      </c>
      <c r="DD27" s="35">
        <v>594000</v>
      </c>
      <c r="DE27" s="35">
        <v>585000</v>
      </c>
      <c r="DF27" s="35">
        <v>459000</v>
      </c>
      <c r="DG27" s="35">
        <v>420000</v>
      </c>
      <c r="DH27" s="35">
        <v>394000</v>
      </c>
      <c r="DI27" s="35">
        <v>313000</v>
      </c>
      <c r="DJ27" s="35">
        <v>241000</v>
      </c>
      <c r="DK27" s="35">
        <v>121000</v>
      </c>
      <c r="DL27" s="35">
        <v>31000</v>
      </c>
      <c r="DM27" s="35">
        <v>18000</v>
      </c>
      <c r="DN27" s="35">
        <v>16000</v>
      </c>
      <c r="DO27" s="35">
        <v>16000</v>
      </c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>
        <v>223000</v>
      </c>
      <c r="EI27" s="35">
        <v>177000</v>
      </c>
      <c r="EJ27" s="35">
        <v>165000</v>
      </c>
      <c r="EK27" s="35">
        <v>152000</v>
      </c>
      <c r="EL27" s="35">
        <v>141400</v>
      </c>
      <c r="EM27" s="35">
        <v>132900</v>
      </c>
      <c r="EN27" s="35">
        <v>124300</v>
      </c>
      <c r="EO27" s="35">
        <v>119400</v>
      </c>
      <c r="EP27" s="35">
        <v>112200</v>
      </c>
      <c r="EQ27" s="35">
        <v>104800</v>
      </c>
      <c r="ER27" s="35">
        <v>105400</v>
      </c>
      <c r="ES27" s="35">
        <v>95800</v>
      </c>
      <c r="ET27" s="35">
        <v>85400</v>
      </c>
      <c r="EU27" s="35">
        <v>69000</v>
      </c>
      <c r="EV27" s="35">
        <v>64500</v>
      </c>
      <c r="EW27" s="35">
        <v>65400</v>
      </c>
      <c r="EX27" s="35">
        <v>63900</v>
      </c>
      <c r="EY27" s="35">
        <v>60900</v>
      </c>
      <c r="EZ27" s="35">
        <v>56200</v>
      </c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8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</row>
    <row r="28" spans="1:202" ht="15" outlineLevel="2" x14ac:dyDescent="0.3">
      <c r="A28" s="1"/>
      <c r="B28" s="4"/>
      <c r="C28" s="37" t="s">
        <v>425</v>
      </c>
      <c r="D28" s="23">
        <f t="shared" si="0"/>
        <v>69500</v>
      </c>
      <c r="E28" s="23">
        <f t="shared" si="1"/>
        <v>104090.42553191489</v>
      </c>
      <c r="F28" s="23">
        <f t="shared" si="2"/>
        <v>2000</v>
      </c>
      <c r="G28" s="23">
        <f t="shared" si="3"/>
        <v>609000</v>
      </c>
      <c r="H28" s="23">
        <f t="shared" si="4"/>
        <v>38000</v>
      </c>
      <c r="I28" s="23">
        <f t="shared" si="5"/>
        <v>104100</v>
      </c>
      <c r="J28" s="23">
        <f t="shared" si="6"/>
        <v>131273.17660737541</v>
      </c>
      <c r="K28" s="36">
        <f t="shared" si="7"/>
        <v>1.2611455466394081</v>
      </c>
      <c r="L28" s="2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>
        <v>50000</v>
      </c>
      <c r="AN28" s="35">
        <v>50000</v>
      </c>
      <c r="AO28" s="35">
        <v>50000</v>
      </c>
      <c r="AP28" s="35">
        <v>53000</v>
      </c>
      <c r="AQ28" s="35">
        <v>49000</v>
      </c>
      <c r="AR28" s="35">
        <v>37000</v>
      </c>
      <c r="AS28" s="35">
        <v>38000</v>
      </c>
      <c r="AT28" s="35">
        <v>41000</v>
      </c>
      <c r="AU28" s="35">
        <v>74000</v>
      </c>
      <c r="AV28" s="35">
        <v>89000</v>
      </c>
      <c r="AW28" s="35">
        <v>90000</v>
      </c>
      <c r="AX28" s="35">
        <v>67000</v>
      </c>
      <c r="AY28" s="35">
        <v>68000</v>
      </c>
      <c r="AZ28" s="35">
        <v>68000</v>
      </c>
      <c r="BA28" s="35">
        <v>62000</v>
      </c>
      <c r="BB28" s="35">
        <v>72000</v>
      </c>
      <c r="BC28" s="35">
        <v>77000</v>
      </c>
      <c r="BD28" s="35">
        <v>72000</v>
      </c>
      <c r="BE28" s="35">
        <v>73000</v>
      </c>
      <c r="BF28" s="35">
        <v>74000</v>
      </c>
      <c r="BG28" s="35">
        <v>74000</v>
      </c>
      <c r="BH28" s="35">
        <v>70000</v>
      </c>
      <c r="BI28" s="35">
        <v>73000</v>
      </c>
      <c r="BJ28" s="35">
        <v>75000</v>
      </c>
      <c r="BK28" s="35">
        <v>74000</v>
      </c>
      <c r="BL28" s="35">
        <v>78000</v>
      </c>
      <c r="BM28" s="35">
        <v>81000</v>
      </c>
      <c r="BN28" s="35">
        <v>72000</v>
      </c>
      <c r="BO28" s="35">
        <v>76000</v>
      </c>
      <c r="BP28" s="35">
        <v>76000</v>
      </c>
      <c r="BQ28" s="35">
        <v>36000</v>
      </c>
      <c r="BR28" s="35">
        <v>7000</v>
      </c>
      <c r="BS28" s="35">
        <v>4000</v>
      </c>
      <c r="BT28" s="35">
        <v>4000</v>
      </c>
      <c r="BU28" s="35">
        <v>3000</v>
      </c>
      <c r="BV28" s="35">
        <v>19000</v>
      </c>
      <c r="BW28" s="35">
        <v>12000</v>
      </c>
      <c r="BX28" s="35">
        <v>2000</v>
      </c>
      <c r="BY28" s="35">
        <v>2000</v>
      </c>
      <c r="BZ28" s="35"/>
      <c r="CA28" s="35"/>
      <c r="CB28" s="35"/>
      <c r="CC28" s="35"/>
      <c r="CD28" s="35"/>
      <c r="CE28" s="35"/>
      <c r="CF28" s="35">
        <v>6000</v>
      </c>
      <c r="CG28" s="35">
        <v>5000</v>
      </c>
      <c r="CH28" s="35">
        <v>5000</v>
      </c>
      <c r="CI28" s="35">
        <v>8000</v>
      </c>
      <c r="CJ28" s="35">
        <v>10000</v>
      </c>
      <c r="CK28" s="35">
        <v>19000</v>
      </c>
      <c r="CL28" s="35">
        <v>23000</v>
      </c>
      <c r="CM28" s="35">
        <v>29000</v>
      </c>
      <c r="CN28" s="35">
        <v>36000</v>
      </c>
      <c r="CO28" s="35">
        <v>38000</v>
      </c>
      <c r="CP28" s="35">
        <v>38000</v>
      </c>
      <c r="CQ28" s="35">
        <v>40000</v>
      </c>
      <c r="CR28" s="35">
        <v>43000</v>
      </c>
      <c r="CS28" s="35">
        <v>58000</v>
      </c>
      <c r="CT28" s="35">
        <v>65000</v>
      </c>
      <c r="CU28" s="35">
        <v>68000</v>
      </c>
      <c r="CV28" s="35">
        <v>84000</v>
      </c>
      <c r="CW28" s="35">
        <v>84000</v>
      </c>
      <c r="CX28" s="35">
        <v>106000</v>
      </c>
      <c r="CY28" s="35">
        <v>102000</v>
      </c>
      <c r="CZ28" s="35">
        <v>229000</v>
      </c>
      <c r="DA28" s="35">
        <v>111000</v>
      </c>
      <c r="DB28" s="35">
        <v>550000</v>
      </c>
      <c r="DC28" s="35">
        <v>609000</v>
      </c>
      <c r="DD28" s="35">
        <v>594000</v>
      </c>
      <c r="DE28" s="35">
        <v>585000</v>
      </c>
      <c r="DF28" s="35">
        <v>459000</v>
      </c>
      <c r="DG28" s="35">
        <v>420000</v>
      </c>
      <c r="DH28" s="35">
        <v>394000</v>
      </c>
      <c r="DI28" s="35">
        <v>313000</v>
      </c>
      <c r="DJ28" s="35">
        <v>241000</v>
      </c>
      <c r="DK28" s="35">
        <v>121000</v>
      </c>
      <c r="DL28" s="35">
        <v>31000</v>
      </c>
      <c r="DM28" s="35">
        <v>18000</v>
      </c>
      <c r="DN28" s="35">
        <v>16000</v>
      </c>
      <c r="DO28" s="35">
        <v>16000</v>
      </c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>
        <v>223000</v>
      </c>
      <c r="EI28" s="35">
        <v>177000</v>
      </c>
      <c r="EJ28" s="35">
        <v>165000</v>
      </c>
      <c r="EK28" s="35">
        <v>152000</v>
      </c>
      <c r="EL28" s="35">
        <v>141400</v>
      </c>
      <c r="EM28" s="35">
        <v>132900</v>
      </c>
      <c r="EN28" s="35">
        <v>124300</v>
      </c>
      <c r="EO28" s="35">
        <v>119400</v>
      </c>
      <c r="EP28" s="35">
        <v>112200</v>
      </c>
      <c r="EQ28" s="35">
        <v>104800</v>
      </c>
      <c r="ER28" s="35">
        <v>105400</v>
      </c>
      <c r="ES28" s="35">
        <v>95800</v>
      </c>
      <c r="ET28" s="35">
        <v>85400</v>
      </c>
      <c r="EU28" s="35">
        <v>69000</v>
      </c>
      <c r="EV28" s="35">
        <v>64500</v>
      </c>
      <c r="EW28" s="35">
        <v>65400</v>
      </c>
      <c r="EX28" s="35">
        <v>63900</v>
      </c>
      <c r="EY28" s="35">
        <v>60900</v>
      </c>
      <c r="EZ28" s="35">
        <v>56200</v>
      </c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8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</row>
    <row r="29" spans="1:202" ht="15" outlineLevel="1" x14ac:dyDescent="0.3">
      <c r="A29" s="1"/>
      <c r="B29" s="4"/>
      <c r="C29" s="33" t="s">
        <v>426</v>
      </c>
      <c r="D29" s="23">
        <f t="shared" si="0"/>
        <v>2871500</v>
      </c>
      <c r="E29" s="23">
        <f t="shared" si="1"/>
        <v>3121363.1944444445</v>
      </c>
      <c r="F29" s="23">
        <f t="shared" si="2"/>
        <v>262600</v>
      </c>
      <c r="G29" s="23">
        <f t="shared" si="3"/>
        <v>6200000</v>
      </c>
      <c r="H29" s="23">
        <f t="shared" si="4"/>
        <v>1375750</v>
      </c>
      <c r="I29" s="23">
        <f t="shared" si="5"/>
        <v>4927000</v>
      </c>
      <c r="J29" s="23">
        <f t="shared" si="6"/>
        <v>1833426.8188189433</v>
      </c>
      <c r="K29" s="36">
        <f t="shared" si="7"/>
        <v>0.58738016200170695</v>
      </c>
      <c r="L29" s="38"/>
      <c r="M29" s="23">
        <v>4817000</v>
      </c>
      <c r="N29" s="23">
        <v>5115000</v>
      </c>
      <c r="O29" s="23">
        <v>5432000</v>
      </c>
      <c r="P29" s="23">
        <v>5568000</v>
      </c>
      <c r="Q29" s="23">
        <v>5938000</v>
      </c>
      <c r="R29" s="23">
        <v>5604000</v>
      </c>
      <c r="S29" s="23">
        <v>5210000</v>
      </c>
      <c r="T29" s="23">
        <v>5454000</v>
      </c>
      <c r="U29" s="23">
        <v>5412000</v>
      </c>
      <c r="V29" s="23">
        <v>6170000</v>
      </c>
      <c r="W29" s="23">
        <v>6046000</v>
      </c>
      <c r="X29" s="23">
        <v>6200000</v>
      </c>
      <c r="Y29" s="23">
        <v>6114000</v>
      </c>
      <c r="Z29" s="23">
        <v>5991000</v>
      </c>
      <c r="AA29" s="23">
        <v>5477000</v>
      </c>
      <c r="AB29" s="23">
        <v>5314000</v>
      </c>
      <c r="AC29" s="23">
        <v>4951000</v>
      </c>
      <c r="AD29" s="23">
        <v>5412000</v>
      </c>
      <c r="AE29" s="23">
        <v>4707000</v>
      </c>
      <c r="AF29" s="23">
        <v>4801000</v>
      </c>
      <c r="AG29" s="23">
        <v>4816000</v>
      </c>
      <c r="AH29" s="23">
        <v>4976000</v>
      </c>
      <c r="AI29" s="23">
        <v>4744000</v>
      </c>
      <c r="AJ29" s="23">
        <v>5077000</v>
      </c>
      <c r="AK29" s="23">
        <v>4915000</v>
      </c>
      <c r="AL29" s="23">
        <v>5003000</v>
      </c>
      <c r="AM29" s="23">
        <v>5083000</v>
      </c>
      <c r="AN29" s="23">
        <v>5146000</v>
      </c>
      <c r="AO29" s="23">
        <v>5261000</v>
      </c>
      <c r="AP29" s="23">
        <v>5148000</v>
      </c>
      <c r="AQ29" s="23">
        <v>4919000</v>
      </c>
      <c r="AR29" s="23">
        <v>5149000</v>
      </c>
      <c r="AS29" s="23">
        <v>5448000</v>
      </c>
      <c r="AT29" s="23">
        <v>5404000</v>
      </c>
      <c r="AU29" s="23">
        <v>5149000</v>
      </c>
      <c r="AV29" s="23">
        <v>5241000</v>
      </c>
      <c r="AW29" s="23">
        <v>5562000</v>
      </c>
      <c r="AX29" s="23">
        <v>5304000</v>
      </c>
      <c r="AY29" s="23">
        <v>4905000</v>
      </c>
      <c r="AZ29" s="23">
        <v>5104000</v>
      </c>
      <c r="BA29" s="23">
        <v>5010000</v>
      </c>
      <c r="BB29" s="23">
        <v>5111000</v>
      </c>
      <c r="BC29" s="23">
        <v>4898000</v>
      </c>
      <c r="BD29" s="23">
        <v>4992000</v>
      </c>
      <c r="BE29" s="23">
        <v>4966000</v>
      </c>
      <c r="BF29" s="23">
        <v>4906000</v>
      </c>
      <c r="BG29" s="23">
        <v>4786000</v>
      </c>
      <c r="BH29" s="23">
        <v>4751000</v>
      </c>
      <c r="BI29" s="23">
        <v>4547000</v>
      </c>
      <c r="BJ29" s="23">
        <v>4662000</v>
      </c>
      <c r="BK29" s="23">
        <v>4674000</v>
      </c>
      <c r="BL29" s="23">
        <v>4722000</v>
      </c>
      <c r="BM29" s="23">
        <v>4455000</v>
      </c>
      <c r="BN29" s="23">
        <v>4353000</v>
      </c>
      <c r="BO29" s="23">
        <v>4233000</v>
      </c>
      <c r="BP29" s="23">
        <v>3967000</v>
      </c>
      <c r="BQ29" s="23">
        <v>3727000</v>
      </c>
      <c r="BR29" s="23">
        <v>3383000</v>
      </c>
      <c r="BS29" s="23">
        <v>3185000</v>
      </c>
      <c r="BT29" s="23">
        <v>3254000</v>
      </c>
      <c r="BU29" s="23">
        <v>3081000</v>
      </c>
      <c r="BV29" s="23">
        <v>4340000</v>
      </c>
      <c r="BW29" s="23">
        <v>2762000</v>
      </c>
      <c r="BX29" s="23">
        <v>4000000</v>
      </c>
      <c r="BY29" s="23">
        <v>2517000</v>
      </c>
      <c r="BZ29" s="23">
        <v>2579000</v>
      </c>
      <c r="CA29" s="23">
        <v>2887000</v>
      </c>
      <c r="CB29" s="23">
        <v>2898000</v>
      </c>
      <c r="CC29" s="23">
        <v>2816000</v>
      </c>
      <c r="CD29" s="23">
        <v>3172000</v>
      </c>
      <c r="CE29" s="23">
        <v>2902000</v>
      </c>
      <c r="CF29" s="23">
        <v>2643000</v>
      </c>
      <c r="CG29" s="23">
        <v>2682000</v>
      </c>
      <c r="CH29" s="23">
        <v>2865000</v>
      </c>
      <c r="CI29" s="23">
        <v>2822000</v>
      </c>
      <c r="CJ29" s="23">
        <v>3099000</v>
      </c>
      <c r="CK29" s="23">
        <v>3225000</v>
      </c>
      <c r="CL29" s="23">
        <v>2991000</v>
      </c>
      <c r="CM29" s="23">
        <v>2848000</v>
      </c>
      <c r="CN29" s="23">
        <v>2554000</v>
      </c>
      <c r="CO29" s="23">
        <v>2566000</v>
      </c>
      <c r="CP29" s="23">
        <v>2477000</v>
      </c>
      <c r="CQ29" s="23">
        <v>2346000</v>
      </c>
      <c r="CR29" s="23">
        <v>2399000</v>
      </c>
      <c r="CS29" s="23">
        <v>2394000</v>
      </c>
      <c r="CT29" s="23">
        <v>2994000</v>
      </c>
      <c r="CU29" s="23">
        <v>2249000</v>
      </c>
      <c r="CV29" s="23">
        <v>2192000</v>
      </c>
      <c r="CW29" s="23">
        <v>2121000</v>
      </c>
      <c r="CX29" s="23">
        <v>2232000</v>
      </c>
      <c r="CY29" s="23">
        <v>2203000</v>
      </c>
      <c r="CZ29" s="23">
        <v>2316000</v>
      </c>
      <c r="DA29" s="23">
        <v>2165000</v>
      </c>
      <c r="DB29" s="23">
        <v>2573000</v>
      </c>
      <c r="DC29" s="23">
        <v>2603000</v>
      </c>
      <c r="DD29" s="23">
        <v>2687000</v>
      </c>
      <c r="DE29" s="23">
        <v>2735000</v>
      </c>
      <c r="DF29" s="23">
        <v>2878000</v>
      </c>
      <c r="DG29" s="23">
        <v>2718000</v>
      </c>
      <c r="DH29" s="23">
        <v>2588000</v>
      </c>
      <c r="DI29" s="23">
        <v>2388000</v>
      </c>
      <c r="DJ29" s="23">
        <v>2223000</v>
      </c>
      <c r="DK29" s="23">
        <v>1913000</v>
      </c>
      <c r="DL29" s="23">
        <v>1686000</v>
      </c>
      <c r="DM29" s="23">
        <v>1572000</v>
      </c>
      <c r="DN29" s="23">
        <v>1618000</v>
      </c>
      <c r="DO29" s="23">
        <v>1399000</v>
      </c>
      <c r="DP29" s="23">
        <v>1294000</v>
      </c>
      <c r="DQ29" s="23">
        <v>1306000</v>
      </c>
      <c r="DR29" s="23">
        <v>1423000</v>
      </c>
      <c r="DS29" s="23">
        <v>1262000</v>
      </c>
      <c r="DT29" s="23">
        <v>1279000</v>
      </c>
      <c r="DU29" s="23">
        <v>1274000</v>
      </c>
      <c r="DV29" s="23">
        <v>1242000</v>
      </c>
      <c r="DW29" s="23">
        <v>1014000</v>
      </c>
      <c r="DX29" s="23">
        <v>956000</v>
      </c>
      <c r="DY29" s="23">
        <v>918000</v>
      </c>
      <c r="DZ29" s="23">
        <v>921000</v>
      </c>
      <c r="EA29" s="23">
        <v>774000</v>
      </c>
      <c r="EB29" s="23">
        <v>763000</v>
      </c>
      <c r="EC29" s="23">
        <v>681000</v>
      </c>
      <c r="ED29" s="23">
        <v>687000</v>
      </c>
      <c r="EE29" s="23">
        <v>620000</v>
      </c>
      <c r="EF29" s="23">
        <v>642000</v>
      </c>
      <c r="EG29" s="23">
        <v>609000</v>
      </c>
      <c r="EH29" s="23">
        <v>818000</v>
      </c>
      <c r="EI29" s="23">
        <v>714000</v>
      </c>
      <c r="EJ29" s="23">
        <v>685000</v>
      </c>
      <c r="EK29" s="23">
        <v>639000</v>
      </c>
      <c r="EL29" s="23">
        <v>662900</v>
      </c>
      <c r="EM29" s="23">
        <v>590300</v>
      </c>
      <c r="EN29" s="23">
        <v>550900</v>
      </c>
      <c r="EO29" s="23">
        <v>510900</v>
      </c>
      <c r="EP29" s="23">
        <v>488400</v>
      </c>
      <c r="EQ29" s="23">
        <v>458700</v>
      </c>
      <c r="ER29" s="23">
        <v>445200</v>
      </c>
      <c r="ES29" s="23">
        <v>409000</v>
      </c>
      <c r="ET29" s="23">
        <v>390000</v>
      </c>
      <c r="EU29" s="23">
        <v>362500</v>
      </c>
      <c r="EV29" s="23">
        <v>346400</v>
      </c>
      <c r="EW29" s="23">
        <v>318100</v>
      </c>
      <c r="EX29" s="23">
        <v>302300</v>
      </c>
      <c r="EY29" s="23">
        <v>270100</v>
      </c>
      <c r="EZ29" s="23">
        <v>262600</v>
      </c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8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</row>
    <row r="30" spans="1:202" ht="15" x14ac:dyDescent="0.3">
      <c r="A30" s="1"/>
      <c r="B30" s="4"/>
      <c r="C30" s="33" t="s">
        <v>427</v>
      </c>
      <c r="D30" s="34">
        <f t="shared" si="0"/>
        <v>1945000</v>
      </c>
      <c r="E30" s="34">
        <f t="shared" si="1"/>
        <v>2083393.3333333333</v>
      </c>
      <c r="F30" s="34">
        <f t="shared" si="2"/>
        <v>-3435000</v>
      </c>
      <c r="G30" s="34">
        <f t="shared" si="3"/>
        <v>7277000</v>
      </c>
      <c r="H30" s="34">
        <f t="shared" si="4"/>
        <v>469000</v>
      </c>
      <c r="I30" s="34">
        <f t="shared" si="5"/>
        <v>3155000</v>
      </c>
      <c r="J30" s="34">
        <f t="shared" si="6"/>
        <v>1972915.0643126706</v>
      </c>
      <c r="K30" s="32">
        <f t="shared" si="7"/>
        <v>0.9469719580776893</v>
      </c>
      <c r="L30" s="12"/>
      <c r="M30" s="34">
        <v>-145000</v>
      </c>
      <c r="N30" s="34">
        <v>469000</v>
      </c>
      <c r="O30" s="34">
        <v>-3435000</v>
      </c>
      <c r="P30" s="34">
        <v>-1021000</v>
      </c>
      <c r="Q30" s="34">
        <v>-721000</v>
      </c>
      <c r="R30" s="34">
        <v>1443000</v>
      </c>
      <c r="S30" s="34">
        <v>808000</v>
      </c>
      <c r="T30" s="34">
        <v>-816000</v>
      </c>
      <c r="U30" s="34">
        <v>-1404000</v>
      </c>
      <c r="V30" s="34">
        <v>-670000</v>
      </c>
      <c r="W30" s="34">
        <v>489000</v>
      </c>
      <c r="X30" s="34">
        <v>-613000</v>
      </c>
      <c r="Y30" s="34">
        <v>3130000</v>
      </c>
      <c r="Z30" s="34">
        <v>5018000</v>
      </c>
      <c r="AA30" s="34">
        <v>5269000</v>
      </c>
      <c r="AB30" s="34">
        <v>5892000</v>
      </c>
      <c r="AC30" s="34">
        <v>5903000</v>
      </c>
      <c r="AD30" s="34">
        <v>5936000</v>
      </c>
      <c r="AE30" s="34">
        <v>5034000</v>
      </c>
      <c r="AF30" s="34">
        <v>5706000</v>
      </c>
      <c r="AG30" s="34">
        <v>7200000</v>
      </c>
      <c r="AH30" s="34">
        <v>6902000</v>
      </c>
      <c r="AI30" s="34">
        <v>6551000</v>
      </c>
      <c r="AJ30" s="34">
        <v>4801000</v>
      </c>
      <c r="AK30" s="34">
        <v>4174000</v>
      </c>
      <c r="AL30" s="34">
        <v>6224000</v>
      </c>
      <c r="AM30" s="34">
        <v>7277000</v>
      </c>
      <c r="AN30" s="34">
        <v>5273000</v>
      </c>
      <c r="AO30" s="34">
        <v>4470000</v>
      </c>
      <c r="AP30" s="34">
        <v>5630000</v>
      </c>
      <c r="AQ30" s="34">
        <v>5145000</v>
      </c>
      <c r="AR30" s="34">
        <v>3947000</v>
      </c>
      <c r="AS30" s="34">
        <v>3712000</v>
      </c>
      <c r="AT30" s="34">
        <v>4743000</v>
      </c>
      <c r="AU30" s="34">
        <v>4834000</v>
      </c>
      <c r="AV30" s="34">
        <v>2732000</v>
      </c>
      <c r="AW30" s="34">
        <v>2568000</v>
      </c>
      <c r="AX30" s="34">
        <v>4286000</v>
      </c>
      <c r="AY30" s="34">
        <v>4206000</v>
      </c>
      <c r="AZ30" s="34">
        <v>3144000</v>
      </c>
      <c r="BA30" s="34">
        <v>2720000</v>
      </c>
      <c r="BB30" s="34">
        <v>4510000</v>
      </c>
      <c r="BC30" s="34">
        <v>4560000</v>
      </c>
      <c r="BD30" s="34">
        <v>3925000</v>
      </c>
      <c r="BE30" s="34">
        <v>2647000</v>
      </c>
      <c r="BF30" s="34">
        <v>3665000</v>
      </c>
      <c r="BG30" s="34">
        <v>3628000</v>
      </c>
      <c r="BH30" s="34">
        <v>2719000</v>
      </c>
      <c r="BI30" s="34">
        <v>2519000</v>
      </c>
      <c r="BJ30" s="34">
        <v>3155000</v>
      </c>
      <c r="BK30" s="34">
        <v>3841000</v>
      </c>
      <c r="BL30" s="34">
        <v>3832000</v>
      </c>
      <c r="BM30" s="34">
        <v>3810000</v>
      </c>
      <c r="BN30" s="34">
        <v>4599000</v>
      </c>
      <c r="BO30" s="34">
        <v>4785000</v>
      </c>
      <c r="BP30" s="34">
        <v>3935000</v>
      </c>
      <c r="BQ30" s="34">
        <v>4158000</v>
      </c>
      <c r="BR30" s="34">
        <v>4023000</v>
      </c>
      <c r="BS30" s="34">
        <v>4136000</v>
      </c>
      <c r="BT30" s="34">
        <v>3981000</v>
      </c>
      <c r="BU30" s="34">
        <v>3448000</v>
      </c>
      <c r="BV30" s="34">
        <v>2500000</v>
      </c>
      <c r="BW30" s="34">
        <v>2642000</v>
      </c>
      <c r="BX30" s="34">
        <v>79000</v>
      </c>
      <c r="BY30" s="34">
        <v>721000</v>
      </c>
      <c r="BZ30" s="34">
        <v>1790000</v>
      </c>
      <c r="CA30" s="34">
        <v>3132000</v>
      </c>
      <c r="CB30" s="34">
        <v>2351000</v>
      </c>
      <c r="CC30" s="34">
        <v>2391000</v>
      </c>
      <c r="CD30" s="34">
        <v>3054000</v>
      </c>
      <c r="CE30" s="34">
        <v>2269000</v>
      </c>
      <c r="CF30" s="34">
        <v>1432000</v>
      </c>
      <c r="CG30" s="34">
        <v>1750000</v>
      </c>
      <c r="CH30" s="34">
        <v>1945000</v>
      </c>
      <c r="CI30" s="34">
        <v>1472000</v>
      </c>
      <c r="CJ30" s="34">
        <v>1072000</v>
      </c>
      <c r="CK30" s="34">
        <v>1718000</v>
      </c>
      <c r="CL30" s="34">
        <v>3309000</v>
      </c>
      <c r="CM30" s="34">
        <v>3100000</v>
      </c>
      <c r="CN30" s="34">
        <v>2649000</v>
      </c>
      <c r="CO30" s="34">
        <v>3032000</v>
      </c>
      <c r="CP30" s="34">
        <v>2900000</v>
      </c>
      <c r="CQ30" s="34">
        <v>2373000</v>
      </c>
      <c r="CR30" s="34">
        <v>2381000</v>
      </c>
      <c r="CS30" s="34">
        <v>2476000</v>
      </c>
      <c r="CT30" s="34">
        <v>2562000</v>
      </c>
      <c r="CU30" s="34">
        <v>2309000</v>
      </c>
      <c r="CV30" s="34">
        <v>1276000</v>
      </c>
      <c r="CW30" s="34">
        <v>1391000</v>
      </c>
      <c r="CX30" s="34">
        <v>1464000</v>
      </c>
      <c r="CY30" s="34">
        <v>970000</v>
      </c>
      <c r="CZ30" s="34">
        <v>653000</v>
      </c>
      <c r="DA30" s="34">
        <v>1315000</v>
      </c>
      <c r="DB30" s="34">
        <v>1008000</v>
      </c>
      <c r="DC30" s="34">
        <v>389000</v>
      </c>
      <c r="DD30" s="34">
        <v>340000</v>
      </c>
      <c r="DE30" s="34">
        <v>717000</v>
      </c>
      <c r="DF30" s="34">
        <v>2594000</v>
      </c>
      <c r="DG30" s="34">
        <v>2865000</v>
      </c>
      <c r="DH30" s="34">
        <v>2429000</v>
      </c>
      <c r="DI30" s="34">
        <v>2616000</v>
      </c>
      <c r="DJ30" s="34">
        <v>2813000</v>
      </c>
      <c r="DK30" s="34">
        <v>2389000</v>
      </c>
      <c r="DL30" s="34">
        <v>2320000</v>
      </c>
      <c r="DM30" s="34">
        <v>2637000</v>
      </c>
      <c r="DN30" s="34">
        <v>2836000</v>
      </c>
      <c r="DO30" s="34">
        <v>2156000</v>
      </c>
      <c r="DP30" s="34">
        <v>1606000</v>
      </c>
      <c r="DQ30" s="34">
        <v>1946000</v>
      </c>
      <c r="DR30" s="34">
        <v>2393000</v>
      </c>
      <c r="DS30" s="34">
        <v>2289000</v>
      </c>
      <c r="DT30" s="34">
        <v>2338000</v>
      </c>
      <c r="DU30" s="34">
        <v>2867000</v>
      </c>
      <c r="DV30" s="34">
        <v>2806000</v>
      </c>
      <c r="DW30" s="34">
        <v>1927000</v>
      </c>
      <c r="DX30" s="34">
        <v>1515000</v>
      </c>
      <c r="DY30" s="34">
        <v>1305000</v>
      </c>
      <c r="DZ30" s="34">
        <v>1270000</v>
      </c>
      <c r="EA30" s="34">
        <v>1389000</v>
      </c>
      <c r="EB30" s="34">
        <v>1326000</v>
      </c>
      <c r="EC30" s="34">
        <v>1267000</v>
      </c>
      <c r="ED30" s="34">
        <v>518000</v>
      </c>
      <c r="EE30" s="34">
        <v>970000</v>
      </c>
      <c r="EF30" s="34">
        <v>972000</v>
      </c>
      <c r="EG30" s="34">
        <v>927000</v>
      </c>
      <c r="EH30" s="34">
        <v>859000</v>
      </c>
      <c r="EI30" s="34">
        <v>869000</v>
      </c>
      <c r="EJ30" s="34">
        <v>845000</v>
      </c>
      <c r="EK30" s="34">
        <v>819000</v>
      </c>
      <c r="EL30" s="34">
        <v>610100</v>
      </c>
      <c r="EM30" s="34">
        <v>328000</v>
      </c>
      <c r="EN30" s="34">
        <v>282600</v>
      </c>
      <c r="EO30" s="34">
        <v>268300</v>
      </c>
      <c r="EP30" s="34">
        <v>249800</v>
      </c>
      <c r="EQ30" s="34">
        <v>238000</v>
      </c>
      <c r="ER30" s="34">
        <v>322900</v>
      </c>
      <c r="ES30" s="34">
        <v>269200</v>
      </c>
      <c r="ET30" s="34">
        <v>205800</v>
      </c>
      <c r="EU30" s="34">
        <v>232500</v>
      </c>
      <c r="EV30" s="34">
        <v>217400</v>
      </c>
      <c r="EW30" s="34">
        <v>202600</v>
      </c>
      <c r="EX30" s="34">
        <v>167700</v>
      </c>
      <c r="EY30" s="34">
        <v>127300</v>
      </c>
      <c r="EZ30" s="34">
        <v>132400</v>
      </c>
      <c r="FA30" s="34">
        <v>713100</v>
      </c>
      <c r="FB30" s="34">
        <v>-1553000</v>
      </c>
      <c r="FC30" s="34">
        <v>784900</v>
      </c>
      <c r="FD30" s="34">
        <v>726700</v>
      </c>
      <c r="FE30" s="34">
        <v>635800</v>
      </c>
      <c r="FF30" s="34">
        <v>-1088700</v>
      </c>
      <c r="FG30" s="34">
        <v>501100</v>
      </c>
      <c r="FH30" s="34">
        <v>439000</v>
      </c>
      <c r="FI30" s="34">
        <v>394500</v>
      </c>
      <c r="FJ30" s="34">
        <v>-1044700</v>
      </c>
      <c r="FK30" s="34">
        <v>324100</v>
      </c>
      <c r="FL30" s="34">
        <v>305200</v>
      </c>
      <c r="FM30" s="34">
        <v>280100</v>
      </c>
      <c r="FN30" s="34">
        <v>-1107200</v>
      </c>
      <c r="FO30" s="34">
        <v>311700</v>
      </c>
      <c r="FP30" s="34">
        <v>360000</v>
      </c>
      <c r="FQ30" s="34">
        <v>375200</v>
      </c>
      <c r="FR30" s="34">
        <v>-962800</v>
      </c>
      <c r="FS30" s="34">
        <v>431600</v>
      </c>
      <c r="FT30" s="34">
        <v>410100</v>
      </c>
      <c r="FU30" s="34">
        <v>371600</v>
      </c>
      <c r="FV30" s="8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</row>
    <row r="31" spans="1:202" ht="15" x14ac:dyDescent="0.3">
      <c r="A31" s="1"/>
      <c r="B31" s="4"/>
      <c r="C31" s="33" t="s">
        <v>428</v>
      </c>
      <c r="D31" s="34" t="str">
        <f t="shared" si="0"/>
        <v/>
      </c>
      <c r="E31" s="34" t="str">
        <f t="shared" si="1"/>
        <v/>
      </c>
      <c r="F31" s="34" t="str">
        <f t="shared" si="2"/>
        <v/>
      </c>
      <c r="G31" s="34" t="str">
        <f t="shared" si="3"/>
        <v/>
      </c>
      <c r="H31" s="34" t="str">
        <f t="shared" si="4"/>
        <v/>
      </c>
      <c r="I31" s="34" t="str">
        <f t="shared" si="5"/>
        <v/>
      </c>
      <c r="J31" s="34" t="str">
        <f t="shared" si="6"/>
        <v/>
      </c>
      <c r="K31" s="32" t="str">
        <f t="shared" si="7"/>
        <v/>
      </c>
      <c r="L31" s="12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8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</row>
    <row r="32" spans="1:202" ht="15" outlineLevel="1" x14ac:dyDescent="0.3">
      <c r="A32" s="1"/>
      <c r="B32" s="4"/>
      <c r="C32" s="22" t="s">
        <v>429</v>
      </c>
      <c r="D32" s="27" t="str">
        <f t="shared" si="0"/>
        <v/>
      </c>
      <c r="E32" s="27" t="str">
        <f t="shared" si="1"/>
        <v/>
      </c>
      <c r="F32" s="27" t="str">
        <f t="shared" si="2"/>
        <v/>
      </c>
      <c r="G32" s="27" t="str">
        <f t="shared" si="3"/>
        <v/>
      </c>
      <c r="H32" s="27" t="str">
        <f t="shared" si="4"/>
        <v/>
      </c>
      <c r="I32" s="27" t="str">
        <f t="shared" si="5"/>
        <v/>
      </c>
      <c r="J32" s="27" t="str">
        <f t="shared" si="6"/>
        <v/>
      </c>
      <c r="K32" s="28" t="str">
        <f t="shared" si="7"/>
        <v/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8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</row>
    <row r="33" spans="1:202" ht="15" outlineLevel="2" x14ac:dyDescent="0.3">
      <c r="A33" s="1"/>
      <c r="B33" s="4"/>
      <c r="C33" s="22" t="s">
        <v>430</v>
      </c>
      <c r="D33" s="27" t="str">
        <f t="shared" si="0"/>
        <v/>
      </c>
      <c r="E33" s="27" t="str">
        <f t="shared" si="1"/>
        <v/>
      </c>
      <c r="F33" s="27" t="str">
        <f t="shared" si="2"/>
        <v/>
      </c>
      <c r="G33" s="27" t="str">
        <f t="shared" si="3"/>
        <v/>
      </c>
      <c r="H33" s="27" t="str">
        <f t="shared" si="4"/>
        <v/>
      </c>
      <c r="I33" s="27" t="str">
        <f t="shared" si="5"/>
        <v/>
      </c>
      <c r="J33" s="27" t="str">
        <f t="shared" si="6"/>
        <v/>
      </c>
      <c r="K33" s="28" t="str">
        <f t="shared" si="7"/>
        <v/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8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</row>
    <row r="34" spans="1:202" ht="15" outlineLevel="3" x14ac:dyDescent="0.3">
      <c r="A34" s="1"/>
      <c r="B34" s="4"/>
      <c r="C34" s="22" t="s">
        <v>431</v>
      </c>
      <c r="D34" s="27" t="str">
        <f t="shared" si="0"/>
        <v/>
      </c>
      <c r="E34" s="27" t="str">
        <f t="shared" si="1"/>
        <v/>
      </c>
      <c r="F34" s="27" t="str">
        <f t="shared" si="2"/>
        <v/>
      </c>
      <c r="G34" s="27" t="str">
        <f t="shared" si="3"/>
        <v/>
      </c>
      <c r="H34" s="27" t="str">
        <f t="shared" si="4"/>
        <v/>
      </c>
      <c r="I34" s="27" t="str">
        <f t="shared" si="5"/>
        <v/>
      </c>
      <c r="J34" s="27" t="str">
        <f t="shared" si="6"/>
        <v/>
      </c>
      <c r="K34" s="28" t="str">
        <f t="shared" si="7"/>
        <v/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8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</row>
    <row r="35" spans="1:202" ht="15" outlineLevel="4" x14ac:dyDescent="0.3">
      <c r="A35" s="1"/>
      <c r="B35" s="4"/>
      <c r="C35" s="22" t="s">
        <v>432</v>
      </c>
      <c r="D35" s="27">
        <f t="shared" si="0"/>
        <v>230000</v>
      </c>
      <c r="E35" s="27">
        <f t="shared" si="1"/>
        <v>273018.86792452831</v>
      </c>
      <c r="F35" s="27">
        <f t="shared" si="2"/>
        <v>76000</v>
      </c>
      <c r="G35" s="27">
        <f t="shared" si="3"/>
        <v>668000</v>
      </c>
      <c r="H35" s="27">
        <f t="shared" si="4"/>
        <v>127000</v>
      </c>
      <c r="I35" s="27">
        <f t="shared" si="5"/>
        <v>268000</v>
      </c>
      <c r="J35" s="27">
        <f t="shared" si="6"/>
        <v>173433.48210215458</v>
      </c>
      <c r="K35" s="28">
        <f t="shared" si="7"/>
        <v>0.63524357646262564</v>
      </c>
      <c r="M35" s="14">
        <v>611000</v>
      </c>
      <c r="N35" s="14">
        <v>634000</v>
      </c>
      <c r="O35" s="14">
        <v>640000</v>
      </c>
      <c r="P35" s="14">
        <v>668000</v>
      </c>
      <c r="Q35" s="14">
        <v>621000</v>
      </c>
      <c r="R35" s="14">
        <v>667000</v>
      </c>
      <c r="S35" s="14">
        <v>599000</v>
      </c>
      <c r="T35" s="14">
        <v>595000</v>
      </c>
      <c r="U35" s="14">
        <v>556000</v>
      </c>
      <c r="V35" s="14">
        <v>418000</v>
      </c>
      <c r="W35" s="14">
        <v>334000</v>
      </c>
      <c r="X35" s="14">
        <v>263000</v>
      </c>
      <c r="Y35" s="14">
        <v>266000</v>
      </c>
      <c r="Z35" s="14">
        <v>244000</v>
      </c>
      <c r="AA35" s="14">
        <v>239000</v>
      </c>
      <c r="AB35" s="14">
        <v>225000</v>
      </c>
      <c r="AC35" s="14">
        <v>287000</v>
      </c>
      <c r="AD35" s="14">
        <v>235000</v>
      </c>
      <c r="AE35" s="14">
        <v>241000</v>
      </c>
      <c r="AF35" s="14">
        <v>273000</v>
      </c>
      <c r="AG35" s="14">
        <v>218000</v>
      </c>
      <c r="AH35" s="14">
        <v>214000</v>
      </c>
      <c r="AI35" s="14">
        <v>229000</v>
      </c>
      <c r="AJ35" s="14">
        <v>255000</v>
      </c>
      <c r="AK35" s="14">
        <v>263000</v>
      </c>
      <c r="AL35" s="14">
        <v>246000</v>
      </c>
      <c r="AM35" s="14">
        <v>251000</v>
      </c>
      <c r="AN35" s="14">
        <v>242000</v>
      </c>
      <c r="AO35" s="14">
        <v>225000</v>
      </c>
      <c r="AP35" s="14">
        <v>254000</v>
      </c>
      <c r="AQ35" s="14">
        <v>268000</v>
      </c>
      <c r="AR35" s="14">
        <v>225000</v>
      </c>
      <c r="AS35" s="14">
        <v>213000</v>
      </c>
      <c r="AT35" s="14">
        <v>211000</v>
      </c>
      <c r="AU35" s="14">
        <v>216000</v>
      </c>
      <c r="AV35" s="14">
        <v>211000</v>
      </c>
      <c r="AW35" s="14">
        <v>230000</v>
      </c>
      <c r="AX35" s="14">
        <v>182000</v>
      </c>
      <c r="AY35" s="14">
        <v>168000</v>
      </c>
      <c r="AZ35" s="14">
        <v>122000</v>
      </c>
      <c r="BA35" s="14">
        <v>123000</v>
      </c>
      <c r="BB35" s="14">
        <v>126000</v>
      </c>
      <c r="BC35" s="14">
        <v>116000</v>
      </c>
      <c r="BD35" s="14">
        <v>112000</v>
      </c>
      <c r="BE35" s="14">
        <v>114000</v>
      </c>
      <c r="BF35" s="14">
        <v>125000</v>
      </c>
      <c r="BG35" s="14">
        <v>111000</v>
      </c>
      <c r="BH35" s="14">
        <v>127000</v>
      </c>
      <c r="BI35" s="14">
        <v>127000</v>
      </c>
      <c r="BJ35" s="14">
        <v>93000</v>
      </c>
      <c r="BK35" s="14">
        <v>76000</v>
      </c>
      <c r="BL35" s="14">
        <v>80000</v>
      </c>
      <c r="BM35" s="14">
        <v>81000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8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</row>
    <row r="36" spans="1:202" ht="15" outlineLevel="4" x14ac:dyDescent="0.3">
      <c r="A36" s="1"/>
      <c r="B36" s="4"/>
      <c r="C36" s="22" t="s">
        <v>433</v>
      </c>
      <c r="D36" s="27">
        <f t="shared" si="0"/>
        <v>-87000</v>
      </c>
      <c r="E36" s="27">
        <f t="shared" si="1"/>
        <v>-138471.69811320756</v>
      </c>
      <c r="F36" s="27">
        <f t="shared" si="2"/>
        <v>-400000</v>
      </c>
      <c r="G36" s="27">
        <f t="shared" si="3"/>
        <v>-22000</v>
      </c>
      <c r="H36" s="27">
        <f t="shared" si="4"/>
        <v>-142000</v>
      </c>
      <c r="I36" s="27">
        <f t="shared" si="5"/>
        <v>-67000</v>
      </c>
      <c r="J36" s="27">
        <f t="shared" si="6"/>
        <v>116630.6800535488</v>
      </c>
      <c r="K36" s="28">
        <f t="shared" si="7"/>
        <v>-0.84227088742854417</v>
      </c>
      <c r="M36" s="14">
        <v>-312000</v>
      </c>
      <c r="N36" s="14">
        <v>-400000</v>
      </c>
      <c r="O36" s="14">
        <v>-392000</v>
      </c>
      <c r="P36" s="14">
        <v>-374000</v>
      </c>
      <c r="Q36" s="14">
        <v>-363000</v>
      </c>
      <c r="R36" s="14">
        <v>-400000</v>
      </c>
      <c r="S36" s="14">
        <v>-395000</v>
      </c>
      <c r="T36" s="14">
        <v>-381000</v>
      </c>
      <c r="U36" s="14">
        <v>-363000</v>
      </c>
      <c r="V36" s="14">
        <v>-269000</v>
      </c>
      <c r="W36" s="14">
        <v>-220000</v>
      </c>
      <c r="X36" s="14">
        <v>-154000</v>
      </c>
      <c r="Y36" s="14">
        <v>-142000</v>
      </c>
      <c r="Z36" s="14">
        <v>-110000</v>
      </c>
      <c r="AA36" s="14">
        <v>-95000</v>
      </c>
      <c r="AB36" s="14">
        <v>-96000</v>
      </c>
      <c r="AC36" s="14">
        <v>-97000</v>
      </c>
      <c r="AD36" s="14">
        <v>-87000</v>
      </c>
      <c r="AE36" s="14">
        <v>-81000</v>
      </c>
      <c r="AF36" s="14">
        <v>-87000</v>
      </c>
      <c r="AG36" s="14">
        <v>-83000</v>
      </c>
      <c r="AH36" s="14">
        <v>-106000</v>
      </c>
      <c r="AI36" s="14">
        <v>-122000</v>
      </c>
      <c r="AJ36" s="14">
        <v>-120000</v>
      </c>
      <c r="AK36" s="14">
        <v>-125000</v>
      </c>
      <c r="AL36" s="14">
        <v>-115000</v>
      </c>
      <c r="AM36" s="14">
        <v>-142000</v>
      </c>
      <c r="AN36" s="14">
        <v>-126000</v>
      </c>
      <c r="AO36" s="14">
        <v>-113000</v>
      </c>
      <c r="AP36" s="14">
        <v>-101000</v>
      </c>
      <c r="AQ36" s="14">
        <v>-77000</v>
      </c>
      <c r="AR36" s="14">
        <v>-69000</v>
      </c>
      <c r="AS36" s="14">
        <v>-67000</v>
      </c>
      <c r="AT36" s="14">
        <v>-53000</v>
      </c>
      <c r="AU36" s="14">
        <v>-36000</v>
      </c>
      <c r="AV36" s="14">
        <v>-24000</v>
      </c>
      <c r="AW36" s="14">
        <v>-22000</v>
      </c>
      <c r="AX36" s="14">
        <v>-56000</v>
      </c>
      <c r="AY36" s="14">
        <v>-52000</v>
      </c>
      <c r="AZ36" s="14">
        <v>-69000</v>
      </c>
      <c r="BA36" s="14">
        <v>-81000</v>
      </c>
      <c r="BB36" s="14">
        <v>-73000</v>
      </c>
      <c r="BC36" s="14">
        <v>-63000</v>
      </c>
      <c r="BD36" s="14">
        <v>-63000</v>
      </c>
      <c r="BE36" s="14">
        <v>-77000</v>
      </c>
      <c r="BF36" s="14">
        <v>-70000</v>
      </c>
      <c r="BG36" s="14">
        <v>-55000</v>
      </c>
      <c r="BH36" s="14">
        <v>-67000</v>
      </c>
      <c r="BI36" s="14">
        <v>-54000</v>
      </c>
      <c r="BJ36" s="14">
        <v>-69000</v>
      </c>
      <c r="BK36" s="14">
        <v>-62000</v>
      </c>
      <c r="BL36" s="14">
        <v>-59000</v>
      </c>
      <c r="BM36" s="14">
        <v>-50000</v>
      </c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8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</row>
    <row r="37" spans="1:202" ht="15" outlineLevel="4" x14ac:dyDescent="0.3">
      <c r="A37" s="1"/>
      <c r="B37" s="4"/>
      <c r="C37" s="37" t="s">
        <v>434</v>
      </c>
      <c r="D37" s="23">
        <f t="shared" si="0"/>
        <v>120000</v>
      </c>
      <c r="E37" s="23">
        <f t="shared" si="1"/>
        <v>115806.45161290323</v>
      </c>
      <c r="F37" s="23">
        <f t="shared" si="2"/>
        <v>0</v>
      </c>
      <c r="G37" s="23">
        <f t="shared" si="3"/>
        <v>299000</v>
      </c>
      <c r="H37" s="23">
        <f t="shared" si="4"/>
        <v>50000</v>
      </c>
      <c r="I37" s="23">
        <f t="shared" si="5"/>
        <v>159500</v>
      </c>
      <c r="J37" s="23">
        <f t="shared" si="6"/>
        <v>80549.107047930287</v>
      </c>
      <c r="K37" s="36">
        <f t="shared" si="7"/>
        <v>0.69554939233588831</v>
      </c>
      <c r="L37" s="2"/>
      <c r="M37" s="35">
        <v>299000</v>
      </c>
      <c r="N37" s="35">
        <v>234000</v>
      </c>
      <c r="O37" s="35">
        <v>248000</v>
      </c>
      <c r="P37" s="35">
        <v>294000</v>
      </c>
      <c r="Q37" s="35">
        <v>258000</v>
      </c>
      <c r="R37" s="35">
        <v>267000</v>
      </c>
      <c r="S37" s="35">
        <v>204000</v>
      </c>
      <c r="T37" s="35">
        <v>214000</v>
      </c>
      <c r="U37" s="35">
        <v>193000</v>
      </c>
      <c r="V37" s="35">
        <v>149000</v>
      </c>
      <c r="W37" s="35">
        <v>114000</v>
      </c>
      <c r="X37" s="35">
        <v>109000</v>
      </c>
      <c r="Y37" s="35">
        <v>124000</v>
      </c>
      <c r="Z37" s="35">
        <v>134000</v>
      </c>
      <c r="AA37" s="35">
        <v>144000</v>
      </c>
      <c r="AB37" s="35">
        <v>129000</v>
      </c>
      <c r="AC37" s="35">
        <v>190000</v>
      </c>
      <c r="AD37" s="35">
        <v>148000</v>
      </c>
      <c r="AE37" s="35">
        <v>160000</v>
      </c>
      <c r="AF37" s="35">
        <v>186000</v>
      </c>
      <c r="AG37" s="35">
        <v>135000</v>
      </c>
      <c r="AH37" s="35">
        <v>108000</v>
      </c>
      <c r="AI37" s="35">
        <v>107000</v>
      </c>
      <c r="AJ37" s="35">
        <v>135000</v>
      </c>
      <c r="AK37" s="35">
        <v>138000</v>
      </c>
      <c r="AL37" s="35">
        <v>131000</v>
      </c>
      <c r="AM37" s="35">
        <v>109000</v>
      </c>
      <c r="AN37" s="35">
        <v>116000</v>
      </c>
      <c r="AO37" s="35">
        <v>112000</v>
      </c>
      <c r="AP37" s="35">
        <v>153000</v>
      </c>
      <c r="AQ37" s="35">
        <v>191000</v>
      </c>
      <c r="AR37" s="35">
        <v>156000</v>
      </c>
      <c r="AS37" s="35">
        <v>146000</v>
      </c>
      <c r="AT37" s="35">
        <v>158000</v>
      </c>
      <c r="AU37" s="35">
        <v>180000</v>
      </c>
      <c r="AV37" s="35">
        <v>187000</v>
      </c>
      <c r="AW37" s="35">
        <v>208000</v>
      </c>
      <c r="AX37" s="35">
        <v>126000</v>
      </c>
      <c r="AY37" s="35">
        <v>116000</v>
      </c>
      <c r="AZ37" s="35">
        <v>53000</v>
      </c>
      <c r="BA37" s="35">
        <v>42000</v>
      </c>
      <c r="BB37" s="35">
        <v>53000</v>
      </c>
      <c r="BC37" s="35">
        <v>53000</v>
      </c>
      <c r="BD37" s="35">
        <v>49000</v>
      </c>
      <c r="BE37" s="35">
        <v>37000</v>
      </c>
      <c r="BF37" s="35">
        <v>55000</v>
      </c>
      <c r="BG37" s="35">
        <v>56000</v>
      </c>
      <c r="BH37" s="35">
        <v>60000</v>
      </c>
      <c r="BI37" s="35">
        <v>73000</v>
      </c>
      <c r="BJ37" s="35">
        <v>24000</v>
      </c>
      <c r="BK37" s="35">
        <v>14000</v>
      </c>
      <c r="BL37" s="35">
        <v>21000</v>
      </c>
      <c r="BM37" s="35">
        <v>31000</v>
      </c>
      <c r="BN37" s="35">
        <v>35000</v>
      </c>
      <c r="BO37" s="35">
        <v>0</v>
      </c>
      <c r="BP37" s="35">
        <v>0</v>
      </c>
      <c r="BQ37" s="35">
        <v>6000</v>
      </c>
      <c r="BR37" s="35">
        <v>0</v>
      </c>
      <c r="BS37" s="35">
        <v>0</v>
      </c>
      <c r="BT37" s="35">
        <v>0</v>
      </c>
      <c r="BU37" s="35">
        <v>0</v>
      </c>
      <c r="BV37" s="35"/>
      <c r="BW37" s="35"/>
      <c r="BX37" s="35"/>
      <c r="BY37" s="35"/>
      <c r="BZ37" s="35"/>
      <c r="CA37" s="35"/>
      <c r="CB37" s="35">
        <v>8000</v>
      </c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8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</row>
    <row r="38" spans="1:202" ht="15" outlineLevel="3" x14ac:dyDescent="0.3">
      <c r="A38" s="1"/>
      <c r="B38" s="4"/>
      <c r="C38" s="22" t="s">
        <v>435</v>
      </c>
      <c r="D38" s="27">
        <f t="shared" si="0"/>
        <v>47000</v>
      </c>
      <c r="E38" s="27">
        <f t="shared" si="1"/>
        <v>106000</v>
      </c>
      <c r="F38" s="27">
        <f t="shared" si="2"/>
        <v>20000</v>
      </c>
      <c r="G38" s="27">
        <f t="shared" si="3"/>
        <v>822000</v>
      </c>
      <c r="H38" s="27">
        <f t="shared" si="4"/>
        <v>31000</v>
      </c>
      <c r="I38" s="27">
        <f t="shared" si="5"/>
        <v>125000</v>
      </c>
      <c r="J38" s="27">
        <f t="shared" si="6"/>
        <v>132798.83753256276</v>
      </c>
      <c r="K38" s="28">
        <f t="shared" si="7"/>
        <v>1.2528192220053089</v>
      </c>
      <c r="M38" s="14">
        <v>245000</v>
      </c>
      <c r="N38" s="14">
        <v>822000</v>
      </c>
      <c r="O38" s="14">
        <v>340000</v>
      </c>
      <c r="P38" s="14">
        <v>320000</v>
      </c>
      <c r="Q38" s="14">
        <v>323000</v>
      </c>
      <c r="R38" s="14">
        <v>356000</v>
      </c>
      <c r="S38" s="14">
        <v>332000</v>
      </c>
      <c r="T38" s="14">
        <v>313000</v>
      </c>
      <c r="U38" s="14">
        <v>334000</v>
      </c>
      <c r="V38" s="14">
        <v>274000</v>
      </c>
      <c r="W38" s="14">
        <v>170000</v>
      </c>
      <c r="X38" s="14">
        <v>98000</v>
      </c>
      <c r="Y38" s="14">
        <v>47000</v>
      </c>
      <c r="Z38" s="14">
        <v>33000</v>
      </c>
      <c r="AA38" s="14">
        <v>37000</v>
      </c>
      <c r="AB38" s="14">
        <v>37000</v>
      </c>
      <c r="AC38" s="14">
        <v>37000</v>
      </c>
      <c r="AD38" s="14">
        <v>43000</v>
      </c>
      <c r="AE38" s="14">
        <v>53000</v>
      </c>
      <c r="AF38" s="14">
        <v>83000</v>
      </c>
      <c r="AG38" s="14">
        <v>93000</v>
      </c>
      <c r="AH38" s="14">
        <v>109000</v>
      </c>
      <c r="AI38" s="14">
        <v>114000</v>
      </c>
      <c r="AJ38" s="14">
        <v>125000</v>
      </c>
      <c r="AK38" s="14">
        <v>135000</v>
      </c>
      <c r="AL38" s="14">
        <v>130000</v>
      </c>
      <c r="AM38" s="14">
        <v>109000</v>
      </c>
      <c r="AN38" s="14">
        <v>108000</v>
      </c>
      <c r="AO38" s="14">
        <v>91000</v>
      </c>
      <c r="AP38" s="14">
        <v>92000</v>
      </c>
      <c r="AQ38" s="14">
        <v>137000</v>
      </c>
      <c r="AR38" s="14">
        <v>136000</v>
      </c>
      <c r="AS38" s="14">
        <v>76000</v>
      </c>
      <c r="AT38" s="14">
        <v>63000</v>
      </c>
      <c r="AU38" s="14">
        <v>56000</v>
      </c>
      <c r="AV38" s="14">
        <v>51000</v>
      </c>
      <c r="AW38" s="14">
        <v>52000</v>
      </c>
      <c r="AX38" s="14">
        <v>33000</v>
      </c>
      <c r="AY38" s="14">
        <v>31000</v>
      </c>
      <c r="AZ38" s="14">
        <v>28000</v>
      </c>
      <c r="BA38" s="14">
        <v>32000</v>
      </c>
      <c r="BB38" s="14">
        <v>33000</v>
      </c>
      <c r="BC38" s="14">
        <v>35000</v>
      </c>
      <c r="BD38" s="14">
        <v>38000</v>
      </c>
      <c r="BE38" s="14">
        <v>35000</v>
      </c>
      <c r="BF38" s="14">
        <v>31000</v>
      </c>
      <c r="BG38" s="14">
        <v>24000</v>
      </c>
      <c r="BH38" s="14">
        <v>26000</v>
      </c>
      <c r="BI38" s="14">
        <v>23000</v>
      </c>
      <c r="BJ38" s="14">
        <v>21000</v>
      </c>
      <c r="BK38" s="14">
        <v>23000</v>
      </c>
      <c r="BL38" s="14">
        <v>25000</v>
      </c>
      <c r="BM38" s="14">
        <v>28000</v>
      </c>
      <c r="BN38" s="14">
        <v>28000</v>
      </c>
      <c r="BO38" s="14">
        <v>22000</v>
      </c>
      <c r="BP38" s="14">
        <v>20000</v>
      </c>
      <c r="BQ38" s="14">
        <v>28000</v>
      </c>
      <c r="BR38" s="14">
        <v>29000</v>
      </c>
      <c r="BS38" s="14">
        <v>35000</v>
      </c>
      <c r="BT38" s="14">
        <v>29000</v>
      </c>
      <c r="BU38" s="14">
        <v>26000</v>
      </c>
      <c r="BV38" s="14">
        <v>24000</v>
      </c>
      <c r="BW38" s="14">
        <v>34000</v>
      </c>
      <c r="BX38" s="14">
        <v>38000</v>
      </c>
      <c r="BY38" s="14"/>
      <c r="BZ38" s="14"/>
      <c r="CA38" s="14"/>
      <c r="CB38" s="14">
        <v>137000</v>
      </c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8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</row>
    <row r="39" spans="1:202" ht="15" outlineLevel="3" x14ac:dyDescent="0.3">
      <c r="A39" s="1"/>
      <c r="B39" s="4"/>
      <c r="C39" s="37" t="s">
        <v>436</v>
      </c>
      <c r="D39" s="23">
        <f t="shared" si="0"/>
        <v>7500</v>
      </c>
      <c r="E39" s="23">
        <f t="shared" si="1"/>
        <v>2969.6969696969695</v>
      </c>
      <c r="F39" s="23">
        <f t="shared" si="2"/>
        <v>-588000</v>
      </c>
      <c r="G39" s="23">
        <f t="shared" si="3"/>
        <v>156000</v>
      </c>
      <c r="H39" s="23">
        <f t="shared" si="4"/>
        <v>-26000</v>
      </c>
      <c r="I39" s="23">
        <f t="shared" si="5"/>
        <v>54000</v>
      </c>
      <c r="J39" s="23">
        <f t="shared" si="6"/>
        <v>101151.82339083847</v>
      </c>
      <c r="K39" s="36">
        <f t="shared" si="7"/>
        <v>34.061328284670097</v>
      </c>
      <c r="L39" s="2"/>
      <c r="M39" s="35">
        <v>54000</v>
      </c>
      <c r="N39" s="35">
        <v>-588000</v>
      </c>
      <c r="O39" s="35">
        <v>-92000</v>
      </c>
      <c r="P39" s="35">
        <v>-26000</v>
      </c>
      <c r="Q39" s="35">
        <v>-65000</v>
      </c>
      <c r="R39" s="35">
        <v>-89000</v>
      </c>
      <c r="S39" s="35">
        <v>-128000</v>
      </c>
      <c r="T39" s="35">
        <v>-99000</v>
      </c>
      <c r="U39" s="35">
        <v>-141000</v>
      </c>
      <c r="V39" s="35">
        <v>-125000</v>
      </c>
      <c r="W39" s="35">
        <v>-56000</v>
      </c>
      <c r="X39" s="35">
        <v>11000</v>
      </c>
      <c r="Y39" s="35">
        <v>77000</v>
      </c>
      <c r="Z39" s="35">
        <v>101000</v>
      </c>
      <c r="AA39" s="35">
        <v>107000</v>
      </c>
      <c r="AB39" s="35">
        <v>92000</v>
      </c>
      <c r="AC39" s="35">
        <v>153000</v>
      </c>
      <c r="AD39" s="35">
        <v>105000</v>
      </c>
      <c r="AE39" s="35">
        <v>107000</v>
      </c>
      <c r="AF39" s="35">
        <v>103000</v>
      </c>
      <c r="AG39" s="35">
        <v>42000</v>
      </c>
      <c r="AH39" s="35">
        <v>-1000</v>
      </c>
      <c r="AI39" s="35">
        <v>-7000</v>
      </c>
      <c r="AJ39" s="35">
        <v>10000</v>
      </c>
      <c r="AK39" s="35">
        <v>3000</v>
      </c>
      <c r="AL39" s="35">
        <v>1000</v>
      </c>
      <c r="AM39" s="35">
        <v>0</v>
      </c>
      <c r="AN39" s="35">
        <v>8000</v>
      </c>
      <c r="AO39" s="35">
        <v>21000</v>
      </c>
      <c r="AP39" s="35">
        <v>61000</v>
      </c>
      <c r="AQ39" s="35">
        <v>54000</v>
      </c>
      <c r="AR39" s="35">
        <v>20000</v>
      </c>
      <c r="AS39" s="35">
        <v>70000</v>
      </c>
      <c r="AT39" s="35">
        <v>95000</v>
      </c>
      <c r="AU39" s="35">
        <v>124000</v>
      </c>
      <c r="AV39" s="35">
        <v>136000</v>
      </c>
      <c r="AW39" s="35">
        <v>156000</v>
      </c>
      <c r="AX39" s="35">
        <v>93000</v>
      </c>
      <c r="AY39" s="35">
        <v>85000</v>
      </c>
      <c r="AZ39" s="35">
        <v>25000</v>
      </c>
      <c r="BA39" s="35">
        <v>10000</v>
      </c>
      <c r="BB39" s="35">
        <v>20000</v>
      </c>
      <c r="BC39" s="35">
        <v>18000</v>
      </c>
      <c r="BD39" s="35">
        <v>11000</v>
      </c>
      <c r="BE39" s="35">
        <v>2000</v>
      </c>
      <c r="BF39" s="35">
        <v>24000</v>
      </c>
      <c r="BG39" s="35">
        <v>32000</v>
      </c>
      <c r="BH39" s="35">
        <v>34000</v>
      </c>
      <c r="BI39" s="35">
        <v>50000</v>
      </c>
      <c r="BJ39" s="35">
        <v>3000</v>
      </c>
      <c r="BK39" s="35">
        <v>-9000</v>
      </c>
      <c r="BL39" s="35">
        <v>-4000</v>
      </c>
      <c r="BM39" s="35">
        <v>3000</v>
      </c>
      <c r="BN39" s="35">
        <v>7000</v>
      </c>
      <c r="BO39" s="35">
        <v>-22000</v>
      </c>
      <c r="BP39" s="35">
        <v>-20000</v>
      </c>
      <c r="BQ39" s="35">
        <v>-22000</v>
      </c>
      <c r="BR39" s="35">
        <v>-29000</v>
      </c>
      <c r="BS39" s="35">
        <v>-35000</v>
      </c>
      <c r="BT39" s="35">
        <v>-29000</v>
      </c>
      <c r="BU39" s="35">
        <v>-26000</v>
      </c>
      <c r="BV39" s="35">
        <v>-23000</v>
      </c>
      <c r="BW39" s="35">
        <v>-34000</v>
      </c>
      <c r="BX39" s="35">
        <v>-38000</v>
      </c>
      <c r="BY39" s="35">
        <v>-95000</v>
      </c>
      <c r="BZ39" s="35"/>
      <c r="CA39" s="35"/>
      <c r="CB39" s="35">
        <v>-129000</v>
      </c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8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</row>
    <row r="40" spans="1:202" ht="15" outlineLevel="2" x14ac:dyDescent="0.3">
      <c r="A40" s="1"/>
      <c r="B40" s="4"/>
      <c r="C40" s="22" t="s">
        <v>437</v>
      </c>
      <c r="D40" s="27">
        <f t="shared" si="0"/>
        <v>0</v>
      </c>
      <c r="E40" s="27">
        <f t="shared" si="1"/>
        <v>-11944.444444444445</v>
      </c>
      <c r="F40" s="27">
        <f t="shared" si="2"/>
        <v>-653000</v>
      </c>
      <c r="G40" s="27">
        <f t="shared" si="3"/>
        <v>550000</v>
      </c>
      <c r="H40" s="27">
        <f t="shared" si="4"/>
        <v>-37500</v>
      </c>
      <c r="I40" s="27">
        <f t="shared" si="5"/>
        <v>16250</v>
      </c>
      <c r="J40" s="27">
        <f t="shared" si="6"/>
        <v>162389.63354155648</v>
      </c>
      <c r="K40" s="28">
        <f t="shared" si="7"/>
        <v>-13.595411180223332</v>
      </c>
      <c r="M40" s="14">
        <v>119000</v>
      </c>
      <c r="N40" s="14">
        <v>-38000</v>
      </c>
      <c r="O40" s="14">
        <v>-38000</v>
      </c>
      <c r="P40" s="14">
        <v>-54000</v>
      </c>
      <c r="Q40" s="14">
        <v>-80000</v>
      </c>
      <c r="R40" s="14">
        <v>-28000</v>
      </c>
      <c r="S40" s="14">
        <v>-19000</v>
      </c>
      <c r="T40" s="14">
        <v>-125000</v>
      </c>
      <c r="U40" s="14">
        <v>0</v>
      </c>
      <c r="V40" s="14">
        <v>-25000</v>
      </c>
      <c r="W40" s="14">
        <v>-82000</v>
      </c>
      <c r="X40" s="14">
        <v>108000</v>
      </c>
      <c r="Y40" s="14">
        <v>26000</v>
      </c>
      <c r="Z40" s="14">
        <v>53000</v>
      </c>
      <c r="AA40" s="14">
        <v>-31000</v>
      </c>
      <c r="AB40" s="14">
        <v>4000</v>
      </c>
      <c r="AC40" s="14">
        <v>3000</v>
      </c>
      <c r="AD40" s="14">
        <v>-17000</v>
      </c>
      <c r="AE40" s="14">
        <v>-33000</v>
      </c>
      <c r="AF40" s="14">
        <v>-74000</v>
      </c>
      <c r="AG40" s="14">
        <v>271000</v>
      </c>
      <c r="AH40" s="14">
        <v>-653000</v>
      </c>
      <c r="AI40" s="14">
        <v>53000</v>
      </c>
      <c r="AJ40" s="14">
        <v>53000</v>
      </c>
      <c r="AK40" s="14">
        <v>58000</v>
      </c>
      <c r="AL40" s="14">
        <v>98000</v>
      </c>
      <c r="AM40" s="14">
        <v>132000</v>
      </c>
      <c r="AN40" s="14">
        <v>-467000</v>
      </c>
      <c r="AO40" s="14">
        <v>81000</v>
      </c>
      <c r="AP40" s="14">
        <v>550000</v>
      </c>
      <c r="AQ40" s="14">
        <v>3000</v>
      </c>
      <c r="AR40" s="14">
        <v>-408000</v>
      </c>
      <c r="AS40" s="14">
        <v>-1000</v>
      </c>
      <c r="AT40" s="14">
        <v>268000</v>
      </c>
      <c r="AU40" s="14">
        <v>8000</v>
      </c>
      <c r="AV40" s="14">
        <v>-10000</v>
      </c>
      <c r="AW40" s="14">
        <v>-74000</v>
      </c>
      <c r="AX40" s="14">
        <v>-79000</v>
      </c>
      <c r="AY40" s="14">
        <v>19000</v>
      </c>
      <c r="AZ40" s="14">
        <v>-12000</v>
      </c>
      <c r="BA40" s="14">
        <v>-36000</v>
      </c>
      <c r="BB40" s="14">
        <v>7000</v>
      </c>
      <c r="BC40" s="14">
        <v>7000</v>
      </c>
      <c r="BD40" s="14">
        <v>6000</v>
      </c>
      <c r="BE40" s="14">
        <v>-114000</v>
      </c>
      <c r="BF40" s="14">
        <v>8000</v>
      </c>
      <c r="BG40" s="14">
        <v>0</v>
      </c>
      <c r="BH40" s="14">
        <v>3000</v>
      </c>
      <c r="BI40" s="14">
        <v>0</v>
      </c>
      <c r="BJ40" s="14">
        <v>8000</v>
      </c>
      <c r="BK40" s="14">
        <v>-18000</v>
      </c>
      <c r="BL40" s="14">
        <v>-51000</v>
      </c>
      <c r="BM40" s="14">
        <v>-26000</v>
      </c>
      <c r="BN40" s="14"/>
      <c r="BO40" s="14"/>
      <c r="BP40" s="14"/>
      <c r="BQ40" s="14"/>
      <c r="BR40" s="14"/>
      <c r="BS40" s="14"/>
      <c r="BT40" s="14"/>
      <c r="BU40" s="14"/>
      <c r="BV40" s="14"/>
      <c r="BW40" s="14">
        <v>2000</v>
      </c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8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</row>
    <row r="41" spans="1:202" ht="15" outlineLevel="2" x14ac:dyDescent="0.3">
      <c r="A41" s="1"/>
      <c r="B41" s="4"/>
      <c r="C41" s="37" t="s">
        <v>438</v>
      </c>
      <c r="D41" s="23">
        <f t="shared" si="0"/>
        <v>13500</v>
      </c>
      <c r="E41" s="23">
        <f t="shared" si="1"/>
        <v>-8484.8484848484841</v>
      </c>
      <c r="F41" s="23">
        <f t="shared" si="2"/>
        <v>-654000</v>
      </c>
      <c r="G41" s="23">
        <f t="shared" si="3"/>
        <v>611000</v>
      </c>
      <c r="H41" s="23">
        <f t="shared" si="4"/>
        <v>-73750</v>
      </c>
      <c r="I41" s="23">
        <f t="shared" si="5"/>
        <v>80500</v>
      </c>
      <c r="J41" s="23">
        <f t="shared" si="6"/>
        <v>187413.83599069179</v>
      </c>
      <c r="K41" s="36">
        <f t="shared" si="7"/>
        <v>-22.088059241760106</v>
      </c>
      <c r="L41" s="2"/>
      <c r="M41" s="35">
        <v>173000</v>
      </c>
      <c r="N41" s="35">
        <v>-626000</v>
      </c>
      <c r="O41" s="35">
        <v>-130000</v>
      </c>
      <c r="P41" s="35">
        <v>-80000</v>
      </c>
      <c r="Q41" s="35">
        <v>-145000</v>
      </c>
      <c r="R41" s="35">
        <v>-117000</v>
      </c>
      <c r="S41" s="35">
        <v>-147000</v>
      </c>
      <c r="T41" s="35">
        <v>-224000</v>
      </c>
      <c r="U41" s="35">
        <v>-141000</v>
      </c>
      <c r="V41" s="35">
        <v>-150000</v>
      </c>
      <c r="W41" s="35">
        <v>-138000</v>
      </c>
      <c r="X41" s="35">
        <v>119000</v>
      </c>
      <c r="Y41" s="35">
        <v>103000</v>
      </c>
      <c r="Z41" s="35">
        <v>154000</v>
      </c>
      <c r="AA41" s="35">
        <v>76000</v>
      </c>
      <c r="AB41" s="35">
        <v>96000</v>
      </c>
      <c r="AC41" s="35">
        <v>156000</v>
      </c>
      <c r="AD41" s="35">
        <v>88000</v>
      </c>
      <c r="AE41" s="35">
        <v>74000</v>
      </c>
      <c r="AF41" s="35">
        <v>29000</v>
      </c>
      <c r="AG41" s="35">
        <v>313000</v>
      </c>
      <c r="AH41" s="35">
        <v>-654000</v>
      </c>
      <c r="AI41" s="35">
        <v>46000</v>
      </c>
      <c r="AJ41" s="35">
        <v>63000</v>
      </c>
      <c r="AK41" s="35">
        <v>61000</v>
      </c>
      <c r="AL41" s="35">
        <v>99000</v>
      </c>
      <c r="AM41" s="35">
        <v>132000</v>
      </c>
      <c r="AN41" s="35">
        <v>-459000</v>
      </c>
      <c r="AO41" s="35">
        <v>102000</v>
      </c>
      <c r="AP41" s="35">
        <v>611000</v>
      </c>
      <c r="AQ41" s="35">
        <v>57000</v>
      </c>
      <c r="AR41" s="35">
        <v>-388000</v>
      </c>
      <c r="AS41" s="35">
        <v>69000</v>
      </c>
      <c r="AT41" s="35">
        <v>363000</v>
      </c>
      <c r="AU41" s="35">
        <v>132000</v>
      </c>
      <c r="AV41" s="35">
        <v>126000</v>
      </c>
      <c r="AW41" s="35">
        <v>82000</v>
      </c>
      <c r="AX41" s="35">
        <v>14000</v>
      </c>
      <c r="AY41" s="35">
        <v>104000</v>
      </c>
      <c r="AZ41" s="35">
        <v>13000</v>
      </c>
      <c r="BA41" s="35">
        <v>-26000</v>
      </c>
      <c r="BB41" s="35">
        <v>27000</v>
      </c>
      <c r="BC41" s="35">
        <v>25000</v>
      </c>
      <c r="BD41" s="35">
        <v>17000</v>
      </c>
      <c r="BE41" s="35">
        <v>-112000</v>
      </c>
      <c r="BF41" s="35">
        <v>32000</v>
      </c>
      <c r="BG41" s="35">
        <v>32000</v>
      </c>
      <c r="BH41" s="35">
        <v>37000</v>
      </c>
      <c r="BI41" s="35">
        <v>50000</v>
      </c>
      <c r="BJ41" s="35">
        <v>11000</v>
      </c>
      <c r="BK41" s="35">
        <v>-27000</v>
      </c>
      <c r="BL41" s="35">
        <v>-55000</v>
      </c>
      <c r="BM41" s="35">
        <v>-23000</v>
      </c>
      <c r="BN41" s="35">
        <v>-128000</v>
      </c>
      <c r="BO41" s="35">
        <v>-22000</v>
      </c>
      <c r="BP41" s="35">
        <v>-20000</v>
      </c>
      <c r="BQ41" s="35">
        <v>-22000</v>
      </c>
      <c r="BR41" s="35">
        <v>-19000</v>
      </c>
      <c r="BS41" s="35">
        <v>-35000</v>
      </c>
      <c r="BT41" s="35">
        <v>-29000</v>
      </c>
      <c r="BU41" s="35">
        <v>-26000</v>
      </c>
      <c r="BV41" s="35">
        <v>-9000</v>
      </c>
      <c r="BW41" s="35">
        <v>-32000</v>
      </c>
      <c r="BX41" s="35">
        <v>-38000</v>
      </c>
      <c r="BY41" s="35">
        <v>-95000</v>
      </c>
      <c r="BZ41" s="35"/>
      <c r="CA41" s="35"/>
      <c r="CB41" s="35">
        <v>-129000</v>
      </c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8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</row>
    <row r="42" spans="1:202" ht="15" outlineLevel="1" x14ac:dyDescent="0.3">
      <c r="A42" s="1"/>
      <c r="B42" s="4"/>
      <c r="C42" s="22" t="s">
        <v>439</v>
      </c>
      <c r="D42" s="27" t="str">
        <f t="shared" si="0"/>
        <v/>
      </c>
      <c r="E42" s="27" t="str">
        <f t="shared" si="1"/>
        <v/>
      </c>
      <c r="F42" s="27" t="str">
        <f t="shared" si="2"/>
        <v/>
      </c>
      <c r="G42" s="27" t="str">
        <f t="shared" si="3"/>
        <v/>
      </c>
      <c r="H42" s="27" t="str">
        <f t="shared" si="4"/>
        <v/>
      </c>
      <c r="I42" s="27" t="str">
        <f t="shared" si="5"/>
        <v/>
      </c>
      <c r="J42" s="27" t="str">
        <f t="shared" si="6"/>
        <v/>
      </c>
      <c r="K42" s="28" t="str">
        <f t="shared" si="7"/>
        <v/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8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</row>
    <row r="43" spans="1:202" ht="15" outlineLevel="2" x14ac:dyDescent="0.3">
      <c r="A43" s="1"/>
      <c r="B43" s="4"/>
      <c r="C43" s="22" t="s">
        <v>440</v>
      </c>
      <c r="D43" s="27">
        <f t="shared" si="0"/>
        <v>1000</v>
      </c>
      <c r="E43" s="27">
        <f t="shared" si="1"/>
        <v>18437.5</v>
      </c>
      <c r="F43" s="27">
        <f t="shared" si="2"/>
        <v>0</v>
      </c>
      <c r="G43" s="27">
        <f t="shared" si="3"/>
        <v>74000</v>
      </c>
      <c r="H43" s="27">
        <f t="shared" si="4"/>
        <v>0</v>
      </c>
      <c r="I43" s="27">
        <f t="shared" si="5"/>
        <v>45500</v>
      </c>
      <c r="J43" s="27">
        <f t="shared" si="6"/>
        <v>27654.942294883447</v>
      </c>
      <c r="K43" s="28">
        <f t="shared" si="7"/>
        <v>1.4999290736207971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>
        <v>0</v>
      </c>
      <c r="AR43" s="14">
        <v>66000</v>
      </c>
      <c r="AS43" s="14"/>
      <c r="AT43" s="14"/>
      <c r="AU43" s="14">
        <v>0</v>
      </c>
      <c r="AV43" s="14">
        <v>74000</v>
      </c>
      <c r="AW43" s="14"/>
      <c r="AX43" s="14">
        <v>0</v>
      </c>
      <c r="AY43" s="14">
        <v>5000</v>
      </c>
      <c r="AZ43" s="14">
        <v>47000</v>
      </c>
      <c r="BA43" s="14"/>
      <c r="BB43" s="14">
        <v>3000</v>
      </c>
      <c r="BC43" s="14">
        <v>1000</v>
      </c>
      <c r="BD43" s="14">
        <v>53000</v>
      </c>
      <c r="BE43" s="14"/>
      <c r="BF43" s="14">
        <v>0</v>
      </c>
      <c r="BG43" s="14">
        <v>1000</v>
      </c>
      <c r="BH43" s="14">
        <v>45000</v>
      </c>
      <c r="BI43" s="14"/>
      <c r="BJ43" s="14">
        <v>0</v>
      </c>
      <c r="BK43" s="14">
        <v>0</v>
      </c>
      <c r="BL43" s="14">
        <v>0</v>
      </c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8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</row>
    <row r="44" spans="1:202" ht="15" outlineLevel="2" x14ac:dyDescent="0.3">
      <c r="A44" s="1"/>
      <c r="B44" s="4"/>
      <c r="C44" s="22" t="s">
        <v>441</v>
      </c>
      <c r="D44" s="27">
        <f t="shared" si="0"/>
        <v>112000</v>
      </c>
      <c r="E44" s="27">
        <f t="shared" si="1"/>
        <v>331094.33962264151</v>
      </c>
      <c r="F44" s="27">
        <f t="shared" si="2"/>
        <v>-379000</v>
      </c>
      <c r="G44" s="27">
        <f t="shared" si="3"/>
        <v>4705000</v>
      </c>
      <c r="H44" s="27">
        <f t="shared" si="4"/>
        <v>59000</v>
      </c>
      <c r="I44" s="27">
        <f t="shared" si="5"/>
        <v>285000</v>
      </c>
      <c r="J44" s="27">
        <f t="shared" si="6"/>
        <v>736918.7478473339</v>
      </c>
      <c r="K44" s="28">
        <f t="shared" si="7"/>
        <v>2.2257062705669419</v>
      </c>
      <c r="M44" s="14">
        <v>285000</v>
      </c>
      <c r="N44" s="14">
        <v>384000</v>
      </c>
      <c r="O44" s="14">
        <v>2000</v>
      </c>
      <c r="P44" s="14">
        <v>-11000</v>
      </c>
      <c r="Q44" s="14">
        <v>-3000</v>
      </c>
      <c r="R44" s="14">
        <v>108000</v>
      </c>
      <c r="S44" s="14">
        <v>122000</v>
      </c>
      <c r="T44" s="14">
        <v>99000</v>
      </c>
      <c r="U44" s="14">
        <v>7000</v>
      </c>
      <c r="V44" s="14">
        <v>184000</v>
      </c>
      <c r="W44" s="14">
        <v>71000</v>
      </c>
      <c r="X44" s="14">
        <v>28000</v>
      </c>
      <c r="Y44" s="14">
        <v>4705000</v>
      </c>
      <c r="Z44" s="14">
        <v>139000</v>
      </c>
      <c r="AA44" s="14">
        <v>1858000</v>
      </c>
      <c r="AB44" s="14">
        <v>120000</v>
      </c>
      <c r="AC44" s="14">
        <v>146000</v>
      </c>
      <c r="AD44" s="14">
        <v>1777000</v>
      </c>
      <c r="AE44" s="14">
        <v>237000</v>
      </c>
      <c r="AF44" s="14">
        <v>95000</v>
      </c>
      <c r="AG44" s="14">
        <v>56000</v>
      </c>
      <c r="AH44" s="14">
        <v>378000</v>
      </c>
      <c r="AI44" s="14">
        <v>137000</v>
      </c>
      <c r="AJ44" s="14">
        <v>380000</v>
      </c>
      <c r="AK44" s="14">
        <v>196000</v>
      </c>
      <c r="AL44" s="14">
        <v>59000</v>
      </c>
      <c r="AM44" s="14">
        <v>202000</v>
      </c>
      <c r="AN44" s="14"/>
      <c r="AO44" s="14">
        <v>-70000</v>
      </c>
      <c r="AP44" s="14">
        <v>1370000</v>
      </c>
      <c r="AQ44" s="14">
        <v>966000</v>
      </c>
      <c r="AR44" s="14">
        <v>839000</v>
      </c>
      <c r="AS44" s="14">
        <v>311000</v>
      </c>
      <c r="AT44" s="14">
        <v>112000</v>
      </c>
      <c r="AU44" s="14">
        <v>46000</v>
      </c>
      <c r="AV44" s="14">
        <v>476000</v>
      </c>
      <c r="AW44" s="14">
        <v>59000</v>
      </c>
      <c r="AX44" s="14">
        <v>110000</v>
      </c>
      <c r="AY44" s="14">
        <v>210000</v>
      </c>
      <c r="AZ44" s="14">
        <v>105000</v>
      </c>
      <c r="BA44" s="14">
        <v>118000</v>
      </c>
      <c r="BB44" s="14">
        <v>295000</v>
      </c>
      <c r="BC44" s="14">
        <v>84000</v>
      </c>
      <c r="BD44" s="14">
        <v>93000</v>
      </c>
      <c r="BE44" s="14">
        <v>97000</v>
      </c>
      <c r="BF44" s="14">
        <v>-379000</v>
      </c>
      <c r="BG44" s="14">
        <v>498000</v>
      </c>
      <c r="BH44" s="14">
        <v>45000</v>
      </c>
      <c r="BI44" s="14">
        <v>14000</v>
      </c>
      <c r="BJ44" s="14">
        <v>102000</v>
      </c>
      <c r="BK44" s="14">
        <v>102000</v>
      </c>
      <c r="BL44" s="14">
        <v>113000</v>
      </c>
      <c r="BM44" s="14">
        <v>59000</v>
      </c>
      <c r="BN44" s="14"/>
      <c r="BO44" s="14"/>
      <c r="BP44" s="14"/>
      <c r="BQ44" s="14"/>
      <c r="BR44" s="14"/>
      <c r="BS44" s="14"/>
      <c r="BT44" s="14"/>
      <c r="BU44" s="14"/>
      <c r="BV44" s="14"/>
      <c r="BW44" s="14">
        <v>12000</v>
      </c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8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</row>
    <row r="45" spans="1:202" ht="15" outlineLevel="2" x14ac:dyDescent="0.3">
      <c r="A45" s="1"/>
      <c r="B45" s="4"/>
      <c r="C45" s="22" t="s">
        <v>442</v>
      </c>
      <c r="D45" s="27">
        <f t="shared" si="0"/>
        <v>0</v>
      </c>
      <c r="E45" s="27">
        <f t="shared" si="1"/>
        <v>19375</v>
      </c>
      <c r="F45" s="27">
        <f t="shared" si="2"/>
        <v>-497000</v>
      </c>
      <c r="G45" s="27">
        <f t="shared" si="3"/>
        <v>730000</v>
      </c>
      <c r="H45" s="27">
        <f t="shared" si="4"/>
        <v>-120000</v>
      </c>
      <c r="I45" s="27">
        <f t="shared" si="5"/>
        <v>201000</v>
      </c>
      <c r="J45" s="27">
        <f t="shared" si="6"/>
        <v>237630.47349926288</v>
      </c>
      <c r="K45" s="28">
        <f t="shared" si="7"/>
        <v>12.264798632220019</v>
      </c>
      <c r="M45" s="14">
        <v>-292000</v>
      </c>
      <c r="N45" s="14">
        <v>10000</v>
      </c>
      <c r="O45" s="14">
        <v>-51000</v>
      </c>
      <c r="P45" s="14">
        <v>-18000</v>
      </c>
      <c r="Q45" s="14">
        <v>277000</v>
      </c>
      <c r="R45" s="14">
        <v>65000</v>
      </c>
      <c r="S45" s="14">
        <v>-260000</v>
      </c>
      <c r="T45" s="14">
        <v>-85000</v>
      </c>
      <c r="U45" s="14">
        <v>198000</v>
      </c>
      <c r="V45" s="14">
        <v>80000</v>
      </c>
      <c r="W45" s="14">
        <v>-177000</v>
      </c>
      <c r="X45" s="14">
        <v>-74000</v>
      </c>
      <c r="Y45" s="14">
        <v>-359000</v>
      </c>
      <c r="Z45" s="14">
        <v>263000</v>
      </c>
      <c r="AA45" s="14">
        <v>-113000</v>
      </c>
      <c r="AB45" s="14">
        <v>210000</v>
      </c>
      <c r="AC45" s="14">
        <v>260000</v>
      </c>
      <c r="AD45" s="14">
        <v>-15000</v>
      </c>
      <c r="AE45" s="14">
        <v>-141000</v>
      </c>
      <c r="AF45" s="14">
        <v>223000</v>
      </c>
      <c r="AG45" s="14">
        <v>-24000</v>
      </c>
      <c r="AH45" s="14">
        <v>282000</v>
      </c>
      <c r="AI45" s="14">
        <v>198000</v>
      </c>
      <c r="AJ45" s="14">
        <v>-171000</v>
      </c>
      <c r="AK45" s="14">
        <v>261000</v>
      </c>
      <c r="AL45" s="14">
        <v>-497000</v>
      </c>
      <c r="AM45" s="14">
        <v>51000</v>
      </c>
      <c r="AN45" s="14">
        <v>-211000</v>
      </c>
      <c r="AO45" s="14">
        <v>730000</v>
      </c>
      <c r="AP45" s="14">
        <v>0</v>
      </c>
      <c r="AQ45" s="14">
        <v>0</v>
      </c>
      <c r="AR45" s="14"/>
      <c r="AS45" s="14">
        <v>0</v>
      </c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8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</row>
    <row r="46" spans="1:202" ht="15" outlineLevel="2" x14ac:dyDescent="0.3">
      <c r="A46" s="1"/>
      <c r="B46" s="4"/>
      <c r="C46" s="22" t="s">
        <v>443</v>
      </c>
      <c r="D46" s="27">
        <f t="shared" si="0"/>
        <v>-17000</v>
      </c>
      <c r="E46" s="27">
        <f t="shared" si="1"/>
        <v>-52672.131147540982</v>
      </c>
      <c r="F46" s="27">
        <f t="shared" si="2"/>
        <v>-1192000</v>
      </c>
      <c r="G46" s="27">
        <f t="shared" si="3"/>
        <v>193000</v>
      </c>
      <c r="H46" s="27">
        <f t="shared" si="4"/>
        <v>-48000</v>
      </c>
      <c r="I46" s="27">
        <f t="shared" si="5"/>
        <v>-8000</v>
      </c>
      <c r="J46" s="27">
        <f t="shared" si="6"/>
        <v>177182.74194660111</v>
      </c>
      <c r="K46" s="28">
        <f t="shared" si="7"/>
        <v>-3.3638802548218698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>
        <v>34000</v>
      </c>
      <c r="AO46" s="14"/>
      <c r="AP46" s="14"/>
      <c r="AQ46" s="14">
        <v>-110000</v>
      </c>
      <c r="AR46" s="14">
        <v>-8000</v>
      </c>
      <c r="AS46" s="14">
        <v>-11000</v>
      </c>
      <c r="AT46" s="14"/>
      <c r="AU46" s="14">
        <v>-10000</v>
      </c>
      <c r="AV46" s="14">
        <v>-12000</v>
      </c>
      <c r="AW46" s="14">
        <v>-8000</v>
      </c>
      <c r="AX46" s="14">
        <v>-14000</v>
      </c>
      <c r="AY46" s="14">
        <v>-22000</v>
      </c>
      <c r="AZ46" s="14">
        <v>-11000</v>
      </c>
      <c r="BA46" s="14">
        <v>-48000</v>
      </c>
      <c r="BB46" s="14">
        <v>-27000</v>
      </c>
      <c r="BC46" s="14">
        <v>-17000</v>
      </c>
      <c r="BD46" s="14">
        <v>-14000</v>
      </c>
      <c r="BE46" s="14">
        <v>-11000</v>
      </c>
      <c r="BF46" s="14">
        <v>-13000</v>
      </c>
      <c r="BG46" s="14">
        <v>-14000</v>
      </c>
      <c r="BH46" s="14">
        <v>-19000</v>
      </c>
      <c r="BI46" s="14">
        <v>-23000</v>
      </c>
      <c r="BJ46" s="14">
        <v>-16000</v>
      </c>
      <c r="BK46" s="14">
        <v>-30000</v>
      </c>
      <c r="BL46" s="14">
        <v>-16000</v>
      </c>
      <c r="BM46" s="14">
        <v>-19000</v>
      </c>
      <c r="BN46" s="14">
        <v>-299000</v>
      </c>
      <c r="BO46" s="14">
        <v>92000</v>
      </c>
      <c r="BP46" s="14"/>
      <c r="BQ46" s="14"/>
      <c r="BR46" s="14">
        <v>-352000</v>
      </c>
      <c r="BS46" s="14">
        <v>77000</v>
      </c>
      <c r="BT46" s="14">
        <v>193000</v>
      </c>
      <c r="BU46" s="14">
        <v>-31000</v>
      </c>
      <c r="BV46" s="14">
        <v>-26000</v>
      </c>
      <c r="BW46" s="14">
        <v>-41000</v>
      </c>
      <c r="BX46" s="14">
        <v>-69000</v>
      </c>
      <c r="BY46" s="14">
        <v>-113000</v>
      </c>
      <c r="BZ46" s="14">
        <v>-1192000</v>
      </c>
      <c r="CA46" s="14">
        <v>-396000</v>
      </c>
      <c r="CB46" s="14">
        <v>-109000</v>
      </c>
      <c r="CC46" s="14"/>
      <c r="CD46" s="14">
        <v>-19000</v>
      </c>
      <c r="CE46" s="14">
        <v>148000</v>
      </c>
      <c r="CF46" s="14">
        <v>-1000</v>
      </c>
      <c r="CG46" s="14">
        <v>29000</v>
      </c>
      <c r="CH46" s="14">
        <v>7000</v>
      </c>
      <c r="CI46" s="14">
        <v>168000</v>
      </c>
      <c r="CJ46" s="14">
        <v>37000</v>
      </c>
      <c r="CK46" s="14">
        <v>2000</v>
      </c>
      <c r="CL46" s="14">
        <v>-25000</v>
      </c>
      <c r="CM46" s="14"/>
      <c r="CN46" s="14">
        <v>-22000</v>
      </c>
      <c r="CO46" s="14">
        <v>4000</v>
      </c>
      <c r="CP46" s="14">
        <v>-3000</v>
      </c>
      <c r="CQ46" s="14">
        <v>-10000</v>
      </c>
      <c r="CR46" s="14">
        <v>-8000</v>
      </c>
      <c r="CS46" s="14">
        <v>19000</v>
      </c>
      <c r="CT46" s="14">
        <v>-35000</v>
      </c>
      <c r="CU46" s="14">
        <v>-63000</v>
      </c>
      <c r="CV46" s="14">
        <v>-58000</v>
      </c>
      <c r="CW46" s="14">
        <v>-127000</v>
      </c>
      <c r="CX46" s="14">
        <v>-171000</v>
      </c>
      <c r="CY46" s="14">
        <v>-96000</v>
      </c>
      <c r="CZ46" s="14">
        <v>-59000</v>
      </c>
      <c r="DA46" s="14">
        <v>-46000</v>
      </c>
      <c r="DB46" s="14"/>
      <c r="DC46" s="14">
        <v>-182000</v>
      </c>
      <c r="DD46" s="14">
        <v>3000</v>
      </c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8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</row>
    <row r="47" spans="1:202" ht="15" outlineLevel="2" x14ac:dyDescent="0.3">
      <c r="A47" s="1"/>
      <c r="B47" s="4"/>
      <c r="C47" s="37" t="s">
        <v>444</v>
      </c>
      <c r="D47" s="23">
        <f t="shared" si="0"/>
        <v>40000</v>
      </c>
      <c r="E47" s="23">
        <f t="shared" si="1"/>
        <v>170274.72527472526</v>
      </c>
      <c r="F47" s="23">
        <f t="shared" si="2"/>
        <v>-1192000</v>
      </c>
      <c r="G47" s="23">
        <f t="shared" si="3"/>
        <v>4346000</v>
      </c>
      <c r="H47" s="23">
        <f t="shared" si="4"/>
        <v>-33000</v>
      </c>
      <c r="I47" s="23">
        <f t="shared" si="5"/>
        <v>207000</v>
      </c>
      <c r="J47" s="23">
        <f t="shared" si="6"/>
        <v>589880.00787229917</v>
      </c>
      <c r="K47" s="36">
        <f t="shared" si="7"/>
        <v>3.4642840088014992</v>
      </c>
      <c r="L47" s="2"/>
      <c r="M47" s="35">
        <v>-7000</v>
      </c>
      <c r="N47" s="35">
        <v>-361000</v>
      </c>
      <c r="O47" s="35">
        <v>-49000</v>
      </c>
      <c r="P47" s="35">
        <v>-29000</v>
      </c>
      <c r="Q47" s="35">
        <v>274000</v>
      </c>
      <c r="R47" s="35">
        <v>173000</v>
      </c>
      <c r="S47" s="35">
        <v>-138000</v>
      </c>
      <c r="T47" s="35">
        <v>14000</v>
      </c>
      <c r="U47" s="35">
        <v>205000</v>
      </c>
      <c r="V47" s="35">
        <v>264000</v>
      </c>
      <c r="W47" s="35">
        <v>-106000</v>
      </c>
      <c r="X47" s="35">
        <v>-46000</v>
      </c>
      <c r="Y47" s="35">
        <v>4346000</v>
      </c>
      <c r="Z47" s="35">
        <v>402000</v>
      </c>
      <c r="AA47" s="35">
        <v>1745000</v>
      </c>
      <c r="AB47" s="35">
        <v>330000</v>
      </c>
      <c r="AC47" s="35">
        <v>406000</v>
      </c>
      <c r="AD47" s="35">
        <v>1762000</v>
      </c>
      <c r="AE47" s="35">
        <v>96000</v>
      </c>
      <c r="AF47" s="35">
        <v>318000</v>
      </c>
      <c r="AG47" s="35">
        <v>32000</v>
      </c>
      <c r="AH47" s="35">
        <v>660000</v>
      </c>
      <c r="AI47" s="35">
        <v>335000</v>
      </c>
      <c r="AJ47" s="35">
        <v>209000</v>
      </c>
      <c r="AK47" s="35">
        <v>457000</v>
      </c>
      <c r="AL47" s="35">
        <v>-438000</v>
      </c>
      <c r="AM47" s="35">
        <v>253000</v>
      </c>
      <c r="AN47" s="35">
        <v>-177000</v>
      </c>
      <c r="AO47" s="35">
        <v>660000</v>
      </c>
      <c r="AP47" s="35">
        <v>1431000</v>
      </c>
      <c r="AQ47" s="35">
        <v>856000</v>
      </c>
      <c r="AR47" s="35">
        <v>897000</v>
      </c>
      <c r="AS47" s="35">
        <v>300000</v>
      </c>
      <c r="AT47" s="35">
        <v>68000</v>
      </c>
      <c r="AU47" s="35">
        <v>36000</v>
      </c>
      <c r="AV47" s="35">
        <v>538000</v>
      </c>
      <c r="AW47" s="35">
        <v>51000</v>
      </c>
      <c r="AX47" s="35">
        <v>96000</v>
      </c>
      <c r="AY47" s="35">
        <v>193000</v>
      </c>
      <c r="AZ47" s="35">
        <v>141000</v>
      </c>
      <c r="BA47" s="35">
        <v>70000</v>
      </c>
      <c r="BB47" s="35">
        <v>271000</v>
      </c>
      <c r="BC47" s="35">
        <v>68000</v>
      </c>
      <c r="BD47" s="35">
        <v>132000</v>
      </c>
      <c r="BE47" s="35">
        <v>86000</v>
      </c>
      <c r="BF47" s="35">
        <v>-392000</v>
      </c>
      <c r="BG47" s="35">
        <v>485000</v>
      </c>
      <c r="BH47" s="35">
        <v>71000</v>
      </c>
      <c r="BI47" s="35">
        <v>-9000</v>
      </c>
      <c r="BJ47" s="35">
        <v>86000</v>
      </c>
      <c r="BK47" s="35">
        <v>72000</v>
      </c>
      <c r="BL47" s="35">
        <v>97000</v>
      </c>
      <c r="BM47" s="35">
        <v>40000</v>
      </c>
      <c r="BN47" s="35">
        <v>149000</v>
      </c>
      <c r="BO47" s="35">
        <v>92000</v>
      </c>
      <c r="BP47" s="35"/>
      <c r="BQ47" s="35"/>
      <c r="BR47" s="35">
        <v>234000</v>
      </c>
      <c r="BS47" s="35">
        <v>77000</v>
      </c>
      <c r="BT47" s="35">
        <v>193000</v>
      </c>
      <c r="BU47" s="35">
        <v>-31000</v>
      </c>
      <c r="BV47" s="35">
        <v>-77000</v>
      </c>
      <c r="BW47" s="35">
        <v>-29000</v>
      </c>
      <c r="BX47" s="35">
        <v>-69000</v>
      </c>
      <c r="BY47" s="35">
        <v>-113000</v>
      </c>
      <c r="BZ47" s="35">
        <v>-1192000</v>
      </c>
      <c r="CA47" s="35">
        <v>-396000</v>
      </c>
      <c r="CB47" s="35">
        <v>-109000</v>
      </c>
      <c r="CC47" s="35"/>
      <c r="CD47" s="35">
        <v>-19000</v>
      </c>
      <c r="CE47" s="35">
        <v>148000</v>
      </c>
      <c r="CF47" s="35">
        <v>-1000</v>
      </c>
      <c r="CG47" s="35">
        <v>29000</v>
      </c>
      <c r="CH47" s="35">
        <v>7000</v>
      </c>
      <c r="CI47" s="35">
        <v>168000</v>
      </c>
      <c r="CJ47" s="35">
        <v>37000</v>
      </c>
      <c r="CK47" s="35">
        <v>2000</v>
      </c>
      <c r="CL47" s="35">
        <v>-25000</v>
      </c>
      <c r="CM47" s="35"/>
      <c r="CN47" s="35">
        <v>-22000</v>
      </c>
      <c r="CO47" s="35">
        <v>4000</v>
      </c>
      <c r="CP47" s="35">
        <v>-3000</v>
      </c>
      <c r="CQ47" s="35">
        <v>-10000</v>
      </c>
      <c r="CR47" s="35">
        <v>-8000</v>
      </c>
      <c r="CS47" s="35">
        <v>19000</v>
      </c>
      <c r="CT47" s="35">
        <v>-35000</v>
      </c>
      <c r="CU47" s="35">
        <v>-63000</v>
      </c>
      <c r="CV47" s="35">
        <v>-58000</v>
      </c>
      <c r="CW47" s="35">
        <v>-127000</v>
      </c>
      <c r="CX47" s="35">
        <v>-171000</v>
      </c>
      <c r="CY47" s="35">
        <v>-96000</v>
      </c>
      <c r="CZ47" s="35">
        <v>-59000</v>
      </c>
      <c r="DA47" s="35">
        <v>-46000</v>
      </c>
      <c r="DB47" s="35"/>
      <c r="DC47" s="35">
        <v>-182000</v>
      </c>
      <c r="DD47" s="35">
        <v>3000</v>
      </c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8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</row>
    <row r="48" spans="1:202" ht="15" outlineLevel="1" x14ac:dyDescent="0.3">
      <c r="A48" s="1"/>
      <c r="B48" s="4"/>
      <c r="C48" s="22" t="s">
        <v>445</v>
      </c>
      <c r="D48" s="27" t="str">
        <f t="shared" si="0"/>
        <v/>
      </c>
      <c r="E48" s="27" t="str">
        <f t="shared" si="1"/>
        <v/>
      </c>
      <c r="F48" s="27" t="str">
        <f t="shared" si="2"/>
        <v/>
      </c>
      <c r="G48" s="27" t="str">
        <f t="shared" si="3"/>
        <v/>
      </c>
      <c r="H48" s="27" t="str">
        <f t="shared" si="4"/>
        <v/>
      </c>
      <c r="I48" s="27" t="str">
        <f t="shared" si="5"/>
        <v/>
      </c>
      <c r="J48" s="27" t="str">
        <f t="shared" si="6"/>
        <v/>
      </c>
      <c r="K48" s="28" t="str">
        <f t="shared" si="7"/>
        <v/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8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</row>
    <row r="49" spans="1:202" ht="15" outlineLevel="2" x14ac:dyDescent="0.3">
      <c r="A49" s="1"/>
      <c r="B49" s="4"/>
      <c r="C49" s="22" t="s">
        <v>446</v>
      </c>
      <c r="D49" s="27">
        <f t="shared" si="0"/>
        <v>-439000</v>
      </c>
      <c r="E49" s="27">
        <f t="shared" si="1"/>
        <v>-513000</v>
      </c>
      <c r="F49" s="27">
        <f t="shared" si="2"/>
        <v>-1100000</v>
      </c>
      <c r="G49" s="27">
        <f t="shared" si="3"/>
        <v>0</v>
      </c>
      <c r="H49" s="27">
        <f t="shared" si="4"/>
        <v>-769500</v>
      </c>
      <c r="I49" s="27">
        <f t="shared" si="5"/>
        <v>-219500</v>
      </c>
      <c r="J49" s="27">
        <f t="shared" si="6"/>
        <v>553721.04890459054</v>
      </c>
      <c r="K49" s="28">
        <f t="shared" si="7"/>
        <v>-1.0793782629719113</v>
      </c>
      <c r="M49" s="14"/>
      <c r="N49" s="14"/>
      <c r="O49" s="14"/>
      <c r="P49" s="14"/>
      <c r="Q49" s="14"/>
      <c r="R49" s="14"/>
      <c r="S49" s="14"/>
      <c r="T49" s="14"/>
      <c r="U49" s="14"/>
      <c r="V49" s="14">
        <v>0</v>
      </c>
      <c r="W49" s="14"/>
      <c r="X49" s="14"/>
      <c r="Y49" s="14">
        <v>-1100000</v>
      </c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>
        <v>-439000</v>
      </c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8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</row>
    <row r="50" spans="1:202" ht="15" outlineLevel="2" x14ac:dyDescent="0.3">
      <c r="A50" s="1"/>
      <c r="B50" s="4"/>
      <c r="C50" s="22" t="s">
        <v>447</v>
      </c>
      <c r="D50" s="27">
        <f t="shared" si="0"/>
        <v>51000</v>
      </c>
      <c r="E50" s="27">
        <f t="shared" si="1"/>
        <v>141928.57142857142</v>
      </c>
      <c r="F50" s="27">
        <f t="shared" si="2"/>
        <v>-37000</v>
      </c>
      <c r="G50" s="27">
        <f t="shared" si="3"/>
        <v>3503000</v>
      </c>
      <c r="H50" s="27">
        <f t="shared" si="4"/>
        <v>33750</v>
      </c>
      <c r="I50" s="27">
        <f t="shared" si="5"/>
        <v>92500</v>
      </c>
      <c r="J50" s="27">
        <f t="shared" si="6"/>
        <v>467169.61518344638</v>
      </c>
      <c r="K50" s="28">
        <f t="shared" si="7"/>
        <v>3.2915825931395317</v>
      </c>
      <c r="M50" s="14">
        <v>108000</v>
      </c>
      <c r="N50" s="14">
        <v>97000</v>
      </c>
      <c r="O50" s="14">
        <v>3503000</v>
      </c>
      <c r="P50" s="14">
        <v>91000</v>
      </c>
      <c r="Q50" s="14">
        <v>288000</v>
      </c>
      <c r="R50" s="14">
        <v>97000</v>
      </c>
      <c r="S50" s="14">
        <v>53000</v>
      </c>
      <c r="T50" s="14">
        <v>47000</v>
      </c>
      <c r="U50" s="14">
        <v>62000</v>
      </c>
      <c r="V50" s="14">
        <v>140000</v>
      </c>
      <c r="W50" s="14">
        <v>98000</v>
      </c>
      <c r="X50" s="14">
        <v>80000</v>
      </c>
      <c r="Y50" s="14">
        <v>23000</v>
      </c>
      <c r="Z50" s="14">
        <v>43000</v>
      </c>
      <c r="AA50" s="14">
        <v>43000</v>
      </c>
      <c r="AB50" s="14">
        <v>317000</v>
      </c>
      <c r="AC50" s="14">
        <v>38000</v>
      </c>
      <c r="AD50" s="14">
        <v>75000</v>
      </c>
      <c r="AE50" s="14">
        <v>34000</v>
      </c>
      <c r="AF50" s="14">
        <v>59000</v>
      </c>
      <c r="AG50" s="14">
        <v>143000</v>
      </c>
      <c r="AH50" s="14">
        <v>-37000</v>
      </c>
      <c r="AI50" s="14">
        <v>81000</v>
      </c>
      <c r="AJ50" s="14">
        <v>55000</v>
      </c>
      <c r="AK50" s="14">
        <v>23000</v>
      </c>
      <c r="AL50" s="14">
        <v>52000</v>
      </c>
      <c r="AM50" s="14">
        <v>328000</v>
      </c>
      <c r="AN50" s="14">
        <v>26000</v>
      </c>
      <c r="AO50" s="14">
        <v>17000</v>
      </c>
      <c r="AP50" s="14">
        <v>220000</v>
      </c>
      <c r="AQ50" s="14">
        <v>10000</v>
      </c>
      <c r="AR50" s="14">
        <v>555000</v>
      </c>
      <c r="AS50" s="14">
        <v>48000</v>
      </c>
      <c r="AT50" s="14">
        <v>79000</v>
      </c>
      <c r="AU50" s="14">
        <v>48000</v>
      </c>
      <c r="AV50" s="14">
        <v>60000</v>
      </c>
      <c r="AW50" s="14">
        <v>29000</v>
      </c>
      <c r="AX50" s="14">
        <v>78000</v>
      </c>
      <c r="AY50" s="14">
        <v>28000</v>
      </c>
      <c r="AZ50" s="14">
        <v>41000</v>
      </c>
      <c r="BA50" s="14">
        <v>38000</v>
      </c>
      <c r="BB50" s="14">
        <v>38000</v>
      </c>
      <c r="BC50" s="14">
        <v>33000</v>
      </c>
      <c r="BD50" s="14">
        <v>37000</v>
      </c>
      <c r="BE50" s="14">
        <v>38000</v>
      </c>
      <c r="BF50" s="14">
        <v>13000</v>
      </c>
      <c r="BG50" s="14">
        <v>33000</v>
      </c>
      <c r="BH50" s="14">
        <v>60000</v>
      </c>
      <c r="BI50" s="14">
        <v>17000</v>
      </c>
      <c r="BJ50" s="14">
        <v>26000</v>
      </c>
      <c r="BK50" s="14">
        <v>19000</v>
      </c>
      <c r="BL50" s="14">
        <v>50000</v>
      </c>
      <c r="BM50" s="14">
        <v>59000</v>
      </c>
      <c r="BN50" s="14">
        <v>132000</v>
      </c>
      <c r="BO50" s="14"/>
      <c r="BP50" s="14"/>
      <c r="BQ50" s="14"/>
      <c r="BR50" s="14">
        <v>125000</v>
      </c>
      <c r="BS50" s="14"/>
      <c r="BT50" s="14"/>
      <c r="BU50" s="14"/>
      <c r="BV50" s="14"/>
      <c r="BW50" s="14">
        <v>50000</v>
      </c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8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</row>
    <row r="51" spans="1:202" ht="15" outlineLevel="2" x14ac:dyDescent="0.3">
      <c r="A51" s="1"/>
      <c r="B51" s="4"/>
      <c r="C51" s="22" t="s">
        <v>448</v>
      </c>
      <c r="D51" s="27">
        <f t="shared" si="0"/>
        <v>14500</v>
      </c>
      <c r="E51" s="27">
        <f t="shared" si="1"/>
        <v>77863.636363636368</v>
      </c>
      <c r="F51" s="27">
        <f t="shared" si="2"/>
        <v>-1216000</v>
      </c>
      <c r="G51" s="27">
        <f t="shared" si="3"/>
        <v>2203000</v>
      </c>
      <c r="H51" s="27">
        <f t="shared" si="4"/>
        <v>1000</v>
      </c>
      <c r="I51" s="27">
        <f t="shared" si="5"/>
        <v>47750</v>
      </c>
      <c r="J51" s="27">
        <f t="shared" si="6"/>
        <v>647080.35089892859</v>
      </c>
      <c r="K51" s="28">
        <f t="shared" si="7"/>
        <v>8.3104306595308977</v>
      </c>
      <c r="M51" s="14">
        <v>11000</v>
      </c>
      <c r="N51" s="14">
        <v>44000</v>
      </c>
      <c r="O51" s="14">
        <v>36000</v>
      </c>
      <c r="P51" s="14">
        <v>778000</v>
      </c>
      <c r="Q51" s="14">
        <v>0</v>
      </c>
      <c r="R51" s="14">
        <v>-1183000</v>
      </c>
      <c r="S51" s="14">
        <v>757000</v>
      </c>
      <c r="T51" s="14">
        <v>20000</v>
      </c>
      <c r="U51" s="14">
        <v>77000</v>
      </c>
      <c r="V51" s="14">
        <v>12000</v>
      </c>
      <c r="W51" s="14">
        <v>4000</v>
      </c>
      <c r="X51" s="14">
        <v>13000</v>
      </c>
      <c r="Y51" s="14">
        <v>-1216000</v>
      </c>
      <c r="Z51" s="14">
        <v>24000</v>
      </c>
      <c r="AA51" s="14">
        <v>16000</v>
      </c>
      <c r="AB51" s="14">
        <v>49000</v>
      </c>
      <c r="AC51" s="14">
        <v>2203000</v>
      </c>
      <c r="AD51" s="14">
        <v>13000</v>
      </c>
      <c r="AE51" s="14">
        <v>-2000</v>
      </c>
      <c r="AF51" s="14">
        <v>0</v>
      </c>
      <c r="AG51" s="14">
        <v>57000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>
        <v>0</v>
      </c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8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</row>
    <row r="52" spans="1:202" ht="15" outlineLevel="2" x14ac:dyDescent="0.3">
      <c r="A52" s="1"/>
      <c r="B52" s="4"/>
      <c r="C52" s="22" t="s">
        <v>449</v>
      </c>
      <c r="D52" s="27">
        <f t="shared" si="0"/>
        <v>59000</v>
      </c>
      <c r="E52" s="27">
        <f t="shared" si="1"/>
        <v>140830.76923076922</v>
      </c>
      <c r="F52" s="27">
        <f t="shared" si="2"/>
        <v>-72000</v>
      </c>
      <c r="G52" s="27">
        <f t="shared" si="3"/>
        <v>2193000</v>
      </c>
      <c r="H52" s="27">
        <f t="shared" si="4"/>
        <v>4000</v>
      </c>
      <c r="I52" s="27">
        <f t="shared" si="5"/>
        <v>129000</v>
      </c>
      <c r="J52" s="27">
        <f t="shared" si="6"/>
        <v>330651.70351664838</v>
      </c>
      <c r="K52" s="28">
        <f t="shared" si="7"/>
        <v>2.347865493618325</v>
      </c>
      <c r="M52" s="14">
        <v>142000</v>
      </c>
      <c r="N52" s="14">
        <v>-6000</v>
      </c>
      <c r="O52" s="14">
        <v>2193000</v>
      </c>
      <c r="P52" s="14">
        <v>165000</v>
      </c>
      <c r="Q52" s="14">
        <v>129000</v>
      </c>
      <c r="R52" s="14">
        <v>31000</v>
      </c>
      <c r="S52" s="14">
        <v>59000</v>
      </c>
      <c r="T52" s="14">
        <v>171000</v>
      </c>
      <c r="U52" s="14">
        <v>-39000</v>
      </c>
      <c r="V52" s="14">
        <v>388000</v>
      </c>
      <c r="W52" s="14">
        <v>607000</v>
      </c>
      <c r="X52" s="14">
        <v>38000</v>
      </c>
      <c r="Y52" s="14">
        <v>5000</v>
      </c>
      <c r="Z52" s="14">
        <v>5000</v>
      </c>
      <c r="AA52" s="14">
        <v>21000</v>
      </c>
      <c r="AB52" s="14">
        <v>15000</v>
      </c>
      <c r="AC52" s="14">
        <v>6000</v>
      </c>
      <c r="AD52" s="14">
        <v>34000</v>
      </c>
      <c r="AE52" s="14">
        <v>-17000</v>
      </c>
      <c r="AF52" s="14">
        <v>1000</v>
      </c>
      <c r="AG52" s="14">
        <v>105000</v>
      </c>
      <c r="AH52" s="14">
        <v>185000</v>
      </c>
      <c r="AI52" s="14">
        <v>40000</v>
      </c>
      <c r="AJ52" s="14">
        <v>168000</v>
      </c>
      <c r="AK52" s="14">
        <v>0</v>
      </c>
      <c r="AL52" s="14">
        <v>0</v>
      </c>
      <c r="AM52" s="14">
        <v>-72000</v>
      </c>
      <c r="AN52" s="14">
        <v>0</v>
      </c>
      <c r="AO52" s="14"/>
      <c r="AP52" s="14">
        <v>195000</v>
      </c>
      <c r="AQ52" s="14">
        <v>4000</v>
      </c>
      <c r="AR52" s="14">
        <v>105000</v>
      </c>
      <c r="AS52" s="14">
        <v>80000</v>
      </c>
      <c r="AT52" s="14">
        <v>-71000</v>
      </c>
      <c r="AU52" s="14">
        <v>372000</v>
      </c>
      <c r="AV52" s="14">
        <v>1414000</v>
      </c>
      <c r="AW52" s="14">
        <v>0</v>
      </c>
      <c r="AX52" s="14">
        <v>-13000</v>
      </c>
      <c r="AY52" s="14">
        <v>14000</v>
      </c>
      <c r="AZ52" s="14">
        <v>248000</v>
      </c>
      <c r="BA52" s="14">
        <v>105000</v>
      </c>
      <c r="BB52" s="14">
        <v>57000</v>
      </c>
      <c r="BC52" s="14">
        <v>20000</v>
      </c>
      <c r="BD52" s="14">
        <v>81000</v>
      </c>
      <c r="BE52" s="14">
        <v>137000</v>
      </c>
      <c r="BF52" s="14">
        <v>116000</v>
      </c>
      <c r="BG52" s="14">
        <v>124000</v>
      </c>
      <c r="BH52" s="14">
        <v>0</v>
      </c>
      <c r="BI52" s="14">
        <v>0</v>
      </c>
      <c r="BJ52" s="14">
        <v>0</v>
      </c>
      <c r="BK52" s="14">
        <v>0</v>
      </c>
      <c r="BL52" s="14"/>
      <c r="BM52" s="14"/>
      <c r="BN52" s="14">
        <v>0</v>
      </c>
      <c r="BO52" s="14"/>
      <c r="BP52" s="14"/>
      <c r="BQ52" s="14"/>
      <c r="BR52" s="14"/>
      <c r="BS52" s="14"/>
      <c r="BT52" s="14"/>
      <c r="BU52" s="14"/>
      <c r="BV52" s="14">
        <v>10000</v>
      </c>
      <c r="BW52" s="14">
        <v>63000</v>
      </c>
      <c r="BX52" s="14">
        <v>91000</v>
      </c>
      <c r="BY52" s="14">
        <v>74000</v>
      </c>
      <c r="BZ52" s="14">
        <v>251000</v>
      </c>
      <c r="CA52" s="14">
        <v>34000</v>
      </c>
      <c r="CB52" s="14">
        <v>96000</v>
      </c>
      <c r="CC52" s="14">
        <v>329000</v>
      </c>
      <c r="CD52" s="14">
        <v>7000</v>
      </c>
      <c r="CE52" s="14">
        <v>125000</v>
      </c>
      <c r="CF52" s="14">
        <v>82000</v>
      </c>
      <c r="CG52" s="14">
        <v>75000</v>
      </c>
      <c r="CH52" s="14">
        <v>457000</v>
      </c>
      <c r="CI52" s="14">
        <v>98000</v>
      </c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8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</row>
    <row r="53" spans="1:202" ht="15" outlineLevel="2" x14ac:dyDescent="0.3">
      <c r="A53" s="1"/>
      <c r="B53" s="4"/>
      <c r="C53" s="22" t="s">
        <v>450</v>
      </c>
      <c r="D53" s="27">
        <f t="shared" si="0"/>
        <v>-500</v>
      </c>
      <c r="E53" s="27">
        <f t="shared" si="1"/>
        <v>-23166.666666666668</v>
      </c>
      <c r="F53" s="27">
        <f t="shared" si="2"/>
        <v>-467000</v>
      </c>
      <c r="G53" s="27">
        <f t="shared" si="3"/>
        <v>217000</v>
      </c>
      <c r="H53" s="27">
        <f t="shared" si="4"/>
        <v>-44000</v>
      </c>
      <c r="I53" s="27">
        <f t="shared" si="5"/>
        <v>31250</v>
      </c>
      <c r="J53" s="27">
        <f t="shared" si="6"/>
        <v>165538.69821301787</v>
      </c>
      <c r="K53" s="28">
        <f t="shared" si="7"/>
        <v>-7.1455553185475331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>
        <v>4000</v>
      </c>
      <c r="BW53" s="14"/>
      <c r="BX53" s="14">
        <v>-62000</v>
      </c>
      <c r="BY53" s="14"/>
      <c r="BZ53" s="14">
        <v>109000</v>
      </c>
      <c r="CA53" s="14">
        <v>-5000</v>
      </c>
      <c r="CB53" s="14">
        <v>-38000</v>
      </c>
      <c r="CC53" s="14">
        <v>89000</v>
      </c>
      <c r="CD53" s="14">
        <v>217000</v>
      </c>
      <c r="CE53" s="14">
        <v>-14000</v>
      </c>
      <c r="CF53" s="14">
        <v>8000</v>
      </c>
      <c r="CG53" s="14">
        <v>12000</v>
      </c>
      <c r="CH53" s="14">
        <v>-467000</v>
      </c>
      <c r="CI53" s="14">
        <v>-131000</v>
      </c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8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</row>
    <row r="54" spans="1:202" ht="15" outlineLevel="2" x14ac:dyDescent="0.3">
      <c r="A54" s="1"/>
      <c r="B54" s="4"/>
      <c r="C54" s="37" t="s">
        <v>451</v>
      </c>
      <c r="D54" s="23">
        <f t="shared" si="0"/>
        <v>23000</v>
      </c>
      <c r="E54" s="23">
        <f t="shared" si="1"/>
        <v>121840.74074074074</v>
      </c>
      <c r="F54" s="23">
        <f t="shared" si="2"/>
        <v>-2288000</v>
      </c>
      <c r="G54" s="23">
        <f t="shared" si="3"/>
        <v>5732000</v>
      </c>
      <c r="H54" s="23">
        <f t="shared" si="4"/>
        <v>-38300</v>
      </c>
      <c r="I54" s="23">
        <f t="shared" si="5"/>
        <v>133000</v>
      </c>
      <c r="J54" s="23">
        <f t="shared" si="6"/>
        <v>701529.82546316064</v>
      </c>
      <c r="K54" s="36">
        <f t="shared" si="7"/>
        <v>5.7577606734672875</v>
      </c>
      <c r="L54" s="2"/>
      <c r="M54" s="35">
        <v>261000</v>
      </c>
      <c r="N54" s="35">
        <v>135000</v>
      </c>
      <c r="O54" s="35">
        <v>5732000</v>
      </c>
      <c r="P54" s="35">
        <v>1034000</v>
      </c>
      <c r="Q54" s="35">
        <v>417000</v>
      </c>
      <c r="R54" s="35">
        <v>-1055000</v>
      </c>
      <c r="S54" s="35">
        <v>869000</v>
      </c>
      <c r="T54" s="35">
        <v>238000</v>
      </c>
      <c r="U54" s="35">
        <v>100000</v>
      </c>
      <c r="V54" s="35">
        <v>540000</v>
      </c>
      <c r="W54" s="35">
        <v>709000</v>
      </c>
      <c r="X54" s="35">
        <v>131000</v>
      </c>
      <c r="Y54" s="35">
        <v>-2288000</v>
      </c>
      <c r="Z54" s="35">
        <v>72000</v>
      </c>
      <c r="AA54" s="35">
        <v>80000</v>
      </c>
      <c r="AB54" s="35">
        <v>381000</v>
      </c>
      <c r="AC54" s="35">
        <v>2247000</v>
      </c>
      <c r="AD54" s="35">
        <v>122000</v>
      </c>
      <c r="AE54" s="35">
        <v>15000</v>
      </c>
      <c r="AF54" s="35">
        <v>60000</v>
      </c>
      <c r="AG54" s="35">
        <v>305000</v>
      </c>
      <c r="AH54" s="35">
        <v>148000</v>
      </c>
      <c r="AI54" s="35">
        <v>121000</v>
      </c>
      <c r="AJ54" s="35">
        <v>223000</v>
      </c>
      <c r="AK54" s="35">
        <v>23000</v>
      </c>
      <c r="AL54" s="35">
        <v>52000</v>
      </c>
      <c r="AM54" s="35">
        <v>256000</v>
      </c>
      <c r="AN54" s="35">
        <v>26000</v>
      </c>
      <c r="AO54" s="35">
        <v>17000</v>
      </c>
      <c r="AP54" s="35">
        <v>415000</v>
      </c>
      <c r="AQ54" s="35">
        <v>14000</v>
      </c>
      <c r="AR54" s="35">
        <v>660000</v>
      </c>
      <c r="AS54" s="35">
        <v>128000</v>
      </c>
      <c r="AT54" s="35">
        <v>8000</v>
      </c>
      <c r="AU54" s="35">
        <v>420000</v>
      </c>
      <c r="AV54" s="35">
        <v>1474000</v>
      </c>
      <c r="AW54" s="35">
        <v>29000</v>
      </c>
      <c r="AX54" s="35">
        <v>65000</v>
      </c>
      <c r="AY54" s="35">
        <v>42000</v>
      </c>
      <c r="AZ54" s="35">
        <v>289000</v>
      </c>
      <c r="BA54" s="35">
        <v>143000</v>
      </c>
      <c r="BB54" s="35">
        <v>95000</v>
      </c>
      <c r="BC54" s="35">
        <v>53000</v>
      </c>
      <c r="BD54" s="35">
        <v>118000</v>
      </c>
      <c r="BE54" s="35">
        <v>175000</v>
      </c>
      <c r="BF54" s="35">
        <v>-310000</v>
      </c>
      <c r="BG54" s="35">
        <v>157000</v>
      </c>
      <c r="BH54" s="35">
        <v>60000</v>
      </c>
      <c r="BI54" s="35">
        <v>17000</v>
      </c>
      <c r="BJ54" s="35">
        <v>26000</v>
      </c>
      <c r="BK54" s="35">
        <v>19000</v>
      </c>
      <c r="BL54" s="35">
        <v>50000</v>
      </c>
      <c r="BM54" s="35">
        <v>59000</v>
      </c>
      <c r="BN54" s="35">
        <v>289000</v>
      </c>
      <c r="BO54" s="35">
        <v>7000</v>
      </c>
      <c r="BP54" s="35">
        <v>24000</v>
      </c>
      <c r="BQ54" s="35">
        <v>-191000</v>
      </c>
      <c r="BR54" s="35">
        <v>113000</v>
      </c>
      <c r="BS54" s="35">
        <v>-3000</v>
      </c>
      <c r="BT54" s="35">
        <v>18000</v>
      </c>
      <c r="BU54" s="35">
        <v>-3000</v>
      </c>
      <c r="BV54" s="35">
        <v>-161000</v>
      </c>
      <c r="BW54" s="35">
        <v>113000</v>
      </c>
      <c r="BX54" s="35">
        <v>29000</v>
      </c>
      <c r="BY54" s="35">
        <v>74000</v>
      </c>
      <c r="BZ54" s="35">
        <v>360000</v>
      </c>
      <c r="CA54" s="35">
        <v>29000</v>
      </c>
      <c r="CB54" s="35">
        <v>58000</v>
      </c>
      <c r="CC54" s="35">
        <v>418000</v>
      </c>
      <c r="CD54" s="35">
        <v>224000</v>
      </c>
      <c r="CE54" s="35">
        <v>111000</v>
      </c>
      <c r="CF54" s="35">
        <v>90000</v>
      </c>
      <c r="CG54" s="35">
        <v>87000</v>
      </c>
      <c r="CH54" s="35">
        <v>-10000</v>
      </c>
      <c r="CI54" s="35">
        <v>-33000</v>
      </c>
      <c r="CJ54" s="35">
        <v>1000</v>
      </c>
      <c r="CK54" s="35">
        <v>7000</v>
      </c>
      <c r="CL54" s="35">
        <v>-6000</v>
      </c>
      <c r="CM54" s="35">
        <v>-6000</v>
      </c>
      <c r="CN54" s="35">
        <v>1000</v>
      </c>
      <c r="CO54" s="35"/>
      <c r="CP54" s="35">
        <v>-44000</v>
      </c>
      <c r="CQ54" s="35">
        <v>-1000</v>
      </c>
      <c r="CR54" s="35">
        <v>3000</v>
      </c>
      <c r="CS54" s="35">
        <v>4000</v>
      </c>
      <c r="CT54" s="35">
        <v>610000</v>
      </c>
      <c r="CU54" s="35">
        <v>6000</v>
      </c>
      <c r="CV54" s="35">
        <v>-4000</v>
      </c>
      <c r="CW54" s="35">
        <v>2000</v>
      </c>
      <c r="CX54" s="35">
        <v>-2000</v>
      </c>
      <c r="CY54" s="35">
        <v>8000</v>
      </c>
      <c r="CZ54" s="35">
        <v>27000</v>
      </c>
      <c r="DA54" s="35">
        <v>7000</v>
      </c>
      <c r="DB54" s="35">
        <v>473000</v>
      </c>
      <c r="DC54" s="35">
        <v>180000</v>
      </c>
      <c r="DD54" s="35">
        <v>144000</v>
      </c>
      <c r="DE54" s="35">
        <v>32000</v>
      </c>
      <c r="DF54" s="35">
        <v>3217000</v>
      </c>
      <c r="DG54" s="35">
        <v>-696000</v>
      </c>
      <c r="DH54" s="35">
        <v>-2131000</v>
      </c>
      <c r="DI54" s="35">
        <v>-384000</v>
      </c>
      <c r="DJ54" s="35">
        <v>-295000</v>
      </c>
      <c r="DK54" s="35">
        <v>161000</v>
      </c>
      <c r="DL54" s="35"/>
      <c r="DM54" s="35"/>
      <c r="DN54" s="35">
        <v>-185000</v>
      </c>
      <c r="DO54" s="35"/>
      <c r="DP54" s="35"/>
      <c r="DQ54" s="35">
        <v>165000</v>
      </c>
      <c r="DR54" s="35"/>
      <c r="DS54" s="35"/>
      <c r="DT54" s="35"/>
      <c r="DU54" s="35"/>
      <c r="DV54" s="35"/>
      <c r="DW54" s="35"/>
      <c r="DX54" s="35"/>
      <c r="DY54" s="35">
        <v>-76000</v>
      </c>
      <c r="DZ54" s="35"/>
      <c r="EA54" s="35">
        <v>-101000</v>
      </c>
      <c r="EB54" s="35">
        <v>-83000</v>
      </c>
      <c r="EC54" s="35">
        <v>-156000</v>
      </c>
      <c r="ED54" s="35"/>
      <c r="EE54" s="35">
        <v>-84000</v>
      </c>
      <c r="EF54" s="35">
        <v>-46000</v>
      </c>
      <c r="EG54" s="35">
        <v>-55000</v>
      </c>
      <c r="EH54" s="35">
        <v>-74000</v>
      </c>
      <c r="EI54" s="35">
        <v>-42000</v>
      </c>
      <c r="EJ54" s="35">
        <v>-36000</v>
      </c>
      <c r="EK54" s="35">
        <v>-37000</v>
      </c>
      <c r="EL54" s="35">
        <v>-32200</v>
      </c>
      <c r="EM54" s="35">
        <v>-37700</v>
      </c>
      <c r="EN54" s="35">
        <v>-38900</v>
      </c>
      <c r="EO54" s="35">
        <v>-24200</v>
      </c>
      <c r="EP54" s="35">
        <v>-39700</v>
      </c>
      <c r="EQ54" s="35">
        <v>-52100</v>
      </c>
      <c r="ER54" s="35">
        <v>-50000</v>
      </c>
      <c r="ES54" s="35">
        <v>-54700</v>
      </c>
      <c r="ET54" s="35">
        <v>-58900</v>
      </c>
      <c r="EU54" s="35">
        <v>-55900</v>
      </c>
      <c r="EV54" s="35">
        <v>-69800</v>
      </c>
      <c r="EW54" s="35">
        <v>-42700</v>
      </c>
      <c r="EX54" s="35">
        <v>-40500</v>
      </c>
      <c r="EY54" s="35">
        <v>-4300</v>
      </c>
      <c r="EZ54" s="35">
        <v>-40600</v>
      </c>
      <c r="FA54" s="35"/>
      <c r="FB54" s="35">
        <v>-34700</v>
      </c>
      <c r="FC54" s="35"/>
      <c r="FD54" s="35"/>
      <c r="FE54" s="35"/>
      <c r="FF54" s="35">
        <v>-104900</v>
      </c>
      <c r="FG54" s="35"/>
      <c r="FH54" s="35"/>
      <c r="FI54" s="35"/>
      <c r="FJ54" s="35">
        <v>39400</v>
      </c>
      <c r="FK54" s="35"/>
      <c r="FL54" s="35"/>
      <c r="FM54" s="35"/>
      <c r="FN54" s="35">
        <v>-74100</v>
      </c>
      <c r="FO54" s="35"/>
      <c r="FP54" s="35"/>
      <c r="FQ54" s="35"/>
      <c r="FR54" s="35">
        <v>-59000</v>
      </c>
      <c r="FS54" s="35"/>
      <c r="FT54" s="35"/>
      <c r="FU54" s="35"/>
      <c r="FV54" s="8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</row>
    <row r="55" spans="1:202" ht="15" outlineLevel="1" x14ac:dyDescent="0.3">
      <c r="A55" s="1"/>
      <c r="B55" s="4"/>
      <c r="C55" s="33" t="s">
        <v>452</v>
      </c>
      <c r="D55" s="23">
        <f t="shared" si="0"/>
        <v>17000</v>
      </c>
      <c r="E55" s="23">
        <f t="shared" si="1"/>
        <v>29734.351145038167</v>
      </c>
      <c r="F55" s="23">
        <f t="shared" si="2"/>
        <v>-5651000</v>
      </c>
      <c r="G55" s="23">
        <f t="shared" si="3"/>
        <v>6531000</v>
      </c>
      <c r="H55" s="23">
        <f t="shared" si="4"/>
        <v>-88500</v>
      </c>
      <c r="I55" s="23">
        <f t="shared" si="5"/>
        <v>101500</v>
      </c>
      <c r="J55" s="23">
        <f t="shared" si="6"/>
        <v>882925.85181934841</v>
      </c>
      <c r="K55" s="36">
        <f t="shared" si="7"/>
        <v>29.693799185750319</v>
      </c>
      <c r="L55" s="38"/>
      <c r="M55" s="23">
        <v>-441000</v>
      </c>
      <c r="N55" s="23">
        <v>130000</v>
      </c>
      <c r="O55" s="23">
        <v>-5651000</v>
      </c>
      <c r="P55" s="23">
        <v>-983000</v>
      </c>
      <c r="Q55" s="23">
        <v>2000</v>
      </c>
      <c r="R55" s="23">
        <v>1345000</v>
      </c>
      <c r="S55" s="23">
        <v>-860000</v>
      </c>
      <c r="T55" s="23">
        <v>0</v>
      </c>
      <c r="U55" s="23">
        <v>246000</v>
      </c>
      <c r="V55" s="23">
        <v>-126000</v>
      </c>
      <c r="W55" s="23">
        <v>-677000</v>
      </c>
      <c r="X55" s="23">
        <v>-296000</v>
      </c>
      <c r="Y55" s="23">
        <v>6531000</v>
      </c>
      <c r="Z55" s="23">
        <v>176000</v>
      </c>
      <c r="AA55" s="23">
        <v>1589000</v>
      </c>
      <c r="AB55" s="23">
        <v>-147000</v>
      </c>
      <c r="AC55" s="23">
        <v>-1997000</v>
      </c>
      <c r="AD55" s="23">
        <v>1552000</v>
      </c>
      <c r="AE55" s="23">
        <v>7000</v>
      </c>
      <c r="AF55" s="23">
        <v>229000</v>
      </c>
      <c r="AG55" s="23">
        <v>-586000</v>
      </c>
      <c r="AH55" s="23">
        <v>1166000</v>
      </c>
      <c r="AI55" s="23">
        <v>168000</v>
      </c>
      <c r="AJ55" s="23">
        <v>-77000</v>
      </c>
      <c r="AK55" s="23">
        <v>373000</v>
      </c>
      <c r="AL55" s="23">
        <v>-589000</v>
      </c>
      <c r="AM55" s="23">
        <v>-135000</v>
      </c>
      <c r="AN55" s="23">
        <v>256000</v>
      </c>
      <c r="AO55" s="23">
        <v>541000</v>
      </c>
      <c r="AP55" s="23">
        <v>405000</v>
      </c>
      <c r="AQ55" s="23">
        <v>785000</v>
      </c>
      <c r="AR55" s="23">
        <v>625000</v>
      </c>
      <c r="AS55" s="23">
        <v>103000</v>
      </c>
      <c r="AT55" s="23">
        <v>-303000</v>
      </c>
      <c r="AU55" s="23">
        <v>-516000</v>
      </c>
      <c r="AV55" s="23">
        <v>-1062000</v>
      </c>
      <c r="AW55" s="23">
        <v>-60000</v>
      </c>
      <c r="AX55" s="23">
        <v>17000</v>
      </c>
      <c r="AY55" s="23">
        <v>47000</v>
      </c>
      <c r="AZ55" s="23">
        <v>-161000</v>
      </c>
      <c r="BA55" s="23">
        <v>-47000</v>
      </c>
      <c r="BB55" s="23">
        <v>149000</v>
      </c>
      <c r="BC55" s="23">
        <v>-10000</v>
      </c>
      <c r="BD55" s="23">
        <v>-3000</v>
      </c>
      <c r="BE55" s="23">
        <v>23000</v>
      </c>
      <c r="BF55" s="23">
        <v>-114000</v>
      </c>
      <c r="BG55" s="23">
        <v>296000</v>
      </c>
      <c r="BH55" s="23">
        <v>-26000</v>
      </c>
      <c r="BI55" s="23">
        <v>-76000</v>
      </c>
      <c r="BJ55" s="23">
        <v>49000</v>
      </c>
      <c r="BK55" s="23">
        <v>80000</v>
      </c>
      <c r="BL55" s="23">
        <v>102000</v>
      </c>
      <c r="BM55" s="23">
        <v>4000</v>
      </c>
      <c r="BN55" s="23">
        <v>-12000</v>
      </c>
      <c r="BO55" s="23">
        <v>107000</v>
      </c>
      <c r="BP55" s="23">
        <v>-4000</v>
      </c>
      <c r="BQ55" s="23">
        <v>213000</v>
      </c>
      <c r="BR55" s="23">
        <v>140000</v>
      </c>
      <c r="BS55" s="23">
        <v>115000</v>
      </c>
      <c r="BT55" s="23">
        <v>204000</v>
      </c>
      <c r="BU55" s="23">
        <v>-2000</v>
      </c>
      <c r="BV55" s="23">
        <v>93000</v>
      </c>
      <c r="BW55" s="23">
        <v>-110000</v>
      </c>
      <c r="BX55" s="23">
        <v>-60000</v>
      </c>
      <c r="BY55" s="23">
        <v>-92000</v>
      </c>
      <c r="BZ55" s="23">
        <v>-968000</v>
      </c>
      <c r="CA55" s="23">
        <v>-425000</v>
      </c>
      <c r="CB55" s="23">
        <v>-38000</v>
      </c>
      <c r="CC55" s="23">
        <v>-418000</v>
      </c>
      <c r="CD55" s="23">
        <v>-243000</v>
      </c>
      <c r="CE55" s="23">
        <v>37000</v>
      </c>
      <c r="CF55" s="23">
        <v>-91000</v>
      </c>
      <c r="CG55" s="23">
        <v>-58000</v>
      </c>
      <c r="CH55" s="23">
        <v>17000</v>
      </c>
      <c r="CI55" s="23">
        <v>201000</v>
      </c>
      <c r="CJ55" s="23">
        <v>36000</v>
      </c>
      <c r="CK55" s="23">
        <v>-5000</v>
      </c>
      <c r="CL55" s="23">
        <v>-19000</v>
      </c>
      <c r="CM55" s="23">
        <v>6000</v>
      </c>
      <c r="CN55" s="23">
        <v>-23000</v>
      </c>
      <c r="CO55" s="23">
        <v>4000</v>
      </c>
      <c r="CP55" s="23">
        <v>41000</v>
      </c>
      <c r="CQ55" s="23">
        <v>-9000</v>
      </c>
      <c r="CR55" s="23">
        <v>-11000</v>
      </c>
      <c r="CS55" s="23">
        <v>15000</v>
      </c>
      <c r="CT55" s="23">
        <v>-645000</v>
      </c>
      <c r="CU55" s="23">
        <v>-69000</v>
      </c>
      <c r="CV55" s="23">
        <v>-54000</v>
      </c>
      <c r="CW55" s="23">
        <v>-129000</v>
      </c>
      <c r="CX55" s="23">
        <v>-169000</v>
      </c>
      <c r="CY55" s="23">
        <v>-104000</v>
      </c>
      <c r="CZ55" s="23">
        <v>-86000</v>
      </c>
      <c r="DA55" s="23">
        <v>-53000</v>
      </c>
      <c r="DB55" s="23">
        <v>-294000</v>
      </c>
      <c r="DC55" s="23">
        <v>-362000</v>
      </c>
      <c r="DD55" s="23">
        <v>-141000</v>
      </c>
      <c r="DE55" s="23">
        <v>-32000</v>
      </c>
      <c r="DF55" s="23">
        <v>542000</v>
      </c>
      <c r="DG55" s="23">
        <v>696000</v>
      </c>
      <c r="DH55" s="23">
        <v>2131000</v>
      </c>
      <c r="DI55" s="23">
        <v>384000</v>
      </c>
      <c r="DJ55" s="23">
        <v>295000</v>
      </c>
      <c r="DK55" s="23">
        <v>-161000</v>
      </c>
      <c r="DL55" s="23"/>
      <c r="DM55" s="23"/>
      <c r="DN55" s="23">
        <v>185000</v>
      </c>
      <c r="DO55" s="23"/>
      <c r="DP55" s="23"/>
      <c r="DQ55" s="23">
        <v>-165000</v>
      </c>
      <c r="DR55" s="23"/>
      <c r="DS55" s="23"/>
      <c r="DT55" s="23"/>
      <c r="DU55" s="23"/>
      <c r="DV55" s="23"/>
      <c r="DW55" s="23"/>
      <c r="DX55" s="23"/>
      <c r="DY55" s="23">
        <v>76000</v>
      </c>
      <c r="DZ55" s="23"/>
      <c r="EA55" s="23">
        <v>101000</v>
      </c>
      <c r="EB55" s="23">
        <v>83000</v>
      </c>
      <c r="EC55" s="23">
        <v>156000</v>
      </c>
      <c r="ED55" s="23"/>
      <c r="EE55" s="23">
        <v>84000</v>
      </c>
      <c r="EF55" s="23">
        <v>46000</v>
      </c>
      <c r="EG55" s="23">
        <v>55000</v>
      </c>
      <c r="EH55" s="23">
        <v>74000</v>
      </c>
      <c r="EI55" s="23">
        <v>42000</v>
      </c>
      <c r="EJ55" s="23">
        <v>36000</v>
      </c>
      <c r="EK55" s="23">
        <v>37000</v>
      </c>
      <c r="EL55" s="23">
        <v>32200</v>
      </c>
      <c r="EM55" s="23">
        <v>37700</v>
      </c>
      <c r="EN55" s="23">
        <v>38900</v>
      </c>
      <c r="EO55" s="23">
        <v>24200</v>
      </c>
      <c r="EP55" s="23">
        <v>39700</v>
      </c>
      <c r="EQ55" s="23">
        <v>52100</v>
      </c>
      <c r="ER55" s="23">
        <v>50000</v>
      </c>
      <c r="ES55" s="23">
        <v>54700</v>
      </c>
      <c r="ET55" s="23">
        <v>58900</v>
      </c>
      <c r="EU55" s="23">
        <v>55900</v>
      </c>
      <c r="EV55" s="23">
        <v>69800</v>
      </c>
      <c r="EW55" s="23">
        <v>42700</v>
      </c>
      <c r="EX55" s="23">
        <v>40500</v>
      </c>
      <c r="EY55" s="23">
        <v>4300</v>
      </c>
      <c r="EZ55" s="23">
        <v>40600</v>
      </c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8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</row>
    <row r="56" spans="1:202" ht="15" x14ac:dyDescent="0.3">
      <c r="A56" s="1"/>
      <c r="B56" s="4"/>
      <c r="C56" s="33" t="s">
        <v>453</v>
      </c>
      <c r="D56" s="34">
        <f t="shared" si="0"/>
        <v>2426000</v>
      </c>
      <c r="E56" s="34">
        <f t="shared" si="1"/>
        <v>2376336.9127516779</v>
      </c>
      <c r="F56" s="34">
        <f t="shared" si="2"/>
        <v>-9086000</v>
      </c>
      <c r="G56" s="34">
        <f t="shared" si="3"/>
        <v>9661000</v>
      </c>
      <c r="H56" s="34">
        <f t="shared" si="4"/>
        <v>631000</v>
      </c>
      <c r="I56" s="34">
        <f t="shared" si="5"/>
        <v>3906000</v>
      </c>
      <c r="J56" s="34">
        <f t="shared" si="6"/>
        <v>2280722.188176753</v>
      </c>
      <c r="K56" s="32">
        <f t="shared" si="7"/>
        <v>0.95976381797469623</v>
      </c>
      <c r="L56" s="12"/>
      <c r="M56" s="34">
        <v>-586000</v>
      </c>
      <c r="N56" s="34">
        <v>599000</v>
      </c>
      <c r="O56" s="34">
        <v>-9086000</v>
      </c>
      <c r="P56" s="34">
        <v>-2004000</v>
      </c>
      <c r="Q56" s="34">
        <v>-719000</v>
      </c>
      <c r="R56" s="34">
        <v>2788000</v>
      </c>
      <c r="S56" s="34">
        <v>-52000</v>
      </c>
      <c r="T56" s="34">
        <v>-816000</v>
      </c>
      <c r="U56" s="34">
        <v>-1158000</v>
      </c>
      <c r="V56" s="34">
        <v>-796000</v>
      </c>
      <c r="W56" s="34">
        <v>-188000</v>
      </c>
      <c r="X56" s="34">
        <v>-909000</v>
      </c>
      <c r="Y56" s="34">
        <v>9661000</v>
      </c>
      <c r="Z56" s="34">
        <v>5194000</v>
      </c>
      <c r="AA56" s="34">
        <v>6858000</v>
      </c>
      <c r="AB56" s="34">
        <v>5745000</v>
      </c>
      <c r="AC56" s="34">
        <v>3906000</v>
      </c>
      <c r="AD56" s="34">
        <v>7488000</v>
      </c>
      <c r="AE56" s="34">
        <v>5041000</v>
      </c>
      <c r="AF56" s="34">
        <v>5935000</v>
      </c>
      <c r="AG56" s="34">
        <v>6614000</v>
      </c>
      <c r="AH56" s="34">
        <v>8068000</v>
      </c>
      <c r="AI56" s="34">
        <v>6719000</v>
      </c>
      <c r="AJ56" s="34">
        <v>4724000</v>
      </c>
      <c r="AK56" s="34">
        <v>4547000</v>
      </c>
      <c r="AL56" s="34">
        <v>5635000</v>
      </c>
      <c r="AM56" s="34">
        <v>7142000</v>
      </c>
      <c r="AN56" s="34">
        <v>5529000</v>
      </c>
      <c r="AO56" s="34">
        <v>5011000</v>
      </c>
      <c r="AP56" s="34">
        <v>6035000</v>
      </c>
      <c r="AQ56" s="34">
        <v>5930000</v>
      </c>
      <c r="AR56" s="34">
        <v>4572000</v>
      </c>
      <c r="AS56" s="34">
        <v>3815000</v>
      </c>
      <c r="AT56" s="34">
        <v>4440000</v>
      </c>
      <c r="AU56" s="34">
        <v>4318000</v>
      </c>
      <c r="AV56" s="34">
        <v>1670000</v>
      </c>
      <c r="AW56" s="34">
        <v>2508000</v>
      </c>
      <c r="AX56" s="34">
        <v>4303000</v>
      </c>
      <c r="AY56" s="34">
        <v>4253000</v>
      </c>
      <c r="AZ56" s="34">
        <v>2983000</v>
      </c>
      <c r="BA56" s="34">
        <v>2673000</v>
      </c>
      <c r="BB56" s="34">
        <v>4659000</v>
      </c>
      <c r="BC56" s="34">
        <v>4550000</v>
      </c>
      <c r="BD56" s="34">
        <v>3922000</v>
      </c>
      <c r="BE56" s="34">
        <v>2670000</v>
      </c>
      <c r="BF56" s="34">
        <v>3551000</v>
      </c>
      <c r="BG56" s="34">
        <v>3924000</v>
      </c>
      <c r="BH56" s="34">
        <v>2693000</v>
      </c>
      <c r="BI56" s="34">
        <v>2443000</v>
      </c>
      <c r="BJ56" s="34">
        <v>3204000</v>
      </c>
      <c r="BK56" s="34">
        <v>3921000</v>
      </c>
      <c r="BL56" s="34">
        <v>3934000</v>
      </c>
      <c r="BM56" s="34">
        <v>3814000</v>
      </c>
      <c r="BN56" s="34">
        <v>4587000</v>
      </c>
      <c r="BO56" s="34">
        <v>4892000</v>
      </c>
      <c r="BP56" s="34">
        <v>3931000</v>
      </c>
      <c r="BQ56" s="34">
        <v>4371000</v>
      </c>
      <c r="BR56" s="34">
        <v>4163000</v>
      </c>
      <c r="BS56" s="34">
        <v>4251000</v>
      </c>
      <c r="BT56" s="34">
        <v>4185000</v>
      </c>
      <c r="BU56" s="34">
        <v>3446000</v>
      </c>
      <c r="BV56" s="34">
        <v>2593000</v>
      </c>
      <c r="BW56" s="34">
        <v>2532000</v>
      </c>
      <c r="BX56" s="34">
        <v>-50000</v>
      </c>
      <c r="BY56" s="34">
        <v>629000</v>
      </c>
      <c r="BZ56" s="34">
        <v>369000</v>
      </c>
      <c r="CA56" s="34">
        <v>2833000</v>
      </c>
      <c r="CB56" s="34">
        <v>2313000</v>
      </c>
      <c r="CC56" s="34">
        <v>2171000</v>
      </c>
      <c r="CD56" s="34">
        <v>3261000</v>
      </c>
      <c r="CE56" s="34">
        <v>2503000</v>
      </c>
      <c r="CF56" s="34">
        <v>1529000</v>
      </c>
      <c r="CG56" s="34">
        <v>1873000</v>
      </c>
      <c r="CH56" s="34">
        <v>2127000</v>
      </c>
      <c r="CI56" s="34">
        <v>1814000</v>
      </c>
      <c r="CJ56" s="34">
        <v>1253000</v>
      </c>
      <c r="CK56" s="34">
        <v>1874000</v>
      </c>
      <c r="CL56" s="34">
        <v>3462000</v>
      </c>
      <c r="CM56" s="34">
        <v>3243000</v>
      </c>
      <c r="CN56" s="34">
        <v>2754000</v>
      </c>
      <c r="CO56" s="34">
        <v>3151000</v>
      </c>
      <c r="CP56" s="34">
        <v>3027000</v>
      </c>
      <c r="CQ56" s="34">
        <v>2426000</v>
      </c>
      <c r="CR56" s="34">
        <v>2420000</v>
      </c>
      <c r="CS56" s="34">
        <v>2544000</v>
      </c>
      <c r="CT56" s="34">
        <v>2580000</v>
      </c>
      <c r="CU56" s="34">
        <v>2275000</v>
      </c>
      <c r="CV56" s="34">
        <v>1271000</v>
      </c>
      <c r="CW56" s="34">
        <v>1316000</v>
      </c>
      <c r="CX56" s="34">
        <v>1347000</v>
      </c>
      <c r="CY56" s="34">
        <v>917000</v>
      </c>
      <c r="CZ56" s="34">
        <v>623000</v>
      </c>
      <c r="DA56" s="34">
        <v>1317000</v>
      </c>
      <c r="DB56" s="34">
        <v>794000</v>
      </c>
      <c r="DC56" s="34">
        <v>137000</v>
      </c>
      <c r="DD56" s="34">
        <v>346000</v>
      </c>
      <c r="DE56" s="34">
        <v>906000</v>
      </c>
      <c r="DF56" s="34">
        <v>3375000</v>
      </c>
      <c r="DG56" s="34">
        <v>3823000</v>
      </c>
      <c r="DH56" s="34">
        <v>4749000</v>
      </c>
      <c r="DI56" s="34">
        <v>3194000</v>
      </c>
      <c r="DJ56" s="34">
        <v>3262000</v>
      </c>
      <c r="DK56" s="34">
        <v>2372000</v>
      </c>
      <c r="DL56" s="34">
        <v>2610000</v>
      </c>
      <c r="DM56" s="34">
        <v>2984000</v>
      </c>
      <c r="DN56" s="34">
        <v>3080000</v>
      </c>
      <c r="DO56" s="34">
        <v>2326000</v>
      </c>
      <c r="DP56" s="34">
        <v>1750000</v>
      </c>
      <c r="DQ56" s="34">
        <v>1981000</v>
      </c>
      <c r="DR56" s="34">
        <v>2594000</v>
      </c>
      <c r="DS56" s="34">
        <v>2440000</v>
      </c>
      <c r="DT56" s="34">
        <v>2550000</v>
      </c>
      <c r="DU56" s="34">
        <v>3075000</v>
      </c>
      <c r="DV56" s="34">
        <v>2939000</v>
      </c>
      <c r="DW56" s="34">
        <v>2018000</v>
      </c>
      <c r="DX56" s="34">
        <v>1601000</v>
      </c>
      <c r="DY56" s="34">
        <v>1376000</v>
      </c>
      <c r="DZ56" s="34">
        <v>1340000</v>
      </c>
      <c r="EA56" s="34">
        <v>1483000</v>
      </c>
      <c r="EB56" s="34">
        <v>1399000</v>
      </c>
      <c r="EC56" s="34">
        <v>1416000</v>
      </c>
      <c r="ED56" s="34">
        <v>585000</v>
      </c>
      <c r="EE56" s="34">
        <v>1038000</v>
      </c>
      <c r="EF56" s="34">
        <v>1009000</v>
      </c>
      <c r="EG56" s="34">
        <v>971000</v>
      </c>
      <c r="EH56" s="34">
        <v>914000</v>
      </c>
      <c r="EI56" s="34">
        <v>899000</v>
      </c>
      <c r="EJ56" s="34">
        <v>874000</v>
      </c>
      <c r="EK56" s="34">
        <v>843000</v>
      </c>
      <c r="EL56" s="34">
        <v>631000</v>
      </c>
      <c r="EM56" s="34">
        <v>353800</v>
      </c>
      <c r="EN56" s="34">
        <v>306200</v>
      </c>
      <c r="EO56" s="34">
        <v>278100</v>
      </c>
      <c r="EP56" s="34">
        <v>270700</v>
      </c>
      <c r="EQ56" s="34">
        <v>275700</v>
      </c>
      <c r="ER56" s="34">
        <v>349800</v>
      </c>
      <c r="ES56" s="34">
        <v>298400</v>
      </c>
      <c r="ET56" s="34">
        <v>238400</v>
      </c>
      <c r="EU56" s="34">
        <v>263900</v>
      </c>
      <c r="EV56" s="34">
        <v>262200</v>
      </c>
      <c r="EW56" s="34">
        <v>221800</v>
      </c>
      <c r="EX56" s="34">
        <v>182700</v>
      </c>
      <c r="EY56" s="34">
        <v>107500</v>
      </c>
      <c r="EZ56" s="34">
        <v>148000</v>
      </c>
      <c r="FA56" s="34"/>
      <c r="FB56" s="34">
        <v>629000</v>
      </c>
      <c r="FC56" s="34"/>
      <c r="FD56" s="34"/>
      <c r="FE56" s="34"/>
      <c r="FF56" s="34">
        <v>287800</v>
      </c>
      <c r="FG56" s="34"/>
      <c r="FH56" s="34"/>
      <c r="FI56" s="34"/>
      <c r="FJ56" s="34">
        <v>-174600</v>
      </c>
      <c r="FK56" s="34"/>
      <c r="FL56" s="34"/>
      <c r="FM56" s="34"/>
      <c r="FN56" s="34">
        <v>-5400</v>
      </c>
      <c r="FO56" s="34"/>
      <c r="FP56" s="34"/>
      <c r="FQ56" s="34"/>
      <c r="FR56" s="34">
        <v>298200</v>
      </c>
      <c r="FS56" s="34"/>
      <c r="FT56" s="34"/>
      <c r="FU56" s="34"/>
      <c r="FV56" s="8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</row>
    <row r="57" spans="1:202" ht="15" x14ac:dyDescent="0.3">
      <c r="A57" s="1"/>
      <c r="B57" s="4"/>
      <c r="C57" s="33" t="s">
        <v>454</v>
      </c>
      <c r="D57" s="34">
        <f t="shared" si="0"/>
        <v>560000</v>
      </c>
      <c r="E57" s="34">
        <f t="shared" si="1"/>
        <v>657780.53691275173</v>
      </c>
      <c r="F57" s="34">
        <f t="shared" si="2"/>
        <v>-2289000</v>
      </c>
      <c r="G57" s="34">
        <f t="shared" si="3"/>
        <v>7903000</v>
      </c>
      <c r="H57" s="34">
        <f t="shared" si="4"/>
        <v>251000</v>
      </c>
      <c r="I57" s="34">
        <f t="shared" si="5"/>
        <v>940000</v>
      </c>
      <c r="J57" s="34">
        <f t="shared" si="6"/>
        <v>939541.50927948323</v>
      </c>
      <c r="K57" s="32">
        <f t="shared" si="7"/>
        <v>1.4283510328371185</v>
      </c>
      <c r="L57" s="12"/>
      <c r="M57" s="34">
        <v>301000</v>
      </c>
      <c r="N57" s="34">
        <v>752000</v>
      </c>
      <c r="O57" s="34">
        <v>7903000</v>
      </c>
      <c r="P57" s="34">
        <v>-350000</v>
      </c>
      <c r="Q57" s="34">
        <v>-282000</v>
      </c>
      <c r="R57" s="34">
        <v>128000</v>
      </c>
      <c r="S57" s="34">
        <v>-362000</v>
      </c>
      <c r="T57" s="34">
        <v>-2289000</v>
      </c>
      <c r="U57" s="34">
        <v>1610000</v>
      </c>
      <c r="V57" s="34">
        <v>-135000</v>
      </c>
      <c r="W57" s="34">
        <v>-1207000</v>
      </c>
      <c r="X57" s="34">
        <v>-455000</v>
      </c>
      <c r="Y57" s="34">
        <v>1548000</v>
      </c>
      <c r="Z57" s="34">
        <v>571000</v>
      </c>
      <c r="AA57" s="34">
        <v>35000</v>
      </c>
      <c r="AB57" s="34">
        <v>684000</v>
      </c>
      <c r="AC57" s="34">
        <v>545000</v>
      </c>
      <c r="AD57" s="34">
        <v>1631000</v>
      </c>
      <c r="AE57" s="34">
        <v>765000</v>
      </c>
      <c r="AF57" s="34">
        <v>830000</v>
      </c>
      <c r="AG57" s="34">
        <v>953000</v>
      </c>
      <c r="AH57" s="34">
        <v>1163000</v>
      </c>
      <c r="AI57" s="34">
        <v>729000</v>
      </c>
      <c r="AJ57" s="34">
        <v>545000</v>
      </c>
      <c r="AK57" s="34">
        <v>573000</v>
      </c>
      <c r="AL57" s="34">
        <v>440000</v>
      </c>
      <c r="AM57" s="34">
        <v>744000</v>
      </c>
      <c r="AN57" s="34">
        <v>523000</v>
      </c>
      <c r="AO57" s="34">
        <v>557000</v>
      </c>
      <c r="AP57" s="34">
        <v>6722000</v>
      </c>
      <c r="AQ57" s="34">
        <v>1414000</v>
      </c>
      <c r="AR57" s="34">
        <v>1764000</v>
      </c>
      <c r="AS57" s="34">
        <v>851000</v>
      </c>
      <c r="AT57" s="34">
        <v>878000</v>
      </c>
      <c r="AU57" s="34">
        <v>940000</v>
      </c>
      <c r="AV57" s="34">
        <v>340000</v>
      </c>
      <c r="AW57" s="34">
        <v>462000</v>
      </c>
      <c r="AX57" s="34">
        <v>690000</v>
      </c>
      <c r="AY57" s="34">
        <v>1144000</v>
      </c>
      <c r="AZ57" s="34">
        <v>277000</v>
      </c>
      <c r="BA57" s="34">
        <v>681000</v>
      </c>
      <c r="BB57" s="34">
        <v>998000</v>
      </c>
      <c r="BC57" s="34">
        <v>1233000</v>
      </c>
      <c r="BD57" s="34">
        <v>1126000</v>
      </c>
      <c r="BE57" s="34">
        <v>740000</v>
      </c>
      <c r="BF57" s="34">
        <v>926000</v>
      </c>
      <c r="BG57" s="34">
        <v>974000</v>
      </c>
      <c r="BH57" s="34">
        <v>693000</v>
      </c>
      <c r="BI57" s="34">
        <v>398000</v>
      </c>
      <c r="BJ57" s="34">
        <v>736000</v>
      </c>
      <c r="BK57" s="34">
        <v>949000</v>
      </c>
      <c r="BL57" s="34">
        <v>1107000</v>
      </c>
      <c r="BM57" s="34">
        <v>1076000</v>
      </c>
      <c r="BN57" s="34">
        <v>1227000</v>
      </c>
      <c r="BO57" s="34">
        <v>1424000</v>
      </c>
      <c r="BP57" s="34">
        <v>977000</v>
      </c>
      <c r="BQ57" s="34">
        <v>1211000</v>
      </c>
      <c r="BR57" s="34">
        <v>983000</v>
      </c>
      <c r="BS57" s="34">
        <v>1296000</v>
      </c>
      <c r="BT57" s="34">
        <v>1298000</v>
      </c>
      <c r="BU57" s="34">
        <v>1004000</v>
      </c>
      <c r="BV57" s="34">
        <v>311000</v>
      </c>
      <c r="BW57" s="34">
        <v>676000</v>
      </c>
      <c r="BX57" s="34">
        <v>348000</v>
      </c>
      <c r="BY57" s="34">
        <v>0</v>
      </c>
      <c r="BZ57" s="34">
        <v>135000</v>
      </c>
      <c r="CA57" s="34">
        <v>819000</v>
      </c>
      <c r="CB57" s="34">
        <v>712000</v>
      </c>
      <c r="CC57" s="34">
        <v>728000</v>
      </c>
      <c r="CD57" s="34">
        <v>990000</v>
      </c>
      <c r="CE57" s="34">
        <v>712000</v>
      </c>
      <c r="CF57" s="34">
        <v>251000</v>
      </c>
      <c r="CG57" s="34">
        <v>237000</v>
      </c>
      <c r="CH57" s="34">
        <v>626000</v>
      </c>
      <c r="CI57" s="34">
        <v>513000</v>
      </c>
      <c r="CJ57" s="34">
        <v>368000</v>
      </c>
      <c r="CK57" s="34">
        <v>517000</v>
      </c>
      <c r="CL57" s="34">
        <v>1009000</v>
      </c>
      <c r="CM57" s="34">
        <v>1248000</v>
      </c>
      <c r="CN57" s="34">
        <v>716000</v>
      </c>
      <c r="CO57" s="34">
        <v>973000</v>
      </c>
      <c r="CP57" s="34">
        <v>904000</v>
      </c>
      <c r="CQ57" s="34">
        <v>520000</v>
      </c>
      <c r="CR57" s="34">
        <v>663000</v>
      </c>
      <c r="CS57" s="34">
        <v>814000</v>
      </c>
      <c r="CT57" s="34">
        <v>407000</v>
      </c>
      <c r="CU57" s="34">
        <v>618000</v>
      </c>
      <c r="CV57" s="34">
        <v>375000</v>
      </c>
      <c r="CW57" s="34">
        <v>401000</v>
      </c>
      <c r="CX57" s="34">
        <v>298000</v>
      </c>
      <c r="CY57" s="34">
        <v>231000</v>
      </c>
      <c r="CZ57" s="34">
        <v>177000</v>
      </c>
      <c r="DA57" s="34">
        <v>381000</v>
      </c>
      <c r="DB57" s="34">
        <v>290000</v>
      </c>
      <c r="DC57" s="34">
        <v>31000</v>
      </c>
      <c r="DD57" s="34">
        <v>150000</v>
      </c>
      <c r="DE57" s="34">
        <v>421000</v>
      </c>
      <c r="DF57" s="34">
        <v>1182000</v>
      </c>
      <c r="DG57" s="34">
        <v>1314000</v>
      </c>
      <c r="DH57" s="34">
        <v>1612000</v>
      </c>
      <c r="DI57" s="34">
        <v>498000</v>
      </c>
      <c r="DJ57" s="34">
        <v>1154000</v>
      </c>
      <c r="DK57" s="34">
        <v>914000</v>
      </c>
      <c r="DL57" s="34">
        <v>861000</v>
      </c>
      <c r="DM57" s="34">
        <v>985000</v>
      </c>
      <c r="DN57" s="34">
        <v>1016000</v>
      </c>
      <c r="DO57" s="34">
        <v>767000</v>
      </c>
      <c r="DP57" s="34">
        <v>578000</v>
      </c>
      <c r="DQ57" s="34">
        <v>708000</v>
      </c>
      <c r="DR57" s="34">
        <v>851000</v>
      </c>
      <c r="DS57" s="34">
        <v>866000</v>
      </c>
      <c r="DT57" s="34">
        <v>905000</v>
      </c>
      <c r="DU57" s="34">
        <v>1092000</v>
      </c>
      <c r="DV57" s="34">
        <v>1029000</v>
      </c>
      <c r="DW57" s="34">
        <v>706000</v>
      </c>
      <c r="DX57" s="34">
        <v>560000</v>
      </c>
      <c r="DY57" s="34">
        <v>482000</v>
      </c>
      <c r="DZ57" s="34">
        <v>473000</v>
      </c>
      <c r="EA57" s="34">
        <v>552000</v>
      </c>
      <c r="EB57" s="34">
        <v>520000</v>
      </c>
      <c r="EC57" s="34">
        <v>527000</v>
      </c>
      <c r="ED57" s="34">
        <v>213000</v>
      </c>
      <c r="EE57" s="34">
        <v>379000</v>
      </c>
      <c r="EF57" s="34">
        <v>369000</v>
      </c>
      <c r="EG57" s="34">
        <v>354000</v>
      </c>
      <c r="EH57" s="34">
        <v>320000</v>
      </c>
      <c r="EI57" s="34">
        <v>315000</v>
      </c>
      <c r="EJ57" s="34">
        <v>305000</v>
      </c>
      <c r="EK57" s="34">
        <v>295000</v>
      </c>
      <c r="EL57" s="34">
        <v>202000</v>
      </c>
      <c r="EM57" s="34">
        <v>113000</v>
      </c>
      <c r="EN57" s="34">
        <v>93000</v>
      </c>
      <c r="EO57" s="34">
        <v>94000</v>
      </c>
      <c r="EP57" s="34">
        <v>82000</v>
      </c>
      <c r="EQ57" s="34">
        <v>74000</v>
      </c>
      <c r="ER57" s="34">
        <v>119000</v>
      </c>
      <c r="ES57" s="34">
        <v>101000</v>
      </c>
      <c r="ET57" s="34">
        <v>74500</v>
      </c>
      <c r="EU57" s="34">
        <v>92000</v>
      </c>
      <c r="EV57" s="34">
        <v>91500</v>
      </c>
      <c r="EW57" s="34">
        <v>78000</v>
      </c>
      <c r="EX57" s="34">
        <v>60000</v>
      </c>
      <c r="EY57" s="34">
        <v>35500</v>
      </c>
      <c r="EZ57" s="34">
        <v>48700</v>
      </c>
      <c r="FA57" s="34"/>
      <c r="FB57" s="34">
        <v>176100</v>
      </c>
      <c r="FC57" s="34"/>
      <c r="FD57" s="34"/>
      <c r="FE57" s="34"/>
      <c r="FF57" s="34">
        <v>112300</v>
      </c>
      <c r="FG57" s="34"/>
      <c r="FH57" s="34"/>
      <c r="FI57" s="34"/>
      <c r="FJ57" s="34">
        <v>8700</v>
      </c>
      <c r="FK57" s="34"/>
      <c r="FL57" s="34"/>
      <c r="FM57" s="34"/>
      <c r="FN57" s="34">
        <v>-7000</v>
      </c>
      <c r="FO57" s="34"/>
      <c r="FP57" s="34"/>
      <c r="FQ57" s="34"/>
      <c r="FR57" s="34">
        <v>100000</v>
      </c>
      <c r="FS57" s="34"/>
      <c r="FT57" s="34"/>
      <c r="FU57" s="34"/>
      <c r="FV57" s="8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</row>
    <row r="58" spans="1:202" ht="15" x14ac:dyDescent="0.3">
      <c r="A58" s="1"/>
      <c r="B58" s="4"/>
      <c r="C58" s="33" t="s">
        <v>455</v>
      </c>
      <c r="D58" s="34">
        <f t="shared" si="0"/>
        <v>1443000</v>
      </c>
      <c r="E58" s="34">
        <f t="shared" si="1"/>
        <v>1552433.9393939395</v>
      </c>
      <c r="F58" s="34">
        <f t="shared" si="2"/>
        <v>-16989000</v>
      </c>
      <c r="G58" s="34">
        <f t="shared" si="3"/>
        <v>8113000</v>
      </c>
      <c r="H58" s="34">
        <f t="shared" si="4"/>
        <v>196000</v>
      </c>
      <c r="I58" s="34">
        <f t="shared" si="5"/>
        <v>2660000</v>
      </c>
      <c r="J58" s="34">
        <f t="shared" si="6"/>
        <v>2278499.7168787848</v>
      </c>
      <c r="K58" s="32">
        <f t="shared" si="7"/>
        <v>1.4676951199406894</v>
      </c>
      <c r="L58" s="12"/>
      <c r="M58" s="34">
        <v>-887000</v>
      </c>
      <c r="N58" s="34">
        <v>-153000</v>
      </c>
      <c r="O58" s="34">
        <v>-16989000</v>
      </c>
      <c r="P58" s="34">
        <v>-1654000</v>
      </c>
      <c r="Q58" s="34">
        <v>-437000</v>
      </c>
      <c r="R58" s="34">
        <v>2660000</v>
      </c>
      <c r="S58" s="34">
        <v>310000</v>
      </c>
      <c r="T58" s="34">
        <v>1473000</v>
      </c>
      <c r="U58" s="34">
        <v>-2768000</v>
      </c>
      <c r="V58" s="34">
        <v>-661000</v>
      </c>
      <c r="W58" s="34">
        <v>1019000</v>
      </c>
      <c r="X58" s="34">
        <v>-454000</v>
      </c>
      <c r="Y58" s="34">
        <v>8113000</v>
      </c>
      <c r="Z58" s="34">
        <v>4623000</v>
      </c>
      <c r="AA58" s="34">
        <v>6823000</v>
      </c>
      <c r="AB58" s="34">
        <v>5061000</v>
      </c>
      <c r="AC58" s="34">
        <v>3361000</v>
      </c>
      <c r="AD58" s="34">
        <v>5857000</v>
      </c>
      <c r="AE58" s="34">
        <v>4276000</v>
      </c>
      <c r="AF58" s="34">
        <v>5105000</v>
      </c>
      <c r="AG58" s="34">
        <v>5661000</v>
      </c>
      <c r="AH58" s="34">
        <v>6905000</v>
      </c>
      <c r="AI58" s="34">
        <v>5990000</v>
      </c>
      <c r="AJ58" s="34">
        <v>4179000</v>
      </c>
      <c r="AK58" s="34">
        <v>3974000</v>
      </c>
      <c r="AL58" s="34">
        <v>5195000</v>
      </c>
      <c r="AM58" s="34">
        <v>6398000</v>
      </c>
      <c r="AN58" s="34">
        <v>5006000</v>
      </c>
      <c r="AO58" s="34">
        <v>4454000</v>
      </c>
      <c r="AP58" s="34">
        <v>-687000</v>
      </c>
      <c r="AQ58" s="34">
        <v>4516000</v>
      </c>
      <c r="AR58" s="34">
        <v>2808000</v>
      </c>
      <c r="AS58" s="34">
        <v>2964000</v>
      </c>
      <c r="AT58" s="34">
        <v>3562000</v>
      </c>
      <c r="AU58" s="34">
        <v>3378000</v>
      </c>
      <c r="AV58" s="34">
        <v>1330000</v>
      </c>
      <c r="AW58" s="34">
        <v>2046000</v>
      </c>
      <c r="AX58" s="34">
        <v>3613000</v>
      </c>
      <c r="AY58" s="34">
        <v>3109000</v>
      </c>
      <c r="AZ58" s="34">
        <v>2706000</v>
      </c>
      <c r="BA58" s="34">
        <v>1992000</v>
      </c>
      <c r="BB58" s="34">
        <v>3661000</v>
      </c>
      <c r="BC58" s="34">
        <v>3317000</v>
      </c>
      <c r="BD58" s="34">
        <v>2796000</v>
      </c>
      <c r="BE58" s="34">
        <v>1930000</v>
      </c>
      <c r="BF58" s="34">
        <v>2625000</v>
      </c>
      <c r="BG58" s="34">
        <v>2950000</v>
      </c>
      <c r="BH58" s="34">
        <v>2000000</v>
      </c>
      <c r="BI58" s="34">
        <v>2045000</v>
      </c>
      <c r="BJ58" s="34">
        <v>2468000</v>
      </c>
      <c r="BK58" s="34">
        <v>2972000</v>
      </c>
      <c r="BL58" s="34">
        <v>2827000</v>
      </c>
      <c r="BM58" s="34">
        <v>2738000</v>
      </c>
      <c r="BN58" s="34">
        <v>3360000</v>
      </c>
      <c r="BO58" s="34">
        <v>3468000</v>
      </c>
      <c r="BP58" s="34">
        <v>2954000</v>
      </c>
      <c r="BQ58" s="34">
        <v>3160000</v>
      </c>
      <c r="BR58" s="34">
        <v>3180000</v>
      </c>
      <c r="BS58" s="34">
        <v>2955000</v>
      </c>
      <c r="BT58" s="34">
        <v>2887000</v>
      </c>
      <c r="BU58" s="34">
        <v>2442000</v>
      </c>
      <c r="BV58" s="34">
        <v>2282000</v>
      </c>
      <c r="BW58" s="34">
        <v>1856000</v>
      </c>
      <c r="BX58" s="34">
        <v>-398000</v>
      </c>
      <c r="BY58" s="34">
        <v>629000</v>
      </c>
      <c r="BZ58" s="34">
        <v>234000</v>
      </c>
      <c r="CA58" s="34">
        <v>2014000</v>
      </c>
      <c r="CB58" s="34">
        <v>1601000</v>
      </c>
      <c r="CC58" s="34">
        <v>1443000</v>
      </c>
      <c r="CD58" s="34">
        <v>2271000</v>
      </c>
      <c r="CE58" s="34">
        <v>1791000</v>
      </c>
      <c r="CF58" s="34">
        <v>1278000</v>
      </c>
      <c r="CG58" s="34">
        <v>1636000</v>
      </c>
      <c r="CH58" s="34">
        <v>1501000</v>
      </c>
      <c r="CI58" s="34">
        <v>1301000</v>
      </c>
      <c r="CJ58" s="34">
        <v>885000</v>
      </c>
      <c r="CK58" s="34">
        <v>1357000</v>
      </c>
      <c r="CL58" s="34">
        <v>2453000</v>
      </c>
      <c r="CM58" s="34">
        <v>1995000</v>
      </c>
      <c r="CN58" s="34">
        <v>2038000</v>
      </c>
      <c r="CO58" s="34">
        <v>2178000</v>
      </c>
      <c r="CP58" s="34">
        <v>2123000</v>
      </c>
      <c r="CQ58" s="34">
        <v>1906000</v>
      </c>
      <c r="CR58" s="34">
        <v>1757000</v>
      </c>
      <c r="CS58" s="34">
        <v>1730000</v>
      </c>
      <c r="CT58" s="34">
        <v>2173000</v>
      </c>
      <c r="CU58" s="34">
        <v>1657000</v>
      </c>
      <c r="CV58" s="34">
        <v>896000</v>
      </c>
      <c r="CW58" s="34">
        <v>915000</v>
      </c>
      <c r="CX58" s="34">
        <v>1049000</v>
      </c>
      <c r="CY58" s="34">
        <v>686000</v>
      </c>
      <c r="CZ58" s="34">
        <v>446000</v>
      </c>
      <c r="DA58" s="34">
        <v>936000</v>
      </c>
      <c r="DB58" s="34">
        <v>504000</v>
      </c>
      <c r="DC58" s="34">
        <v>106000</v>
      </c>
      <c r="DD58" s="34">
        <v>196000</v>
      </c>
      <c r="DE58" s="34">
        <v>485000</v>
      </c>
      <c r="DF58" s="34">
        <v>2193000</v>
      </c>
      <c r="DG58" s="34">
        <v>2509000</v>
      </c>
      <c r="DH58" s="34">
        <v>3137000</v>
      </c>
      <c r="DI58" s="34">
        <v>2696000</v>
      </c>
      <c r="DJ58" s="34">
        <v>2108000</v>
      </c>
      <c r="DK58" s="34">
        <v>1458000</v>
      </c>
      <c r="DL58" s="34">
        <v>1749000</v>
      </c>
      <c r="DM58" s="34">
        <v>1999000</v>
      </c>
      <c r="DN58" s="34">
        <v>2064000</v>
      </c>
      <c r="DO58" s="34">
        <v>1559000</v>
      </c>
      <c r="DP58" s="34">
        <v>1172000</v>
      </c>
      <c r="DQ58" s="34">
        <v>1273000</v>
      </c>
      <c r="DR58" s="34">
        <v>1743000</v>
      </c>
      <c r="DS58" s="34">
        <v>1574000</v>
      </c>
      <c r="DT58" s="34">
        <v>1645000</v>
      </c>
      <c r="DU58" s="34">
        <v>1983000</v>
      </c>
      <c r="DV58" s="34">
        <v>1910000</v>
      </c>
      <c r="DW58" s="34">
        <v>1312000</v>
      </c>
      <c r="DX58" s="34">
        <v>1041000</v>
      </c>
      <c r="DY58" s="34">
        <v>894000</v>
      </c>
      <c r="DZ58" s="34">
        <v>867000</v>
      </c>
      <c r="EA58" s="34">
        <v>931000</v>
      </c>
      <c r="EB58" s="34">
        <v>879000</v>
      </c>
      <c r="EC58" s="34">
        <v>889000</v>
      </c>
      <c r="ED58" s="34">
        <v>372000</v>
      </c>
      <c r="EE58" s="34">
        <v>659000</v>
      </c>
      <c r="EF58" s="34">
        <v>640000</v>
      </c>
      <c r="EG58" s="34">
        <v>617000</v>
      </c>
      <c r="EH58" s="34">
        <v>594000</v>
      </c>
      <c r="EI58" s="34">
        <v>584000</v>
      </c>
      <c r="EJ58" s="34">
        <v>569000</v>
      </c>
      <c r="EK58" s="34">
        <v>548000</v>
      </c>
      <c r="EL58" s="34">
        <v>429000</v>
      </c>
      <c r="EM58" s="34">
        <v>240800</v>
      </c>
      <c r="EN58" s="34">
        <v>213200</v>
      </c>
      <c r="EO58" s="34">
        <v>184100</v>
      </c>
      <c r="EP58" s="34">
        <v>188700</v>
      </c>
      <c r="EQ58" s="34">
        <v>201700</v>
      </c>
      <c r="ER58" s="34">
        <v>230800</v>
      </c>
      <c r="ES58" s="34">
        <v>197400</v>
      </c>
      <c r="ET58" s="34">
        <v>163900</v>
      </c>
      <c r="EU58" s="34">
        <v>171900</v>
      </c>
      <c r="EV58" s="34">
        <v>170700</v>
      </c>
      <c r="EW58" s="34">
        <v>143800</v>
      </c>
      <c r="EX58" s="34">
        <v>122700</v>
      </c>
      <c r="EY58" s="34">
        <v>72000</v>
      </c>
      <c r="EZ58" s="34">
        <v>99300</v>
      </c>
      <c r="FA58" s="34">
        <v>97000</v>
      </c>
      <c r="FB58" s="34">
        <v>85800</v>
      </c>
      <c r="FC58" s="34">
        <v>142700</v>
      </c>
      <c r="FD58" s="34">
        <v>130700</v>
      </c>
      <c r="FE58" s="34">
        <v>93700</v>
      </c>
      <c r="FF58" s="34">
        <v>72000</v>
      </c>
      <c r="FG58" s="34">
        <v>52000</v>
      </c>
      <c r="FH58" s="34">
        <v>31500</v>
      </c>
      <c r="FI58" s="34">
        <v>20000</v>
      </c>
      <c r="FJ58" s="34">
        <v>-26600</v>
      </c>
      <c r="FK58" s="34">
        <v>-114200</v>
      </c>
      <c r="FL58" s="34">
        <v>-22900</v>
      </c>
      <c r="FM58" s="34">
        <v>-29800</v>
      </c>
      <c r="FN58" s="34">
        <v>-14900</v>
      </c>
      <c r="FO58" s="34">
        <v>-3600</v>
      </c>
      <c r="FP58" s="34">
        <v>9200</v>
      </c>
      <c r="FQ58" s="34">
        <v>10800</v>
      </c>
      <c r="FR58" s="34">
        <v>23200</v>
      </c>
      <c r="FS58" s="34">
        <v>70000</v>
      </c>
      <c r="FT58" s="34">
        <v>54700</v>
      </c>
      <c r="FU58" s="34">
        <v>50300</v>
      </c>
      <c r="FV58" s="8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</row>
    <row r="59" spans="1:202" ht="15" x14ac:dyDescent="0.3">
      <c r="A59" s="1"/>
      <c r="B59" s="4"/>
      <c r="C59" s="33" t="s">
        <v>456</v>
      </c>
      <c r="D59" s="34">
        <f t="shared" si="0"/>
        <v>2957000</v>
      </c>
      <c r="E59" s="34">
        <f t="shared" si="1"/>
        <v>2899428.5714285714</v>
      </c>
      <c r="F59" s="34">
        <f t="shared" si="2"/>
        <v>-16989000</v>
      </c>
      <c r="G59" s="34">
        <f t="shared" si="3"/>
        <v>12942000</v>
      </c>
      <c r="H59" s="34">
        <f t="shared" si="4"/>
        <v>1911500</v>
      </c>
      <c r="I59" s="34">
        <f t="shared" si="5"/>
        <v>4542750</v>
      </c>
      <c r="J59" s="34">
        <f t="shared" si="6"/>
        <v>3920486.082372685</v>
      </c>
      <c r="K59" s="32">
        <f t="shared" si="7"/>
        <v>1.3521581876531727</v>
      </c>
      <c r="L59" s="12"/>
      <c r="M59" s="34">
        <v>-887000</v>
      </c>
      <c r="N59" s="34">
        <v>-153000</v>
      </c>
      <c r="O59" s="34">
        <v>-16989000</v>
      </c>
      <c r="P59" s="34">
        <v>-1654000</v>
      </c>
      <c r="Q59" s="34">
        <v>-437000</v>
      </c>
      <c r="R59" s="34">
        <v>2660000</v>
      </c>
      <c r="S59" s="34">
        <v>310000</v>
      </c>
      <c r="T59" s="34">
        <v>1473000</v>
      </c>
      <c r="U59" s="34">
        <v>-2768000</v>
      </c>
      <c r="V59" s="34">
        <v>-661000</v>
      </c>
      <c r="W59" s="34">
        <v>1019000</v>
      </c>
      <c r="X59" s="34">
        <v>-454000</v>
      </c>
      <c r="Y59" s="34">
        <v>8113000</v>
      </c>
      <c r="Z59" s="34">
        <v>4623000</v>
      </c>
      <c r="AA59" s="34">
        <v>6823000</v>
      </c>
      <c r="AB59" s="34">
        <v>5061000</v>
      </c>
      <c r="AC59" s="34">
        <v>3361000</v>
      </c>
      <c r="AD59" s="34">
        <v>5857000</v>
      </c>
      <c r="AE59" s="34">
        <v>4276000</v>
      </c>
      <c r="AF59" s="34">
        <v>5105000</v>
      </c>
      <c r="AG59" s="34">
        <v>5661000</v>
      </c>
      <c r="AH59" s="34">
        <v>6905000</v>
      </c>
      <c r="AI59" s="34">
        <v>5990000</v>
      </c>
      <c r="AJ59" s="34">
        <v>4179000</v>
      </c>
      <c r="AK59" s="34">
        <v>3974000</v>
      </c>
      <c r="AL59" s="34">
        <v>5195000</v>
      </c>
      <c r="AM59" s="34">
        <v>6398000</v>
      </c>
      <c r="AN59" s="34">
        <v>5006000</v>
      </c>
      <c r="AO59" s="34">
        <v>4454000</v>
      </c>
      <c r="AP59" s="34">
        <v>-687000</v>
      </c>
      <c r="AQ59" s="34">
        <v>4516000</v>
      </c>
      <c r="AR59" s="34">
        <v>2808000</v>
      </c>
      <c r="AS59" s="34">
        <v>2964000</v>
      </c>
      <c r="AT59" s="34">
        <v>3562000</v>
      </c>
      <c r="AU59" s="34">
        <v>3378000</v>
      </c>
      <c r="AV59" s="34">
        <v>1330000</v>
      </c>
      <c r="AW59" s="34">
        <v>2046000</v>
      </c>
      <c r="AX59" s="34">
        <v>3613000</v>
      </c>
      <c r="AY59" s="34">
        <v>3109000</v>
      </c>
      <c r="AZ59" s="34">
        <v>2706000</v>
      </c>
      <c r="BA59" s="34">
        <v>1992000</v>
      </c>
      <c r="BB59" s="34">
        <v>3661000</v>
      </c>
      <c r="BC59" s="34">
        <v>3317000</v>
      </c>
      <c r="BD59" s="34">
        <v>2796000</v>
      </c>
      <c r="BE59" s="34">
        <v>1930000</v>
      </c>
      <c r="BF59" s="34">
        <v>2625000</v>
      </c>
      <c r="BG59" s="34">
        <v>2950000</v>
      </c>
      <c r="BH59" s="34">
        <v>2000000</v>
      </c>
      <c r="BI59" s="34">
        <v>2045000</v>
      </c>
      <c r="BJ59" s="34">
        <v>2468000</v>
      </c>
      <c r="BK59" s="34">
        <v>2972000</v>
      </c>
      <c r="BL59" s="34">
        <v>2827000</v>
      </c>
      <c r="BM59" s="34">
        <v>2738000</v>
      </c>
      <c r="BN59" s="34">
        <v>12942000</v>
      </c>
      <c r="BO59" s="34"/>
      <c r="BP59" s="34"/>
      <c r="BQ59" s="34"/>
      <c r="BR59" s="34">
        <v>11464000</v>
      </c>
      <c r="BS59" s="34"/>
      <c r="BT59" s="34"/>
      <c r="BU59" s="34"/>
      <c r="BV59" s="34"/>
      <c r="BW59" s="34">
        <v>1856000</v>
      </c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8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</row>
    <row r="60" spans="1:202" ht="15" x14ac:dyDescent="0.3">
      <c r="A60" s="1"/>
      <c r="B60" s="4"/>
      <c r="C60" s="33" t="s">
        <v>457</v>
      </c>
      <c r="D60" s="34">
        <f t="shared" si="0"/>
        <v>-8000</v>
      </c>
      <c r="E60" s="34">
        <f t="shared" si="1"/>
        <v>-36933.333333333336</v>
      </c>
      <c r="F60" s="34">
        <f t="shared" si="2"/>
        <v>-350000</v>
      </c>
      <c r="G60" s="34">
        <f t="shared" si="3"/>
        <v>13000</v>
      </c>
      <c r="H60" s="34">
        <f t="shared" si="4"/>
        <v>-35500</v>
      </c>
      <c r="I60" s="34">
        <f t="shared" si="5"/>
        <v>0</v>
      </c>
      <c r="J60" s="34">
        <f t="shared" si="6"/>
        <v>89689.517357434379</v>
      </c>
      <c r="K60" s="32">
        <f t="shared" si="7"/>
        <v>-2.428416534948584</v>
      </c>
      <c r="L60" s="12"/>
      <c r="M60" s="34">
        <v>-66000</v>
      </c>
      <c r="N60" s="34">
        <v>-27000</v>
      </c>
      <c r="O60" s="34">
        <v>-350000</v>
      </c>
      <c r="P60" s="34">
        <v>-44000</v>
      </c>
      <c r="Q60" s="34">
        <v>-56000</v>
      </c>
      <c r="R60" s="34">
        <v>-9000</v>
      </c>
      <c r="S60" s="34">
        <v>13000</v>
      </c>
      <c r="T60" s="34">
        <v>-8000</v>
      </c>
      <c r="U60" s="34">
        <v>-10000</v>
      </c>
      <c r="V60" s="34">
        <v>3000</v>
      </c>
      <c r="W60" s="34">
        <v>0</v>
      </c>
      <c r="X60" s="34">
        <v>0</v>
      </c>
      <c r="Y60" s="34">
        <v>0</v>
      </c>
      <c r="Z60" s="34">
        <v>0</v>
      </c>
      <c r="AA60" s="34"/>
      <c r="AB60" s="34"/>
      <c r="AC60" s="34"/>
      <c r="AD60" s="34">
        <v>0</v>
      </c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8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</row>
    <row r="61" spans="1:202" ht="15" x14ac:dyDescent="0.3">
      <c r="A61" s="1"/>
      <c r="B61" s="4"/>
      <c r="C61" s="33" t="s">
        <v>458</v>
      </c>
      <c r="D61" s="34">
        <f t="shared" si="0"/>
        <v>1645000</v>
      </c>
      <c r="E61" s="34">
        <f t="shared" si="1"/>
        <v>1722274.4966442953</v>
      </c>
      <c r="F61" s="34">
        <f t="shared" si="2"/>
        <v>-16639000</v>
      </c>
      <c r="G61" s="34">
        <f t="shared" si="3"/>
        <v>8113000</v>
      </c>
      <c r="H61" s="34">
        <f t="shared" si="4"/>
        <v>504000</v>
      </c>
      <c r="I61" s="34">
        <f t="shared" si="5"/>
        <v>2796000</v>
      </c>
      <c r="J61" s="34">
        <f t="shared" si="6"/>
        <v>2318039.0546623194</v>
      </c>
      <c r="K61" s="32">
        <f t="shared" si="7"/>
        <v>1.345917308291344</v>
      </c>
      <c r="L61" s="12"/>
      <c r="M61" s="34">
        <v>-821000</v>
      </c>
      <c r="N61" s="34">
        <v>-126000</v>
      </c>
      <c r="O61" s="34">
        <v>-16639000</v>
      </c>
      <c r="P61" s="34">
        <v>-1610000</v>
      </c>
      <c r="Q61" s="34">
        <v>-381000</v>
      </c>
      <c r="R61" s="34">
        <v>2669000</v>
      </c>
      <c r="S61" s="34">
        <v>297000</v>
      </c>
      <c r="T61" s="34">
        <v>1481000</v>
      </c>
      <c r="U61" s="34">
        <v>-2758000</v>
      </c>
      <c r="V61" s="34">
        <v>-664000</v>
      </c>
      <c r="W61" s="34">
        <v>1019000</v>
      </c>
      <c r="X61" s="34">
        <v>-454000</v>
      </c>
      <c r="Y61" s="34">
        <v>8113000</v>
      </c>
      <c r="Z61" s="34">
        <v>4623000</v>
      </c>
      <c r="AA61" s="34">
        <v>6823000</v>
      </c>
      <c r="AB61" s="34">
        <v>5061000</v>
      </c>
      <c r="AC61" s="34">
        <v>3361000</v>
      </c>
      <c r="AD61" s="34">
        <v>5857000</v>
      </c>
      <c r="AE61" s="34">
        <v>4276000</v>
      </c>
      <c r="AF61" s="34">
        <v>5105000</v>
      </c>
      <c r="AG61" s="34">
        <v>5661000</v>
      </c>
      <c r="AH61" s="34">
        <v>6905000</v>
      </c>
      <c r="AI61" s="34">
        <v>5990000</v>
      </c>
      <c r="AJ61" s="34">
        <v>4179000</v>
      </c>
      <c r="AK61" s="34">
        <v>3974000</v>
      </c>
      <c r="AL61" s="34">
        <v>5195000</v>
      </c>
      <c r="AM61" s="34">
        <v>6398000</v>
      </c>
      <c r="AN61" s="34">
        <v>5006000</v>
      </c>
      <c r="AO61" s="34">
        <v>4454000</v>
      </c>
      <c r="AP61" s="34">
        <v>-687000</v>
      </c>
      <c r="AQ61" s="34">
        <v>4516000</v>
      </c>
      <c r="AR61" s="34">
        <v>2808000</v>
      </c>
      <c r="AS61" s="34">
        <v>2964000</v>
      </c>
      <c r="AT61" s="34">
        <v>3562000</v>
      </c>
      <c r="AU61" s="34">
        <v>3378000</v>
      </c>
      <c r="AV61" s="34">
        <v>1330000</v>
      </c>
      <c r="AW61" s="34">
        <v>2046000</v>
      </c>
      <c r="AX61" s="34">
        <v>3613000</v>
      </c>
      <c r="AY61" s="34">
        <v>3109000</v>
      </c>
      <c r="AZ61" s="34">
        <v>2706000</v>
      </c>
      <c r="BA61" s="34">
        <v>1992000</v>
      </c>
      <c r="BB61" s="34">
        <v>3661000</v>
      </c>
      <c r="BC61" s="34">
        <v>3317000</v>
      </c>
      <c r="BD61" s="34">
        <v>2796000</v>
      </c>
      <c r="BE61" s="34">
        <v>1930000</v>
      </c>
      <c r="BF61" s="34">
        <v>2625000</v>
      </c>
      <c r="BG61" s="34">
        <v>2950000</v>
      </c>
      <c r="BH61" s="34">
        <v>2000000</v>
      </c>
      <c r="BI61" s="34">
        <v>2045000</v>
      </c>
      <c r="BJ61" s="34">
        <v>2468000</v>
      </c>
      <c r="BK61" s="34">
        <v>2972000</v>
      </c>
      <c r="BL61" s="34">
        <v>2827000</v>
      </c>
      <c r="BM61" s="34">
        <v>2738000</v>
      </c>
      <c r="BN61" s="34">
        <v>3360000</v>
      </c>
      <c r="BO61" s="34">
        <v>3468000</v>
      </c>
      <c r="BP61" s="34">
        <v>2954000</v>
      </c>
      <c r="BQ61" s="34">
        <v>3160000</v>
      </c>
      <c r="BR61" s="34">
        <v>3180000</v>
      </c>
      <c r="BS61" s="34">
        <v>2955000</v>
      </c>
      <c r="BT61" s="34">
        <v>2887000</v>
      </c>
      <c r="BU61" s="34">
        <v>2442000</v>
      </c>
      <c r="BV61" s="34">
        <v>2282000</v>
      </c>
      <c r="BW61" s="34">
        <v>1856000</v>
      </c>
      <c r="BX61" s="34">
        <v>-398000</v>
      </c>
      <c r="BY61" s="34">
        <v>629000</v>
      </c>
      <c r="BZ61" s="34">
        <v>234000</v>
      </c>
      <c r="CA61" s="34">
        <v>2014000</v>
      </c>
      <c r="CB61" s="34">
        <v>1601000</v>
      </c>
      <c r="CC61" s="34">
        <v>1443000</v>
      </c>
      <c r="CD61" s="34">
        <v>2271000</v>
      </c>
      <c r="CE61" s="34">
        <v>1791000</v>
      </c>
      <c r="CF61" s="34">
        <v>1278000</v>
      </c>
      <c r="CG61" s="34">
        <v>1636000</v>
      </c>
      <c r="CH61" s="34">
        <v>1501000</v>
      </c>
      <c r="CI61" s="34">
        <v>1301000</v>
      </c>
      <c r="CJ61" s="34">
        <v>885000</v>
      </c>
      <c r="CK61" s="34">
        <v>1357000</v>
      </c>
      <c r="CL61" s="34">
        <v>2453000</v>
      </c>
      <c r="CM61" s="34">
        <v>1995000</v>
      </c>
      <c r="CN61" s="34">
        <v>2038000</v>
      </c>
      <c r="CO61" s="34">
        <v>2178000</v>
      </c>
      <c r="CP61" s="34">
        <v>2123000</v>
      </c>
      <c r="CQ61" s="34">
        <v>1906000</v>
      </c>
      <c r="CR61" s="34">
        <v>1757000</v>
      </c>
      <c r="CS61" s="34">
        <v>1730000</v>
      </c>
      <c r="CT61" s="34">
        <v>2173000</v>
      </c>
      <c r="CU61" s="34">
        <v>1657000</v>
      </c>
      <c r="CV61" s="34">
        <v>896000</v>
      </c>
      <c r="CW61" s="34">
        <v>915000</v>
      </c>
      <c r="CX61" s="34">
        <v>1049000</v>
      </c>
      <c r="CY61" s="34">
        <v>686000</v>
      </c>
      <c r="CZ61" s="34">
        <v>446000</v>
      </c>
      <c r="DA61" s="34">
        <v>936000</v>
      </c>
      <c r="DB61" s="34">
        <v>504000</v>
      </c>
      <c r="DC61" s="34">
        <v>106000</v>
      </c>
      <c r="DD61" s="34">
        <v>196000</v>
      </c>
      <c r="DE61" s="34">
        <v>485000</v>
      </c>
      <c r="DF61" s="34">
        <v>2193000</v>
      </c>
      <c r="DG61" s="34">
        <v>2509000</v>
      </c>
      <c r="DH61" s="34">
        <v>3137000</v>
      </c>
      <c r="DI61" s="34">
        <v>2696000</v>
      </c>
      <c r="DJ61" s="34">
        <v>2108000</v>
      </c>
      <c r="DK61" s="34">
        <v>1458000</v>
      </c>
      <c r="DL61" s="34">
        <v>1749000</v>
      </c>
      <c r="DM61" s="34">
        <v>1999000</v>
      </c>
      <c r="DN61" s="34">
        <v>2064000</v>
      </c>
      <c r="DO61" s="34">
        <v>1559000</v>
      </c>
      <c r="DP61" s="34">
        <v>1172000</v>
      </c>
      <c r="DQ61" s="34">
        <v>1273000</v>
      </c>
      <c r="DR61" s="34">
        <v>1743000</v>
      </c>
      <c r="DS61" s="34">
        <v>1574000</v>
      </c>
      <c r="DT61" s="34">
        <v>1645000</v>
      </c>
      <c r="DU61" s="34">
        <v>1983000</v>
      </c>
      <c r="DV61" s="34">
        <v>1910000</v>
      </c>
      <c r="DW61" s="34">
        <v>1312000</v>
      </c>
      <c r="DX61" s="34">
        <v>1041000</v>
      </c>
      <c r="DY61" s="34">
        <v>894000</v>
      </c>
      <c r="DZ61" s="34">
        <v>867000</v>
      </c>
      <c r="EA61" s="34">
        <v>931000</v>
      </c>
      <c r="EB61" s="34">
        <v>879000</v>
      </c>
      <c r="EC61" s="34">
        <v>889000</v>
      </c>
      <c r="ED61" s="34">
        <v>372000</v>
      </c>
      <c r="EE61" s="34">
        <v>659000</v>
      </c>
      <c r="EF61" s="34">
        <v>640000</v>
      </c>
      <c r="EG61" s="34">
        <v>617000</v>
      </c>
      <c r="EH61" s="34">
        <v>594000</v>
      </c>
      <c r="EI61" s="34">
        <v>584000</v>
      </c>
      <c r="EJ61" s="34">
        <v>569000</v>
      </c>
      <c r="EK61" s="34">
        <v>548000</v>
      </c>
      <c r="EL61" s="34">
        <v>429000</v>
      </c>
      <c r="EM61" s="34">
        <v>240800</v>
      </c>
      <c r="EN61" s="34">
        <v>213200</v>
      </c>
      <c r="EO61" s="34">
        <v>184100</v>
      </c>
      <c r="EP61" s="34">
        <v>188700</v>
      </c>
      <c r="EQ61" s="34">
        <v>201700</v>
      </c>
      <c r="ER61" s="34">
        <v>230800</v>
      </c>
      <c r="ES61" s="34">
        <v>197400</v>
      </c>
      <c r="ET61" s="34">
        <v>163900</v>
      </c>
      <c r="EU61" s="34">
        <v>171900</v>
      </c>
      <c r="EV61" s="34">
        <v>170700</v>
      </c>
      <c r="EW61" s="34">
        <v>143800</v>
      </c>
      <c r="EX61" s="34">
        <v>122700</v>
      </c>
      <c r="EY61" s="34">
        <v>72000</v>
      </c>
      <c r="EZ61" s="34">
        <v>99300</v>
      </c>
      <c r="FA61" s="34"/>
      <c r="FB61" s="34">
        <v>452900</v>
      </c>
      <c r="FC61" s="34"/>
      <c r="FD61" s="34"/>
      <c r="FE61" s="34"/>
      <c r="FF61" s="34">
        <v>175500</v>
      </c>
      <c r="FG61" s="34"/>
      <c r="FH61" s="34"/>
      <c r="FI61" s="34"/>
      <c r="FJ61" s="34">
        <v>-183300</v>
      </c>
      <c r="FK61" s="34"/>
      <c r="FL61" s="34"/>
      <c r="FM61" s="34"/>
      <c r="FN61" s="34">
        <v>1600</v>
      </c>
      <c r="FO61" s="34"/>
      <c r="FP61" s="34"/>
      <c r="FQ61" s="34"/>
      <c r="FR61" s="34">
        <v>198200</v>
      </c>
      <c r="FS61" s="34"/>
      <c r="FT61" s="34"/>
      <c r="FU61" s="34"/>
      <c r="FV61" s="8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</row>
    <row r="62" spans="1:202" ht="15" x14ac:dyDescent="0.3">
      <c r="A62" s="1"/>
      <c r="B62" s="4"/>
      <c r="C62" s="33" t="s">
        <v>459</v>
      </c>
      <c r="D62" s="34">
        <f t="shared" si="0"/>
        <v>1645000</v>
      </c>
      <c r="E62" s="34">
        <f t="shared" si="1"/>
        <v>1722274.4966442953</v>
      </c>
      <c r="F62" s="34">
        <f t="shared" si="2"/>
        <v>-16639000</v>
      </c>
      <c r="G62" s="34">
        <f t="shared" si="3"/>
        <v>8113000</v>
      </c>
      <c r="H62" s="34">
        <f t="shared" si="4"/>
        <v>504000</v>
      </c>
      <c r="I62" s="34">
        <f t="shared" si="5"/>
        <v>2796000</v>
      </c>
      <c r="J62" s="34">
        <f t="shared" si="6"/>
        <v>2318039.0546623194</v>
      </c>
      <c r="K62" s="32">
        <f t="shared" si="7"/>
        <v>1.345917308291344</v>
      </c>
      <c r="L62" s="12"/>
      <c r="M62" s="34">
        <v>-821000</v>
      </c>
      <c r="N62" s="34">
        <v>-126000</v>
      </c>
      <c r="O62" s="34">
        <v>-16639000</v>
      </c>
      <c r="P62" s="34">
        <v>-1610000</v>
      </c>
      <c r="Q62" s="34">
        <v>-381000</v>
      </c>
      <c r="R62" s="34">
        <v>2669000</v>
      </c>
      <c r="S62" s="34">
        <v>297000</v>
      </c>
      <c r="T62" s="34">
        <v>1481000</v>
      </c>
      <c r="U62" s="34">
        <v>-2758000</v>
      </c>
      <c r="V62" s="34">
        <v>-664000</v>
      </c>
      <c r="W62" s="34">
        <v>1019000</v>
      </c>
      <c r="X62" s="34">
        <v>-454000</v>
      </c>
      <c r="Y62" s="34">
        <v>8113000</v>
      </c>
      <c r="Z62" s="34">
        <v>4623000</v>
      </c>
      <c r="AA62" s="34">
        <v>6823000</v>
      </c>
      <c r="AB62" s="34">
        <v>5061000</v>
      </c>
      <c r="AC62" s="34">
        <v>3361000</v>
      </c>
      <c r="AD62" s="34">
        <v>5857000</v>
      </c>
      <c r="AE62" s="34">
        <v>4276000</v>
      </c>
      <c r="AF62" s="34">
        <v>5105000</v>
      </c>
      <c r="AG62" s="34">
        <v>5661000</v>
      </c>
      <c r="AH62" s="34">
        <v>6905000</v>
      </c>
      <c r="AI62" s="34">
        <v>5990000</v>
      </c>
      <c r="AJ62" s="34">
        <v>4179000</v>
      </c>
      <c r="AK62" s="34">
        <v>3974000</v>
      </c>
      <c r="AL62" s="34">
        <v>5195000</v>
      </c>
      <c r="AM62" s="34">
        <v>6398000</v>
      </c>
      <c r="AN62" s="34">
        <v>5006000</v>
      </c>
      <c r="AO62" s="34">
        <v>4454000</v>
      </c>
      <c r="AP62" s="34">
        <v>-687000</v>
      </c>
      <c r="AQ62" s="34">
        <v>4516000</v>
      </c>
      <c r="AR62" s="34">
        <v>2808000</v>
      </c>
      <c r="AS62" s="34">
        <v>2964000</v>
      </c>
      <c r="AT62" s="34">
        <v>3562000</v>
      </c>
      <c r="AU62" s="34">
        <v>3378000</v>
      </c>
      <c r="AV62" s="34">
        <v>1330000</v>
      </c>
      <c r="AW62" s="34">
        <v>2046000</v>
      </c>
      <c r="AX62" s="34">
        <v>3613000</v>
      </c>
      <c r="AY62" s="34">
        <v>3109000</v>
      </c>
      <c r="AZ62" s="34">
        <v>2706000</v>
      </c>
      <c r="BA62" s="34">
        <v>1992000</v>
      </c>
      <c r="BB62" s="34">
        <v>3661000</v>
      </c>
      <c r="BC62" s="34">
        <v>3317000</v>
      </c>
      <c r="BD62" s="34">
        <v>2796000</v>
      </c>
      <c r="BE62" s="34">
        <v>1930000</v>
      </c>
      <c r="BF62" s="34">
        <v>2625000</v>
      </c>
      <c r="BG62" s="34">
        <v>2950000</v>
      </c>
      <c r="BH62" s="34">
        <v>2000000</v>
      </c>
      <c r="BI62" s="34">
        <v>2045000</v>
      </c>
      <c r="BJ62" s="34">
        <v>2468000</v>
      </c>
      <c r="BK62" s="34">
        <v>2972000</v>
      </c>
      <c r="BL62" s="34">
        <v>2827000</v>
      </c>
      <c r="BM62" s="34">
        <v>2738000</v>
      </c>
      <c r="BN62" s="34">
        <v>3360000</v>
      </c>
      <c r="BO62" s="34">
        <v>3468000</v>
      </c>
      <c r="BP62" s="34">
        <v>2954000</v>
      </c>
      <c r="BQ62" s="34">
        <v>3160000</v>
      </c>
      <c r="BR62" s="34">
        <v>3180000</v>
      </c>
      <c r="BS62" s="34">
        <v>2955000</v>
      </c>
      <c r="BT62" s="34">
        <v>2887000</v>
      </c>
      <c r="BU62" s="34">
        <v>2442000</v>
      </c>
      <c r="BV62" s="34">
        <v>2282000</v>
      </c>
      <c r="BW62" s="34">
        <v>1856000</v>
      </c>
      <c r="BX62" s="34">
        <v>-398000</v>
      </c>
      <c r="BY62" s="34">
        <v>629000</v>
      </c>
      <c r="BZ62" s="34">
        <v>234000</v>
      </c>
      <c r="CA62" s="34">
        <v>2014000</v>
      </c>
      <c r="CB62" s="34">
        <v>1601000</v>
      </c>
      <c r="CC62" s="34">
        <v>1443000</v>
      </c>
      <c r="CD62" s="34">
        <v>2271000</v>
      </c>
      <c r="CE62" s="34">
        <v>1791000</v>
      </c>
      <c r="CF62" s="34">
        <v>1278000</v>
      </c>
      <c r="CG62" s="34">
        <v>1636000</v>
      </c>
      <c r="CH62" s="34">
        <v>1501000</v>
      </c>
      <c r="CI62" s="34">
        <v>1301000</v>
      </c>
      <c r="CJ62" s="34">
        <v>885000</v>
      </c>
      <c r="CK62" s="34">
        <v>1357000</v>
      </c>
      <c r="CL62" s="34">
        <v>2453000</v>
      </c>
      <c r="CM62" s="34">
        <v>1995000</v>
      </c>
      <c r="CN62" s="34">
        <v>2038000</v>
      </c>
      <c r="CO62" s="34">
        <v>2178000</v>
      </c>
      <c r="CP62" s="34">
        <v>2123000</v>
      </c>
      <c r="CQ62" s="34">
        <v>1906000</v>
      </c>
      <c r="CR62" s="34">
        <v>1757000</v>
      </c>
      <c r="CS62" s="34">
        <v>1730000</v>
      </c>
      <c r="CT62" s="34">
        <v>2173000</v>
      </c>
      <c r="CU62" s="34">
        <v>1657000</v>
      </c>
      <c r="CV62" s="34">
        <v>896000</v>
      </c>
      <c r="CW62" s="34">
        <v>915000</v>
      </c>
      <c r="CX62" s="34">
        <v>1049000</v>
      </c>
      <c r="CY62" s="34">
        <v>686000</v>
      </c>
      <c r="CZ62" s="34">
        <v>446000</v>
      </c>
      <c r="DA62" s="34">
        <v>936000</v>
      </c>
      <c r="DB62" s="34">
        <v>504000</v>
      </c>
      <c r="DC62" s="34">
        <v>106000</v>
      </c>
      <c r="DD62" s="34">
        <v>196000</v>
      </c>
      <c r="DE62" s="34">
        <v>485000</v>
      </c>
      <c r="DF62" s="34">
        <v>2193000</v>
      </c>
      <c r="DG62" s="34">
        <v>2509000</v>
      </c>
      <c r="DH62" s="34">
        <v>3137000</v>
      </c>
      <c r="DI62" s="34">
        <v>2696000</v>
      </c>
      <c r="DJ62" s="34">
        <v>2108000</v>
      </c>
      <c r="DK62" s="34">
        <v>1458000</v>
      </c>
      <c r="DL62" s="34">
        <v>1749000</v>
      </c>
      <c r="DM62" s="34">
        <v>1999000</v>
      </c>
      <c r="DN62" s="34">
        <v>2064000</v>
      </c>
      <c r="DO62" s="34">
        <v>1559000</v>
      </c>
      <c r="DP62" s="34">
        <v>1172000</v>
      </c>
      <c r="DQ62" s="34">
        <v>1273000</v>
      </c>
      <c r="DR62" s="34">
        <v>1743000</v>
      </c>
      <c r="DS62" s="34">
        <v>1574000</v>
      </c>
      <c r="DT62" s="34">
        <v>1645000</v>
      </c>
      <c r="DU62" s="34">
        <v>1983000</v>
      </c>
      <c r="DV62" s="34">
        <v>1910000</v>
      </c>
      <c r="DW62" s="34">
        <v>1312000</v>
      </c>
      <c r="DX62" s="34">
        <v>1041000</v>
      </c>
      <c r="DY62" s="34">
        <v>894000</v>
      </c>
      <c r="DZ62" s="34">
        <v>867000</v>
      </c>
      <c r="EA62" s="34">
        <v>931000</v>
      </c>
      <c r="EB62" s="34">
        <v>879000</v>
      </c>
      <c r="EC62" s="34">
        <v>889000</v>
      </c>
      <c r="ED62" s="34">
        <v>372000</v>
      </c>
      <c r="EE62" s="34">
        <v>659000</v>
      </c>
      <c r="EF62" s="34">
        <v>640000</v>
      </c>
      <c r="EG62" s="34">
        <v>617000</v>
      </c>
      <c r="EH62" s="34">
        <v>594000</v>
      </c>
      <c r="EI62" s="34">
        <v>584000</v>
      </c>
      <c r="EJ62" s="34">
        <v>569000</v>
      </c>
      <c r="EK62" s="34">
        <v>548000</v>
      </c>
      <c r="EL62" s="34">
        <v>429000</v>
      </c>
      <c r="EM62" s="34">
        <v>240800</v>
      </c>
      <c r="EN62" s="34">
        <v>213200</v>
      </c>
      <c r="EO62" s="34">
        <v>184100</v>
      </c>
      <c r="EP62" s="34">
        <v>188700</v>
      </c>
      <c r="EQ62" s="34">
        <v>201700</v>
      </c>
      <c r="ER62" s="34">
        <v>230800</v>
      </c>
      <c r="ES62" s="34">
        <v>197400</v>
      </c>
      <c r="ET62" s="34">
        <v>163900</v>
      </c>
      <c r="EU62" s="34">
        <v>171900</v>
      </c>
      <c r="EV62" s="34">
        <v>170700</v>
      </c>
      <c r="EW62" s="34">
        <v>143800</v>
      </c>
      <c r="EX62" s="34">
        <v>122700</v>
      </c>
      <c r="EY62" s="34">
        <v>72000</v>
      </c>
      <c r="EZ62" s="34">
        <v>99300</v>
      </c>
      <c r="FA62" s="34"/>
      <c r="FB62" s="34">
        <v>452900</v>
      </c>
      <c r="FC62" s="34"/>
      <c r="FD62" s="34"/>
      <c r="FE62" s="34"/>
      <c r="FF62" s="34">
        <v>175500</v>
      </c>
      <c r="FG62" s="34"/>
      <c r="FH62" s="34"/>
      <c r="FI62" s="34"/>
      <c r="FJ62" s="34">
        <v>-183300</v>
      </c>
      <c r="FK62" s="34"/>
      <c r="FL62" s="34"/>
      <c r="FM62" s="34"/>
      <c r="FN62" s="34">
        <v>1600</v>
      </c>
      <c r="FO62" s="34"/>
      <c r="FP62" s="34"/>
      <c r="FQ62" s="34"/>
      <c r="FR62" s="34">
        <v>198200</v>
      </c>
      <c r="FS62" s="34"/>
      <c r="FT62" s="34"/>
      <c r="FU62" s="34"/>
      <c r="FV62" s="8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</row>
    <row r="63" spans="1:202" ht="15" x14ac:dyDescent="0.3">
      <c r="A63" s="1"/>
      <c r="B63" s="4"/>
      <c r="C63" s="33" t="s">
        <v>460</v>
      </c>
      <c r="D63" s="34">
        <f t="shared" si="0"/>
        <v>1645000</v>
      </c>
      <c r="E63" s="34">
        <f t="shared" si="1"/>
        <v>1722274.4966442953</v>
      </c>
      <c r="F63" s="34">
        <f t="shared" si="2"/>
        <v>-16639000</v>
      </c>
      <c r="G63" s="34">
        <f t="shared" si="3"/>
        <v>8113000</v>
      </c>
      <c r="H63" s="34">
        <f t="shared" si="4"/>
        <v>504000</v>
      </c>
      <c r="I63" s="34">
        <f t="shared" si="5"/>
        <v>2796000</v>
      </c>
      <c r="J63" s="34">
        <f t="shared" si="6"/>
        <v>2318039.0546623194</v>
      </c>
      <c r="K63" s="32">
        <f t="shared" si="7"/>
        <v>1.345917308291344</v>
      </c>
      <c r="L63" s="12"/>
      <c r="M63" s="34">
        <v>-821000</v>
      </c>
      <c r="N63" s="34">
        <v>-126000</v>
      </c>
      <c r="O63" s="34">
        <v>-16639000</v>
      </c>
      <c r="P63" s="34">
        <v>-1610000</v>
      </c>
      <c r="Q63" s="34">
        <v>-381000</v>
      </c>
      <c r="R63" s="34">
        <v>2669000</v>
      </c>
      <c r="S63" s="34">
        <v>297000</v>
      </c>
      <c r="T63" s="34">
        <v>1481000</v>
      </c>
      <c r="U63" s="34">
        <v>-2758000</v>
      </c>
      <c r="V63" s="34">
        <v>-664000</v>
      </c>
      <c r="W63" s="34">
        <v>1019000</v>
      </c>
      <c r="X63" s="34">
        <v>-454000</v>
      </c>
      <c r="Y63" s="34">
        <v>8113000</v>
      </c>
      <c r="Z63" s="34">
        <v>4623000</v>
      </c>
      <c r="AA63" s="34">
        <v>6823000</v>
      </c>
      <c r="AB63" s="34">
        <v>5061000</v>
      </c>
      <c r="AC63" s="34">
        <v>3361000</v>
      </c>
      <c r="AD63" s="34">
        <v>5857000</v>
      </c>
      <c r="AE63" s="34">
        <v>4276000</v>
      </c>
      <c r="AF63" s="34">
        <v>5105000</v>
      </c>
      <c r="AG63" s="34">
        <v>5661000</v>
      </c>
      <c r="AH63" s="34">
        <v>6905000</v>
      </c>
      <c r="AI63" s="34">
        <v>5990000</v>
      </c>
      <c r="AJ63" s="34">
        <v>4179000</v>
      </c>
      <c r="AK63" s="34">
        <v>3974000</v>
      </c>
      <c r="AL63" s="34">
        <v>5195000</v>
      </c>
      <c r="AM63" s="34">
        <v>6398000</v>
      </c>
      <c r="AN63" s="34">
        <v>5006000</v>
      </c>
      <c r="AO63" s="34">
        <v>4454000</v>
      </c>
      <c r="AP63" s="34">
        <v>-687000</v>
      </c>
      <c r="AQ63" s="34">
        <v>4516000</v>
      </c>
      <c r="AR63" s="34">
        <v>2808000</v>
      </c>
      <c r="AS63" s="34">
        <v>2964000</v>
      </c>
      <c r="AT63" s="34">
        <v>3562000</v>
      </c>
      <c r="AU63" s="34">
        <v>3378000</v>
      </c>
      <c r="AV63" s="34">
        <v>1330000</v>
      </c>
      <c r="AW63" s="34">
        <v>2046000</v>
      </c>
      <c r="AX63" s="34">
        <v>3613000</v>
      </c>
      <c r="AY63" s="34">
        <v>3109000</v>
      </c>
      <c r="AZ63" s="34">
        <v>2706000</v>
      </c>
      <c r="BA63" s="34">
        <v>1992000</v>
      </c>
      <c r="BB63" s="34">
        <v>3661000</v>
      </c>
      <c r="BC63" s="34">
        <v>3317000</v>
      </c>
      <c r="BD63" s="34">
        <v>2796000</v>
      </c>
      <c r="BE63" s="34">
        <v>1930000</v>
      </c>
      <c r="BF63" s="34">
        <v>2625000</v>
      </c>
      <c r="BG63" s="34">
        <v>2950000</v>
      </c>
      <c r="BH63" s="34">
        <v>2000000</v>
      </c>
      <c r="BI63" s="34">
        <v>2045000</v>
      </c>
      <c r="BJ63" s="34">
        <v>2468000</v>
      </c>
      <c r="BK63" s="34">
        <v>2972000</v>
      </c>
      <c r="BL63" s="34">
        <v>2827000</v>
      </c>
      <c r="BM63" s="34">
        <v>2738000</v>
      </c>
      <c r="BN63" s="34">
        <v>3360000</v>
      </c>
      <c r="BO63" s="34">
        <v>3468000</v>
      </c>
      <c r="BP63" s="34">
        <v>2954000</v>
      </c>
      <c r="BQ63" s="34">
        <v>3160000</v>
      </c>
      <c r="BR63" s="34">
        <v>3180000</v>
      </c>
      <c r="BS63" s="34">
        <v>2955000</v>
      </c>
      <c r="BT63" s="34">
        <v>2887000</v>
      </c>
      <c r="BU63" s="34">
        <v>2442000</v>
      </c>
      <c r="BV63" s="34">
        <v>2282000</v>
      </c>
      <c r="BW63" s="34">
        <v>1856000</v>
      </c>
      <c r="BX63" s="34">
        <v>-398000</v>
      </c>
      <c r="BY63" s="34">
        <v>629000</v>
      </c>
      <c r="BZ63" s="34">
        <v>234000</v>
      </c>
      <c r="CA63" s="34">
        <v>2014000</v>
      </c>
      <c r="CB63" s="34">
        <v>1601000</v>
      </c>
      <c r="CC63" s="34">
        <v>1443000</v>
      </c>
      <c r="CD63" s="34">
        <v>2271000</v>
      </c>
      <c r="CE63" s="34">
        <v>1791000</v>
      </c>
      <c r="CF63" s="34">
        <v>1278000</v>
      </c>
      <c r="CG63" s="34">
        <v>1636000</v>
      </c>
      <c r="CH63" s="34">
        <v>1501000</v>
      </c>
      <c r="CI63" s="34">
        <v>1301000</v>
      </c>
      <c r="CJ63" s="34">
        <v>885000</v>
      </c>
      <c r="CK63" s="34">
        <v>1357000</v>
      </c>
      <c r="CL63" s="34">
        <v>2453000</v>
      </c>
      <c r="CM63" s="34">
        <v>1995000</v>
      </c>
      <c r="CN63" s="34">
        <v>2038000</v>
      </c>
      <c r="CO63" s="34">
        <v>2178000</v>
      </c>
      <c r="CP63" s="34">
        <v>2123000</v>
      </c>
      <c r="CQ63" s="34">
        <v>1906000</v>
      </c>
      <c r="CR63" s="34">
        <v>1757000</v>
      </c>
      <c r="CS63" s="34">
        <v>1730000</v>
      </c>
      <c r="CT63" s="34">
        <v>2173000</v>
      </c>
      <c r="CU63" s="34">
        <v>1657000</v>
      </c>
      <c r="CV63" s="34">
        <v>896000</v>
      </c>
      <c r="CW63" s="34">
        <v>915000</v>
      </c>
      <c r="CX63" s="34">
        <v>1049000</v>
      </c>
      <c r="CY63" s="34">
        <v>686000</v>
      </c>
      <c r="CZ63" s="34">
        <v>446000</v>
      </c>
      <c r="DA63" s="34">
        <v>936000</v>
      </c>
      <c r="DB63" s="34">
        <v>504000</v>
      </c>
      <c r="DC63" s="34">
        <v>106000</v>
      </c>
      <c r="DD63" s="34">
        <v>196000</v>
      </c>
      <c r="DE63" s="34">
        <v>485000</v>
      </c>
      <c r="DF63" s="34">
        <v>2193000</v>
      </c>
      <c r="DG63" s="34">
        <v>2509000</v>
      </c>
      <c r="DH63" s="34">
        <v>3137000</v>
      </c>
      <c r="DI63" s="34">
        <v>2696000</v>
      </c>
      <c r="DJ63" s="34">
        <v>2108000</v>
      </c>
      <c r="DK63" s="34">
        <v>1458000</v>
      </c>
      <c r="DL63" s="34">
        <v>1749000</v>
      </c>
      <c r="DM63" s="34">
        <v>1999000</v>
      </c>
      <c r="DN63" s="34">
        <v>2064000</v>
      </c>
      <c r="DO63" s="34">
        <v>1559000</v>
      </c>
      <c r="DP63" s="34">
        <v>1172000</v>
      </c>
      <c r="DQ63" s="34">
        <v>1273000</v>
      </c>
      <c r="DR63" s="34">
        <v>1743000</v>
      </c>
      <c r="DS63" s="34">
        <v>1574000</v>
      </c>
      <c r="DT63" s="34">
        <v>1645000</v>
      </c>
      <c r="DU63" s="34">
        <v>1983000</v>
      </c>
      <c r="DV63" s="34">
        <v>1910000</v>
      </c>
      <c r="DW63" s="34">
        <v>1312000</v>
      </c>
      <c r="DX63" s="34">
        <v>1041000</v>
      </c>
      <c r="DY63" s="34">
        <v>894000</v>
      </c>
      <c r="DZ63" s="34">
        <v>867000</v>
      </c>
      <c r="EA63" s="34">
        <v>931000</v>
      </c>
      <c r="EB63" s="34">
        <v>879000</v>
      </c>
      <c r="EC63" s="34">
        <v>889000</v>
      </c>
      <c r="ED63" s="34">
        <v>372000</v>
      </c>
      <c r="EE63" s="34">
        <v>659000</v>
      </c>
      <c r="EF63" s="34">
        <v>640000</v>
      </c>
      <c r="EG63" s="34">
        <v>617000</v>
      </c>
      <c r="EH63" s="34">
        <v>594000</v>
      </c>
      <c r="EI63" s="34">
        <v>584000</v>
      </c>
      <c r="EJ63" s="34">
        <v>569000</v>
      </c>
      <c r="EK63" s="34">
        <v>548000</v>
      </c>
      <c r="EL63" s="34">
        <v>429000</v>
      </c>
      <c r="EM63" s="34">
        <v>240800</v>
      </c>
      <c r="EN63" s="34">
        <v>213200</v>
      </c>
      <c r="EO63" s="34">
        <v>184100</v>
      </c>
      <c r="EP63" s="34">
        <v>188700</v>
      </c>
      <c r="EQ63" s="34">
        <v>201700</v>
      </c>
      <c r="ER63" s="34">
        <v>230800</v>
      </c>
      <c r="ES63" s="34">
        <v>197400</v>
      </c>
      <c r="ET63" s="34">
        <v>163900</v>
      </c>
      <c r="EU63" s="34">
        <v>171900</v>
      </c>
      <c r="EV63" s="34">
        <v>170700</v>
      </c>
      <c r="EW63" s="34">
        <v>143800</v>
      </c>
      <c r="EX63" s="34">
        <v>122700</v>
      </c>
      <c r="EY63" s="34">
        <v>72000</v>
      </c>
      <c r="EZ63" s="34">
        <v>99300</v>
      </c>
      <c r="FA63" s="34"/>
      <c r="FB63" s="34">
        <v>452900</v>
      </c>
      <c r="FC63" s="34"/>
      <c r="FD63" s="34"/>
      <c r="FE63" s="34"/>
      <c r="FF63" s="34">
        <v>175500</v>
      </c>
      <c r="FG63" s="34"/>
      <c r="FH63" s="34"/>
      <c r="FI63" s="34"/>
      <c r="FJ63" s="34">
        <v>-183300</v>
      </c>
      <c r="FK63" s="34"/>
      <c r="FL63" s="34"/>
      <c r="FM63" s="34"/>
      <c r="FN63" s="34">
        <v>1600</v>
      </c>
      <c r="FO63" s="34"/>
      <c r="FP63" s="34"/>
      <c r="FQ63" s="34"/>
      <c r="FR63" s="34">
        <v>198200</v>
      </c>
      <c r="FS63" s="34"/>
      <c r="FT63" s="34"/>
      <c r="FU63" s="34"/>
      <c r="FV63" s="8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</row>
    <row r="64" spans="1:202" ht="15" x14ac:dyDescent="0.3">
      <c r="A64" s="1"/>
      <c r="B64" s="4"/>
      <c r="C64" s="33" t="s">
        <v>461</v>
      </c>
      <c r="D64" s="32" t="str">
        <f t="shared" si="0"/>
        <v/>
      </c>
      <c r="E64" s="32" t="str">
        <f t="shared" si="1"/>
        <v/>
      </c>
      <c r="F64" s="32" t="str">
        <f t="shared" si="2"/>
        <v/>
      </c>
      <c r="G64" s="32" t="str">
        <f t="shared" si="3"/>
        <v/>
      </c>
      <c r="H64" s="32" t="str">
        <f t="shared" si="4"/>
        <v/>
      </c>
      <c r="I64" s="32" t="str">
        <f t="shared" si="5"/>
        <v/>
      </c>
      <c r="J64" s="32" t="str">
        <f t="shared" si="6"/>
        <v/>
      </c>
      <c r="K64" s="32" t="str">
        <f t="shared" si="7"/>
        <v/>
      </c>
      <c r="L64" s="1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8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</row>
    <row r="65" spans="1:202" ht="15" outlineLevel="1" x14ac:dyDescent="0.3">
      <c r="A65" s="1"/>
      <c r="B65" s="4"/>
      <c r="C65" s="22" t="s">
        <v>462</v>
      </c>
      <c r="D65" s="28">
        <f t="shared" si="0"/>
        <v>0.14000000000000001</v>
      </c>
      <c r="E65" s="28">
        <f t="shared" si="1"/>
        <v>0.27484090909090869</v>
      </c>
      <c r="F65" s="28">
        <f t="shared" si="2"/>
        <v>-3.88</v>
      </c>
      <c r="G65" s="28">
        <f t="shared" si="3"/>
        <v>1.99</v>
      </c>
      <c r="H65" s="28">
        <f t="shared" si="4"/>
        <v>0.01</v>
      </c>
      <c r="I65" s="28">
        <f t="shared" si="5"/>
        <v>0.49</v>
      </c>
      <c r="J65" s="28">
        <f t="shared" si="6"/>
        <v>0.52647725460077999</v>
      </c>
      <c r="K65" s="28">
        <f t="shared" si="7"/>
        <v>1.9155709255300053</v>
      </c>
      <c r="M65" s="15">
        <v>-0.19</v>
      </c>
      <c r="N65" s="15">
        <v>-0.01</v>
      </c>
      <c r="O65" s="15">
        <v>-3.88</v>
      </c>
      <c r="P65" s="15">
        <v>-0.38</v>
      </c>
      <c r="Q65" s="15">
        <v>-0.09</v>
      </c>
      <c r="R65" s="15">
        <v>0.63</v>
      </c>
      <c r="S65" s="15">
        <v>7.0000000000000007E-2</v>
      </c>
      <c r="T65" s="15">
        <v>0.35</v>
      </c>
      <c r="U65" s="15">
        <v>-0.66</v>
      </c>
      <c r="V65" s="15">
        <v>-0.16</v>
      </c>
      <c r="W65" s="15">
        <v>0.25</v>
      </c>
      <c r="X65" s="15">
        <v>-0.11</v>
      </c>
      <c r="Y65" s="15">
        <v>1.99</v>
      </c>
      <c r="Z65" s="15">
        <v>1.1299999999999999</v>
      </c>
      <c r="AA65" s="15">
        <v>1.68</v>
      </c>
      <c r="AB65" s="15">
        <v>1.25</v>
      </c>
      <c r="AC65" s="15">
        <v>0.83</v>
      </c>
      <c r="AD65" s="15">
        <v>1.43</v>
      </c>
      <c r="AE65" s="15">
        <v>1.02</v>
      </c>
      <c r="AF65" s="15">
        <v>1.2</v>
      </c>
      <c r="AG65" s="15">
        <v>1.33</v>
      </c>
      <c r="AH65" s="15">
        <v>1.59</v>
      </c>
      <c r="AI65" s="15">
        <v>1.36</v>
      </c>
      <c r="AJ65" s="15">
        <v>0.94</v>
      </c>
      <c r="AK65" s="15">
        <v>0.88</v>
      </c>
      <c r="AL65" s="15">
        <v>1.1499999999999999</v>
      </c>
      <c r="AM65" s="15">
        <v>1.4</v>
      </c>
      <c r="AN65" s="15">
        <v>1.08</v>
      </c>
      <c r="AO65" s="15">
        <v>0.95</v>
      </c>
      <c r="AP65" s="15">
        <v>-0.15</v>
      </c>
      <c r="AQ65" s="15">
        <v>0.96</v>
      </c>
      <c r="AR65" s="15">
        <v>0.6</v>
      </c>
      <c r="AS65" s="15">
        <v>0.63</v>
      </c>
      <c r="AT65" s="15">
        <v>0.75</v>
      </c>
      <c r="AU65" s="15">
        <v>0.71</v>
      </c>
      <c r="AV65" s="15">
        <v>0.28000000000000003</v>
      </c>
      <c r="AW65" s="15">
        <v>0.43</v>
      </c>
      <c r="AX65" s="15">
        <v>0.77</v>
      </c>
      <c r="AY65" s="15">
        <v>0.65</v>
      </c>
      <c r="AZ65" s="15">
        <v>0.56999999999999995</v>
      </c>
      <c r="BA65" s="15">
        <v>0.42</v>
      </c>
      <c r="BB65" s="15">
        <v>0.76</v>
      </c>
      <c r="BC65" s="15">
        <v>0.68</v>
      </c>
      <c r="BD65" s="15">
        <v>0.56000000000000005</v>
      </c>
      <c r="BE65" s="15">
        <v>0.39</v>
      </c>
      <c r="BF65" s="15">
        <v>0.53</v>
      </c>
      <c r="BG65" s="15">
        <v>0.59</v>
      </c>
      <c r="BH65" s="15">
        <v>0.4</v>
      </c>
      <c r="BI65" s="15">
        <v>0.41</v>
      </c>
      <c r="BJ65" s="15">
        <v>0.49</v>
      </c>
      <c r="BK65" s="15">
        <v>0.59</v>
      </c>
      <c r="BL65" s="15">
        <v>0.56000000000000005</v>
      </c>
      <c r="BM65" s="15">
        <v>0.55000000000000004</v>
      </c>
      <c r="BN65" s="15">
        <v>0.66</v>
      </c>
      <c r="BO65" s="15">
        <v>0.67</v>
      </c>
      <c r="BP65" s="15">
        <v>0.56000000000000005</v>
      </c>
      <c r="BQ65" s="15">
        <v>0.57999999999999996</v>
      </c>
      <c r="BR65" s="15">
        <v>0.56999999999999995</v>
      </c>
      <c r="BS65" s="15">
        <v>0.53</v>
      </c>
      <c r="BT65" s="15">
        <v>0.52</v>
      </c>
      <c r="BU65" s="15">
        <v>0.44</v>
      </c>
      <c r="BV65" s="15">
        <v>0.42</v>
      </c>
      <c r="BW65" s="15">
        <v>0.34</v>
      </c>
      <c r="BX65" s="15">
        <v>-7.0000000000000007E-2</v>
      </c>
      <c r="BY65" s="15">
        <v>0.11</v>
      </c>
      <c r="BZ65" s="15">
        <v>0.04</v>
      </c>
      <c r="CA65" s="15">
        <v>0.36</v>
      </c>
      <c r="CB65" s="15">
        <v>0.28000000000000003</v>
      </c>
      <c r="CC65" s="15">
        <v>0.25</v>
      </c>
      <c r="CD65" s="15">
        <v>0.39</v>
      </c>
      <c r="CE65" s="15">
        <v>0.31</v>
      </c>
      <c r="CF65" s="15">
        <v>0.22</v>
      </c>
      <c r="CG65" s="15">
        <v>0.28000000000000003</v>
      </c>
      <c r="CH65" s="15">
        <v>0.26</v>
      </c>
      <c r="CI65" s="15">
        <v>0.23</v>
      </c>
      <c r="CJ65" s="15">
        <v>0.15</v>
      </c>
      <c r="CK65" s="15">
        <v>0.23</v>
      </c>
      <c r="CL65" s="15">
        <v>0.41</v>
      </c>
      <c r="CM65" s="15">
        <v>0.33</v>
      </c>
      <c r="CN65" s="15">
        <v>0.33</v>
      </c>
      <c r="CO65" s="15">
        <v>0.35</v>
      </c>
      <c r="CP65" s="15">
        <v>0.33</v>
      </c>
      <c r="CQ65" s="15">
        <v>0.3</v>
      </c>
      <c r="CR65" s="15">
        <v>0.27</v>
      </c>
      <c r="CS65" s="15">
        <v>0.27</v>
      </c>
      <c r="CT65" s="15">
        <v>0.33</v>
      </c>
      <c r="CU65" s="15">
        <v>0.25</v>
      </c>
      <c r="CV65" s="15">
        <v>0.14000000000000001</v>
      </c>
      <c r="CW65" s="15">
        <v>0.14000000000000001</v>
      </c>
      <c r="CX65" s="15">
        <v>0.16</v>
      </c>
      <c r="CY65" s="15">
        <v>0.1</v>
      </c>
      <c r="CZ65" s="15">
        <v>7.0000000000000007E-2</v>
      </c>
      <c r="DA65" s="15">
        <v>0.14000000000000001</v>
      </c>
      <c r="DB65" s="15">
        <v>7.0000000000000007E-2</v>
      </c>
      <c r="DC65" s="15">
        <v>0.02</v>
      </c>
      <c r="DD65" s="15">
        <v>0.03</v>
      </c>
      <c r="DE65" s="15">
        <v>7.0000000000000007E-2</v>
      </c>
      <c r="DF65" s="15">
        <v>0.33</v>
      </c>
      <c r="DG65" s="15">
        <v>0.37</v>
      </c>
      <c r="DH65" s="15">
        <v>0.23499999999999999</v>
      </c>
      <c r="DI65" s="15">
        <v>0.2</v>
      </c>
      <c r="DJ65" s="15">
        <v>0.155</v>
      </c>
      <c r="DK65" s="15">
        <v>0.11</v>
      </c>
      <c r="DL65" s="15">
        <v>0.13</v>
      </c>
      <c r="DM65" s="15">
        <v>7.4999999999999997E-2</v>
      </c>
      <c r="DN65" s="15">
        <v>0.30499999999999999</v>
      </c>
      <c r="DO65" s="15">
        <v>0.06</v>
      </c>
      <c r="DP65" s="15">
        <v>4.4999999999999998E-2</v>
      </c>
      <c r="DQ65" s="15">
        <v>0.05</v>
      </c>
      <c r="DR65" s="15">
        <v>6.7500000000000004E-2</v>
      </c>
      <c r="DS65" s="15">
        <v>0.06</v>
      </c>
      <c r="DT65" s="15">
        <v>3.2500000000000001E-2</v>
      </c>
      <c r="DU65" s="15">
        <v>3.875E-2</v>
      </c>
      <c r="DV65" s="15">
        <v>4.1250000000000002E-2</v>
      </c>
      <c r="DW65" s="15">
        <v>2.375E-2</v>
      </c>
      <c r="DX65" s="15">
        <v>0.02</v>
      </c>
      <c r="DY65" s="15">
        <v>1.7500000000000002E-2</v>
      </c>
      <c r="DZ65" s="15">
        <v>1.8749999999999999E-2</v>
      </c>
      <c r="EA65" s="15">
        <v>1.7500000000000002E-2</v>
      </c>
      <c r="EB65" s="15">
        <v>1.6250000000000001E-2</v>
      </c>
      <c r="EC65" s="15">
        <v>0.01</v>
      </c>
      <c r="ED65" s="15">
        <v>0.01</v>
      </c>
      <c r="EE65" s="15">
        <v>0.01</v>
      </c>
      <c r="EF65" s="15">
        <v>0.01</v>
      </c>
      <c r="EG65" s="15">
        <v>0.01</v>
      </c>
      <c r="EH65" s="15">
        <v>0.01</v>
      </c>
      <c r="EI65" s="15">
        <v>0.01</v>
      </c>
      <c r="EJ65" s="15">
        <v>0.01</v>
      </c>
      <c r="EK65" s="15">
        <v>0.01</v>
      </c>
      <c r="EL65" s="15">
        <v>0.01</v>
      </c>
      <c r="EM65" s="15">
        <v>0.01</v>
      </c>
      <c r="EN65" s="15">
        <v>0.01</v>
      </c>
      <c r="EO65" s="15">
        <v>0.01</v>
      </c>
      <c r="EP65" s="15">
        <v>0.01</v>
      </c>
      <c r="EQ65" s="15">
        <v>0.01</v>
      </c>
      <c r="ER65" s="15">
        <v>0.01</v>
      </c>
      <c r="ES65" s="15">
        <v>0.01</v>
      </c>
      <c r="ET65" s="15">
        <v>0.01</v>
      </c>
      <c r="EU65" s="15">
        <v>0.01</v>
      </c>
      <c r="EV65" s="15">
        <v>0.01</v>
      </c>
      <c r="EW65" s="15">
        <v>0.01</v>
      </c>
      <c r="EX65" s="15">
        <v>0.01</v>
      </c>
      <c r="EY65" s="15">
        <v>0.01</v>
      </c>
      <c r="EZ65" s="15">
        <v>0.01</v>
      </c>
      <c r="FA65" s="15">
        <v>0.01</v>
      </c>
      <c r="FB65" s="15">
        <v>0.01</v>
      </c>
      <c r="FC65" s="15">
        <v>0.01</v>
      </c>
      <c r="FD65" s="15">
        <v>0.01</v>
      </c>
      <c r="FE65" s="15">
        <v>0.01</v>
      </c>
      <c r="FF65" s="15">
        <v>0.01</v>
      </c>
      <c r="FG65" s="15">
        <v>0.01</v>
      </c>
      <c r="FH65" s="15">
        <v>0.01</v>
      </c>
      <c r="FI65" s="15">
        <v>0.01</v>
      </c>
      <c r="FJ65" s="15">
        <v>-0.01</v>
      </c>
      <c r="FK65" s="15">
        <v>-0.01</v>
      </c>
      <c r="FL65" s="15">
        <v>-0.01</v>
      </c>
      <c r="FM65" s="15">
        <v>-0.01</v>
      </c>
      <c r="FN65" s="15">
        <v>0</v>
      </c>
      <c r="FO65" s="15">
        <v>-0.01</v>
      </c>
      <c r="FP65" s="15">
        <v>0.01</v>
      </c>
      <c r="FQ65" s="15">
        <v>0.01</v>
      </c>
      <c r="FR65" s="15">
        <v>0</v>
      </c>
      <c r="FS65" s="15">
        <v>0.01</v>
      </c>
      <c r="FT65" s="15">
        <v>0.01</v>
      </c>
      <c r="FU65" s="15">
        <v>0.01</v>
      </c>
      <c r="FV65" s="8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</row>
    <row r="66" spans="1:202" ht="15" outlineLevel="1" x14ac:dyDescent="0.3">
      <c r="A66" s="1"/>
      <c r="B66" s="4"/>
      <c r="C66" s="33" t="s">
        <v>463</v>
      </c>
      <c r="D66" s="36">
        <f t="shared" si="0"/>
        <v>0.14000000000000001</v>
      </c>
      <c r="E66" s="36">
        <f t="shared" si="1"/>
        <v>0.27490151515151479</v>
      </c>
      <c r="F66" s="36">
        <f t="shared" si="2"/>
        <v>-3.88</v>
      </c>
      <c r="G66" s="36">
        <f t="shared" si="3"/>
        <v>1.99</v>
      </c>
      <c r="H66" s="36">
        <f t="shared" si="4"/>
        <v>0.01</v>
      </c>
      <c r="I66" s="36">
        <f t="shared" si="5"/>
        <v>0.5</v>
      </c>
      <c r="J66" s="36">
        <f t="shared" si="6"/>
        <v>0.52677946808957943</v>
      </c>
      <c r="K66" s="36">
        <f t="shared" si="7"/>
        <v>1.9162479617445525</v>
      </c>
      <c r="L66" s="38"/>
      <c r="M66" s="36">
        <v>-0.19</v>
      </c>
      <c r="N66" s="36">
        <v>-0.03</v>
      </c>
      <c r="O66" s="36">
        <v>-3.88</v>
      </c>
      <c r="P66" s="36">
        <v>-0.38</v>
      </c>
      <c r="Q66" s="36">
        <v>-0.09</v>
      </c>
      <c r="R66" s="36">
        <v>0.63</v>
      </c>
      <c r="S66" s="36">
        <v>7.0000000000000007E-2</v>
      </c>
      <c r="T66" s="36">
        <v>0.35</v>
      </c>
      <c r="U66" s="36">
        <v>-0.66</v>
      </c>
      <c r="V66" s="36">
        <v>-0.16</v>
      </c>
      <c r="W66" s="36">
        <v>0.25</v>
      </c>
      <c r="X66" s="36">
        <v>-0.11</v>
      </c>
      <c r="Y66" s="36">
        <v>1.99</v>
      </c>
      <c r="Z66" s="36">
        <v>1.1399999999999999</v>
      </c>
      <c r="AA66" s="36">
        <v>1.68</v>
      </c>
      <c r="AB66" s="36">
        <v>1.25</v>
      </c>
      <c r="AC66" s="36">
        <v>0.83</v>
      </c>
      <c r="AD66" s="36">
        <v>1.43</v>
      </c>
      <c r="AE66" s="36">
        <v>1.02</v>
      </c>
      <c r="AF66" s="36">
        <v>1.2</v>
      </c>
      <c r="AG66" s="36">
        <v>1.33</v>
      </c>
      <c r="AH66" s="36">
        <v>1.6</v>
      </c>
      <c r="AI66" s="36">
        <v>1.36</v>
      </c>
      <c r="AJ66" s="36">
        <v>0.94</v>
      </c>
      <c r="AK66" s="36">
        <v>0.88</v>
      </c>
      <c r="AL66" s="36">
        <v>1.1399999999999999</v>
      </c>
      <c r="AM66" s="36">
        <v>1.4</v>
      </c>
      <c r="AN66" s="36">
        <v>1.08</v>
      </c>
      <c r="AO66" s="36">
        <v>0.95</v>
      </c>
      <c r="AP66" s="36">
        <v>-0.15</v>
      </c>
      <c r="AQ66" s="36">
        <v>0.96</v>
      </c>
      <c r="AR66" s="36">
        <v>0.6</v>
      </c>
      <c r="AS66" s="36">
        <v>0.63</v>
      </c>
      <c r="AT66" s="36">
        <v>0.75</v>
      </c>
      <c r="AU66" s="36">
        <v>0.71</v>
      </c>
      <c r="AV66" s="36">
        <v>0.28000000000000003</v>
      </c>
      <c r="AW66" s="36">
        <v>0.43</v>
      </c>
      <c r="AX66" s="36">
        <v>0.77</v>
      </c>
      <c r="AY66" s="36">
        <v>0.65</v>
      </c>
      <c r="AZ66" s="36">
        <v>0.56999999999999995</v>
      </c>
      <c r="BA66" s="36">
        <v>0.42</v>
      </c>
      <c r="BB66" s="36">
        <v>0.77</v>
      </c>
      <c r="BC66" s="36">
        <v>0.68</v>
      </c>
      <c r="BD66" s="36">
        <v>0.56000000000000005</v>
      </c>
      <c r="BE66" s="36">
        <v>0.39</v>
      </c>
      <c r="BF66" s="36">
        <v>0.53</v>
      </c>
      <c r="BG66" s="36">
        <v>0.59</v>
      </c>
      <c r="BH66" s="36">
        <v>0.4</v>
      </c>
      <c r="BI66" s="36">
        <v>0.41</v>
      </c>
      <c r="BJ66" s="36">
        <v>0.5</v>
      </c>
      <c r="BK66" s="36">
        <v>0.59</v>
      </c>
      <c r="BL66" s="36">
        <v>0.56000000000000005</v>
      </c>
      <c r="BM66" s="36">
        <v>0.55000000000000004</v>
      </c>
      <c r="BN66" s="36">
        <v>0.66</v>
      </c>
      <c r="BO66" s="36">
        <v>0.67</v>
      </c>
      <c r="BP66" s="36">
        <v>0.56000000000000005</v>
      </c>
      <c r="BQ66" s="36">
        <v>0.57999999999999996</v>
      </c>
      <c r="BR66" s="36">
        <v>0.56999999999999995</v>
      </c>
      <c r="BS66" s="36">
        <v>0.53</v>
      </c>
      <c r="BT66" s="36">
        <v>0.52</v>
      </c>
      <c r="BU66" s="36">
        <v>0.44</v>
      </c>
      <c r="BV66" s="36">
        <v>0.42</v>
      </c>
      <c r="BW66" s="36">
        <v>0.34</v>
      </c>
      <c r="BX66" s="36">
        <v>-7.0000000000000007E-2</v>
      </c>
      <c r="BY66" s="36">
        <v>0.11</v>
      </c>
      <c r="BZ66" s="36">
        <v>0.04</v>
      </c>
      <c r="CA66" s="36">
        <v>0.36</v>
      </c>
      <c r="CB66" s="36">
        <v>0.28000000000000003</v>
      </c>
      <c r="CC66" s="36">
        <v>0.25</v>
      </c>
      <c r="CD66" s="36">
        <v>0.39</v>
      </c>
      <c r="CE66" s="36">
        <v>0.31</v>
      </c>
      <c r="CF66" s="36">
        <v>0.22</v>
      </c>
      <c r="CG66" s="36">
        <v>0.28000000000000003</v>
      </c>
      <c r="CH66" s="36">
        <v>0.26</v>
      </c>
      <c r="CI66" s="36">
        <v>0.23</v>
      </c>
      <c r="CJ66" s="36">
        <v>0.15</v>
      </c>
      <c r="CK66" s="36">
        <v>0.23</v>
      </c>
      <c r="CL66" s="36">
        <v>0.41</v>
      </c>
      <c r="CM66" s="36">
        <v>0.33</v>
      </c>
      <c r="CN66" s="36">
        <v>0.33</v>
      </c>
      <c r="CO66" s="36">
        <v>0.35</v>
      </c>
      <c r="CP66" s="36">
        <v>0.33</v>
      </c>
      <c r="CQ66" s="36">
        <v>0.3</v>
      </c>
      <c r="CR66" s="36">
        <v>0.27</v>
      </c>
      <c r="CS66" s="36">
        <v>0.27</v>
      </c>
      <c r="CT66" s="36">
        <v>0.33</v>
      </c>
      <c r="CU66" s="36">
        <v>0.25</v>
      </c>
      <c r="CV66" s="36">
        <v>0.14000000000000001</v>
      </c>
      <c r="CW66" s="36">
        <v>0.14000000000000001</v>
      </c>
      <c r="CX66" s="36">
        <v>0.16</v>
      </c>
      <c r="CY66" s="36">
        <v>0.1</v>
      </c>
      <c r="CZ66" s="36">
        <v>7.0000000000000007E-2</v>
      </c>
      <c r="DA66" s="36">
        <v>0.14000000000000001</v>
      </c>
      <c r="DB66" s="36">
        <v>7.0000000000000007E-2</v>
      </c>
      <c r="DC66" s="36">
        <v>0.02</v>
      </c>
      <c r="DD66" s="36">
        <v>0.03</v>
      </c>
      <c r="DE66" s="36">
        <v>7.0000000000000007E-2</v>
      </c>
      <c r="DF66" s="36">
        <v>0.33</v>
      </c>
      <c r="DG66" s="36">
        <v>0.37</v>
      </c>
      <c r="DH66" s="36">
        <v>0.23499999999999999</v>
      </c>
      <c r="DI66" s="36">
        <v>0.2</v>
      </c>
      <c r="DJ66" s="36">
        <v>0.155</v>
      </c>
      <c r="DK66" s="36">
        <v>0.11</v>
      </c>
      <c r="DL66" s="36">
        <v>0.13</v>
      </c>
      <c r="DM66" s="36">
        <v>7.4999999999999997E-2</v>
      </c>
      <c r="DN66" s="36">
        <v>0.30499999999999999</v>
      </c>
      <c r="DO66" s="36">
        <v>0.06</v>
      </c>
      <c r="DP66" s="36">
        <v>4.4999999999999998E-2</v>
      </c>
      <c r="DQ66" s="36">
        <v>0.05</v>
      </c>
      <c r="DR66" s="36">
        <v>6.7500000000000004E-2</v>
      </c>
      <c r="DS66" s="36">
        <v>0.06</v>
      </c>
      <c r="DT66" s="36">
        <v>3.2500000000000001E-2</v>
      </c>
      <c r="DU66" s="36">
        <v>3.875E-2</v>
      </c>
      <c r="DV66" s="36">
        <v>4.1250000000000002E-2</v>
      </c>
      <c r="DW66" s="36">
        <v>2.375E-2</v>
      </c>
      <c r="DX66" s="36">
        <v>0.02</v>
      </c>
      <c r="DY66" s="36">
        <v>1.7500000000000002E-2</v>
      </c>
      <c r="DZ66" s="36">
        <v>1.8749999999999999E-2</v>
      </c>
      <c r="EA66" s="36">
        <v>1.7500000000000002E-2</v>
      </c>
      <c r="EB66" s="36">
        <v>1.6250000000000001E-2</v>
      </c>
      <c r="EC66" s="36">
        <v>0.01</v>
      </c>
      <c r="ED66" s="36">
        <v>0.01</v>
      </c>
      <c r="EE66" s="36">
        <v>0.01</v>
      </c>
      <c r="EF66" s="36">
        <v>0.01</v>
      </c>
      <c r="EG66" s="36">
        <v>0.01</v>
      </c>
      <c r="EH66" s="36">
        <v>0.01</v>
      </c>
      <c r="EI66" s="36">
        <v>0.01</v>
      </c>
      <c r="EJ66" s="36">
        <v>0.01</v>
      </c>
      <c r="EK66" s="36">
        <v>0.01</v>
      </c>
      <c r="EL66" s="36">
        <v>0.01</v>
      </c>
      <c r="EM66" s="36">
        <v>0.01</v>
      </c>
      <c r="EN66" s="36">
        <v>0.01</v>
      </c>
      <c r="EO66" s="36">
        <v>0.01</v>
      </c>
      <c r="EP66" s="36">
        <v>0.01</v>
      </c>
      <c r="EQ66" s="36">
        <v>0.01</v>
      </c>
      <c r="ER66" s="36">
        <v>0.01</v>
      </c>
      <c r="ES66" s="36">
        <v>0.01</v>
      </c>
      <c r="ET66" s="36">
        <v>0.01</v>
      </c>
      <c r="EU66" s="36">
        <v>0.01</v>
      </c>
      <c r="EV66" s="36">
        <v>0.01</v>
      </c>
      <c r="EW66" s="36">
        <v>0.01</v>
      </c>
      <c r="EX66" s="36">
        <v>0.01</v>
      </c>
      <c r="EY66" s="36">
        <v>0.01</v>
      </c>
      <c r="EZ66" s="36">
        <v>0.01</v>
      </c>
      <c r="FA66" s="36">
        <v>0.01</v>
      </c>
      <c r="FB66" s="36">
        <v>0.01</v>
      </c>
      <c r="FC66" s="36">
        <v>0.01</v>
      </c>
      <c r="FD66" s="36">
        <v>0.01</v>
      </c>
      <c r="FE66" s="36">
        <v>0.01</v>
      </c>
      <c r="FF66" s="36">
        <v>0.01</v>
      </c>
      <c r="FG66" s="36">
        <v>0.01</v>
      </c>
      <c r="FH66" s="36">
        <v>0.01</v>
      </c>
      <c r="FI66" s="36">
        <v>0.01</v>
      </c>
      <c r="FJ66" s="36">
        <v>-0.01</v>
      </c>
      <c r="FK66" s="36">
        <v>-0.01</v>
      </c>
      <c r="FL66" s="36">
        <v>-0.01</v>
      </c>
      <c r="FM66" s="36">
        <v>-0.01</v>
      </c>
      <c r="FN66" s="36">
        <v>0</v>
      </c>
      <c r="FO66" s="36">
        <v>-0.01</v>
      </c>
      <c r="FP66" s="36">
        <v>0.01</v>
      </c>
      <c r="FQ66" s="36">
        <v>0.01</v>
      </c>
      <c r="FR66" s="36">
        <v>0</v>
      </c>
      <c r="FS66" s="36">
        <v>0.01</v>
      </c>
      <c r="FT66" s="36">
        <v>0.01</v>
      </c>
      <c r="FU66" s="36">
        <v>0.01</v>
      </c>
      <c r="FV66" s="8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</row>
    <row r="67" spans="1:202" ht="15" x14ac:dyDescent="0.3">
      <c r="A67" s="1"/>
      <c r="B67" s="4"/>
      <c r="C67" s="33" t="s">
        <v>464</v>
      </c>
      <c r="D67" s="32" t="str">
        <f t="shared" si="0"/>
        <v/>
      </c>
      <c r="E67" s="32" t="str">
        <f t="shared" si="1"/>
        <v/>
      </c>
      <c r="F67" s="32" t="str">
        <f t="shared" si="2"/>
        <v/>
      </c>
      <c r="G67" s="32" t="str">
        <f t="shared" si="3"/>
        <v/>
      </c>
      <c r="H67" s="32" t="str">
        <f t="shared" si="4"/>
        <v/>
      </c>
      <c r="I67" s="32" t="str">
        <f t="shared" si="5"/>
        <v/>
      </c>
      <c r="J67" s="32" t="str">
        <f t="shared" si="6"/>
        <v/>
      </c>
      <c r="K67" s="32" t="str">
        <f t="shared" si="7"/>
        <v/>
      </c>
      <c r="L67" s="1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8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</row>
    <row r="68" spans="1:202" ht="15" outlineLevel="1" x14ac:dyDescent="0.3">
      <c r="A68" s="1"/>
      <c r="B68" s="4"/>
      <c r="C68" s="22" t="s">
        <v>34</v>
      </c>
      <c r="D68" s="28">
        <f t="shared" si="0"/>
        <v>0.14000000000000001</v>
      </c>
      <c r="E68" s="28">
        <f t="shared" si="1"/>
        <v>0.26959090909090849</v>
      </c>
      <c r="F68" s="28">
        <f t="shared" si="2"/>
        <v>-3.88</v>
      </c>
      <c r="G68" s="28">
        <f t="shared" si="3"/>
        <v>1.98</v>
      </c>
      <c r="H68" s="28">
        <f t="shared" si="4"/>
        <v>0.01</v>
      </c>
      <c r="I68" s="28">
        <f t="shared" si="5"/>
        <v>0.48</v>
      </c>
      <c r="J68" s="28">
        <f t="shared" si="6"/>
        <v>0.52197550265713588</v>
      </c>
      <c r="K68" s="28">
        <f t="shared" si="7"/>
        <v>1.9361762027410243</v>
      </c>
      <c r="M68" s="15">
        <v>-0.19</v>
      </c>
      <c r="N68" s="15">
        <v>-0.01</v>
      </c>
      <c r="O68" s="15">
        <v>-3.88</v>
      </c>
      <c r="P68" s="15">
        <v>-0.38</v>
      </c>
      <c r="Q68" s="15">
        <v>-0.09</v>
      </c>
      <c r="R68" s="15">
        <v>0.63</v>
      </c>
      <c r="S68" s="15">
        <v>7.0000000000000007E-2</v>
      </c>
      <c r="T68" s="15">
        <v>0.35</v>
      </c>
      <c r="U68" s="15">
        <v>-0.66</v>
      </c>
      <c r="V68" s="15">
        <v>-0.16</v>
      </c>
      <c r="W68" s="15">
        <v>0.25</v>
      </c>
      <c r="X68" s="15">
        <v>-0.11</v>
      </c>
      <c r="Y68" s="15">
        <v>1.98</v>
      </c>
      <c r="Z68" s="15">
        <v>1.1299999999999999</v>
      </c>
      <c r="AA68" s="15">
        <v>1.67</v>
      </c>
      <c r="AB68" s="15">
        <v>1.24</v>
      </c>
      <c r="AC68" s="15">
        <v>0.82</v>
      </c>
      <c r="AD68" s="15">
        <v>1.42</v>
      </c>
      <c r="AE68" s="15">
        <v>1.02</v>
      </c>
      <c r="AF68" s="15">
        <v>1.19</v>
      </c>
      <c r="AG68" s="15">
        <v>1.31</v>
      </c>
      <c r="AH68" s="15">
        <v>1.57</v>
      </c>
      <c r="AI68" s="15">
        <v>1.35</v>
      </c>
      <c r="AJ68" s="15">
        <v>0.92</v>
      </c>
      <c r="AK68" s="15">
        <v>0.87</v>
      </c>
      <c r="AL68" s="15">
        <v>1.1299999999999999</v>
      </c>
      <c r="AM68" s="15">
        <v>1.38</v>
      </c>
      <c r="AN68" s="15">
        <v>1.05</v>
      </c>
      <c r="AO68" s="15">
        <v>0.93</v>
      </c>
      <c r="AP68" s="15">
        <v>-0.13</v>
      </c>
      <c r="AQ68" s="15">
        <v>0.94</v>
      </c>
      <c r="AR68" s="15">
        <v>0.57999999999999996</v>
      </c>
      <c r="AS68" s="15">
        <v>0.61</v>
      </c>
      <c r="AT68" s="15">
        <v>0.73</v>
      </c>
      <c r="AU68" s="15">
        <v>0.69</v>
      </c>
      <c r="AV68" s="15">
        <v>0.27</v>
      </c>
      <c r="AW68" s="15">
        <v>0.42</v>
      </c>
      <c r="AX68" s="15">
        <v>0.74</v>
      </c>
      <c r="AY68" s="15">
        <v>0.64</v>
      </c>
      <c r="AZ68" s="15">
        <v>0.55000000000000004</v>
      </c>
      <c r="BA68" s="15">
        <v>0.41</v>
      </c>
      <c r="BB68" s="15">
        <v>0.73</v>
      </c>
      <c r="BC68" s="15">
        <v>0.66</v>
      </c>
      <c r="BD68" s="15">
        <v>0.55000000000000004</v>
      </c>
      <c r="BE68" s="15">
        <v>0.38</v>
      </c>
      <c r="BF68" s="15">
        <v>0.52</v>
      </c>
      <c r="BG68" s="15">
        <v>0.57999999999999996</v>
      </c>
      <c r="BH68" s="15">
        <v>0.39</v>
      </c>
      <c r="BI68" s="15">
        <v>0.4</v>
      </c>
      <c r="BJ68" s="15">
        <v>0.48</v>
      </c>
      <c r="BK68" s="15">
        <v>0.57999999999999996</v>
      </c>
      <c r="BL68" s="15">
        <v>0.54</v>
      </c>
      <c r="BM68" s="15">
        <v>0.53</v>
      </c>
      <c r="BN68" s="15">
        <v>0.64</v>
      </c>
      <c r="BO68" s="15">
        <v>0.65</v>
      </c>
      <c r="BP68" s="15">
        <v>0.54</v>
      </c>
      <c r="BQ68" s="15">
        <v>0.56000000000000005</v>
      </c>
      <c r="BR68" s="15">
        <v>0.56000000000000005</v>
      </c>
      <c r="BS68" s="15">
        <v>0.52</v>
      </c>
      <c r="BT68" s="15">
        <v>0.51</v>
      </c>
      <c r="BU68" s="15">
        <v>0.43</v>
      </c>
      <c r="BV68" s="15">
        <v>0.4</v>
      </c>
      <c r="BW68" s="15">
        <v>0.33</v>
      </c>
      <c r="BX68" s="15">
        <v>-7.0000000000000007E-2</v>
      </c>
      <c r="BY68" s="15">
        <v>0.11</v>
      </c>
      <c r="BZ68" s="15">
        <v>0.05</v>
      </c>
      <c r="CA68" s="15">
        <v>0.35</v>
      </c>
      <c r="CB68" s="15">
        <v>0.28000000000000003</v>
      </c>
      <c r="CC68" s="15">
        <v>0.25</v>
      </c>
      <c r="CD68" s="15">
        <v>0.39</v>
      </c>
      <c r="CE68" s="15">
        <v>0.3</v>
      </c>
      <c r="CF68" s="15">
        <v>0.22</v>
      </c>
      <c r="CG68" s="15">
        <v>0.28000000000000003</v>
      </c>
      <c r="CH68" s="15">
        <v>0.26</v>
      </c>
      <c r="CI68" s="15">
        <v>0.22</v>
      </c>
      <c r="CJ68" s="15">
        <v>0.15</v>
      </c>
      <c r="CK68" s="15">
        <v>0.23</v>
      </c>
      <c r="CL68" s="15">
        <v>0.4</v>
      </c>
      <c r="CM68" s="15">
        <v>0.32</v>
      </c>
      <c r="CN68" s="15">
        <v>0.33</v>
      </c>
      <c r="CO68" s="15">
        <v>0.35</v>
      </c>
      <c r="CP68" s="15">
        <v>0.34</v>
      </c>
      <c r="CQ68" s="15">
        <v>0.3</v>
      </c>
      <c r="CR68" s="15">
        <v>0.27</v>
      </c>
      <c r="CS68" s="15">
        <v>0.26</v>
      </c>
      <c r="CT68" s="15">
        <v>0.32</v>
      </c>
      <c r="CU68" s="15">
        <v>0.25</v>
      </c>
      <c r="CV68" s="15">
        <v>0.14000000000000001</v>
      </c>
      <c r="CW68" s="15">
        <v>0.14000000000000001</v>
      </c>
      <c r="CX68" s="15">
        <v>0.16</v>
      </c>
      <c r="CY68" s="15">
        <v>0.1</v>
      </c>
      <c r="CZ68" s="15">
        <v>7.0000000000000007E-2</v>
      </c>
      <c r="DA68" s="15">
        <v>0.14000000000000001</v>
      </c>
      <c r="DB68" s="15">
        <v>0.08</v>
      </c>
      <c r="DC68" s="15">
        <v>0.02</v>
      </c>
      <c r="DD68" s="15">
        <v>0.03</v>
      </c>
      <c r="DE68" s="15">
        <v>7.0000000000000007E-2</v>
      </c>
      <c r="DF68" s="15">
        <v>0.32</v>
      </c>
      <c r="DG68" s="15">
        <v>0.36</v>
      </c>
      <c r="DH68" s="15">
        <v>0.22500000000000001</v>
      </c>
      <c r="DI68" s="15">
        <v>0.19500000000000001</v>
      </c>
      <c r="DJ68" s="15">
        <v>0.15</v>
      </c>
      <c r="DK68" s="15">
        <v>0.105</v>
      </c>
      <c r="DL68" s="15">
        <v>0.13</v>
      </c>
      <c r="DM68" s="15">
        <v>7.2499999999999995E-2</v>
      </c>
      <c r="DN68" s="15">
        <v>0.28999999999999998</v>
      </c>
      <c r="DO68" s="15">
        <v>5.7500000000000002E-2</v>
      </c>
      <c r="DP68" s="15">
        <v>4.2500000000000003E-2</v>
      </c>
      <c r="DQ68" s="15">
        <v>4.4999999999999998E-2</v>
      </c>
      <c r="DR68" s="15">
        <v>0.06</v>
      </c>
      <c r="DS68" s="15">
        <v>5.5E-2</v>
      </c>
      <c r="DT68" s="15">
        <v>2.8750000000000001E-2</v>
      </c>
      <c r="DU68" s="15">
        <v>3.5000000000000003E-2</v>
      </c>
      <c r="DV68" s="15">
        <v>3.3750000000000002E-2</v>
      </c>
      <c r="DW68" s="15">
        <v>2.375E-2</v>
      </c>
      <c r="DX68" s="15">
        <v>1.8749999999999999E-2</v>
      </c>
      <c r="DY68" s="15">
        <v>1.6250000000000001E-2</v>
      </c>
      <c r="DZ68" s="15">
        <v>1.4999999999999999E-2</v>
      </c>
      <c r="EA68" s="15">
        <v>1.7500000000000002E-2</v>
      </c>
      <c r="EB68" s="15">
        <v>1.6250000000000001E-2</v>
      </c>
      <c r="EC68" s="15">
        <v>0.01</v>
      </c>
      <c r="ED68" s="15">
        <v>0.01</v>
      </c>
      <c r="EE68" s="15">
        <v>0.01</v>
      </c>
      <c r="EF68" s="15">
        <v>0.01</v>
      </c>
      <c r="EG68" s="15">
        <v>0.01</v>
      </c>
      <c r="EH68" s="15">
        <v>0.01</v>
      </c>
      <c r="EI68" s="15">
        <v>0.01</v>
      </c>
      <c r="EJ68" s="15">
        <v>0.01</v>
      </c>
      <c r="EK68" s="15">
        <v>0.01</v>
      </c>
      <c r="EL68" s="15">
        <v>0.01</v>
      </c>
      <c r="EM68" s="15">
        <v>0.01</v>
      </c>
      <c r="EN68" s="15">
        <v>0.01</v>
      </c>
      <c r="EO68" s="15">
        <v>0.01</v>
      </c>
      <c r="EP68" s="15">
        <v>0.01</v>
      </c>
      <c r="EQ68" s="15">
        <v>0.01</v>
      </c>
      <c r="ER68" s="15">
        <v>0.01</v>
      </c>
      <c r="ES68" s="15">
        <v>0.01</v>
      </c>
      <c r="ET68" s="15">
        <v>0.01</v>
      </c>
      <c r="EU68" s="15">
        <v>0.01</v>
      </c>
      <c r="EV68" s="15">
        <v>0.01</v>
      </c>
      <c r="EW68" s="15">
        <v>0.01</v>
      </c>
      <c r="EX68" s="15">
        <v>0.01</v>
      </c>
      <c r="EY68" s="15">
        <v>0.01</v>
      </c>
      <c r="EZ68" s="15">
        <v>0.01</v>
      </c>
      <c r="FA68" s="15">
        <v>0.01</v>
      </c>
      <c r="FB68" s="15">
        <v>0.01</v>
      </c>
      <c r="FC68" s="15">
        <v>0.01</v>
      </c>
      <c r="FD68" s="15">
        <v>0.01</v>
      </c>
      <c r="FE68" s="15">
        <v>0.01</v>
      </c>
      <c r="FF68" s="15">
        <v>0.01</v>
      </c>
      <c r="FG68" s="15">
        <v>0.01</v>
      </c>
      <c r="FH68" s="15">
        <v>0.01</v>
      </c>
      <c r="FI68" s="15">
        <v>0.01</v>
      </c>
      <c r="FJ68" s="15">
        <v>-0.01</v>
      </c>
      <c r="FK68" s="15">
        <v>-0.01</v>
      </c>
      <c r="FL68" s="15">
        <v>-0.01</v>
      </c>
      <c r="FM68" s="15">
        <v>-0.01</v>
      </c>
      <c r="FN68" s="15">
        <v>0</v>
      </c>
      <c r="FO68" s="15">
        <v>-0.01</v>
      </c>
      <c r="FP68" s="15">
        <v>0.01</v>
      </c>
      <c r="FQ68" s="15">
        <v>0.01</v>
      </c>
      <c r="FR68" s="15">
        <v>0</v>
      </c>
      <c r="FS68" s="15">
        <v>0.01</v>
      </c>
      <c r="FT68" s="15">
        <v>0.01</v>
      </c>
      <c r="FU68" s="15">
        <v>0.01</v>
      </c>
      <c r="FV68" s="8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</row>
    <row r="69" spans="1:202" ht="15" outlineLevel="1" x14ac:dyDescent="0.3">
      <c r="A69" s="1"/>
      <c r="B69" s="4"/>
      <c r="C69" s="33" t="s">
        <v>465</v>
      </c>
      <c r="D69" s="36">
        <f t="shared" si="0"/>
        <v>0.14000000000000001</v>
      </c>
      <c r="E69" s="36">
        <f t="shared" si="1"/>
        <v>0.26934848484848428</v>
      </c>
      <c r="F69" s="36">
        <f t="shared" si="2"/>
        <v>-3.88</v>
      </c>
      <c r="G69" s="36">
        <f t="shared" si="3"/>
        <v>1.98</v>
      </c>
      <c r="H69" s="36">
        <f t="shared" si="4"/>
        <v>0.01</v>
      </c>
      <c r="I69" s="36">
        <f t="shared" si="5"/>
        <v>0.48</v>
      </c>
      <c r="J69" s="36">
        <f t="shared" si="6"/>
        <v>0.52221701017312239</v>
      </c>
      <c r="K69" s="36">
        <f t="shared" si="7"/>
        <v>1.9388154734446841</v>
      </c>
      <c r="L69" s="38"/>
      <c r="M69" s="36">
        <v>-0.19</v>
      </c>
      <c r="N69" s="36">
        <v>-0.03</v>
      </c>
      <c r="O69" s="36">
        <v>-3.88</v>
      </c>
      <c r="P69" s="36">
        <v>-0.38</v>
      </c>
      <c r="Q69" s="36">
        <v>-0.09</v>
      </c>
      <c r="R69" s="36">
        <v>0.63</v>
      </c>
      <c r="S69" s="36">
        <v>7.0000000000000007E-2</v>
      </c>
      <c r="T69" s="36">
        <v>0.35</v>
      </c>
      <c r="U69" s="36">
        <v>-0.66</v>
      </c>
      <c r="V69" s="36">
        <v>-0.16</v>
      </c>
      <c r="W69" s="36">
        <v>0.25</v>
      </c>
      <c r="X69" s="36">
        <v>-0.11</v>
      </c>
      <c r="Y69" s="36">
        <v>1.98</v>
      </c>
      <c r="Z69" s="36">
        <v>1.1299999999999999</v>
      </c>
      <c r="AA69" s="36">
        <v>1.67</v>
      </c>
      <c r="AB69" s="36">
        <v>1.24</v>
      </c>
      <c r="AC69" s="36">
        <v>0.82</v>
      </c>
      <c r="AD69" s="36">
        <v>1.42</v>
      </c>
      <c r="AE69" s="36">
        <v>1.02</v>
      </c>
      <c r="AF69" s="36">
        <v>1.19</v>
      </c>
      <c r="AG69" s="36">
        <v>1.31</v>
      </c>
      <c r="AH69" s="36">
        <v>1.58</v>
      </c>
      <c r="AI69" s="36">
        <v>1.35</v>
      </c>
      <c r="AJ69" s="36">
        <v>0.92</v>
      </c>
      <c r="AK69" s="36">
        <v>0.87</v>
      </c>
      <c r="AL69" s="36">
        <v>1.1200000000000001</v>
      </c>
      <c r="AM69" s="36">
        <v>1.38</v>
      </c>
      <c r="AN69" s="36">
        <v>1.05</v>
      </c>
      <c r="AO69" s="36">
        <v>0.93</v>
      </c>
      <c r="AP69" s="36">
        <v>-0.15</v>
      </c>
      <c r="AQ69" s="36">
        <v>0.94</v>
      </c>
      <c r="AR69" s="36">
        <v>0.57999999999999996</v>
      </c>
      <c r="AS69" s="36">
        <v>0.61</v>
      </c>
      <c r="AT69" s="36">
        <v>0.73</v>
      </c>
      <c r="AU69" s="36">
        <v>0.69</v>
      </c>
      <c r="AV69" s="36">
        <v>0.27</v>
      </c>
      <c r="AW69" s="36">
        <v>0.42</v>
      </c>
      <c r="AX69" s="36">
        <v>0.74</v>
      </c>
      <c r="AY69" s="36">
        <v>0.64</v>
      </c>
      <c r="AZ69" s="36">
        <v>0.55000000000000004</v>
      </c>
      <c r="BA69" s="36">
        <v>0.41</v>
      </c>
      <c r="BB69" s="36">
        <v>0.74</v>
      </c>
      <c r="BC69" s="36">
        <v>0.66</v>
      </c>
      <c r="BD69" s="36">
        <v>0.55000000000000004</v>
      </c>
      <c r="BE69" s="36">
        <v>0.38</v>
      </c>
      <c r="BF69" s="36">
        <v>0.51</v>
      </c>
      <c r="BG69" s="36">
        <v>0.57999999999999996</v>
      </c>
      <c r="BH69" s="36">
        <v>0.39</v>
      </c>
      <c r="BI69" s="36">
        <v>0.4</v>
      </c>
      <c r="BJ69" s="36">
        <v>0.48</v>
      </c>
      <c r="BK69" s="36">
        <v>0.57999999999999996</v>
      </c>
      <c r="BL69" s="36">
        <v>0.54</v>
      </c>
      <c r="BM69" s="36">
        <v>0.53</v>
      </c>
      <c r="BN69" s="36">
        <v>0.64</v>
      </c>
      <c r="BO69" s="36">
        <v>0.65</v>
      </c>
      <c r="BP69" s="36">
        <v>0.54</v>
      </c>
      <c r="BQ69" s="36">
        <v>0.56000000000000005</v>
      </c>
      <c r="BR69" s="36">
        <v>0.56000000000000005</v>
      </c>
      <c r="BS69" s="36">
        <v>0.52</v>
      </c>
      <c r="BT69" s="36">
        <v>0.51</v>
      </c>
      <c r="BU69" s="36">
        <v>0.43</v>
      </c>
      <c r="BV69" s="36">
        <v>0.4</v>
      </c>
      <c r="BW69" s="36">
        <v>0.33</v>
      </c>
      <c r="BX69" s="36">
        <v>-7.0000000000000007E-2</v>
      </c>
      <c r="BY69" s="36">
        <v>0.11</v>
      </c>
      <c r="BZ69" s="36">
        <v>0.05</v>
      </c>
      <c r="CA69" s="36">
        <v>0.35</v>
      </c>
      <c r="CB69" s="36">
        <v>0.28000000000000003</v>
      </c>
      <c r="CC69" s="36">
        <v>0.25</v>
      </c>
      <c r="CD69" s="36">
        <v>0.39</v>
      </c>
      <c r="CE69" s="36">
        <v>0.3</v>
      </c>
      <c r="CF69" s="36">
        <v>0.22</v>
      </c>
      <c r="CG69" s="36">
        <v>0.28000000000000003</v>
      </c>
      <c r="CH69" s="36">
        <v>0.26</v>
      </c>
      <c r="CI69" s="36">
        <v>0.22</v>
      </c>
      <c r="CJ69" s="36">
        <v>0.15</v>
      </c>
      <c r="CK69" s="36">
        <v>0.23</v>
      </c>
      <c r="CL69" s="36">
        <v>0.4</v>
      </c>
      <c r="CM69" s="36">
        <v>0.32</v>
      </c>
      <c r="CN69" s="36">
        <v>0.33</v>
      </c>
      <c r="CO69" s="36">
        <v>0.35</v>
      </c>
      <c r="CP69" s="36">
        <v>0.34</v>
      </c>
      <c r="CQ69" s="36">
        <v>0.3</v>
      </c>
      <c r="CR69" s="36">
        <v>0.27</v>
      </c>
      <c r="CS69" s="36">
        <v>0.26</v>
      </c>
      <c r="CT69" s="36">
        <v>0.32</v>
      </c>
      <c r="CU69" s="36">
        <v>0.25</v>
      </c>
      <c r="CV69" s="36">
        <v>0.14000000000000001</v>
      </c>
      <c r="CW69" s="36">
        <v>0.14000000000000001</v>
      </c>
      <c r="CX69" s="36">
        <v>0.16</v>
      </c>
      <c r="CY69" s="36">
        <v>0.1</v>
      </c>
      <c r="CZ69" s="36">
        <v>7.0000000000000007E-2</v>
      </c>
      <c r="DA69" s="36">
        <v>0.14000000000000001</v>
      </c>
      <c r="DB69" s="36">
        <v>0.08</v>
      </c>
      <c r="DC69" s="36">
        <v>0.02</v>
      </c>
      <c r="DD69" s="36">
        <v>0.03</v>
      </c>
      <c r="DE69" s="36">
        <v>7.0000000000000007E-2</v>
      </c>
      <c r="DF69" s="36">
        <v>0.32</v>
      </c>
      <c r="DG69" s="36">
        <v>0.36</v>
      </c>
      <c r="DH69" s="36">
        <v>0.22500000000000001</v>
      </c>
      <c r="DI69" s="36">
        <v>0.19500000000000001</v>
      </c>
      <c r="DJ69" s="36">
        <v>0.15</v>
      </c>
      <c r="DK69" s="36">
        <v>0.105</v>
      </c>
      <c r="DL69" s="36">
        <v>0.13</v>
      </c>
      <c r="DM69" s="36">
        <v>7.2499999999999995E-2</v>
      </c>
      <c r="DN69" s="36">
        <v>0.28999999999999998</v>
      </c>
      <c r="DO69" s="36">
        <v>5.7500000000000002E-2</v>
      </c>
      <c r="DP69" s="36">
        <v>4.2500000000000003E-2</v>
      </c>
      <c r="DQ69" s="36">
        <v>4.4999999999999998E-2</v>
      </c>
      <c r="DR69" s="36">
        <v>0.06</v>
      </c>
      <c r="DS69" s="36">
        <v>5.5E-2</v>
      </c>
      <c r="DT69" s="36">
        <v>2.8750000000000001E-2</v>
      </c>
      <c r="DU69" s="36">
        <v>3.5000000000000003E-2</v>
      </c>
      <c r="DV69" s="36">
        <v>3.3750000000000002E-2</v>
      </c>
      <c r="DW69" s="36">
        <v>2.375E-2</v>
      </c>
      <c r="DX69" s="36">
        <v>1.8749999999999999E-2</v>
      </c>
      <c r="DY69" s="36">
        <v>1.6250000000000001E-2</v>
      </c>
      <c r="DZ69" s="36">
        <v>1.4999999999999999E-2</v>
      </c>
      <c r="EA69" s="36">
        <v>1.7500000000000002E-2</v>
      </c>
      <c r="EB69" s="36">
        <v>1.6250000000000001E-2</v>
      </c>
      <c r="EC69" s="36">
        <v>0.01</v>
      </c>
      <c r="ED69" s="36">
        <v>0.01</v>
      </c>
      <c r="EE69" s="36">
        <v>0.01</v>
      </c>
      <c r="EF69" s="36">
        <v>0.01</v>
      </c>
      <c r="EG69" s="36">
        <v>0.01</v>
      </c>
      <c r="EH69" s="36">
        <v>0.01</v>
      </c>
      <c r="EI69" s="36">
        <v>0.01</v>
      </c>
      <c r="EJ69" s="36">
        <v>0.01</v>
      </c>
      <c r="EK69" s="36">
        <v>0.01</v>
      </c>
      <c r="EL69" s="36">
        <v>0.01</v>
      </c>
      <c r="EM69" s="36">
        <v>0.01</v>
      </c>
      <c r="EN69" s="36">
        <v>0.01</v>
      </c>
      <c r="EO69" s="36">
        <v>0.01</v>
      </c>
      <c r="EP69" s="36">
        <v>0.01</v>
      </c>
      <c r="EQ69" s="36">
        <v>0.01</v>
      </c>
      <c r="ER69" s="36">
        <v>0.01</v>
      </c>
      <c r="ES69" s="36">
        <v>0.01</v>
      </c>
      <c r="ET69" s="36">
        <v>0.01</v>
      </c>
      <c r="EU69" s="36">
        <v>0.01</v>
      </c>
      <c r="EV69" s="36">
        <v>0.01</v>
      </c>
      <c r="EW69" s="36">
        <v>0.01</v>
      </c>
      <c r="EX69" s="36">
        <v>0.01</v>
      </c>
      <c r="EY69" s="36">
        <v>0.01</v>
      </c>
      <c r="EZ69" s="36">
        <v>0.01</v>
      </c>
      <c r="FA69" s="36">
        <v>0.01</v>
      </c>
      <c r="FB69" s="36">
        <v>0.01</v>
      </c>
      <c r="FC69" s="36">
        <v>0.01</v>
      </c>
      <c r="FD69" s="36">
        <v>0.01</v>
      </c>
      <c r="FE69" s="36">
        <v>0.01</v>
      </c>
      <c r="FF69" s="36">
        <v>0.01</v>
      </c>
      <c r="FG69" s="36">
        <v>0.01</v>
      </c>
      <c r="FH69" s="36">
        <v>0.01</v>
      </c>
      <c r="FI69" s="36">
        <v>0.01</v>
      </c>
      <c r="FJ69" s="36">
        <v>-0.01</v>
      </c>
      <c r="FK69" s="36">
        <v>-0.01</v>
      </c>
      <c r="FL69" s="36">
        <v>-0.01</v>
      </c>
      <c r="FM69" s="36">
        <v>-0.01</v>
      </c>
      <c r="FN69" s="36">
        <v>0</v>
      </c>
      <c r="FO69" s="36">
        <v>-0.01</v>
      </c>
      <c r="FP69" s="36">
        <v>0.01</v>
      </c>
      <c r="FQ69" s="36">
        <v>0.01</v>
      </c>
      <c r="FR69" s="36">
        <v>0</v>
      </c>
      <c r="FS69" s="36">
        <v>0.01</v>
      </c>
      <c r="FT69" s="36">
        <v>0.01</v>
      </c>
      <c r="FU69" s="36">
        <v>0.01</v>
      </c>
      <c r="FV69" s="8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</row>
    <row r="70" spans="1:202" ht="15" x14ac:dyDescent="0.3">
      <c r="A70" s="1"/>
      <c r="B70" s="4"/>
      <c r="C70" s="33" t="s">
        <v>466</v>
      </c>
      <c r="D70" s="34">
        <f t="shared" si="0"/>
        <v>5603000000</v>
      </c>
      <c r="E70" s="34">
        <f t="shared" si="1"/>
        <v>15482371973.939394</v>
      </c>
      <c r="F70" s="34">
        <f t="shared" si="2"/>
        <v>4049000000</v>
      </c>
      <c r="G70" s="34">
        <f t="shared" si="3"/>
        <v>226816000000</v>
      </c>
      <c r="H70" s="34">
        <f t="shared" si="4"/>
        <v>4769000000</v>
      </c>
      <c r="I70" s="34">
        <f t="shared" si="5"/>
        <v>6604768000</v>
      </c>
      <c r="J70" s="34">
        <f t="shared" si="6"/>
        <v>29892719171.232727</v>
      </c>
      <c r="K70" s="32">
        <f t="shared" si="7"/>
        <v>1.9307583632242824</v>
      </c>
      <c r="L70" s="12"/>
      <c r="M70" s="34">
        <v>4343000000</v>
      </c>
      <c r="N70" s="34">
        <v>4319000000</v>
      </c>
      <c r="O70" s="34">
        <v>4292000000</v>
      </c>
      <c r="P70" s="34">
        <v>4267000000</v>
      </c>
      <c r="Q70" s="34">
        <v>4242000000</v>
      </c>
      <c r="R70" s="34">
        <v>4220000000</v>
      </c>
      <c r="S70" s="34">
        <v>4202000000</v>
      </c>
      <c r="T70" s="34">
        <v>4182000000</v>
      </c>
      <c r="U70" s="34">
        <v>4154000000</v>
      </c>
      <c r="V70" s="34">
        <v>4120000000</v>
      </c>
      <c r="W70" s="34">
        <v>4118000000</v>
      </c>
      <c r="X70" s="34">
        <v>4100000000</v>
      </c>
      <c r="Y70" s="34">
        <v>4079000000</v>
      </c>
      <c r="Z70" s="34">
        <v>4071000000</v>
      </c>
      <c r="AA70" s="34">
        <v>4061000000</v>
      </c>
      <c r="AB70" s="34">
        <v>4049000000</v>
      </c>
      <c r="AC70" s="34">
        <v>4056000000</v>
      </c>
      <c r="AD70" s="34">
        <v>4097000000</v>
      </c>
      <c r="AE70" s="34">
        <v>4188000000</v>
      </c>
      <c r="AF70" s="34">
        <v>4246000000</v>
      </c>
      <c r="AG70" s="34">
        <v>4266000000</v>
      </c>
      <c r="AH70" s="34">
        <v>4318000000</v>
      </c>
      <c r="AI70" s="34">
        <v>4391000000</v>
      </c>
      <c r="AJ70" s="34">
        <v>4466000000</v>
      </c>
      <c r="AK70" s="34">
        <v>4492000000</v>
      </c>
      <c r="AL70" s="34">
        <v>4548000000</v>
      </c>
      <c r="AM70" s="34">
        <v>4574000000</v>
      </c>
      <c r="AN70" s="34">
        <v>4649000000</v>
      </c>
      <c r="AO70" s="34">
        <v>4674000000</v>
      </c>
      <c r="AP70" s="34">
        <v>4683000000</v>
      </c>
      <c r="AQ70" s="34">
        <v>4688000000</v>
      </c>
      <c r="AR70" s="34">
        <v>4710000000</v>
      </c>
      <c r="AS70" s="34">
        <v>4723000000</v>
      </c>
      <c r="AT70" s="34">
        <v>4736000000</v>
      </c>
      <c r="AU70" s="34">
        <v>4734000000</v>
      </c>
      <c r="AV70" s="34">
        <v>4729000000</v>
      </c>
      <c r="AW70" s="34">
        <v>4722000000</v>
      </c>
      <c r="AX70" s="34">
        <v>4721000000</v>
      </c>
      <c r="AY70" s="34">
        <v>4747000000</v>
      </c>
      <c r="AZ70" s="34">
        <v>4759000000</v>
      </c>
      <c r="BA70" s="34">
        <v>4741000000</v>
      </c>
      <c r="BB70" s="34">
        <v>4769000000</v>
      </c>
      <c r="BC70" s="34">
        <v>4880000000</v>
      </c>
      <c r="BD70" s="34">
        <v>4981000000</v>
      </c>
      <c r="BE70" s="34">
        <v>4974000000</v>
      </c>
      <c r="BF70" s="34">
        <v>4973000000</v>
      </c>
      <c r="BG70" s="34">
        <v>4981000000</v>
      </c>
      <c r="BH70" s="34">
        <v>4978000000</v>
      </c>
      <c r="BI70" s="34">
        <v>4948000000</v>
      </c>
      <c r="BJ70" s="34">
        <v>4966000000</v>
      </c>
      <c r="BK70" s="34">
        <v>4996000000</v>
      </c>
      <c r="BL70" s="34">
        <v>5022000000</v>
      </c>
      <c r="BM70" s="34">
        <v>4999000000</v>
      </c>
      <c r="BN70" s="34">
        <v>5073000000</v>
      </c>
      <c r="BO70" s="34">
        <v>5194000000</v>
      </c>
      <c r="BP70" s="34">
        <v>5294000000</v>
      </c>
      <c r="BQ70" s="34">
        <v>5452000000</v>
      </c>
      <c r="BR70" s="34">
        <v>5552000000</v>
      </c>
      <c r="BS70" s="34">
        <v>5575000000</v>
      </c>
      <c r="BT70" s="34">
        <v>5563000000</v>
      </c>
      <c r="BU70" s="34">
        <v>5529000000</v>
      </c>
      <c r="BV70" s="34">
        <v>5524000000</v>
      </c>
      <c r="BW70" s="34">
        <v>5537000000</v>
      </c>
      <c r="BX70" s="34">
        <v>5595000000</v>
      </c>
      <c r="BY70" s="34">
        <v>5573000000</v>
      </c>
      <c r="BZ70" s="34">
        <v>5564000000</v>
      </c>
      <c r="CA70" s="34">
        <v>5603000000</v>
      </c>
      <c r="CB70" s="34">
        <v>5699000000</v>
      </c>
      <c r="CC70" s="34">
        <v>5787000000</v>
      </c>
      <c r="CD70" s="34">
        <v>5840000000</v>
      </c>
      <c r="CE70" s="34">
        <v>5837000000</v>
      </c>
      <c r="CF70" s="34">
        <v>5809000000</v>
      </c>
      <c r="CG70" s="34">
        <v>5777000000</v>
      </c>
      <c r="CH70" s="34">
        <v>5764000000</v>
      </c>
      <c r="CI70" s="34">
        <v>5769000000</v>
      </c>
      <c r="CJ70" s="34">
        <v>5801000000</v>
      </c>
      <c r="CK70" s="34">
        <v>5854000000</v>
      </c>
      <c r="CL70" s="34">
        <v>6007000000</v>
      </c>
      <c r="CM70" s="34">
        <v>6062000000</v>
      </c>
      <c r="CN70" s="34">
        <v>6144000000</v>
      </c>
      <c r="CO70" s="34">
        <v>6211000000</v>
      </c>
      <c r="CP70" s="34">
        <v>6295000000</v>
      </c>
      <c r="CQ70" s="34">
        <v>6375000000</v>
      </c>
      <c r="CR70" s="34">
        <v>6449000000</v>
      </c>
      <c r="CS70" s="34">
        <v>6480000000</v>
      </c>
      <c r="CT70" s="34">
        <v>6512000000</v>
      </c>
      <c r="CU70" s="34">
        <v>6517000000</v>
      </c>
      <c r="CV70" s="34">
        <v>6525000000</v>
      </c>
      <c r="CW70" s="34">
        <v>6556000000</v>
      </c>
      <c r="CX70" s="34">
        <v>6597000000</v>
      </c>
      <c r="CY70" s="34">
        <v>6646000000</v>
      </c>
      <c r="CZ70" s="34">
        <v>6677000000</v>
      </c>
      <c r="DA70" s="34">
        <v>6684000000</v>
      </c>
      <c r="DB70" s="34">
        <v>7015947368</v>
      </c>
      <c r="DC70" s="34">
        <v>6718000000</v>
      </c>
      <c r="DD70" s="34">
        <v>6725000000</v>
      </c>
      <c r="DE70" s="34">
        <v>6721000000</v>
      </c>
      <c r="DF70" s="34">
        <v>6728764332</v>
      </c>
      <c r="DG70" s="34">
        <v>6719000000</v>
      </c>
      <c r="DH70" s="34">
        <v>13420000000</v>
      </c>
      <c r="DI70" s="34">
        <v>13364000000</v>
      </c>
      <c r="DJ70" s="34">
        <v>13350000000</v>
      </c>
      <c r="DK70" s="34">
        <v>13300000000</v>
      </c>
      <c r="DL70" s="34">
        <v>13240000000</v>
      </c>
      <c r="DM70" s="34">
        <v>26592000000</v>
      </c>
      <c r="DN70" s="34">
        <v>6630000000</v>
      </c>
      <c r="DO70" s="34">
        <v>26840000000</v>
      </c>
      <c r="DP70" s="34">
        <v>27056000000</v>
      </c>
      <c r="DQ70" s="34">
        <v>26248000000</v>
      </c>
      <c r="DR70" s="34">
        <v>26144000000</v>
      </c>
      <c r="DS70" s="34">
        <v>26160000000</v>
      </c>
      <c r="DT70" s="34">
        <v>52320000000</v>
      </c>
      <c r="DU70" s="34">
        <v>52416000000</v>
      </c>
      <c r="DV70" s="34">
        <v>40736000000</v>
      </c>
      <c r="DW70" s="34">
        <v>56640000000</v>
      </c>
      <c r="DX70" s="34">
        <v>56832000000</v>
      </c>
      <c r="DY70" s="34">
        <v>56320000000</v>
      </c>
      <c r="DZ70" s="34">
        <v>41664000000</v>
      </c>
      <c r="EA70" s="34">
        <v>56896000000</v>
      </c>
      <c r="EB70" s="34">
        <v>56832000000</v>
      </c>
      <c r="EC70" s="34">
        <v>111616000000</v>
      </c>
      <c r="ED70" s="34">
        <v>111104000000</v>
      </c>
      <c r="EE70" s="34">
        <v>111104000000</v>
      </c>
      <c r="EF70" s="34">
        <v>111872000000</v>
      </c>
      <c r="EG70" s="34">
        <v>113152000000</v>
      </c>
      <c r="EH70" s="34">
        <v>112896000000</v>
      </c>
      <c r="EI70" s="34">
        <v>112640000000</v>
      </c>
      <c r="EJ70" s="34">
        <v>112384000000</v>
      </c>
      <c r="EK70" s="34">
        <v>226816000000</v>
      </c>
      <c r="EL70" s="34">
        <v>6697344000</v>
      </c>
      <c r="EM70" s="34">
        <v>6604768000</v>
      </c>
      <c r="EN70" s="34">
        <v>6604768000</v>
      </c>
      <c r="EO70" s="34">
        <v>6604768000</v>
      </c>
      <c r="EP70" s="34">
        <v>6444512000</v>
      </c>
      <c r="EQ70" s="34">
        <v>6444512000</v>
      </c>
      <c r="ER70" s="34">
        <v>6444512000</v>
      </c>
      <c r="ES70" s="34">
        <v>6444512000</v>
      </c>
      <c r="ET70" s="34">
        <v>6257696000</v>
      </c>
      <c r="EU70" s="34">
        <v>6257696000</v>
      </c>
      <c r="EV70" s="34">
        <v>6257696000</v>
      </c>
      <c r="EW70" s="34">
        <v>6257696000</v>
      </c>
      <c r="EX70" s="34">
        <v>5777280000</v>
      </c>
      <c r="EY70" s="34">
        <v>5777280000</v>
      </c>
      <c r="EZ70" s="34">
        <v>5777280000</v>
      </c>
      <c r="FA70" s="34">
        <v>5777280000</v>
      </c>
      <c r="FB70" s="34">
        <v>5386624000</v>
      </c>
      <c r="FC70" s="34">
        <v>5386624000</v>
      </c>
      <c r="FD70" s="34">
        <v>5386624000</v>
      </c>
      <c r="FE70" s="34">
        <v>5386624000</v>
      </c>
      <c r="FF70" s="34">
        <v>5650272000</v>
      </c>
      <c r="FG70" s="34">
        <v>5650272000</v>
      </c>
      <c r="FH70" s="34">
        <v>5650272000</v>
      </c>
      <c r="FI70" s="34">
        <v>5650272000</v>
      </c>
      <c r="FJ70" s="34">
        <v>5568960000</v>
      </c>
      <c r="FK70" s="34">
        <v>5568960000</v>
      </c>
      <c r="FL70" s="34">
        <v>5568960000</v>
      </c>
      <c r="FM70" s="34">
        <v>5568960000</v>
      </c>
      <c r="FN70" s="34">
        <v>5461184000</v>
      </c>
      <c r="FO70" s="34">
        <v>5461184000</v>
      </c>
      <c r="FP70" s="34">
        <v>5461184000</v>
      </c>
      <c r="FQ70" s="34">
        <v>5461184000</v>
      </c>
      <c r="FR70" s="34">
        <v>5358976000</v>
      </c>
      <c r="FS70" s="34">
        <v>5358976000</v>
      </c>
      <c r="FT70" s="34">
        <v>5358976000</v>
      </c>
      <c r="FU70" s="34">
        <v>5358976000</v>
      </c>
      <c r="FV70" s="8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</row>
    <row r="71" spans="1:202" ht="15" x14ac:dyDescent="0.3">
      <c r="A71" s="1"/>
      <c r="B71" s="4"/>
      <c r="C71" s="33" t="s">
        <v>467</v>
      </c>
      <c r="D71" s="34">
        <f t="shared" si="0"/>
        <v>5681000000</v>
      </c>
      <c r="E71" s="34">
        <f t="shared" si="1"/>
        <v>15879579462.836363</v>
      </c>
      <c r="F71" s="34">
        <f t="shared" si="2"/>
        <v>4084000000</v>
      </c>
      <c r="G71" s="34">
        <f t="shared" si="3"/>
        <v>226816000000</v>
      </c>
      <c r="H71" s="34">
        <f t="shared" si="4"/>
        <v>4939000000</v>
      </c>
      <c r="I71" s="34">
        <f t="shared" si="5"/>
        <v>6630000000</v>
      </c>
      <c r="J71" s="34">
        <f t="shared" si="6"/>
        <v>30196180015.247635</v>
      </c>
      <c r="K71" s="32">
        <f t="shared" si="7"/>
        <v>1.901573028801991</v>
      </c>
      <c r="L71" s="12"/>
      <c r="M71" s="34">
        <v>4343000000</v>
      </c>
      <c r="N71" s="34">
        <v>4319000000</v>
      </c>
      <c r="O71" s="34">
        <v>4292000000</v>
      </c>
      <c r="P71" s="34">
        <v>4267000000</v>
      </c>
      <c r="Q71" s="34">
        <v>4242000000</v>
      </c>
      <c r="R71" s="34">
        <v>4308000000</v>
      </c>
      <c r="S71" s="34">
        <v>4229000000</v>
      </c>
      <c r="T71" s="34">
        <v>4196000000</v>
      </c>
      <c r="U71" s="34">
        <v>4154000000</v>
      </c>
      <c r="V71" s="34">
        <v>4123000000</v>
      </c>
      <c r="W71" s="34">
        <v>4125000000</v>
      </c>
      <c r="X71" s="34">
        <v>4100000000</v>
      </c>
      <c r="Y71" s="34">
        <v>4107000000</v>
      </c>
      <c r="Z71" s="34">
        <v>4093000000</v>
      </c>
      <c r="AA71" s="34">
        <v>4086000000</v>
      </c>
      <c r="AB71" s="34">
        <v>4084000000</v>
      </c>
      <c r="AC71" s="34">
        <v>4096000000</v>
      </c>
      <c r="AD71" s="34">
        <v>4121000000</v>
      </c>
      <c r="AE71" s="34">
        <v>4211000000</v>
      </c>
      <c r="AF71" s="34">
        <v>4284000000</v>
      </c>
      <c r="AG71" s="34">
        <v>4312000000</v>
      </c>
      <c r="AH71" s="34">
        <v>4371000000</v>
      </c>
      <c r="AI71" s="34">
        <v>4433000000</v>
      </c>
      <c r="AJ71" s="34">
        <v>4523000000</v>
      </c>
      <c r="AK71" s="34">
        <v>4564000000</v>
      </c>
      <c r="AL71" s="34">
        <v>4620000000</v>
      </c>
      <c r="AM71" s="34">
        <v>4648000000</v>
      </c>
      <c r="AN71" s="34">
        <v>4747000000</v>
      </c>
      <c r="AO71" s="34">
        <v>4790000000</v>
      </c>
      <c r="AP71" s="34">
        <v>4793000000</v>
      </c>
      <c r="AQ71" s="34">
        <v>4821000000</v>
      </c>
      <c r="AR71" s="34">
        <v>4845000000</v>
      </c>
      <c r="AS71" s="34">
        <v>4881000000</v>
      </c>
      <c r="AT71" s="34">
        <v>4884000000</v>
      </c>
      <c r="AU71" s="34">
        <v>4877000000</v>
      </c>
      <c r="AV71" s="34">
        <v>4866000000</v>
      </c>
      <c r="AW71" s="34">
        <v>4875000000</v>
      </c>
      <c r="AX71" s="34">
        <v>4876000000</v>
      </c>
      <c r="AY71" s="34">
        <v>4876000000</v>
      </c>
      <c r="AZ71" s="34">
        <v>4909000000</v>
      </c>
      <c r="BA71" s="34">
        <v>4914000000</v>
      </c>
      <c r="BB71" s="34">
        <v>4939000000</v>
      </c>
      <c r="BC71" s="34">
        <v>5045000000</v>
      </c>
      <c r="BD71" s="34">
        <v>5123000000</v>
      </c>
      <c r="BE71" s="34">
        <v>5117000000</v>
      </c>
      <c r="BF71" s="34">
        <v>5103000000</v>
      </c>
      <c r="BG71" s="34">
        <v>5100000000</v>
      </c>
      <c r="BH71" s="34">
        <v>5106000000</v>
      </c>
      <c r="BI71" s="34">
        <v>5080000000</v>
      </c>
      <c r="BJ71" s="34">
        <v>5097000000</v>
      </c>
      <c r="BK71" s="34">
        <v>5153000000</v>
      </c>
      <c r="BL71" s="34">
        <v>5199000000</v>
      </c>
      <c r="BM71" s="34">
        <v>5192000000</v>
      </c>
      <c r="BN71" s="34">
        <v>5246000000</v>
      </c>
      <c r="BO71" s="34">
        <v>5340000000</v>
      </c>
      <c r="BP71" s="34">
        <v>5441000000</v>
      </c>
      <c r="BQ71" s="34">
        <v>5606000000</v>
      </c>
      <c r="BR71" s="34">
        <v>5699000000</v>
      </c>
      <c r="BS71" s="34">
        <v>5694000000</v>
      </c>
      <c r="BT71" s="34">
        <v>5711000000</v>
      </c>
      <c r="BU71" s="34">
        <v>5681000000</v>
      </c>
      <c r="BV71" s="34">
        <v>5651000000</v>
      </c>
      <c r="BW71" s="34">
        <v>5616000000</v>
      </c>
      <c r="BX71" s="34">
        <v>5595000000</v>
      </c>
      <c r="BY71" s="34">
        <v>5634000000</v>
      </c>
      <c r="BZ71" s="34">
        <v>5622000000</v>
      </c>
      <c r="CA71" s="34">
        <v>5692000000</v>
      </c>
      <c r="CB71" s="34">
        <v>5800000000</v>
      </c>
      <c r="CC71" s="34">
        <v>5879000000</v>
      </c>
      <c r="CD71" s="34">
        <v>5987000000</v>
      </c>
      <c r="CE71" s="34">
        <v>5967000000</v>
      </c>
      <c r="CF71" s="34">
        <v>5917000000</v>
      </c>
      <c r="CG71" s="34">
        <v>5874000000</v>
      </c>
      <c r="CH71" s="34">
        <v>5865000000</v>
      </c>
      <c r="CI71" s="34">
        <v>5832000000</v>
      </c>
      <c r="CJ71" s="34">
        <v>5868000000</v>
      </c>
      <c r="CK71" s="34">
        <v>5954000000</v>
      </c>
      <c r="CL71" s="34">
        <v>6079000000</v>
      </c>
      <c r="CM71" s="34">
        <v>6144000000</v>
      </c>
      <c r="CN71" s="34">
        <v>6215000000</v>
      </c>
      <c r="CO71" s="34">
        <v>6273000000</v>
      </c>
      <c r="CP71" s="34">
        <v>6353000000</v>
      </c>
      <c r="CQ71" s="34">
        <v>6442000000</v>
      </c>
      <c r="CR71" s="34">
        <v>6558000000</v>
      </c>
      <c r="CS71" s="34">
        <v>6624000000</v>
      </c>
      <c r="CT71" s="34">
        <v>6669000000</v>
      </c>
      <c r="CU71" s="34">
        <v>6625000000</v>
      </c>
      <c r="CV71" s="34">
        <v>6580000000</v>
      </c>
      <c r="CW71" s="34">
        <v>6610000000</v>
      </c>
      <c r="CX71" s="34">
        <v>6660000000</v>
      </c>
      <c r="CY71" s="34">
        <v>6712000000</v>
      </c>
      <c r="CZ71" s="34">
        <v>6803000000</v>
      </c>
      <c r="DA71" s="34">
        <v>6861000000</v>
      </c>
      <c r="DB71" s="34">
        <v>7015947368</v>
      </c>
      <c r="DC71" s="34">
        <v>6876000000</v>
      </c>
      <c r="DD71" s="34">
        <v>6889000000</v>
      </c>
      <c r="DE71" s="34">
        <v>6899000000</v>
      </c>
      <c r="DF71" s="34">
        <v>6938000000</v>
      </c>
      <c r="DG71" s="34">
        <v>7007000000</v>
      </c>
      <c r="DH71" s="34">
        <v>14010000000</v>
      </c>
      <c r="DI71" s="34">
        <v>13988000000</v>
      </c>
      <c r="DJ71" s="34">
        <v>13940000000</v>
      </c>
      <c r="DK71" s="34">
        <v>13886000000</v>
      </c>
      <c r="DL71" s="34">
        <v>13784000000</v>
      </c>
      <c r="DM71" s="34">
        <v>27824000000</v>
      </c>
      <c r="DN71" s="34">
        <v>6630000000</v>
      </c>
      <c r="DO71" s="34">
        <v>28040000000</v>
      </c>
      <c r="DP71" s="34">
        <v>28296000000</v>
      </c>
      <c r="DQ71" s="34">
        <v>28392000000</v>
      </c>
      <c r="DR71" s="34">
        <v>28576000000</v>
      </c>
      <c r="DS71" s="34">
        <v>28752000000</v>
      </c>
      <c r="DT71" s="34">
        <v>57504000000</v>
      </c>
      <c r="DU71" s="34">
        <v>57600000000</v>
      </c>
      <c r="DV71" s="34">
        <v>57440000000</v>
      </c>
      <c r="DW71" s="34">
        <v>56640000000</v>
      </c>
      <c r="DX71" s="34">
        <v>56832000000</v>
      </c>
      <c r="DY71" s="34">
        <v>56320000000</v>
      </c>
      <c r="DZ71" s="34">
        <v>56768000000</v>
      </c>
      <c r="EA71" s="34">
        <v>56896000000</v>
      </c>
      <c r="EB71" s="34">
        <v>56832000000</v>
      </c>
      <c r="EC71" s="34">
        <v>111616000000</v>
      </c>
      <c r="ED71" s="34">
        <v>111104000000</v>
      </c>
      <c r="EE71" s="34">
        <v>111104000000</v>
      </c>
      <c r="EF71" s="34">
        <v>111872000000</v>
      </c>
      <c r="EG71" s="34">
        <v>113152000000</v>
      </c>
      <c r="EH71" s="34">
        <v>112896000000</v>
      </c>
      <c r="EI71" s="34">
        <v>112640000000</v>
      </c>
      <c r="EJ71" s="34">
        <v>112384000000</v>
      </c>
      <c r="EK71" s="34">
        <v>226816000000</v>
      </c>
      <c r="EL71" s="34">
        <v>6697344000</v>
      </c>
      <c r="EM71" s="34">
        <v>6604768000</v>
      </c>
      <c r="EN71" s="34">
        <v>6604768000</v>
      </c>
      <c r="EO71" s="34">
        <v>6604768000</v>
      </c>
      <c r="EP71" s="34">
        <v>6444512000</v>
      </c>
      <c r="EQ71" s="34">
        <v>6444512000</v>
      </c>
      <c r="ER71" s="34">
        <v>6444512000</v>
      </c>
      <c r="ES71" s="34">
        <v>6444512000</v>
      </c>
      <c r="ET71" s="34">
        <v>6257696000</v>
      </c>
      <c r="EU71" s="34">
        <v>6257696000</v>
      </c>
      <c r="EV71" s="34">
        <v>6257696000</v>
      </c>
      <c r="EW71" s="34">
        <v>6257696000</v>
      </c>
      <c r="EX71" s="34">
        <v>5777280000</v>
      </c>
      <c r="EY71" s="34">
        <v>5777280000</v>
      </c>
      <c r="EZ71" s="34">
        <v>5777280000</v>
      </c>
      <c r="FA71" s="34">
        <v>5777280000</v>
      </c>
      <c r="FB71" s="34">
        <v>5386624000</v>
      </c>
      <c r="FC71" s="34">
        <v>5386624000</v>
      </c>
      <c r="FD71" s="34">
        <v>5386624000</v>
      </c>
      <c r="FE71" s="34">
        <v>5386624000</v>
      </c>
      <c r="FF71" s="34">
        <v>5650272000</v>
      </c>
      <c r="FG71" s="34">
        <v>5650272000</v>
      </c>
      <c r="FH71" s="34">
        <v>5650272000</v>
      </c>
      <c r="FI71" s="34">
        <v>5650272000</v>
      </c>
      <c r="FJ71" s="34">
        <v>5568960000</v>
      </c>
      <c r="FK71" s="34">
        <v>5568960000</v>
      </c>
      <c r="FL71" s="34">
        <v>5568960000</v>
      </c>
      <c r="FM71" s="34">
        <v>5568960000</v>
      </c>
      <c r="FN71" s="34">
        <v>5461184000</v>
      </c>
      <c r="FO71" s="34">
        <v>5461184000</v>
      </c>
      <c r="FP71" s="34">
        <v>5461184000</v>
      </c>
      <c r="FQ71" s="34">
        <v>5461184000</v>
      </c>
      <c r="FR71" s="34">
        <v>5358976000</v>
      </c>
      <c r="FS71" s="34">
        <v>5358976000</v>
      </c>
      <c r="FT71" s="34">
        <v>5358976000</v>
      </c>
      <c r="FU71" s="34">
        <v>5358976000</v>
      </c>
      <c r="FV71" s="8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</row>
    <row r="72" spans="1:202" ht="15" x14ac:dyDescent="0.3">
      <c r="A72" s="1"/>
      <c r="B72" s="4"/>
      <c r="C72" s="33" t="s">
        <v>468</v>
      </c>
      <c r="D72" s="24" t="str">
        <f t="shared" si="0"/>
        <v/>
      </c>
      <c r="E72" s="24" t="str">
        <f t="shared" si="1"/>
        <v/>
      </c>
      <c r="F72" s="24" t="str">
        <f t="shared" si="2"/>
        <v/>
      </c>
      <c r="G72" s="24" t="str">
        <f t="shared" si="3"/>
        <v/>
      </c>
      <c r="H72" s="24" t="str">
        <f t="shared" si="4"/>
        <v/>
      </c>
      <c r="I72" s="24" t="str">
        <f t="shared" si="5"/>
        <v/>
      </c>
      <c r="J72" s="24" t="str">
        <f t="shared" si="6"/>
        <v/>
      </c>
      <c r="K72" s="32" t="str">
        <f t="shared" si="7"/>
        <v/>
      </c>
      <c r="L72" s="12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8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</row>
    <row r="73" spans="1:202" ht="15" outlineLevel="1" x14ac:dyDescent="0.3">
      <c r="A73" s="1"/>
      <c r="B73" s="4"/>
      <c r="C73" s="22" t="s">
        <v>469</v>
      </c>
      <c r="D73" s="31" t="str">
        <f t="shared" si="0"/>
        <v/>
      </c>
      <c r="E73" s="31" t="str">
        <f t="shared" si="1"/>
        <v/>
      </c>
      <c r="F73" s="31" t="str">
        <f t="shared" si="2"/>
        <v/>
      </c>
      <c r="G73" s="31" t="str">
        <f t="shared" si="3"/>
        <v/>
      </c>
      <c r="H73" s="31" t="str">
        <f t="shared" si="4"/>
        <v/>
      </c>
      <c r="I73" s="31" t="str">
        <f t="shared" si="5"/>
        <v/>
      </c>
      <c r="J73" s="31" t="str">
        <f t="shared" si="6"/>
        <v/>
      </c>
      <c r="K73" s="28" t="str">
        <f t="shared" si="7"/>
        <v/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8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</row>
    <row r="74" spans="1:202" ht="15" outlineLevel="2" x14ac:dyDescent="0.3">
      <c r="A74" s="1"/>
      <c r="B74" s="4"/>
      <c r="C74" s="22" t="s">
        <v>470</v>
      </c>
      <c r="D74" s="28">
        <f t="shared" si="0"/>
        <v>0.45</v>
      </c>
      <c r="E74" s="28">
        <f t="shared" si="1"/>
        <v>0.35092790697674409</v>
      </c>
      <c r="F74" s="28">
        <f t="shared" si="2"/>
        <v>0</v>
      </c>
      <c r="G74" s="28">
        <f t="shared" si="3"/>
        <v>0.78239999999999998</v>
      </c>
      <c r="H74" s="28">
        <f t="shared" si="4"/>
        <v>0</v>
      </c>
      <c r="I74" s="28">
        <f t="shared" si="5"/>
        <v>0.57250000000000001</v>
      </c>
      <c r="J74" s="28">
        <f t="shared" si="6"/>
        <v>0.26903549006951405</v>
      </c>
      <c r="K74" s="28">
        <f t="shared" si="7"/>
        <v>0.7666403404256561</v>
      </c>
      <c r="M74" s="15"/>
      <c r="N74" s="15">
        <v>0</v>
      </c>
      <c r="O74" s="15">
        <v>0.13</v>
      </c>
      <c r="P74" s="15">
        <v>0.13</v>
      </c>
      <c r="Q74" s="15"/>
      <c r="R74" s="15">
        <v>0.12</v>
      </c>
      <c r="S74" s="15">
        <v>0.13</v>
      </c>
      <c r="T74" s="15"/>
      <c r="U74" s="15">
        <v>0.49</v>
      </c>
      <c r="V74" s="15">
        <v>0</v>
      </c>
      <c r="W74" s="15">
        <v>0.73</v>
      </c>
      <c r="X74" s="15">
        <v>0.37</v>
      </c>
      <c r="Y74" s="15">
        <v>0.37</v>
      </c>
      <c r="Z74" s="15">
        <v>0</v>
      </c>
      <c r="AA74" s="15">
        <v>0.7</v>
      </c>
      <c r="AB74" s="15"/>
      <c r="AC74" s="15">
        <v>0.7</v>
      </c>
      <c r="AD74" s="15">
        <v>0</v>
      </c>
      <c r="AE74" s="15">
        <v>0.66</v>
      </c>
      <c r="AF74" s="15"/>
      <c r="AG74" s="15">
        <v>0.66</v>
      </c>
      <c r="AH74" s="15">
        <v>0</v>
      </c>
      <c r="AI74" s="15">
        <v>0.63</v>
      </c>
      <c r="AJ74" s="15"/>
      <c r="AK74" s="15">
        <v>0.63</v>
      </c>
      <c r="AL74" s="15">
        <v>0</v>
      </c>
      <c r="AM74" s="15">
        <v>0.6</v>
      </c>
      <c r="AN74" s="15"/>
      <c r="AO74" s="15">
        <v>0.6</v>
      </c>
      <c r="AP74" s="15">
        <v>0</v>
      </c>
      <c r="AQ74" s="15">
        <v>0.54500000000000004</v>
      </c>
      <c r="AR74" s="15"/>
      <c r="AS74" s="15">
        <v>0.53249999999999997</v>
      </c>
      <c r="AT74" s="15">
        <v>0</v>
      </c>
      <c r="AU74" s="15">
        <v>0.52</v>
      </c>
      <c r="AV74" s="15"/>
      <c r="AW74" s="15">
        <v>0.52</v>
      </c>
      <c r="AX74" s="15">
        <v>0</v>
      </c>
      <c r="AY74" s="15">
        <v>0.48</v>
      </c>
      <c r="AZ74" s="15"/>
      <c r="BA74" s="15">
        <v>0.48</v>
      </c>
      <c r="BB74" s="15">
        <v>0</v>
      </c>
      <c r="BC74" s="15">
        <v>0.45</v>
      </c>
      <c r="BD74" s="15"/>
      <c r="BE74" s="15">
        <v>0.45</v>
      </c>
      <c r="BF74" s="15">
        <v>0</v>
      </c>
      <c r="BG74" s="15">
        <v>0.45</v>
      </c>
      <c r="BH74" s="15"/>
      <c r="BI74" s="15">
        <v>0.45</v>
      </c>
      <c r="BJ74" s="15">
        <v>0</v>
      </c>
      <c r="BK74" s="15">
        <v>0.45</v>
      </c>
      <c r="BL74" s="15"/>
      <c r="BM74" s="15">
        <v>0.42</v>
      </c>
      <c r="BN74" s="15">
        <v>0.78239999999999998</v>
      </c>
      <c r="BO74" s="15"/>
      <c r="BP74" s="15"/>
      <c r="BQ74" s="15"/>
      <c r="BR74" s="15">
        <v>0.63</v>
      </c>
      <c r="BS74" s="15"/>
      <c r="BT74" s="15"/>
      <c r="BU74" s="15"/>
      <c r="BV74" s="15"/>
      <c r="BW74" s="15">
        <v>0.28000000000000003</v>
      </c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8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</row>
    <row r="75" spans="1:202" ht="15" outlineLevel="2" x14ac:dyDescent="0.3">
      <c r="A75" s="1"/>
      <c r="B75" s="4"/>
      <c r="C75" s="22" t="s">
        <v>471</v>
      </c>
      <c r="D75" s="28">
        <f t="shared" ref="D75:D121" si="8">IF(COUNT(L75:FU75)&gt;0,MEDIAN(L75:FU75),"")</f>
        <v>0.125</v>
      </c>
      <c r="E75" s="28">
        <f t="shared" ref="E75:E121" si="9">IF(COUNT(L75:FU75)&gt;0,AVERAGE(L75:FU75),"")</f>
        <v>0.14029218750000036</v>
      </c>
      <c r="F75" s="28">
        <f t="shared" ref="F75:F121" si="10">IF(COUNT(L75:FU75)&gt;0,MIN(L75:FU75),"")</f>
        <v>0.01</v>
      </c>
      <c r="G75" s="28">
        <f t="shared" ref="G75:G121" si="11">IF(COUNT(L75:FU75)&gt;0,MAX(L75:FU75),"")</f>
        <v>0.36499999999999999</v>
      </c>
      <c r="H75" s="28">
        <f t="shared" ref="H75:H121" si="12">IF(COUNT(L75:FU75)&gt;0,QUARTILE(L75:FU75,1),"")</f>
        <v>0.02</v>
      </c>
      <c r="I75" s="28">
        <f t="shared" ref="I75:I121" si="13">IF(COUNT(L75:FU75)&gt;0,QUARTILE(L75:FU75,3),"")</f>
        <v>0.24</v>
      </c>
      <c r="J75" s="28">
        <f t="shared" ref="J75:J121" si="14">IF(COUNT(L75:FU75)&gt;1,STDEV(L75:FU75),"")</f>
        <v>0.12037454514799402</v>
      </c>
      <c r="K75" s="28">
        <f t="shared" ref="K75:K121" si="15">IF(COUNT(L75:FU75)&gt;1,STDEV(L75:FU75)/AVERAGE(L75:FU75),"")</f>
        <v>0.85802743041549412</v>
      </c>
      <c r="M75" s="15"/>
      <c r="N75" s="15"/>
      <c r="O75" s="15">
        <v>0.125</v>
      </c>
      <c r="P75" s="15">
        <v>0.125</v>
      </c>
      <c r="Q75" s="15">
        <v>0.125</v>
      </c>
      <c r="R75" s="15">
        <v>0.125</v>
      </c>
      <c r="S75" s="15">
        <v>0.125</v>
      </c>
      <c r="T75" s="15">
        <v>0.125</v>
      </c>
      <c r="U75" s="15">
        <v>0.36499999999999999</v>
      </c>
      <c r="V75" s="15">
        <v>0.36499999999999999</v>
      </c>
      <c r="W75" s="15">
        <v>0.36499999999999999</v>
      </c>
      <c r="X75" s="15">
        <v>0.36499999999999999</v>
      </c>
      <c r="Y75" s="15">
        <v>0.36499999999999999</v>
      </c>
      <c r="Z75" s="15">
        <v>0.34749999999999998</v>
      </c>
      <c r="AA75" s="15">
        <v>0.34749999999999998</v>
      </c>
      <c r="AB75" s="15">
        <v>0.34749999999999998</v>
      </c>
      <c r="AC75" s="15">
        <v>0.34749999999999998</v>
      </c>
      <c r="AD75" s="15">
        <v>0.33</v>
      </c>
      <c r="AE75" s="15">
        <v>0.33</v>
      </c>
      <c r="AF75" s="15">
        <v>0.33</v>
      </c>
      <c r="AG75" s="15">
        <v>0.33</v>
      </c>
      <c r="AH75" s="15">
        <v>0.315</v>
      </c>
      <c r="AI75" s="15">
        <v>0.315</v>
      </c>
      <c r="AJ75" s="15">
        <v>0.315</v>
      </c>
      <c r="AK75" s="15">
        <v>0.315</v>
      </c>
      <c r="AL75" s="15">
        <v>0.3</v>
      </c>
      <c r="AM75" s="15">
        <v>0.3</v>
      </c>
      <c r="AN75" s="15">
        <v>0.3</v>
      </c>
      <c r="AO75" s="15">
        <v>0.3</v>
      </c>
      <c r="AP75" s="15">
        <v>0.27250000000000002</v>
      </c>
      <c r="AQ75" s="15">
        <v>0.27250000000000002</v>
      </c>
      <c r="AR75" s="15">
        <v>0.27250000000000002</v>
      </c>
      <c r="AS75" s="15">
        <v>0.26</v>
      </c>
      <c r="AT75" s="15">
        <v>0.26</v>
      </c>
      <c r="AU75" s="15">
        <v>0.26</v>
      </c>
      <c r="AV75" s="15">
        <v>0.26</v>
      </c>
      <c r="AW75" s="15">
        <v>0.26</v>
      </c>
      <c r="AX75" s="15">
        <v>0.24</v>
      </c>
      <c r="AY75" s="15">
        <v>0.24</v>
      </c>
      <c r="AZ75" s="15">
        <v>0.24</v>
      </c>
      <c r="BA75" s="15">
        <v>0.24</v>
      </c>
      <c r="BB75" s="15">
        <v>0.22500000000000001</v>
      </c>
      <c r="BC75" s="15">
        <v>0.22500000000000001</v>
      </c>
      <c r="BD75" s="15">
        <v>0.22500000000000001</v>
      </c>
      <c r="BE75" s="15">
        <v>0.22500000000000001</v>
      </c>
      <c r="BF75" s="15">
        <v>0.22500000000000001</v>
      </c>
      <c r="BG75" s="15">
        <v>0.22500000000000001</v>
      </c>
      <c r="BH75" s="15">
        <v>0.22500000000000001</v>
      </c>
      <c r="BI75" s="15">
        <v>0.22500000000000001</v>
      </c>
      <c r="BJ75" s="15">
        <v>0.22500000000000001</v>
      </c>
      <c r="BK75" s="15">
        <v>0.22500000000000001</v>
      </c>
      <c r="BL75" s="15">
        <v>0.21</v>
      </c>
      <c r="BM75" s="15">
        <v>0.21</v>
      </c>
      <c r="BN75" s="15">
        <v>0.21</v>
      </c>
      <c r="BO75" s="15">
        <v>0.21</v>
      </c>
      <c r="BP75" s="15">
        <v>0.1812</v>
      </c>
      <c r="BQ75" s="15">
        <v>0.1812</v>
      </c>
      <c r="BR75" s="15">
        <v>0.1575</v>
      </c>
      <c r="BS75" s="15">
        <v>0.1575</v>
      </c>
      <c r="BT75" s="15">
        <v>0.1575</v>
      </c>
      <c r="BU75" s="15">
        <v>0.1575</v>
      </c>
      <c r="BV75" s="15">
        <v>0.14000000000000001</v>
      </c>
      <c r="BW75" s="15">
        <v>0.14000000000000001</v>
      </c>
      <c r="BX75" s="15">
        <v>0.14000000000000001</v>
      </c>
      <c r="BY75" s="15">
        <v>0.14000000000000001</v>
      </c>
      <c r="BZ75" s="15">
        <v>0.14000000000000001</v>
      </c>
      <c r="CA75" s="15">
        <v>0.14000000000000001</v>
      </c>
      <c r="CB75" s="15">
        <v>0.14000000000000001</v>
      </c>
      <c r="CC75" s="15">
        <v>0.1275</v>
      </c>
      <c r="CD75" s="15">
        <v>0.1125</v>
      </c>
      <c r="CE75" s="15">
        <v>0.1125</v>
      </c>
      <c r="CF75" s="15">
        <v>0.1125</v>
      </c>
      <c r="CG75" s="15">
        <v>0.1125</v>
      </c>
      <c r="CH75" s="15">
        <v>0.1</v>
      </c>
      <c r="CI75" s="15">
        <v>0.1</v>
      </c>
      <c r="CJ75" s="15">
        <v>0.1</v>
      </c>
      <c r="CK75" s="15">
        <v>0.1</v>
      </c>
      <c r="CL75" s="15">
        <v>0.08</v>
      </c>
      <c r="CM75" s="15">
        <v>0.08</v>
      </c>
      <c r="CN75" s="15">
        <v>0.08</v>
      </c>
      <c r="CO75" s="15">
        <v>0.08</v>
      </c>
      <c r="CP75" s="15">
        <v>0.04</v>
      </c>
      <c r="CQ75" s="15">
        <v>0.04</v>
      </c>
      <c r="CR75" s="15">
        <v>0.04</v>
      </c>
      <c r="CS75" s="15">
        <v>0.04</v>
      </c>
      <c r="CT75" s="15">
        <v>0.02</v>
      </c>
      <c r="CU75" s="15">
        <v>0.02</v>
      </c>
      <c r="CV75" s="15">
        <v>0.02</v>
      </c>
      <c r="CW75" s="15">
        <v>0.02</v>
      </c>
      <c r="CX75" s="15">
        <v>0.02</v>
      </c>
      <c r="CY75" s="15">
        <v>0.02</v>
      </c>
      <c r="CZ75" s="15">
        <v>0.02</v>
      </c>
      <c r="DA75" s="15">
        <v>0.02</v>
      </c>
      <c r="DB75" s="15">
        <v>0.02</v>
      </c>
      <c r="DC75" s="15">
        <v>0.02</v>
      </c>
      <c r="DD75" s="15">
        <v>0.02</v>
      </c>
      <c r="DE75" s="15">
        <v>0.02</v>
      </c>
      <c r="DF75" s="15">
        <v>0.02</v>
      </c>
      <c r="DG75" s="15">
        <v>0.02</v>
      </c>
      <c r="DH75" s="15">
        <v>1.4999999999999999E-2</v>
      </c>
      <c r="DI75" s="15">
        <v>1.4999999999999999E-2</v>
      </c>
      <c r="DJ75" s="15">
        <v>1.4999999999999999E-2</v>
      </c>
      <c r="DK75" s="15">
        <v>1.4999999999999999E-2</v>
      </c>
      <c r="DL75" s="15">
        <v>1.4999999999999999E-2</v>
      </c>
      <c r="DM75" s="15">
        <v>0.01</v>
      </c>
      <c r="DN75" s="15">
        <v>0.01</v>
      </c>
      <c r="DO75" s="15">
        <v>0.01</v>
      </c>
      <c r="DP75" s="15">
        <v>0.01</v>
      </c>
      <c r="DQ75" s="15">
        <v>0.01</v>
      </c>
      <c r="DR75" s="15">
        <v>0.01</v>
      </c>
      <c r="DS75" s="15">
        <v>0.01</v>
      </c>
      <c r="DT75" s="15">
        <v>0.01</v>
      </c>
      <c r="DU75" s="15">
        <v>0.01</v>
      </c>
      <c r="DV75" s="15">
        <v>0.01</v>
      </c>
      <c r="DW75" s="15">
        <v>0.01</v>
      </c>
      <c r="DX75" s="15">
        <v>0.01</v>
      </c>
      <c r="DY75" s="15">
        <v>0.01</v>
      </c>
      <c r="DZ75" s="15">
        <v>0.01</v>
      </c>
      <c r="EA75" s="15">
        <v>0.01</v>
      </c>
      <c r="EB75" s="15">
        <v>0.01</v>
      </c>
      <c r="EC75" s="15">
        <v>0.01</v>
      </c>
      <c r="ED75" s="15">
        <v>0.01</v>
      </c>
      <c r="EE75" s="15">
        <v>0.01</v>
      </c>
      <c r="EF75" s="15">
        <v>0.01</v>
      </c>
      <c r="EG75" s="15">
        <v>0.01</v>
      </c>
      <c r="EH75" s="15">
        <v>0.01</v>
      </c>
      <c r="EI75" s="15">
        <v>0.01</v>
      </c>
      <c r="EJ75" s="15">
        <v>0.01</v>
      </c>
      <c r="EK75" s="15">
        <v>0.01</v>
      </c>
      <c r="EL75" s="15">
        <v>0.01</v>
      </c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8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</row>
    <row r="76" spans="1:202" ht="15" outlineLevel="2" x14ac:dyDescent="0.3">
      <c r="A76" s="1"/>
      <c r="B76" s="4"/>
      <c r="C76" s="22" t="s">
        <v>472</v>
      </c>
      <c r="D76" s="28">
        <f t="shared" si="8"/>
        <v>0.56089149914800318</v>
      </c>
      <c r="E76" s="28">
        <f t="shared" si="9"/>
        <v>0.69126853587436965</v>
      </c>
      <c r="F76" s="28">
        <f t="shared" si="10"/>
        <v>-1.2968313140726935</v>
      </c>
      <c r="G76" s="28">
        <f t="shared" si="11"/>
        <v>3.1862673484295105</v>
      </c>
      <c r="H76" s="28">
        <f t="shared" si="12"/>
        <v>0.10792380776885235</v>
      </c>
      <c r="I76" s="28">
        <f t="shared" si="13"/>
        <v>1.0640482866757419</v>
      </c>
      <c r="J76" s="28">
        <f t="shared" si="14"/>
        <v>0.68480699979413651</v>
      </c>
      <c r="K76" s="28">
        <f t="shared" si="15"/>
        <v>0.99065263968356365</v>
      </c>
      <c r="M76" s="15">
        <v>0.49320746028091184</v>
      </c>
      <c r="N76" s="15">
        <v>0.61542023616577912</v>
      </c>
      <c r="O76" s="15">
        <v>-1.2968313140726935</v>
      </c>
      <c r="P76" s="15">
        <v>0.12631825638621982</v>
      </c>
      <c r="Q76" s="15">
        <v>0.41654879773691655</v>
      </c>
      <c r="R76" s="15">
        <v>1.2098421541318478</v>
      </c>
      <c r="S76" s="15">
        <v>0.53606053440529677</v>
      </c>
      <c r="T76" s="15">
        <v>0.32435653002859866</v>
      </c>
      <c r="U76" s="15">
        <v>0.25686085700529609</v>
      </c>
      <c r="V76" s="15">
        <v>0.57385398981324276</v>
      </c>
      <c r="W76" s="15">
        <v>0.7292121212121212</v>
      </c>
      <c r="X76" s="15">
        <v>0.54878048780487809</v>
      </c>
      <c r="Y76" s="15">
        <v>3.1862673484295105</v>
      </c>
      <c r="Z76" s="15">
        <v>2.0447104813095529</v>
      </c>
      <c r="AA76" s="15">
        <v>2.4287812041116004</v>
      </c>
      <c r="AB76" s="15">
        <v>2.1287952987267387</v>
      </c>
      <c r="AC76" s="15">
        <v>1.699462890625</v>
      </c>
      <c r="AD76" s="15">
        <v>2.5712205775297257</v>
      </c>
      <c r="AE76" s="15">
        <v>1.9641415340774162</v>
      </c>
      <c r="AF76" s="15">
        <v>2.1244164332399627</v>
      </c>
      <c r="AG76" s="15">
        <v>2.2509276437847867</v>
      </c>
      <c r="AH76" s="15">
        <v>2.5245939144360556</v>
      </c>
      <c r="AI76" s="15">
        <v>2.1184299571396346</v>
      </c>
      <c r="AJ76" s="15">
        <v>1.6113199204068096</v>
      </c>
      <c r="AK76" s="15">
        <v>1.5720858895705521</v>
      </c>
      <c r="AL76" s="15">
        <v>1.7595238095238095</v>
      </c>
      <c r="AM76" s="15">
        <v>2.0258175559380378</v>
      </c>
      <c r="AN76" s="15">
        <v>1.6134400674109963</v>
      </c>
      <c r="AO76" s="15">
        <v>1.5089770354906054</v>
      </c>
      <c r="AP76" s="15">
        <v>1.7183392447319006</v>
      </c>
      <c r="AQ76" s="15">
        <v>1.6674963700477079</v>
      </c>
      <c r="AR76" s="15">
        <v>1.3581011351909185</v>
      </c>
      <c r="AS76" s="15">
        <v>1.1946322474902684</v>
      </c>
      <c r="AT76" s="15">
        <v>1.3237100737100738</v>
      </c>
      <c r="AU76" s="15">
        <v>1.306130818125897</v>
      </c>
      <c r="AV76" s="15">
        <v>0.76510480887792853</v>
      </c>
      <c r="AW76" s="15">
        <v>0.95979487179487177</v>
      </c>
      <c r="AX76" s="15">
        <v>1.3416735028712059</v>
      </c>
      <c r="AY76" s="15">
        <v>1.3562346185397867</v>
      </c>
      <c r="AZ76" s="15">
        <v>1.0590751680586679</v>
      </c>
      <c r="BA76" s="15">
        <v>0.97313797313797312</v>
      </c>
      <c r="BB76" s="15">
        <v>1.3875278396436526</v>
      </c>
      <c r="BC76" s="15">
        <v>1.3411298315163529</v>
      </c>
      <c r="BD76" s="15">
        <v>1.1912941635760297</v>
      </c>
      <c r="BE76" s="15">
        <v>0.91440297049052177</v>
      </c>
      <c r="BF76" s="15">
        <v>1.0838722320203802</v>
      </c>
      <c r="BG76" s="15">
        <v>1.1719607843137254</v>
      </c>
      <c r="BH76" s="15">
        <v>0.9240109674892284</v>
      </c>
      <c r="BI76" s="15">
        <v>0.89704724409448822</v>
      </c>
      <c r="BJ76" s="15">
        <v>1.0225622915440455</v>
      </c>
      <c r="BK76" s="15">
        <v>1.1265282359790414</v>
      </c>
      <c r="BL76" s="15">
        <v>1.1096364685516444</v>
      </c>
      <c r="BM76" s="15">
        <v>1.0789676425269645</v>
      </c>
      <c r="BN76" s="15">
        <v>1.1786122760198245</v>
      </c>
      <c r="BO76" s="15">
        <v>1.1983146067415731</v>
      </c>
      <c r="BP76" s="15">
        <v>0.99522146664216138</v>
      </c>
      <c r="BQ76" s="15">
        <v>1.0330003567606136</v>
      </c>
      <c r="BR76" s="15">
        <v>0.93700649236708189</v>
      </c>
      <c r="BS76" s="15">
        <v>0.94099051633298214</v>
      </c>
      <c r="BT76" s="15">
        <v>0.92890912274557869</v>
      </c>
      <c r="BU76" s="15">
        <v>0.802851610631931</v>
      </c>
      <c r="BV76" s="15">
        <v>0.67793310918421523</v>
      </c>
      <c r="BW76" s="15">
        <v>0.66470797720797725</v>
      </c>
      <c r="BX76" s="15">
        <v>0.21411974977658624</v>
      </c>
      <c r="BY76" s="15">
        <v>0.32019879304224352</v>
      </c>
      <c r="BZ76" s="15">
        <v>0.2824617573817147</v>
      </c>
      <c r="CA76" s="15">
        <v>0.69571328179901615</v>
      </c>
      <c r="CB76" s="15">
        <v>0.5670689655172414</v>
      </c>
      <c r="CC76" s="15">
        <v>0.56744344276237457</v>
      </c>
      <c r="CD76" s="15">
        <v>0.74027058627025222</v>
      </c>
      <c r="CE76" s="15">
        <v>0.6143790849673203</v>
      </c>
      <c r="CF76" s="15">
        <v>0.46341051208382628</v>
      </c>
      <c r="CG76" s="15">
        <v>0.53183520599250933</v>
      </c>
      <c r="CH76" s="15">
        <v>0.57186700767263432</v>
      </c>
      <c r="CI76" s="15">
        <v>0.52640603566529487</v>
      </c>
      <c r="CJ76" s="15">
        <v>0.42058623040218135</v>
      </c>
      <c r="CK76" s="15">
        <v>0.51864292912327847</v>
      </c>
      <c r="CL76" s="15">
        <v>0.7517683829577233</v>
      </c>
      <c r="CM76" s="15">
        <v>0.70914713541666663</v>
      </c>
      <c r="CN76" s="15">
        <v>0.62284794851166536</v>
      </c>
      <c r="CO76" s="15">
        <v>0.70253467240554757</v>
      </c>
      <c r="CP76" s="15">
        <v>0.66708641586651973</v>
      </c>
      <c r="CQ76" s="15">
        <v>0.56597330021732384</v>
      </c>
      <c r="CR76" s="15">
        <v>0.55580969807868252</v>
      </c>
      <c r="CS76" s="15">
        <v>0.57019927536231885</v>
      </c>
      <c r="CT76" s="15">
        <v>0.5772979457189984</v>
      </c>
      <c r="CU76" s="15">
        <v>0.53373584905660376</v>
      </c>
      <c r="CV76" s="15">
        <v>0.38693009118541033</v>
      </c>
      <c r="CW76" s="15">
        <v>0.39031770045385777</v>
      </c>
      <c r="CX76" s="15">
        <v>0.41036036036036039</v>
      </c>
      <c r="CY76" s="15">
        <v>0.3255363528009535</v>
      </c>
      <c r="CZ76" s="15">
        <v>0.2964868440393944</v>
      </c>
      <c r="DA76" s="15">
        <v>0.38084827284652384</v>
      </c>
      <c r="DB76" s="15">
        <v>0.36003690841826735</v>
      </c>
      <c r="DC76" s="15">
        <v>0.26178010471204188</v>
      </c>
      <c r="DD76" s="15">
        <v>0.28886630860792567</v>
      </c>
      <c r="DE76" s="15">
        <v>0.3515002174228149</v>
      </c>
      <c r="DF76" s="15">
        <v>0.66589795330066304</v>
      </c>
      <c r="DG76" s="15">
        <v>0.71999429142286286</v>
      </c>
      <c r="DH76" s="15">
        <v>0.42162740899357604</v>
      </c>
      <c r="DI76" s="15">
        <v>0.31484129253645982</v>
      </c>
      <c r="DJ76" s="15">
        <v>0.31212338593974176</v>
      </c>
      <c r="DK76" s="15">
        <v>0.23743338614431803</v>
      </c>
      <c r="DL76" s="15">
        <v>0.24673534532791641</v>
      </c>
      <c r="DM76" s="15">
        <v>0.13571017826336976</v>
      </c>
      <c r="DN76" s="15">
        <v>0.58898944193061842</v>
      </c>
      <c r="DO76" s="15">
        <v>0.10912981455064194</v>
      </c>
      <c r="DP76" s="15">
        <v>8.5665818490245974E-2</v>
      </c>
      <c r="DQ76" s="15">
        <v>9.1962524654832345E-2</v>
      </c>
      <c r="DR76" s="15">
        <v>0.11117721164613661</v>
      </c>
      <c r="DS76" s="15">
        <v>0.10430578742348358</v>
      </c>
      <c r="DT76" s="15">
        <v>5.3544101279910966E-2</v>
      </c>
      <c r="DU76" s="15">
        <v>6.2430555555555559E-2</v>
      </c>
      <c r="DV76" s="15">
        <v>6.0201949860724233E-2</v>
      </c>
      <c r="DW76" s="15">
        <v>4.4385593220338984E-2</v>
      </c>
      <c r="DX76" s="15">
        <v>3.629997184684685E-2</v>
      </c>
      <c r="DY76" s="15">
        <v>3.172940340909091E-2</v>
      </c>
      <c r="DZ76" s="15">
        <v>3.0386837655016912E-2</v>
      </c>
      <c r="EA76" s="15">
        <v>3.2445163104611922E-2</v>
      </c>
      <c r="EB76" s="15">
        <v>3.0264639639639639E-2</v>
      </c>
      <c r="EC76" s="15">
        <v>1.5463732798165137E-2</v>
      </c>
      <c r="ED76" s="15">
        <v>0.01</v>
      </c>
      <c r="EE76" s="15">
        <v>1.1862759216589861E-2</v>
      </c>
      <c r="EF76" s="15">
        <v>1.1200300343249429E-2</v>
      </c>
      <c r="EG76" s="15">
        <v>1.0684742647058824E-2</v>
      </c>
      <c r="EH76" s="15">
        <v>1.0071215986394558E-2</v>
      </c>
      <c r="EI76" s="15">
        <v>0.01</v>
      </c>
      <c r="EJ76" s="15">
        <v>0.01</v>
      </c>
      <c r="EK76" s="15">
        <v>0.01</v>
      </c>
      <c r="EL76" s="15">
        <v>0.11532930068994515</v>
      </c>
      <c r="EM76" s="15">
        <v>7.3689189385607493E-2</v>
      </c>
      <c r="EN76" s="15">
        <v>6.5180184981516384E-2</v>
      </c>
      <c r="EO76" s="15">
        <v>6.0183794495128368E-2</v>
      </c>
      <c r="EP76" s="15">
        <v>5.9414894409382746E-2</v>
      </c>
      <c r="EQ76" s="15">
        <v>5.9042484520162274E-2</v>
      </c>
      <c r="ER76" s="15">
        <v>7.0649259400866971E-2</v>
      </c>
      <c r="ES76" s="15">
        <v>6.1168324304462465E-2</v>
      </c>
      <c r="ET76" s="15">
        <v>5.1744284158258887E-2</v>
      </c>
      <c r="EU76" s="15">
        <v>5.4636722525351185E-2</v>
      </c>
      <c r="EV76" s="15">
        <v>5.2063890607661353E-2</v>
      </c>
      <c r="EW76" s="15">
        <v>4.5895486134193801E-2</v>
      </c>
      <c r="EX76" s="15">
        <v>4.2684446660019942E-2</v>
      </c>
      <c r="EY76" s="15">
        <v>2.9148665115763819E-2</v>
      </c>
      <c r="EZ76" s="15">
        <v>3.5345352830397699E-2</v>
      </c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8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</row>
    <row r="77" spans="1:202" ht="15" outlineLevel="2" x14ac:dyDescent="0.3">
      <c r="A77" s="1"/>
      <c r="B77" s="4"/>
      <c r="C77" s="22" t="s">
        <v>473</v>
      </c>
      <c r="D77" s="28">
        <f t="shared" si="8"/>
        <v>0.56089149914800318</v>
      </c>
      <c r="E77" s="28">
        <f t="shared" si="9"/>
        <v>0.69126853587436965</v>
      </c>
      <c r="F77" s="28">
        <f t="shared" si="10"/>
        <v>-1.2968313140726935</v>
      </c>
      <c r="G77" s="28">
        <f t="shared" si="11"/>
        <v>3.1862673484295105</v>
      </c>
      <c r="H77" s="28">
        <f t="shared" si="12"/>
        <v>0.10792380776885235</v>
      </c>
      <c r="I77" s="28">
        <f t="shared" si="13"/>
        <v>1.0640482866757419</v>
      </c>
      <c r="J77" s="28">
        <f t="shared" si="14"/>
        <v>0.68480699979413651</v>
      </c>
      <c r="K77" s="28">
        <f t="shared" si="15"/>
        <v>0.99065263968356365</v>
      </c>
      <c r="M77" s="15">
        <v>0.49320746028091184</v>
      </c>
      <c r="N77" s="15">
        <v>0.61542023616577912</v>
      </c>
      <c r="O77" s="15">
        <v>-1.2968313140726935</v>
      </c>
      <c r="P77" s="15">
        <v>0.12631825638621982</v>
      </c>
      <c r="Q77" s="15">
        <v>0.41654879773691655</v>
      </c>
      <c r="R77" s="15">
        <v>1.2098421541318478</v>
      </c>
      <c r="S77" s="15">
        <v>0.53606053440529677</v>
      </c>
      <c r="T77" s="15">
        <v>0.32435653002859866</v>
      </c>
      <c r="U77" s="15">
        <v>0.25686085700529609</v>
      </c>
      <c r="V77" s="15">
        <v>0.57385398981324276</v>
      </c>
      <c r="W77" s="15">
        <v>0.7292121212121212</v>
      </c>
      <c r="X77" s="15">
        <v>0.54878048780487809</v>
      </c>
      <c r="Y77" s="15">
        <v>3.1862673484295105</v>
      </c>
      <c r="Z77" s="15">
        <v>2.0447104813095529</v>
      </c>
      <c r="AA77" s="15">
        <v>2.4287812041116004</v>
      </c>
      <c r="AB77" s="15">
        <v>2.1287952987267387</v>
      </c>
      <c r="AC77" s="15">
        <v>1.699462890625</v>
      </c>
      <c r="AD77" s="15">
        <v>2.5712205775297257</v>
      </c>
      <c r="AE77" s="15">
        <v>1.9641415340774162</v>
      </c>
      <c r="AF77" s="15">
        <v>2.1244164332399627</v>
      </c>
      <c r="AG77" s="15">
        <v>2.2509276437847867</v>
      </c>
      <c r="AH77" s="15">
        <v>2.5245939144360556</v>
      </c>
      <c r="AI77" s="15">
        <v>2.1184299571396346</v>
      </c>
      <c r="AJ77" s="15">
        <v>1.6113199204068096</v>
      </c>
      <c r="AK77" s="15">
        <v>1.5720858895705521</v>
      </c>
      <c r="AL77" s="15">
        <v>1.7595238095238095</v>
      </c>
      <c r="AM77" s="15">
        <v>2.0258175559380378</v>
      </c>
      <c r="AN77" s="15">
        <v>1.6134400674109963</v>
      </c>
      <c r="AO77" s="15">
        <v>1.5089770354906054</v>
      </c>
      <c r="AP77" s="15">
        <v>1.7183392447319006</v>
      </c>
      <c r="AQ77" s="15">
        <v>1.6674963700477079</v>
      </c>
      <c r="AR77" s="15">
        <v>1.3581011351909185</v>
      </c>
      <c r="AS77" s="15">
        <v>1.1946322474902684</v>
      </c>
      <c r="AT77" s="15">
        <v>1.3237100737100738</v>
      </c>
      <c r="AU77" s="15">
        <v>1.306130818125897</v>
      </c>
      <c r="AV77" s="15">
        <v>0.76510480887792853</v>
      </c>
      <c r="AW77" s="15">
        <v>0.95979487179487177</v>
      </c>
      <c r="AX77" s="15">
        <v>1.3416735028712059</v>
      </c>
      <c r="AY77" s="15">
        <v>1.3562346185397867</v>
      </c>
      <c r="AZ77" s="15">
        <v>1.0590751680586679</v>
      </c>
      <c r="BA77" s="15">
        <v>0.97313797313797312</v>
      </c>
      <c r="BB77" s="15">
        <v>1.3875278396436526</v>
      </c>
      <c r="BC77" s="15">
        <v>1.3411298315163529</v>
      </c>
      <c r="BD77" s="15">
        <v>1.1912941635760297</v>
      </c>
      <c r="BE77" s="15">
        <v>0.91440297049052177</v>
      </c>
      <c r="BF77" s="15">
        <v>1.0838722320203802</v>
      </c>
      <c r="BG77" s="15">
        <v>1.1719607843137254</v>
      </c>
      <c r="BH77" s="15">
        <v>0.9240109674892284</v>
      </c>
      <c r="BI77" s="15">
        <v>0.89704724409448822</v>
      </c>
      <c r="BJ77" s="15">
        <v>1.0225622915440455</v>
      </c>
      <c r="BK77" s="15">
        <v>1.1265282359790414</v>
      </c>
      <c r="BL77" s="15">
        <v>1.1096364685516444</v>
      </c>
      <c r="BM77" s="15">
        <v>1.0789676425269645</v>
      </c>
      <c r="BN77" s="15">
        <v>1.1786122760198245</v>
      </c>
      <c r="BO77" s="15">
        <v>1.1983146067415731</v>
      </c>
      <c r="BP77" s="15">
        <v>0.99522146664216138</v>
      </c>
      <c r="BQ77" s="15">
        <v>1.0330003567606136</v>
      </c>
      <c r="BR77" s="15">
        <v>0.93700649236708189</v>
      </c>
      <c r="BS77" s="15">
        <v>0.94099051633298214</v>
      </c>
      <c r="BT77" s="15">
        <v>0.92890912274557869</v>
      </c>
      <c r="BU77" s="15">
        <v>0.802851610631931</v>
      </c>
      <c r="BV77" s="15">
        <v>0.67793310918421523</v>
      </c>
      <c r="BW77" s="15">
        <v>0.66470797720797725</v>
      </c>
      <c r="BX77" s="15">
        <v>0.21411974977658624</v>
      </c>
      <c r="BY77" s="15">
        <v>0.32019879304224352</v>
      </c>
      <c r="BZ77" s="15">
        <v>0.2824617573817147</v>
      </c>
      <c r="CA77" s="15">
        <v>0.69571328179901615</v>
      </c>
      <c r="CB77" s="15">
        <v>0.5670689655172414</v>
      </c>
      <c r="CC77" s="15">
        <v>0.56744344276237457</v>
      </c>
      <c r="CD77" s="15">
        <v>0.74027058627025222</v>
      </c>
      <c r="CE77" s="15">
        <v>0.6143790849673203</v>
      </c>
      <c r="CF77" s="15">
        <v>0.46341051208382628</v>
      </c>
      <c r="CG77" s="15">
        <v>0.53183520599250933</v>
      </c>
      <c r="CH77" s="15">
        <v>0.57186700767263432</v>
      </c>
      <c r="CI77" s="15">
        <v>0.52640603566529487</v>
      </c>
      <c r="CJ77" s="15">
        <v>0.42058623040218135</v>
      </c>
      <c r="CK77" s="15">
        <v>0.51864292912327847</v>
      </c>
      <c r="CL77" s="15">
        <v>0.7517683829577233</v>
      </c>
      <c r="CM77" s="15">
        <v>0.70914713541666663</v>
      </c>
      <c r="CN77" s="15">
        <v>0.62284794851166536</v>
      </c>
      <c r="CO77" s="15">
        <v>0.70253467240554757</v>
      </c>
      <c r="CP77" s="15">
        <v>0.66708641586651973</v>
      </c>
      <c r="CQ77" s="15">
        <v>0.56597330021732384</v>
      </c>
      <c r="CR77" s="15">
        <v>0.55580969807868252</v>
      </c>
      <c r="CS77" s="15">
        <v>0.57019927536231885</v>
      </c>
      <c r="CT77" s="15">
        <v>0.5772979457189984</v>
      </c>
      <c r="CU77" s="15">
        <v>0.53373584905660376</v>
      </c>
      <c r="CV77" s="15">
        <v>0.38693009118541033</v>
      </c>
      <c r="CW77" s="15">
        <v>0.39031770045385777</v>
      </c>
      <c r="CX77" s="15">
        <v>0.41036036036036039</v>
      </c>
      <c r="CY77" s="15">
        <v>0.3255363528009535</v>
      </c>
      <c r="CZ77" s="15">
        <v>0.2964868440393944</v>
      </c>
      <c r="DA77" s="15">
        <v>0.38084827284652384</v>
      </c>
      <c r="DB77" s="15">
        <v>0.36003690841826735</v>
      </c>
      <c r="DC77" s="15">
        <v>0.26178010471204188</v>
      </c>
      <c r="DD77" s="15">
        <v>0.28886630860792567</v>
      </c>
      <c r="DE77" s="15">
        <v>0.3515002174228149</v>
      </c>
      <c r="DF77" s="15">
        <v>0.66589795330066304</v>
      </c>
      <c r="DG77" s="15">
        <v>0.71999429142286286</v>
      </c>
      <c r="DH77" s="15">
        <v>0.42162740899357604</v>
      </c>
      <c r="DI77" s="15">
        <v>0.31484129253645982</v>
      </c>
      <c r="DJ77" s="15">
        <v>0.31212338593974176</v>
      </c>
      <c r="DK77" s="15">
        <v>0.23743338614431803</v>
      </c>
      <c r="DL77" s="15">
        <v>0.24673534532791641</v>
      </c>
      <c r="DM77" s="15">
        <v>0.13571017826336976</v>
      </c>
      <c r="DN77" s="15">
        <v>0.58898944193061842</v>
      </c>
      <c r="DO77" s="15">
        <v>0.10912981455064194</v>
      </c>
      <c r="DP77" s="15">
        <v>8.5665818490245974E-2</v>
      </c>
      <c r="DQ77" s="15">
        <v>9.1962524654832345E-2</v>
      </c>
      <c r="DR77" s="15">
        <v>0.11117721164613661</v>
      </c>
      <c r="DS77" s="15">
        <v>0.10430578742348358</v>
      </c>
      <c r="DT77" s="15">
        <v>5.3544101279910966E-2</v>
      </c>
      <c r="DU77" s="15">
        <v>6.2430555555555559E-2</v>
      </c>
      <c r="DV77" s="15">
        <v>6.0201949860724233E-2</v>
      </c>
      <c r="DW77" s="15">
        <v>4.4385593220338984E-2</v>
      </c>
      <c r="DX77" s="15">
        <v>3.629997184684685E-2</v>
      </c>
      <c r="DY77" s="15">
        <v>3.172940340909091E-2</v>
      </c>
      <c r="DZ77" s="15">
        <v>3.0386837655016912E-2</v>
      </c>
      <c r="EA77" s="15">
        <v>3.2445163104611922E-2</v>
      </c>
      <c r="EB77" s="15">
        <v>3.0264639639639639E-2</v>
      </c>
      <c r="EC77" s="15">
        <v>1.5463732798165137E-2</v>
      </c>
      <c r="ED77" s="15">
        <v>0.01</v>
      </c>
      <c r="EE77" s="15">
        <v>1.1862759216589861E-2</v>
      </c>
      <c r="EF77" s="15">
        <v>1.1200300343249429E-2</v>
      </c>
      <c r="EG77" s="15">
        <v>1.0684742647058824E-2</v>
      </c>
      <c r="EH77" s="15">
        <v>1.0071215986394558E-2</v>
      </c>
      <c r="EI77" s="15">
        <v>0.01</v>
      </c>
      <c r="EJ77" s="15">
        <v>0.01</v>
      </c>
      <c r="EK77" s="15">
        <v>0.01</v>
      </c>
      <c r="EL77" s="15">
        <v>0.11532930068994515</v>
      </c>
      <c r="EM77" s="15">
        <v>7.3689189385607493E-2</v>
      </c>
      <c r="EN77" s="15">
        <v>6.5180184981516384E-2</v>
      </c>
      <c r="EO77" s="15">
        <v>6.0183794495128368E-2</v>
      </c>
      <c r="EP77" s="15">
        <v>5.9414894409382746E-2</v>
      </c>
      <c r="EQ77" s="15">
        <v>5.9042484520162274E-2</v>
      </c>
      <c r="ER77" s="15">
        <v>7.0649259400866971E-2</v>
      </c>
      <c r="ES77" s="15">
        <v>6.1168324304462465E-2</v>
      </c>
      <c r="ET77" s="15">
        <v>5.1744284158258887E-2</v>
      </c>
      <c r="EU77" s="15">
        <v>5.4636722525351185E-2</v>
      </c>
      <c r="EV77" s="15">
        <v>5.2063890607661353E-2</v>
      </c>
      <c r="EW77" s="15">
        <v>4.5895486134193801E-2</v>
      </c>
      <c r="EX77" s="15">
        <v>4.2684446660019942E-2</v>
      </c>
      <c r="EY77" s="15">
        <v>2.9148665115763819E-2</v>
      </c>
      <c r="EZ77" s="15">
        <v>3.5345352830397699E-2</v>
      </c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8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</row>
    <row r="78" spans="1:202" ht="15" outlineLevel="2" x14ac:dyDescent="0.3">
      <c r="A78" s="1"/>
      <c r="B78" s="4"/>
      <c r="C78" s="22" t="s">
        <v>474</v>
      </c>
      <c r="D78" s="28">
        <f t="shared" si="8"/>
        <v>0.16</v>
      </c>
      <c r="E78" s="28">
        <f t="shared" si="9"/>
        <v>0.33021812658199967</v>
      </c>
      <c r="F78" s="28">
        <f t="shared" si="10"/>
        <v>-0.46039142590866727</v>
      </c>
      <c r="G78" s="28">
        <f t="shared" si="11"/>
        <v>1.5430754979157018</v>
      </c>
      <c r="H78" s="28">
        <f t="shared" si="12"/>
        <v>0.01</v>
      </c>
      <c r="I78" s="28">
        <f t="shared" si="13"/>
        <v>0.55675561202880131</v>
      </c>
      <c r="J78" s="28">
        <f t="shared" si="14"/>
        <v>0.40362031189401149</v>
      </c>
      <c r="K78" s="28">
        <f t="shared" si="15"/>
        <v>1.2222839372016867</v>
      </c>
      <c r="M78" s="15">
        <v>0.1335482385447847</v>
      </c>
      <c r="N78" s="15">
        <v>0.13151192405649456</v>
      </c>
      <c r="O78" s="15">
        <v>-0.46039142590866727</v>
      </c>
      <c r="P78" s="15">
        <v>1.9451605343332554E-2</v>
      </c>
      <c r="Q78" s="15">
        <v>0.17892503536067891</v>
      </c>
      <c r="R78" s="15">
        <v>0.54573459715639805</v>
      </c>
      <c r="S78" s="15">
        <v>0.41385054735840077</v>
      </c>
      <c r="T78" s="15">
        <v>0.13079866092778575</v>
      </c>
      <c r="U78" s="15">
        <v>-4.0683678382282137E-2</v>
      </c>
      <c r="V78" s="15">
        <v>0.154126213592233</v>
      </c>
      <c r="W78" s="15">
        <v>0.37056823700825642</v>
      </c>
      <c r="X78" s="15">
        <v>0.28000000000000003</v>
      </c>
      <c r="Y78" s="15">
        <v>0.87815641088502083</v>
      </c>
      <c r="Z78" s="15">
        <v>1.1601572095308279</v>
      </c>
      <c r="AA78" s="15">
        <v>1.4548140852006894</v>
      </c>
      <c r="AB78" s="15">
        <v>1.375895282785873</v>
      </c>
      <c r="AC78" s="15">
        <v>1.3533037475345167</v>
      </c>
      <c r="AD78" s="15">
        <v>1.485233097388333</v>
      </c>
      <c r="AE78" s="15">
        <v>1.0854823304680039</v>
      </c>
      <c r="AF78" s="15">
        <v>1.1542628356099858</v>
      </c>
      <c r="AG78" s="15">
        <v>1.421237693389592</v>
      </c>
      <c r="AH78" s="15">
        <v>1.5430754979157018</v>
      </c>
      <c r="AI78" s="15">
        <v>1.4322477795490776</v>
      </c>
      <c r="AJ78" s="15">
        <v>1.0714285714285714</v>
      </c>
      <c r="AK78" s="15">
        <v>0.90115761353517365</v>
      </c>
      <c r="AL78" s="15">
        <v>1.2977132805628848</v>
      </c>
      <c r="AM78" s="15">
        <v>1.4228246611281155</v>
      </c>
      <c r="AN78" s="15">
        <v>1.0625941062594106</v>
      </c>
      <c r="AO78" s="15">
        <v>0.89323919554985021</v>
      </c>
      <c r="AP78" s="15">
        <v>1.1063420884048687</v>
      </c>
      <c r="AQ78" s="15">
        <v>1.0341296928327646</v>
      </c>
      <c r="AR78" s="15">
        <v>0.74437367303609336</v>
      </c>
      <c r="AS78" s="15">
        <v>0.68134660173618466</v>
      </c>
      <c r="AT78" s="15">
        <v>0.81608952702702697</v>
      </c>
      <c r="AU78" s="15">
        <v>0.8208702999577524</v>
      </c>
      <c r="AV78" s="15">
        <v>0.60456756185240013</v>
      </c>
      <c r="AW78" s="15">
        <v>0.55675561202880131</v>
      </c>
      <c r="AX78" s="15">
        <v>0.78945138741791998</v>
      </c>
      <c r="AY78" s="15">
        <v>0.67516326100695179</v>
      </c>
      <c r="AZ78" s="15">
        <v>0.64194158436646354</v>
      </c>
      <c r="BA78" s="15">
        <v>0.46530267875975534</v>
      </c>
      <c r="BB78" s="15">
        <v>0.77334641776541102</v>
      </c>
      <c r="BC78" s="15">
        <v>0.71734631147540984</v>
      </c>
      <c r="BD78" s="15">
        <v>0.60695121461553914</v>
      </c>
      <c r="BE78" s="15">
        <v>0.44247346200241255</v>
      </c>
      <c r="BF78" s="15">
        <v>0.57935126166797757</v>
      </c>
      <c r="BG78" s="15">
        <v>0.57897891989560324</v>
      </c>
      <c r="BH78" s="15">
        <v>0.44582181599035758</v>
      </c>
      <c r="BI78" s="15">
        <v>0.46717582861762325</v>
      </c>
      <c r="BJ78" s="15">
        <v>0.52537253322593636</v>
      </c>
      <c r="BK78" s="15">
        <v>0.62349879903923133</v>
      </c>
      <c r="BL78" s="15">
        <v>0.59199522102747915</v>
      </c>
      <c r="BM78" s="15">
        <v>0.57671534306861372</v>
      </c>
      <c r="BN78" s="15">
        <v>0.69446087127932188</v>
      </c>
      <c r="BO78" s="15">
        <v>0.69965344628417403</v>
      </c>
      <c r="BP78" s="15">
        <v>0.59085757461276922</v>
      </c>
      <c r="BQ78" s="15">
        <v>0.61978356566397652</v>
      </c>
      <c r="BR78" s="15">
        <v>0.57564841498559083</v>
      </c>
      <c r="BS78" s="15">
        <v>0.55792990939615372</v>
      </c>
      <c r="BT78" s="15">
        <v>0.54876936303203172</v>
      </c>
      <c r="BU78" s="15">
        <v>0.47178597060169314</v>
      </c>
      <c r="BV78" s="15">
        <v>0.45409362867163389</v>
      </c>
      <c r="BW78" s="15">
        <v>0.38223090905615276</v>
      </c>
      <c r="BX78" s="15">
        <v>-2.3181411974977667E-2</v>
      </c>
      <c r="BY78" s="15">
        <v>0.1787242059931814</v>
      </c>
      <c r="BZ78" s="15">
        <v>8.103031684522452E-2</v>
      </c>
      <c r="CA78" s="15">
        <v>0.36367951236853785</v>
      </c>
      <c r="CB78" s="15">
        <v>0.28704441666368907</v>
      </c>
      <c r="CC78" s="15">
        <v>0.29800973480721293</v>
      </c>
      <c r="CD78" s="15">
        <v>0.41671169865534147</v>
      </c>
      <c r="CE78" s="15">
        <v>0.32360717661335092</v>
      </c>
      <c r="CF78" s="15">
        <v>0.23294984294571885</v>
      </c>
      <c r="CG78" s="15">
        <v>0.29315413840310284</v>
      </c>
      <c r="CH78" s="15">
        <v>0.25877569610770873</v>
      </c>
      <c r="CI78" s="15">
        <v>0.22589745442077883</v>
      </c>
      <c r="CJ78" s="15">
        <v>0.15</v>
      </c>
      <c r="CK78" s="15">
        <v>0.23</v>
      </c>
      <c r="CL78" s="15">
        <v>0.41</v>
      </c>
      <c r="CM78" s="15">
        <v>0.33</v>
      </c>
      <c r="CN78" s="15">
        <v>0.33</v>
      </c>
      <c r="CO78" s="15">
        <v>0.35</v>
      </c>
      <c r="CP78" s="15">
        <v>0.33</v>
      </c>
      <c r="CQ78" s="15">
        <v>0.3</v>
      </c>
      <c r="CR78" s="15">
        <v>0.27</v>
      </c>
      <c r="CS78" s="15">
        <v>0.27</v>
      </c>
      <c r="CT78" s="15">
        <v>0.33</v>
      </c>
      <c r="CU78" s="15">
        <v>0.25</v>
      </c>
      <c r="CV78" s="15">
        <v>0.14000000000000001</v>
      </c>
      <c r="CW78" s="15">
        <v>0.14000000000000001</v>
      </c>
      <c r="CX78" s="15">
        <v>0.16</v>
      </c>
      <c r="CY78" s="15">
        <v>0.1</v>
      </c>
      <c r="CZ78" s="15">
        <v>7.0000000000000007E-2</v>
      </c>
      <c r="DA78" s="15">
        <v>0.14000000000000001</v>
      </c>
      <c r="DB78" s="15">
        <v>7.0000000000000007E-2</v>
      </c>
      <c r="DC78" s="15">
        <v>0.02</v>
      </c>
      <c r="DD78" s="15">
        <v>0.03</v>
      </c>
      <c r="DE78" s="15">
        <v>7.0000000000000007E-2</v>
      </c>
      <c r="DF78" s="15">
        <v>0.33</v>
      </c>
      <c r="DG78" s="15">
        <v>0.37</v>
      </c>
      <c r="DH78" s="15">
        <v>0.23499999999999999</v>
      </c>
      <c r="DI78" s="15">
        <v>0.2</v>
      </c>
      <c r="DJ78" s="15">
        <v>0.155</v>
      </c>
      <c r="DK78" s="15">
        <v>0.11</v>
      </c>
      <c r="DL78" s="15">
        <v>0.13</v>
      </c>
      <c r="DM78" s="15">
        <v>7.4999999999999997E-2</v>
      </c>
      <c r="DN78" s="15">
        <v>0.30499999999999999</v>
      </c>
      <c r="DO78" s="15">
        <v>0.06</v>
      </c>
      <c r="DP78" s="15">
        <v>4.4999999999999998E-2</v>
      </c>
      <c r="DQ78" s="15">
        <v>0.05</v>
      </c>
      <c r="DR78" s="15">
        <v>6.7500000000000004E-2</v>
      </c>
      <c r="DS78" s="15">
        <v>0.06</v>
      </c>
      <c r="DT78" s="15">
        <v>3.2500000000000001E-2</v>
      </c>
      <c r="DU78" s="15">
        <v>3.875E-2</v>
      </c>
      <c r="DV78" s="15">
        <v>4.1250000000000002E-2</v>
      </c>
      <c r="DW78" s="15">
        <v>2.375E-2</v>
      </c>
      <c r="DX78" s="15">
        <v>0.02</v>
      </c>
      <c r="DY78" s="15">
        <v>1.7500000000000002E-2</v>
      </c>
      <c r="DZ78" s="15">
        <v>1.8749999999999999E-2</v>
      </c>
      <c r="EA78" s="15">
        <v>1.7500000000000002E-2</v>
      </c>
      <c r="EB78" s="15">
        <v>1.6250000000000001E-2</v>
      </c>
      <c r="EC78" s="15">
        <v>0.01</v>
      </c>
      <c r="ED78" s="15">
        <v>0.01</v>
      </c>
      <c r="EE78" s="15">
        <v>0.01</v>
      </c>
      <c r="EF78" s="15">
        <v>0.01</v>
      </c>
      <c r="EG78" s="15">
        <v>0.01</v>
      </c>
      <c r="EH78" s="15">
        <v>0.01</v>
      </c>
      <c r="EI78" s="15">
        <v>0.01</v>
      </c>
      <c r="EJ78" s="15">
        <v>0.01</v>
      </c>
      <c r="EK78" s="15">
        <v>0.01</v>
      </c>
      <c r="EL78" s="15">
        <v>0.01</v>
      </c>
      <c r="EM78" s="15">
        <v>0.01</v>
      </c>
      <c r="EN78" s="15">
        <v>0.01</v>
      </c>
      <c r="EO78" s="15">
        <v>0.01</v>
      </c>
      <c r="EP78" s="15">
        <v>0.01</v>
      </c>
      <c r="EQ78" s="15">
        <v>0.01</v>
      </c>
      <c r="ER78" s="15">
        <v>0.01</v>
      </c>
      <c r="ES78" s="15">
        <v>0.01</v>
      </c>
      <c r="ET78" s="15">
        <v>0.01</v>
      </c>
      <c r="EU78" s="15">
        <v>0.01</v>
      </c>
      <c r="EV78" s="15">
        <v>0.01</v>
      </c>
      <c r="EW78" s="15">
        <v>0.01</v>
      </c>
      <c r="EX78" s="15">
        <v>0.01</v>
      </c>
      <c r="EY78" s="15">
        <v>0.01</v>
      </c>
      <c r="EZ78" s="15">
        <v>0.01</v>
      </c>
      <c r="FA78" s="15">
        <v>0.01</v>
      </c>
      <c r="FB78" s="15">
        <v>0.01</v>
      </c>
      <c r="FC78" s="15">
        <v>0.01</v>
      </c>
      <c r="FD78" s="15">
        <v>0.01</v>
      </c>
      <c r="FE78" s="15">
        <v>0.01</v>
      </c>
      <c r="FF78" s="15">
        <v>0.01</v>
      </c>
      <c r="FG78" s="15">
        <v>0.01</v>
      </c>
      <c r="FH78" s="15">
        <v>0.01</v>
      </c>
      <c r="FI78" s="15">
        <v>0.01</v>
      </c>
      <c r="FJ78" s="15">
        <v>-0.01</v>
      </c>
      <c r="FK78" s="15">
        <v>-0.01</v>
      </c>
      <c r="FL78" s="15">
        <v>-0.01</v>
      </c>
      <c r="FM78" s="15">
        <v>-0.01</v>
      </c>
      <c r="FN78" s="15">
        <v>0</v>
      </c>
      <c r="FO78" s="15">
        <v>-0.01</v>
      </c>
      <c r="FP78" s="15">
        <v>0.01</v>
      </c>
      <c r="FQ78" s="15">
        <v>0.01</v>
      </c>
      <c r="FR78" s="15">
        <v>0</v>
      </c>
      <c r="FS78" s="15">
        <v>0.01</v>
      </c>
      <c r="FT78" s="15">
        <v>0.01</v>
      </c>
      <c r="FU78" s="15">
        <v>0.01</v>
      </c>
      <c r="FV78" s="8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</row>
    <row r="79" spans="1:202" ht="15" outlineLevel="2" x14ac:dyDescent="0.3">
      <c r="A79" s="1"/>
      <c r="B79" s="4"/>
      <c r="C79" s="22" t="s">
        <v>475</v>
      </c>
      <c r="D79" s="28">
        <f t="shared" si="8"/>
        <v>0.16</v>
      </c>
      <c r="E79" s="28">
        <f t="shared" si="9"/>
        <v>0.32405324861552676</v>
      </c>
      <c r="F79" s="28">
        <f t="shared" si="10"/>
        <v>-0.46</v>
      </c>
      <c r="G79" s="28">
        <f t="shared" si="11"/>
        <v>1.52</v>
      </c>
      <c r="H79" s="28">
        <f t="shared" si="12"/>
        <v>0.01</v>
      </c>
      <c r="I79" s="28">
        <f t="shared" si="13"/>
        <v>0.54</v>
      </c>
      <c r="J79" s="28">
        <f t="shared" si="14"/>
        <v>0.39750941591611089</v>
      </c>
      <c r="K79" s="28">
        <f t="shared" si="15"/>
        <v>1.22667931154653</v>
      </c>
      <c r="M79" s="15">
        <v>0.13</v>
      </c>
      <c r="N79" s="15">
        <v>0.13</v>
      </c>
      <c r="O79" s="15">
        <v>-0.46</v>
      </c>
      <c r="P79" s="15">
        <v>0.02</v>
      </c>
      <c r="Q79" s="15">
        <v>0.18</v>
      </c>
      <c r="R79" s="15">
        <v>0.54</v>
      </c>
      <c r="S79" s="15">
        <v>0.41</v>
      </c>
      <c r="T79" s="15">
        <v>0.13</v>
      </c>
      <c r="U79" s="15">
        <v>-0.04</v>
      </c>
      <c r="V79" s="15">
        <v>0.15</v>
      </c>
      <c r="W79" s="15">
        <v>0.37</v>
      </c>
      <c r="X79" s="15">
        <v>0.28000000000000003</v>
      </c>
      <c r="Y79" s="15">
        <v>0.87</v>
      </c>
      <c r="Z79" s="15">
        <v>1.1499999999999999</v>
      </c>
      <c r="AA79" s="15">
        <v>1.45</v>
      </c>
      <c r="AB79" s="15">
        <v>1.36</v>
      </c>
      <c r="AC79" s="15">
        <v>1.34</v>
      </c>
      <c r="AD79" s="15">
        <v>1.48</v>
      </c>
      <c r="AE79" s="15">
        <v>1.08</v>
      </c>
      <c r="AF79" s="15">
        <v>1.1399999999999999</v>
      </c>
      <c r="AG79" s="15">
        <v>1.41</v>
      </c>
      <c r="AH79" s="15">
        <v>1.52</v>
      </c>
      <c r="AI79" s="15">
        <v>1.42</v>
      </c>
      <c r="AJ79" s="15">
        <v>1.06</v>
      </c>
      <c r="AK79" s="15">
        <v>0.89</v>
      </c>
      <c r="AL79" s="15">
        <v>1.28</v>
      </c>
      <c r="AM79" s="15">
        <v>1.4</v>
      </c>
      <c r="AN79" s="15">
        <v>1.04</v>
      </c>
      <c r="AO79" s="15">
        <v>0.87</v>
      </c>
      <c r="AP79" s="15">
        <v>1.08</v>
      </c>
      <c r="AQ79" s="15">
        <v>1.01</v>
      </c>
      <c r="AR79" s="15">
        <v>0.72</v>
      </c>
      <c r="AS79" s="15">
        <v>0.66</v>
      </c>
      <c r="AT79" s="15">
        <v>0.79</v>
      </c>
      <c r="AU79" s="15">
        <v>0.8</v>
      </c>
      <c r="AV79" s="15">
        <v>0.59</v>
      </c>
      <c r="AW79" s="15">
        <v>0.54</v>
      </c>
      <c r="AX79" s="15">
        <v>0.76</v>
      </c>
      <c r="AY79" s="15">
        <v>0.66</v>
      </c>
      <c r="AZ79" s="15">
        <v>0.62</v>
      </c>
      <c r="BA79" s="15">
        <v>0.45</v>
      </c>
      <c r="BB79" s="15">
        <v>0.74288703509278098</v>
      </c>
      <c r="BC79" s="15">
        <v>0.69612487611496532</v>
      </c>
      <c r="BD79" s="15">
        <v>0.59564981456178023</v>
      </c>
      <c r="BE79" s="15">
        <v>0.43100703537228846</v>
      </c>
      <c r="BF79" s="15">
        <v>0.56809402788062946</v>
      </c>
      <c r="BG79" s="15">
        <v>0.56923607843137247</v>
      </c>
      <c r="BH79" s="15">
        <v>0.43467312965139054</v>
      </c>
      <c r="BI79" s="15">
        <v>0.45569015748031499</v>
      </c>
      <c r="BJ79" s="15">
        <v>0.51</v>
      </c>
      <c r="BK79" s="15">
        <v>0.6</v>
      </c>
      <c r="BL79" s="15">
        <v>0.56999999999999995</v>
      </c>
      <c r="BM79" s="15">
        <v>0.56000000000000005</v>
      </c>
      <c r="BN79" s="15">
        <v>0.67</v>
      </c>
      <c r="BO79" s="15">
        <v>0.68</v>
      </c>
      <c r="BP79" s="15">
        <v>0.56999999999999995</v>
      </c>
      <c r="BQ79" s="15">
        <v>0.59869068854798435</v>
      </c>
      <c r="BR79" s="15">
        <v>0.56000000000000005</v>
      </c>
      <c r="BS79" s="15">
        <v>0.5473461968534522</v>
      </c>
      <c r="BT79" s="15">
        <v>0.53802380783526393</v>
      </c>
      <c r="BU79" s="15">
        <v>0.46093550984980841</v>
      </c>
      <c r="BV79" s="15">
        <v>0.43332741192392599</v>
      </c>
      <c r="BW79" s="15">
        <v>0.37163684890383153</v>
      </c>
      <c r="BX79" s="15">
        <v>-2.3181411974977667E-2</v>
      </c>
      <c r="BY79" s="15">
        <v>0.17798012069577565</v>
      </c>
      <c r="BZ79" s="15">
        <v>9.0607022932555903E-2</v>
      </c>
      <c r="CA79" s="15">
        <v>0.3536219795855442</v>
      </c>
      <c r="CB79" s="15">
        <v>0.28692174664937314</v>
      </c>
      <c r="CC79" s="15">
        <v>0.29725843431354676</v>
      </c>
      <c r="CD79" s="15">
        <v>0.41605584101339471</v>
      </c>
      <c r="CE79" s="15">
        <v>0.31331072396382259</v>
      </c>
      <c r="CF79" s="15">
        <v>0.23271347603036688</v>
      </c>
      <c r="CG79" s="15">
        <v>0.29293691820815887</v>
      </c>
      <c r="CH79" s="15">
        <v>0.2587967796018471</v>
      </c>
      <c r="CI79" s="15">
        <v>0.21594177204277656</v>
      </c>
      <c r="CJ79" s="15">
        <v>0.15</v>
      </c>
      <c r="CK79" s="15">
        <v>0.23</v>
      </c>
      <c r="CL79" s="15">
        <v>0.4</v>
      </c>
      <c r="CM79" s="15">
        <v>0.32</v>
      </c>
      <c r="CN79" s="15">
        <v>0.33</v>
      </c>
      <c r="CO79" s="15">
        <v>0.35</v>
      </c>
      <c r="CP79" s="15">
        <v>0.34</v>
      </c>
      <c r="CQ79" s="15">
        <v>0.3</v>
      </c>
      <c r="CR79" s="15">
        <v>0.27</v>
      </c>
      <c r="CS79" s="15">
        <v>0.26</v>
      </c>
      <c r="CT79" s="15">
        <v>0.32</v>
      </c>
      <c r="CU79" s="15">
        <v>0.25</v>
      </c>
      <c r="CV79" s="15">
        <v>0.14000000000000001</v>
      </c>
      <c r="CW79" s="15">
        <v>0.14000000000000001</v>
      </c>
      <c r="CX79" s="15">
        <v>0.16</v>
      </c>
      <c r="CY79" s="15">
        <v>0.1</v>
      </c>
      <c r="CZ79" s="15">
        <v>7.0000000000000007E-2</v>
      </c>
      <c r="DA79" s="15">
        <v>0.14000000000000001</v>
      </c>
      <c r="DB79" s="15">
        <v>0.08</v>
      </c>
      <c r="DC79" s="15">
        <v>0.02</v>
      </c>
      <c r="DD79" s="15">
        <v>0.03</v>
      </c>
      <c r="DE79" s="15">
        <v>7.0000000000000007E-2</v>
      </c>
      <c r="DF79" s="15">
        <v>0.32</v>
      </c>
      <c r="DG79" s="15">
        <v>0.36</v>
      </c>
      <c r="DH79" s="15">
        <v>0.22500000000000001</v>
      </c>
      <c r="DI79" s="15">
        <v>0.19500000000000001</v>
      </c>
      <c r="DJ79" s="15">
        <v>0.15</v>
      </c>
      <c r="DK79" s="15">
        <v>0.105</v>
      </c>
      <c r="DL79" s="15">
        <v>0.13</v>
      </c>
      <c r="DM79" s="15">
        <v>7.2499999999999995E-2</v>
      </c>
      <c r="DN79" s="15">
        <v>0.28999999999999998</v>
      </c>
      <c r="DO79" s="15">
        <v>5.7500000000000002E-2</v>
      </c>
      <c r="DP79" s="15">
        <v>4.2500000000000003E-2</v>
      </c>
      <c r="DQ79" s="15">
        <v>4.4999999999999998E-2</v>
      </c>
      <c r="DR79" s="15">
        <v>0.06</v>
      </c>
      <c r="DS79" s="15">
        <v>5.5E-2</v>
      </c>
      <c r="DT79" s="15">
        <v>2.8750000000000001E-2</v>
      </c>
      <c r="DU79" s="15">
        <v>3.5000000000000003E-2</v>
      </c>
      <c r="DV79" s="15">
        <v>3.3750000000000002E-2</v>
      </c>
      <c r="DW79" s="15">
        <v>2.375E-2</v>
      </c>
      <c r="DX79" s="15">
        <v>1.8749999999999999E-2</v>
      </c>
      <c r="DY79" s="15">
        <v>1.6250000000000001E-2</v>
      </c>
      <c r="DZ79" s="15">
        <v>1.4999999999999999E-2</v>
      </c>
      <c r="EA79" s="15">
        <v>1.7500000000000002E-2</v>
      </c>
      <c r="EB79" s="15">
        <v>1.6250000000000001E-2</v>
      </c>
      <c r="EC79" s="15">
        <v>0.01</v>
      </c>
      <c r="ED79" s="15">
        <v>0.01</v>
      </c>
      <c r="EE79" s="15">
        <v>0.01</v>
      </c>
      <c r="EF79" s="15">
        <v>0.01</v>
      </c>
      <c r="EG79" s="15">
        <v>0.01</v>
      </c>
      <c r="EH79" s="15">
        <v>0.01</v>
      </c>
      <c r="EI79" s="15">
        <v>0.01</v>
      </c>
      <c r="EJ79" s="15">
        <v>0.01</v>
      </c>
      <c r="EK79" s="15">
        <v>0.01</v>
      </c>
      <c r="EL79" s="15">
        <v>0.01</v>
      </c>
      <c r="EM79" s="15">
        <v>0.01</v>
      </c>
      <c r="EN79" s="15">
        <v>0.01</v>
      </c>
      <c r="EO79" s="15">
        <v>0.01</v>
      </c>
      <c r="EP79" s="15">
        <v>0.01</v>
      </c>
      <c r="EQ79" s="15">
        <v>0.01</v>
      </c>
      <c r="ER79" s="15">
        <v>0.01</v>
      </c>
      <c r="ES79" s="15">
        <v>0.01</v>
      </c>
      <c r="ET79" s="15">
        <v>0.01</v>
      </c>
      <c r="EU79" s="15">
        <v>0.01</v>
      </c>
      <c r="EV79" s="15">
        <v>0.01</v>
      </c>
      <c r="EW79" s="15">
        <v>0.01</v>
      </c>
      <c r="EX79" s="15">
        <v>0.01</v>
      </c>
      <c r="EY79" s="15">
        <v>0.01</v>
      </c>
      <c r="EZ79" s="15">
        <v>0.01</v>
      </c>
      <c r="FA79" s="15">
        <v>0.01</v>
      </c>
      <c r="FB79" s="15">
        <v>0.01</v>
      </c>
      <c r="FC79" s="15">
        <v>0.01</v>
      </c>
      <c r="FD79" s="15">
        <v>0.01</v>
      </c>
      <c r="FE79" s="15">
        <v>0.01</v>
      </c>
      <c r="FF79" s="15">
        <v>0.01</v>
      </c>
      <c r="FG79" s="15">
        <v>0.01</v>
      </c>
      <c r="FH79" s="15">
        <v>0.01</v>
      </c>
      <c r="FI79" s="15">
        <v>0.01</v>
      </c>
      <c r="FJ79" s="15">
        <v>-0.01</v>
      </c>
      <c r="FK79" s="15">
        <v>-0.01</v>
      </c>
      <c r="FL79" s="15">
        <v>-0.01</v>
      </c>
      <c r="FM79" s="15">
        <v>-0.01</v>
      </c>
      <c r="FN79" s="15">
        <v>0</v>
      </c>
      <c r="FO79" s="15">
        <v>-0.01</v>
      </c>
      <c r="FP79" s="15">
        <v>0.01</v>
      </c>
      <c r="FQ79" s="15">
        <v>0.01</v>
      </c>
      <c r="FR79" s="15">
        <v>0</v>
      </c>
      <c r="FS79" s="15">
        <v>0.01</v>
      </c>
      <c r="FT79" s="15">
        <v>0.01</v>
      </c>
      <c r="FU79" s="15">
        <v>0.01</v>
      </c>
      <c r="FV79" s="8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</row>
    <row r="80" spans="1:202" ht="15" outlineLevel="2" x14ac:dyDescent="0.3">
      <c r="A80" s="1"/>
      <c r="B80" s="4"/>
      <c r="C80" s="22" t="s">
        <v>476</v>
      </c>
      <c r="D80" s="28">
        <f t="shared" si="8"/>
        <v>0.58685469284250624</v>
      </c>
      <c r="E80" s="28">
        <f t="shared" si="9"/>
        <v>0.7317200870766617</v>
      </c>
      <c r="F80" s="28">
        <f t="shared" si="10"/>
        <v>-0.76244501041907853</v>
      </c>
      <c r="G80" s="28">
        <f t="shared" si="11"/>
        <v>2.4751773049645389</v>
      </c>
      <c r="H80" s="28">
        <f t="shared" si="12"/>
        <v>0.10792380776885235</v>
      </c>
      <c r="I80" s="28">
        <f t="shared" si="13"/>
        <v>1.1529432130613353</v>
      </c>
      <c r="J80" s="28">
        <f t="shared" si="14"/>
        <v>0.66667611961712059</v>
      </c>
      <c r="K80" s="28">
        <f t="shared" si="15"/>
        <v>0.91110812917627815</v>
      </c>
      <c r="M80" s="15">
        <v>0.71241077596131708</v>
      </c>
      <c r="N80" s="15">
        <v>-0.76244501041907853</v>
      </c>
      <c r="O80" s="15">
        <v>1.7576887232059646</v>
      </c>
      <c r="P80" s="15">
        <v>0.58471994375439418</v>
      </c>
      <c r="Q80" s="15">
        <v>0.67845355964167842</v>
      </c>
      <c r="R80" s="15">
        <v>1.4612349117920149</v>
      </c>
      <c r="S80" s="15">
        <v>0.70584062426105465</v>
      </c>
      <c r="T80" s="15">
        <v>0.59747378455672073</v>
      </c>
      <c r="U80" s="15">
        <v>0.37096774193548387</v>
      </c>
      <c r="V80" s="15">
        <v>0.82245937424205673</v>
      </c>
      <c r="W80" s="15">
        <v>1.1738181818181819</v>
      </c>
      <c r="X80" s="15">
        <v>0.85146341463414632</v>
      </c>
      <c r="Y80" s="15">
        <v>1.7380082785488191</v>
      </c>
      <c r="Z80" s="15">
        <v>2.0234546787197654</v>
      </c>
      <c r="AA80" s="15">
        <v>2.1541850220264318</v>
      </c>
      <c r="AB80" s="15">
        <v>2.2595494613124387</v>
      </c>
      <c r="AC80" s="15">
        <v>2.21533203125</v>
      </c>
      <c r="AD80" s="15">
        <v>2.2851249696675566</v>
      </c>
      <c r="AE80" s="15">
        <v>2.0522441225362145</v>
      </c>
      <c r="AF80" s="15">
        <v>2.1484593837535013</v>
      </c>
      <c r="AG80" s="15">
        <v>2.462430426716141</v>
      </c>
      <c r="AH80" s="15">
        <v>2.4751773049645389</v>
      </c>
      <c r="AI80" s="15">
        <v>2.131739228513422</v>
      </c>
      <c r="AJ80" s="15">
        <v>1.718328543002432</v>
      </c>
      <c r="AK80" s="15">
        <v>1.5451358457493427</v>
      </c>
      <c r="AL80" s="15">
        <v>2.0573593073593073</v>
      </c>
      <c r="AM80" s="15">
        <v>2.1088640275387265</v>
      </c>
      <c r="AN80" s="15">
        <v>1.7958710764693491</v>
      </c>
      <c r="AO80" s="15">
        <v>1.3162839248434237</v>
      </c>
      <c r="AP80" s="15">
        <v>1.583142082203213</v>
      </c>
      <c r="AQ80" s="15">
        <v>1.5376477909147479</v>
      </c>
      <c r="AR80" s="15">
        <v>1.3888544891640866</v>
      </c>
      <c r="AS80" s="15">
        <v>1.2384757221880762</v>
      </c>
      <c r="AT80" s="15">
        <v>1.3654791154791155</v>
      </c>
      <c r="AU80" s="15">
        <v>1.4492515890916546</v>
      </c>
      <c r="AV80" s="15">
        <v>1.0450061652281135</v>
      </c>
      <c r="AW80" s="15">
        <v>1.0455384615384615</v>
      </c>
      <c r="AX80" s="15">
        <v>1.3931501230516816</v>
      </c>
      <c r="AY80" s="15">
        <v>1.3851517637407711</v>
      </c>
      <c r="AZ80" s="15">
        <v>1.1641882257078835</v>
      </c>
      <c r="BA80" s="15">
        <v>1.0531135531135531</v>
      </c>
      <c r="BB80" s="15">
        <v>1.4039279206317068</v>
      </c>
      <c r="BC80" s="15">
        <v>1.3906838453914767</v>
      </c>
      <c r="BD80" s="15">
        <v>1.2553191489361701</v>
      </c>
      <c r="BE80" s="15">
        <v>0.98495212038303692</v>
      </c>
      <c r="BF80" s="15">
        <v>1.1489320007838526</v>
      </c>
      <c r="BG80" s="15">
        <v>1.1576470588235295</v>
      </c>
      <c r="BH80" s="15">
        <v>0.98413631022326675</v>
      </c>
      <c r="BI80" s="15">
        <v>0.96358267716535428</v>
      </c>
      <c r="BJ80" s="15">
        <v>1.0610162840886797</v>
      </c>
      <c r="BK80" s="15">
        <v>1.1639821463225306</v>
      </c>
      <c r="BL80" s="15">
        <v>1.1513752644739372</v>
      </c>
      <c r="BM80" s="15">
        <v>1.1317411402157165</v>
      </c>
      <c r="BN80" s="15">
        <v>1.2596263820053375</v>
      </c>
      <c r="BO80" s="15">
        <v>1.2451310861423222</v>
      </c>
      <c r="BP80" s="15">
        <v>1.0433743797096122</v>
      </c>
      <c r="BQ80" s="15">
        <v>1.0865144488048519</v>
      </c>
      <c r="BR80" s="15">
        <v>0.9963151430075452</v>
      </c>
      <c r="BS80" s="15">
        <v>0.98033017211099405</v>
      </c>
      <c r="BT80" s="15">
        <v>0.96953248117667656</v>
      </c>
      <c r="BU80" s="15">
        <v>0.84650589684914623</v>
      </c>
      <c r="BV80" s="15">
        <v>0.71580251282958773</v>
      </c>
      <c r="BW80" s="15">
        <v>0.72150997150997154</v>
      </c>
      <c r="BX80" s="15">
        <v>0.28614834673815909</v>
      </c>
      <c r="BY80" s="15">
        <v>0.38817891373801916</v>
      </c>
      <c r="BZ80" s="15">
        <v>0.34649590892920668</v>
      </c>
      <c r="CA80" s="15">
        <v>0.70080815179198874</v>
      </c>
      <c r="CB80" s="15">
        <v>0.57706896551724141</v>
      </c>
      <c r="CC80" s="15">
        <v>0.63854397006293584</v>
      </c>
      <c r="CD80" s="15">
        <v>0.77768498413228659</v>
      </c>
      <c r="CE80" s="15">
        <v>0.63298139768728001</v>
      </c>
      <c r="CF80" s="15">
        <v>0.47862092276491464</v>
      </c>
      <c r="CG80" s="15">
        <v>0.54664623765747367</v>
      </c>
      <c r="CH80" s="15">
        <v>0.57016197783461209</v>
      </c>
      <c r="CI80" s="15">
        <v>0.52074759945130311</v>
      </c>
      <c r="CJ80" s="15">
        <v>0.42058623040218135</v>
      </c>
      <c r="CK80" s="15">
        <v>0.51864292912327847</v>
      </c>
      <c r="CL80" s="15">
        <v>0.7517683829577233</v>
      </c>
      <c r="CM80" s="15">
        <v>0.70914713541666663</v>
      </c>
      <c r="CN80" s="15">
        <v>0.62284794851166536</v>
      </c>
      <c r="CO80" s="15">
        <v>0.70253467240554757</v>
      </c>
      <c r="CP80" s="15">
        <v>0.66708641586651973</v>
      </c>
      <c r="CQ80" s="15">
        <v>0.56597330021732384</v>
      </c>
      <c r="CR80" s="15">
        <v>0.55580969807868252</v>
      </c>
      <c r="CS80" s="15">
        <v>0.57019927536231885</v>
      </c>
      <c r="CT80" s="15">
        <v>0.5772979457189984</v>
      </c>
      <c r="CU80" s="15">
        <v>0.53373584905660376</v>
      </c>
      <c r="CV80" s="15">
        <v>0.38693009118541033</v>
      </c>
      <c r="CW80" s="15">
        <v>0.39031770045385777</v>
      </c>
      <c r="CX80" s="15">
        <v>0.41036036036036039</v>
      </c>
      <c r="CY80" s="15">
        <v>0.3255363528009535</v>
      </c>
      <c r="CZ80" s="15">
        <v>0.2964868440393944</v>
      </c>
      <c r="DA80" s="15">
        <v>0.38084827284652384</v>
      </c>
      <c r="DB80" s="15">
        <v>0.36003690841826735</v>
      </c>
      <c r="DC80" s="15">
        <v>0.26178010471204188</v>
      </c>
      <c r="DD80" s="15">
        <v>0.28886630860792567</v>
      </c>
      <c r="DE80" s="15">
        <v>0.3515002174228149</v>
      </c>
      <c r="DF80" s="15">
        <v>0.66589795330066304</v>
      </c>
      <c r="DG80" s="15">
        <v>0.71999429142286286</v>
      </c>
      <c r="DH80" s="15">
        <v>0.42162740899357604</v>
      </c>
      <c r="DI80" s="15">
        <v>0.31484129253645982</v>
      </c>
      <c r="DJ80" s="15">
        <v>0.31212338593974176</v>
      </c>
      <c r="DK80" s="15">
        <v>0.23743338614431803</v>
      </c>
      <c r="DL80" s="15">
        <v>0.24673534532791641</v>
      </c>
      <c r="DM80" s="15">
        <v>0.13571017826336976</v>
      </c>
      <c r="DN80" s="15">
        <v>0.58898944193061842</v>
      </c>
      <c r="DO80" s="15">
        <v>0.10912981455064194</v>
      </c>
      <c r="DP80" s="15">
        <v>8.5665818490245974E-2</v>
      </c>
      <c r="DQ80" s="15">
        <v>9.1962524654832345E-2</v>
      </c>
      <c r="DR80" s="15">
        <v>0.11117721164613661</v>
      </c>
      <c r="DS80" s="15">
        <v>0.10430578742348358</v>
      </c>
      <c r="DT80" s="15">
        <v>5.3544101279910966E-2</v>
      </c>
      <c r="DU80" s="15">
        <v>6.2430555555555559E-2</v>
      </c>
      <c r="DV80" s="15">
        <v>6.0201949860724233E-2</v>
      </c>
      <c r="DW80" s="15">
        <v>4.4385593220338984E-2</v>
      </c>
      <c r="DX80" s="15">
        <v>3.629997184684685E-2</v>
      </c>
      <c r="DY80" s="15">
        <v>3.172940340909091E-2</v>
      </c>
      <c r="DZ80" s="15">
        <v>3.0386837655016912E-2</v>
      </c>
      <c r="EA80" s="15">
        <v>3.2445163104611922E-2</v>
      </c>
      <c r="EB80" s="15">
        <v>3.0264639639639639E-2</v>
      </c>
      <c r="EC80" s="15">
        <v>1.5463732798165137E-2</v>
      </c>
      <c r="ED80" s="15">
        <v>0.01</v>
      </c>
      <c r="EE80" s="15">
        <v>1.1862759216589861E-2</v>
      </c>
      <c r="EF80" s="15">
        <v>1.1200300343249429E-2</v>
      </c>
      <c r="EG80" s="15">
        <v>1.0684742647058824E-2</v>
      </c>
      <c r="EH80" s="15">
        <v>1.0071215986394558E-2</v>
      </c>
      <c r="EI80" s="15">
        <v>0.01</v>
      </c>
      <c r="EJ80" s="15">
        <v>0.01</v>
      </c>
      <c r="EK80" s="15">
        <v>0.01</v>
      </c>
      <c r="EL80" s="15">
        <v>0.11532930068994515</v>
      </c>
      <c r="EM80" s="15">
        <v>7.3689189385607493E-2</v>
      </c>
      <c r="EN80" s="15">
        <v>6.5180184981516384E-2</v>
      </c>
      <c r="EO80" s="15">
        <v>6.0183794495128368E-2</v>
      </c>
      <c r="EP80" s="15">
        <v>5.9414894409382746E-2</v>
      </c>
      <c r="EQ80" s="15">
        <v>5.9042484520162274E-2</v>
      </c>
      <c r="ER80" s="15">
        <v>7.0649259400866971E-2</v>
      </c>
      <c r="ES80" s="15">
        <v>6.1168324304462465E-2</v>
      </c>
      <c r="ET80" s="15">
        <v>5.1744284158258887E-2</v>
      </c>
      <c r="EU80" s="15">
        <v>5.4636722525351185E-2</v>
      </c>
      <c r="EV80" s="15">
        <v>5.2063890607661353E-2</v>
      </c>
      <c r="EW80" s="15">
        <v>4.5895486134193801E-2</v>
      </c>
      <c r="EX80" s="15">
        <v>4.2684446660019942E-2</v>
      </c>
      <c r="EY80" s="15">
        <v>2.9148665115763819E-2</v>
      </c>
      <c r="EZ80" s="15">
        <v>3.5345352830397699E-2</v>
      </c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8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</row>
    <row r="81" spans="1:202" ht="15" outlineLevel="2" x14ac:dyDescent="0.3">
      <c r="A81" s="1"/>
      <c r="B81" s="4"/>
      <c r="C81" s="22" t="s">
        <v>477</v>
      </c>
      <c r="D81" s="28">
        <f t="shared" si="8"/>
        <v>0.58685469284250624</v>
      </c>
      <c r="E81" s="28">
        <f t="shared" si="9"/>
        <v>0.7317200870766617</v>
      </c>
      <c r="F81" s="28">
        <f t="shared" si="10"/>
        <v>-0.76244501041907853</v>
      </c>
      <c r="G81" s="28">
        <f t="shared" si="11"/>
        <v>2.4751773049645389</v>
      </c>
      <c r="H81" s="28">
        <f t="shared" si="12"/>
        <v>0.10792380776885235</v>
      </c>
      <c r="I81" s="28">
        <f t="shared" si="13"/>
        <v>1.1529432130613353</v>
      </c>
      <c r="J81" s="28">
        <f t="shared" si="14"/>
        <v>0.66667611961712059</v>
      </c>
      <c r="K81" s="28">
        <f t="shared" si="15"/>
        <v>0.91110812917627815</v>
      </c>
      <c r="M81" s="15">
        <v>0.71241077596131708</v>
      </c>
      <c r="N81" s="15">
        <v>-0.76244501041907853</v>
      </c>
      <c r="O81" s="15">
        <v>1.7576887232059646</v>
      </c>
      <c r="P81" s="15">
        <v>0.58471994375439418</v>
      </c>
      <c r="Q81" s="15">
        <v>0.67845355964167842</v>
      </c>
      <c r="R81" s="15">
        <v>1.4612349117920149</v>
      </c>
      <c r="S81" s="15">
        <v>0.70584062426105465</v>
      </c>
      <c r="T81" s="15">
        <v>0.59747378455672073</v>
      </c>
      <c r="U81" s="15">
        <v>0.37096774193548387</v>
      </c>
      <c r="V81" s="15">
        <v>0.82245937424205673</v>
      </c>
      <c r="W81" s="15">
        <v>1.1738181818181819</v>
      </c>
      <c r="X81" s="15">
        <v>0.85146341463414632</v>
      </c>
      <c r="Y81" s="15">
        <v>1.7380082785488191</v>
      </c>
      <c r="Z81" s="15">
        <v>2.0234546787197654</v>
      </c>
      <c r="AA81" s="15">
        <v>2.1541850220264318</v>
      </c>
      <c r="AB81" s="15">
        <v>2.2595494613124387</v>
      </c>
      <c r="AC81" s="15">
        <v>2.21533203125</v>
      </c>
      <c r="AD81" s="15">
        <v>2.2851249696675566</v>
      </c>
      <c r="AE81" s="15">
        <v>2.0522441225362145</v>
      </c>
      <c r="AF81" s="15">
        <v>2.1484593837535013</v>
      </c>
      <c r="AG81" s="15">
        <v>2.462430426716141</v>
      </c>
      <c r="AH81" s="15">
        <v>2.4751773049645389</v>
      </c>
      <c r="AI81" s="15">
        <v>2.131739228513422</v>
      </c>
      <c r="AJ81" s="15">
        <v>1.718328543002432</v>
      </c>
      <c r="AK81" s="15">
        <v>1.5451358457493427</v>
      </c>
      <c r="AL81" s="15">
        <v>2.0573593073593073</v>
      </c>
      <c r="AM81" s="15">
        <v>2.1088640275387265</v>
      </c>
      <c r="AN81" s="15">
        <v>1.7958710764693491</v>
      </c>
      <c r="AO81" s="15">
        <v>1.3162839248434237</v>
      </c>
      <c r="AP81" s="15">
        <v>1.583142082203213</v>
      </c>
      <c r="AQ81" s="15">
        <v>1.5376477909147479</v>
      </c>
      <c r="AR81" s="15">
        <v>1.3888544891640866</v>
      </c>
      <c r="AS81" s="15">
        <v>1.2384757221880762</v>
      </c>
      <c r="AT81" s="15">
        <v>1.3654791154791155</v>
      </c>
      <c r="AU81" s="15">
        <v>1.4492515890916546</v>
      </c>
      <c r="AV81" s="15">
        <v>1.0450061652281135</v>
      </c>
      <c r="AW81" s="15">
        <v>1.0455384615384615</v>
      </c>
      <c r="AX81" s="15">
        <v>1.3931501230516816</v>
      </c>
      <c r="AY81" s="15">
        <v>1.3851517637407711</v>
      </c>
      <c r="AZ81" s="15">
        <v>1.1641882257078835</v>
      </c>
      <c r="BA81" s="15">
        <v>1.0531135531135531</v>
      </c>
      <c r="BB81" s="15">
        <v>1.4039279206317068</v>
      </c>
      <c r="BC81" s="15">
        <v>1.3906838453914767</v>
      </c>
      <c r="BD81" s="15">
        <v>1.2553191489361701</v>
      </c>
      <c r="BE81" s="15">
        <v>0.98495212038303692</v>
      </c>
      <c r="BF81" s="15">
        <v>1.1489320007838526</v>
      </c>
      <c r="BG81" s="15">
        <v>1.1576470588235295</v>
      </c>
      <c r="BH81" s="15">
        <v>0.98413631022326675</v>
      </c>
      <c r="BI81" s="15">
        <v>0.96358267716535428</v>
      </c>
      <c r="BJ81" s="15">
        <v>1.0610162840886797</v>
      </c>
      <c r="BK81" s="15">
        <v>1.1639821463225306</v>
      </c>
      <c r="BL81" s="15">
        <v>1.1513752644739372</v>
      </c>
      <c r="BM81" s="15">
        <v>1.1317411402157165</v>
      </c>
      <c r="BN81" s="15">
        <v>1.2596263820053375</v>
      </c>
      <c r="BO81" s="15">
        <v>1.2451310861423222</v>
      </c>
      <c r="BP81" s="15">
        <v>1.0433743797096122</v>
      </c>
      <c r="BQ81" s="15">
        <v>1.0865144488048519</v>
      </c>
      <c r="BR81" s="15">
        <v>0.9963151430075452</v>
      </c>
      <c r="BS81" s="15">
        <v>0.98033017211099405</v>
      </c>
      <c r="BT81" s="15">
        <v>0.96953248117667656</v>
      </c>
      <c r="BU81" s="15">
        <v>0.84650589684914623</v>
      </c>
      <c r="BV81" s="15">
        <v>0.71580251282958773</v>
      </c>
      <c r="BW81" s="15">
        <v>0.72150997150997154</v>
      </c>
      <c r="BX81" s="15">
        <v>0.28614834673815909</v>
      </c>
      <c r="BY81" s="15">
        <v>0.38817891373801916</v>
      </c>
      <c r="BZ81" s="15">
        <v>0.34649590892920668</v>
      </c>
      <c r="CA81" s="15">
        <v>0.70080815179198874</v>
      </c>
      <c r="CB81" s="15">
        <v>0.57706896551724141</v>
      </c>
      <c r="CC81" s="15">
        <v>0.63854397006293584</v>
      </c>
      <c r="CD81" s="15">
        <v>0.77768498413228659</v>
      </c>
      <c r="CE81" s="15">
        <v>0.63298139768728001</v>
      </c>
      <c r="CF81" s="15">
        <v>0.47862092276491464</v>
      </c>
      <c r="CG81" s="15">
        <v>0.54664623765747367</v>
      </c>
      <c r="CH81" s="15">
        <v>0.57016197783461209</v>
      </c>
      <c r="CI81" s="15">
        <v>0.52074759945130311</v>
      </c>
      <c r="CJ81" s="15">
        <v>0.42058623040218135</v>
      </c>
      <c r="CK81" s="15">
        <v>0.51864292912327847</v>
      </c>
      <c r="CL81" s="15">
        <v>0.7517683829577233</v>
      </c>
      <c r="CM81" s="15">
        <v>0.70914713541666663</v>
      </c>
      <c r="CN81" s="15">
        <v>0.62284794851166536</v>
      </c>
      <c r="CO81" s="15">
        <v>0.70253467240554757</v>
      </c>
      <c r="CP81" s="15">
        <v>0.66708641586651973</v>
      </c>
      <c r="CQ81" s="15">
        <v>0.56597330021732384</v>
      </c>
      <c r="CR81" s="15">
        <v>0.55580969807868252</v>
      </c>
      <c r="CS81" s="15">
        <v>0.57019927536231885</v>
      </c>
      <c r="CT81" s="15">
        <v>0.5772979457189984</v>
      </c>
      <c r="CU81" s="15">
        <v>0.53373584905660376</v>
      </c>
      <c r="CV81" s="15">
        <v>0.38693009118541033</v>
      </c>
      <c r="CW81" s="15">
        <v>0.39031770045385777</v>
      </c>
      <c r="CX81" s="15">
        <v>0.41036036036036039</v>
      </c>
      <c r="CY81" s="15">
        <v>0.3255363528009535</v>
      </c>
      <c r="CZ81" s="15">
        <v>0.2964868440393944</v>
      </c>
      <c r="DA81" s="15">
        <v>0.38084827284652384</v>
      </c>
      <c r="DB81" s="15">
        <v>0.36003690841826735</v>
      </c>
      <c r="DC81" s="15">
        <v>0.26178010471204188</v>
      </c>
      <c r="DD81" s="15">
        <v>0.28886630860792567</v>
      </c>
      <c r="DE81" s="15">
        <v>0.3515002174228149</v>
      </c>
      <c r="DF81" s="15">
        <v>0.66589795330066304</v>
      </c>
      <c r="DG81" s="15">
        <v>0.71999429142286286</v>
      </c>
      <c r="DH81" s="15">
        <v>0.42162740899357604</v>
      </c>
      <c r="DI81" s="15">
        <v>0.31484129253645982</v>
      </c>
      <c r="DJ81" s="15">
        <v>0.31212338593974176</v>
      </c>
      <c r="DK81" s="15">
        <v>0.23743338614431803</v>
      </c>
      <c r="DL81" s="15">
        <v>0.24673534532791641</v>
      </c>
      <c r="DM81" s="15">
        <v>0.13571017826336976</v>
      </c>
      <c r="DN81" s="15">
        <v>0.58898944193061842</v>
      </c>
      <c r="DO81" s="15">
        <v>0.10912981455064194</v>
      </c>
      <c r="DP81" s="15">
        <v>8.5665818490245974E-2</v>
      </c>
      <c r="DQ81" s="15">
        <v>9.1962524654832345E-2</v>
      </c>
      <c r="DR81" s="15">
        <v>0.11117721164613661</v>
      </c>
      <c r="DS81" s="15">
        <v>0.10430578742348358</v>
      </c>
      <c r="DT81" s="15">
        <v>5.3544101279910966E-2</v>
      </c>
      <c r="DU81" s="15">
        <v>6.2430555555555559E-2</v>
      </c>
      <c r="DV81" s="15">
        <v>6.0201949860724233E-2</v>
      </c>
      <c r="DW81" s="15">
        <v>4.4385593220338984E-2</v>
      </c>
      <c r="DX81" s="15">
        <v>3.629997184684685E-2</v>
      </c>
      <c r="DY81" s="15">
        <v>3.172940340909091E-2</v>
      </c>
      <c r="DZ81" s="15">
        <v>3.0386837655016912E-2</v>
      </c>
      <c r="EA81" s="15">
        <v>3.2445163104611922E-2</v>
      </c>
      <c r="EB81" s="15">
        <v>3.0264639639639639E-2</v>
      </c>
      <c r="EC81" s="15">
        <v>1.5463732798165137E-2</v>
      </c>
      <c r="ED81" s="15">
        <v>0.01</v>
      </c>
      <c r="EE81" s="15">
        <v>1.1862759216589861E-2</v>
      </c>
      <c r="EF81" s="15">
        <v>1.1200300343249429E-2</v>
      </c>
      <c r="EG81" s="15">
        <v>1.0684742647058824E-2</v>
      </c>
      <c r="EH81" s="15">
        <v>1.0071215986394558E-2</v>
      </c>
      <c r="EI81" s="15">
        <v>0.01</v>
      </c>
      <c r="EJ81" s="15">
        <v>0.01</v>
      </c>
      <c r="EK81" s="15">
        <v>0.01</v>
      </c>
      <c r="EL81" s="15">
        <v>0.11532930068994515</v>
      </c>
      <c r="EM81" s="15">
        <v>7.3689189385607493E-2</v>
      </c>
      <c r="EN81" s="15">
        <v>6.5180184981516384E-2</v>
      </c>
      <c r="EO81" s="15">
        <v>6.0183794495128368E-2</v>
      </c>
      <c r="EP81" s="15">
        <v>5.9414894409382746E-2</v>
      </c>
      <c r="EQ81" s="15">
        <v>5.9042484520162274E-2</v>
      </c>
      <c r="ER81" s="15">
        <v>7.0649259400866971E-2</v>
      </c>
      <c r="ES81" s="15">
        <v>6.1168324304462465E-2</v>
      </c>
      <c r="ET81" s="15">
        <v>5.1744284158258887E-2</v>
      </c>
      <c r="EU81" s="15">
        <v>5.4636722525351185E-2</v>
      </c>
      <c r="EV81" s="15">
        <v>5.2063890607661353E-2</v>
      </c>
      <c r="EW81" s="15">
        <v>4.5895486134193801E-2</v>
      </c>
      <c r="EX81" s="15">
        <v>4.2684446660019942E-2</v>
      </c>
      <c r="EY81" s="15">
        <v>2.9148665115763819E-2</v>
      </c>
      <c r="EZ81" s="15">
        <v>3.5345352830397699E-2</v>
      </c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8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</row>
    <row r="82" spans="1:202" ht="15" outlineLevel="2" x14ac:dyDescent="0.3">
      <c r="A82" s="1"/>
      <c r="B82" s="4"/>
      <c r="C82" s="22" t="s">
        <v>478</v>
      </c>
      <c r="D82" s="28">
        <f t="shared" si="8"/>
        <v>0.16</v>
      </c>
      <c r="E82" s="28">
        <f t="shared" si="9"/>
        <v>0.33021812658199967</v>
      </c>
      <c r="F82" s="28">
        <f t="shared" si="10"/>
        <v>-0.46039142590866727</v>
      </c>
      <c r="G82" s="28">
        <f t="shared" si="11"/>
        <v>1.5430754979157018</v>
      </c>
      <c r="H82" s="28">
        <f t="shared" si="12"/>
        <v>0.01</v>
      </c>
      <c r="I82" s="28">
        <f t="shared" si="13"/>
        <v>0.55675561202880131</v>
      </c>
      <c r="J82" s="28">
        <f t="shared" si="14"/>
        <v>0.40362031189401149</v>
      </c>
      <c r="K82" s="28">
        <f t="shared" si="15"/>
        <v>1.2222839372016867</v>
      </c>
      <c r="M82" s="15">
        <v>0.1335482385447847</v>
      </c>
      <c r="N82" s="15">
        <v>0.13151192405649456</v>
      </c>
      <c r="O82" s="15">
        <v>-0.46039142590866727</v>
      </c>
      <c r="P82" s="15">
        <v>1.9451605343332554E-2</v>
      </c>
      <c r="Q82" s="15">
        <v>0.17892503536067891</v>
      </c>
      <c r="R82" s="15">
        <v>0.54573459715639805</v>
      </c>
      <c r="S82" s="15">
        <v>0.41385054735840077</v>
      </c>
      <c r="T82" s="15">
        <v>0.13079866092778575</v>
      </c>
      <c r="U82" s="15">
        <v>-4.0683678382282137E-2</v>
      </c>
      <c r="V82" s="15">
        <v>0.154126213592233</v>
      </c>
      <c r="W82" s="15">
        <v>0.37056823700825642</v>
      </c>
      <c r="X82" s="15">
        <v>0.28000000000000003</v>
      </c>
      <c r="Y82" s="15">
        <v>0.87815641088502083</v>
      </c>
      <c r="Z82" s="15">
        <v>1.1601572095308279</v>
      </c>
      <c r="AA82" s="15">
        <v>1.4548140852006894</v>
      </c>
      <c r="AB82" s="15">
        <v>1.375895282785873</v>
      </c>
      <c r="AC82" s="15">
        <v>1.3533037475345167</v>
      </c>
      <c r="AD82" s="15">
        <v>1.485233097388333</v>
      </c>
      <c r="AE82" s="15">
        <v>1.0854823304680039</v>
      </c>
      <c r="AF82" s="15">
        <v>1.1542628356099858</v>
      </c>
      <c r="AG82" s="15">
        <v>1.421237693389592</v>
      </c>
      <c r="AH82" s="15">
        <v>1.5430754979157018</v>
      </c>
      <c r="AI82" s="15">
        <v>1.4322477795490776</v>
      </c>
      <c r="AJ82" s="15">
        <v>1.0714285714285714</v>
      </c>
      <c r="AK82" s="15">
        <v>0.90115761353517365</v>
      </c>
      <c r="AL82" s="15">
        <v>1.2977132805628848</v>
      </c>
      <c r="AM82" s="15">
        <v>1.4228246611281155</v>
      </c>
      <c r="AN82" s="15">
        <v>1.0625941062594106</v>
      </c>
      <c r="AO82" s="15">
        <v>0.89323919554985021</v>
      </c>
      <c r="AP82" s="15">
        <v>1.1063420884048687</v>
      </c>
      <c r="AQ82" s="15">
        <v>1.0341296928327646</v>
      </c>
      <c r="AR82" s="15">
        <v>0.74437367303609336</v>
      </c>
      <c r="AS82" s="15">
        <v>0.68134660173618466</v>
      </c>
      <c r="AT82" s="15">
        <v>0.81608952702702697</v>
      </c>
      <c r="AU82" s="15">
        <v>0.8208702999577524</v>
      </c>
      <c r="AV82" s="15">
        <v>0.60456756185240013</v>
      </c>
      <c r="AW82" s="15">
        <v>0.55675561202880131</v>
      </c>
      <c r="AX82" s="15">
        <v>0.78945138741791998</v>
      </c>
      <c r="AY82" s="15">
        <v>0.67516326100695179</v>
      </c>
      <c r="AZ82" s="15">
        <v>0.64194158436646354</v>
      </c>
      <c r="BA82" s="15">
        <v>0.46530267875975534</v>
      </c>
      <c r="BB82" s="15">
        <v>0.77334641776541102</v>
      </c>
      <c r="BC82" s="15">
        <v>0.71734631147540984</v>
      </c>
      <c r="BD82" s="15">
        <v>0.60695121461553914</v>
      </c>
      <c r="BE82" s="15">
        <v>0.44247346200241255</v>
      </c>
      <c r="BF82" s="15">
        <v>0.57935126166797757</v>
      </c>
      <c r="BG82" s="15">
        <v>0.57897891989560324</v>
      </c>
      <c r="BH82" s="15">
        <v>0.44582181599035758</v>
      </c>
      <c r="BI82" s="15">
        <v>0.46717582861762325</v>
      </c>
      <c r="BJ82" s="15">
        <v>0.52537253322593636</v>
      </c>
      <c r="BK82" s="15">
        <v>0.62349879903923133</v>
      </c>
      <c r="BL82" s="15">
        <v>0.59199522102747915</v>
      </c>
      <c r="BM82" s="15">
        <v>0.57671534306861372</v>
      </c>
      <c r="BN82" s="15">
        <v>0.69446087127932188</v>
      </c>
      <c r="BO82" s="15">
        <v>0.69965344628417403</v>
      </c>
      <c r="BP82" s="15">
        <v>0.59085757461276922</v>
      </c>
      <c r="BQ82" s="15">
        <v>0.61978356566397652</v>
      </c>
      <c r="BR82" s="15">
        <v>0.57564841498559083</v>
      </c>
      <c r="BS82" s="15">
        <v>0.55792990939615372</v>
      </c>
      <c r="BT82" s="15">
        <v>0.54876936303203172</v>
      </c>
      <c r="BU82" s="15">
        <v>0.47178597060169314</v>
      </c>
      <c r="BV82" s="15">
        <v>0.45409362867163389</v>
      </c>
      <c r="BW82" s="15">
        <v>0.38223090905615276</v>
      </c>
      <c r="BX82" s="15">
        <v>-2.3181411974977667E-2</v>
      </c>
      <c r="BY82" s="15">
        <v>0.1787242059931814</v>
      </c>
      <c r="BZ82" s="15">
        <v>8.103031684522452E-2</v>
      </c>
      <c r="CA82" s="15">
        <v>0.36367951236853785</v>
      </c>
      <c r="CB82" s="15">
        <v>0.28704441666368907</v>
      </c>
      <c r="CC82" s="15">
        <v>0.29800973480721293</v>
      </c>
      <c r="CD82" s="15">
        <v>0.41671169865534147</v>
      </c>
      <c r="CE82" s="15">
        <v>0.32360717661335092</v>
      </c>
      <c r="CF82" s="15">
        <v>0.23294984294571885</v>
      </c>
      <c r="CG82" s="15">
        <v>0.29315413840310284</v>
      </c>
      <c r="CH82" s="15">
        <v>0.25877569610770873</v>
      </c>
      <c r="CI82" s="15">
        <v>0.22589745442077883</v>
      </c>
      <c r="CJ82" s="15">
        <v>0.15</v>
      </c>
      <c r="CK82" s="15">
        <v>0.23</v>
      </c>
      <c r="CL82" s="15">
        <v>0.41</v>
      </c>
      <c r="CM82" s="15">
        <v>0.33</v>
      </c>
      <c r="CN82" s="15">
        <v>0.33</v>
      </c>
      <c r="CO82" s="15">
        <v>0.35</v>
      </c>
      <c r="CP82" s="15">
        <v>0.33</v>
      </c>
      <c r="CQ82" s="15">
        <v>0.3</v>
      </c>
      <c r="CR82" s="15">
        <v>0.27</v>
      </c>
      <c r="CS82" s="15">
        <v>0.27</v>
      </c>
      <c r="CT82" s="15">
        <v>0.33</v>
      </c>
      <c r="CU82" s="15">
        <v>0.25</v>
      </c>
      <c r="CV82" s="15">
        <v>0.14000000000000001</v>
      </c>
      <c r="CW82" s="15">
        <v>0.14000000000000001</v>
      </c>
      <c r="CX82" s="15">
        <v>0.16</v>
      </c>
      <c r="CY82" s="15">
        <v>0.1</v>
      </c>
      <c r="CZ82" s="15">
        <v>7.0000000000000007E-2</v>
      </c>
      <c r="DA82" s="15">
        <v>0.14000000000000001</v>
      </c>
      <c r="DB82" s="15">
        <v>7.0000000000000007E-2</v>
      </c>
      <c r="DC82" s="15">
        <v>0.02</v>
      </c>
      <c r="DD82" s="15">
        <v>0.03</v>
      </c>
      <c r="DE82" s="15">
        <v>7.0000000000000007E-2</v>
      </c>
      <c r="DF82" s="15">
        <v>0.33</v>
      </c>
      <c r="DG82" s="15">
        <v>0.37</v>
      </c>
      <c r="DH82" s="15">
        <v>0.23499999999999999</v>
      </c>
      <c r="DI82" s="15">
        <v>0.2</v>
      </c>
      <c r="DJ82" s="15">
        <v>0.155</v>
      </c>
      <c r="DK82" s="15">
        <v>0.11</v>
      </c>
      <c r="DL82" s="15">
        <v>0.13</v>
      </c>
      <c r="DM82" s="15">
        <v>7.4999999999999997E-2</v>
      </c>
      <c r="DN82" s="15">
        <v>0.30499999999999999</v>
      </c>
      <c r="DO82" s="15">
        <v>0.06</v>
      </c>
      <c r="DP82" s="15">
        <v>4.4999999999999998E-2</v>
      </c>
      <c r="DQ82" s="15">
        <v>0.05</v>
      </c>
      <c r="DR82" s="15">
        <v>6.7500000000000004E-2</v>
      </c>
      <c r="DS82" s="15">
        <v>0.06</v>
      </c>
      <c r="DT82" s="15">
        <v>3.2500000000000001E-2</v>
      </c>
      <c r="DU82" s="15">
        <v>3.875E-2</v>
      </c>
      <c r="DV82" s="15">
        <v>4.1250000000000002E-2</v>
      </c>
      <c r="DW82" s="15">
        <v>2.375E-2</v>
      </c>
      <c r="DX82" s="15">
        <v>0.02</v>
      </c>
      <c r="DY82" s="15">
        <v>1.7500000000000002E-2</v>
      </c>
      <c r="DZ82" s="15">
        <v>1.8749999999999999E-2</v>
      </c>
      <c r="EA82" s="15">
        <v>1.7500000000000002E-2</v>
      </c>
      <c r="EB82" s="15">
        <v>1.6250000000000001E-2</v>
      </c>
      <c r="EC82" s="15">
        <v>0.01</v>
      </c>
      <c r="ED82" s="15">
        <v>0.01</v>
      </c>
      <c r="EE82" s="15">
        <v>0.01</v>
      </c>
      <c r="EF82" s="15">
        <v>0.01</v>
      </c>
      <c r="EG82" s="15">
        <v>0.01</v>
      </c>
      <c r="EH82" s="15">
        <v>0.01</v>
      </c>
      <c r="EI82" s="15">
        <v>0.01</v>
      </c>
      <c r="EJ82" s="15">
        <v>0.01</v>
      </c>
      <c r="EK82" s="15">
        <v>0.01</v>
      </c>
      <c r="EL82" s="15">
        <v>0.01</v>
      </c>
      <c r="EM82" s="15">
        <v>0.01</v>
      </c>
      <c r="EN82" s="15">
        <v>0.01</v>
      </c>
      <c r="EO82" s="15">
        <v>0.01</v>
      </c>
      <c r="EP82" s="15">
        <v>0.01</v>
      </c>
      <c r="EQ82" s="15">
        <v>0.01</v>
      </c>
      <c r="ER82" s="15">
        <v>0.01</v>
      </c>
      <c r="ES82" s="15">
        <v>0.01</v>
      </c>
      <c r="ET82" s="15">
        <v>0.01</v>
      </c>
      <c r="EU82" s="15">
        <v>0.01</v>
      </c>
      <c r="EV82" s="15">
        <v>0.01</v>
      </c>
      <c r="EW82" s="15">
        <v>0.01</v>
      </c>
      <c r="EX82" s="15">
        <v>0.01</v>
      </c>
      <c r="EY82" s="15">
        <v>0.01</v>
      </c>
      <c r="EZ82" s="15">
        <v>0.01</v>
      </c>
      <c r="FA82" s="15">
        <v>0.01</v>
      </c>
      <c r="FB82" s="15">
        <v>0.01</v>
      </c>
      <c r="FC82" s="15">
        <v>0.01</v>
      </c>
      <c r="FD82" s="15">
        <v>0.01</v>
      </c>
      <c r="FE82" s="15">
        <v>0.01</v>
      </c>
      <c r="FF82" s="15">
        <v>0.01</v>
      </c>
      <c r="FG82" s="15">
        <v>0.01</v>
      </c>
      <c r="FH82" s="15">
        <v>0.01</v>
      </c>
      <c r="FI82" s="15">
        <v>0.01</v>
      </c>
      <c r="FJ82" s="15">
        <v>-0.01</v>
      </c>
      <c r="FK82" s="15">
        <v>-0.01</v>
      </c>
      <c r="FL82" s="15">
        <v>-0.01</v>
      </c>
      <c r="FM82" s="15">
        <v>-0.01</v>
      </c>
      <c r="FN82" s="15">
        <v>0</v>
      </c>
      <c r="FO82" s="15">
        <v>-0.01</v>
      </c>
      <c r="FP82" s="15">
        <v>0.01</v>
      </c>
      <c r="FQ82" s="15">
        <v>0.01</v>
      </c>
      <c r="FR82" s="15">
        <v>0</v>
      </c>
      <c r="FS82" s="15">
        <v>0.01</v>
      </c>
      <c r="FT82" s="15">
        <v>0.01</v>
      </c>
      <c r="FU82" s="15">
        <v>0.01</v>
      </c>
      <c r="FV82" s="8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</row>
    <row r="83" spans="1:202" ht="15" outlineLevel="2" x14ac:dyDescent="0.3">
      <c r="A83" s="1"/>
      <c r="B83" s="4"/>
      <c r="C83" s="22" t="s">
        <v>479</v>
      </c>
      <c r="D83" s="28">
        <f t="shared" si="8"/>
        <v>0.16</v>
      </c>
      <c r="E83" s="28">
        <f t="shared" si="9"/>
        <v>0.32405324861552676</v>
      </c>
      <c r="F83" s="28">
        <f t="shared" si="10"/>
        <v>-0.46</v>
      </c>
      <c r="G83" s="28">
        <f t="shared" si="11"/>
        <v>1.52</v>
      </c>
      <c r="H83" s="28">
        <f t="shared" si="12"/>
        <v>0.01</v>
      </c>
      <c r="I83" s="28">
        <f t="shared" si="13"/>
        <v>0.54</v>
      </c>
      <c r="J83" s="28">
        <f t="shared" si="14"/>
        <v>0.39750941591611089</v>
      </c>
      <c r="K83" s="28">
        <f t="shared" si="15"/>
        <v>1.22667931154653</v>
      </c>
      <c r="M83" s="15">
        <v>0.13</v>
      </c>
      <c r="N83" s="15">
        <v>0.13</v>
      </c>
      <c r="O83" s="15">
        <v>-0.46</v>
      </c>
      <c r="P83" s="15">
        <v>0.02</v>
      </c>
      <c r="Q83" s="15">
        <v>0.18</v>
      </c>
      <c r="R83" s="15">
        <v>0.54</v>
      </c>
      <c r="S83" s="15">
        <v>0.41</v>
      </c>
      <c r="T83" s="15">
        <v>0.13</v>
      </c>
      <c r="U83" s="15">
        <v>-0.04</v>
      </c>
      <c r="V83" s="15">
        <v>0.15</v>
      </c>
      <c r="W83" s="15">
        <v>0.37</v>
      </c>
      <c r="X83" s="15">
        <v>0.28000000000000003</v>
      </c>
      <c r="Y83" s="15">
        <v>0.87</v>
      </c>
      <c r="Z83" s="15">
        <v>1.1499999999999999</v>
      </c>
      <c r="AA83" s="15">
        <v>1.45</v>
      </c>
      <c r="AB83" s="15">
        <v>1.36</v>
      </c>
      <c r="AC83" s="15">
        <v>1.34</v>
      </c>
      <c r="AD83" s="15">
        <v>1.48</v>
      </c>
      <c r="AE83" s="15">
        <v>1.08</v>
      </c>
      <c r="AF83" s="15">
        <v>1.1399999999999999</v>
      </c>
      <c r="AG83" s="15">
        <v>1.41</v>
      </c>
      <c r="AH83" s="15">
        <v>1.52</v>
      </c>
      <c r="AI83" s="15">
        <v>1.42</v>
      </c>
      <c r="AJ83" s="15">
        <v>1.06</v>
      </c>
      <c r="AK83" s="15">
        <v>0.89</v>
      </c>
      <c r="AL83" s="15">
        <v>1.28</v>
      </c>
      <c r="AM83" s="15">
        <v>1.4</v>
      </c>
      <c r="AN83" s="15">
        <v>1.04</v>
      </c>
      <c r="AO83" s="15">
        <v>0.87</v>
      </c>
      <c r="AP83" s="15">
        <v>1.08</v>
      </c>
      <c r="AQ83" s="15">
        <v>1.01</v>
      </c>
      <c r="AR83" s="15">
        <v>0.72</v>
      </c>
      <c r="AS83" s="15">
        <v>0.66</v>
      </c>
      <c r="AT83" s="15">
        <v>0.79</v>
      </c>
      <c r="AU83" s="15">
        <v>0.8</v>
      </c>
      <c r="AV83" s="15">
        <v>0.59</v>
      </c>
      <c r="AW83" s="15">
        <v>0.54</v>
      </c>
      <c r="AX83" s="15">
        <v>0.76</v>
      </c>
      <c r="AY83" s="15">
        <v>0.66</v>
      </c>
      <c r="AZ83" s="15">
        <v>0.62</v>
      </c>
      <c r="BA83" s="15">
        <v>0.45</v>
      </c>
      <c r="BB83" s="15">
        <v>0.74288703509278098</v>
      </c>
      <c r="BC83" s="15">
        <v>0.69612487611496532</v>
      </c>
      <c r="BD83" s="15">
        <v>0.59564981456178023</v>
      </c>
      <c r="BE83" s="15">
        <v>0.43100703537228846</v>
      </c>
      <c r="BF83" s="15">
        <v>0.56809402788062946</v>
      </c>
      <c r="BG83" s="15">
        <v>0.56923607843137247</v>
      </c>
      <c r="BH83" s="15">
        <v>0.43467312965139054</v>
      </c>
      <c r="BI83" s="15">
        <v>0.45569015748031499</v>
      </c>
      <c r="BJ83" s="15">
        <v>0.51</v>
      </c>
      <c r="BK83" s="15">
        <v>0.6</v>
      </c>
      <c r="BL83" s="15">
        <v>0.56999999999999995</v>
      </c>
      <c r="BM83" s="15">
        <v>0.56000000000000005</v>
      </c>
      <c r="BN83" s="15">
        <v>0.67</v>
      </c>
      <c r="BO83" s="15">
        <v>0.68</v>
      </c>
      <c r="BP83" s="15">
        <v>0.56999999999999995</v>
      </c>
      <c r="BQ83" s="15">
        <v>0.59869068854798435</v>
      </c>
      <c r="BR83" s="15">
        <v>0.56000000000000005</v>
      </c>
      <c r="BS83" s="15">
        <v>0.5473461968534522</v>
      </c>
      <c r="BT83" s="15">
        <v>0.53802380783526393</v>
      </c>
      <c r="BU83" s="15">
        <v>0.46093550984980841</v>
      </c>
      <c r="BV83" s="15">
        <v>0.43332741192392599</v>
      </c>
      <c r="BW83" s="15">
        <v>0.37163684890383153</v>
      </c>
      <c r="BX83" s="15">
        <v>-2.3181411974977667E-2</v>
      </c>
      <c r="BY83" s="15">
        <v>0.17798012069577565</v>
      </c>
      <c r="BZ83" s="15">
        <v>9.0607022932555903E-2</v>
      </c>
      <c r="CA83" s="15">
        <v>0.3536219795855442</v>
      </c>
      <c r="CB83" s="15">
        <v>0.28692174664937314</v>
      </c>
      <c r="CC83" s="15">
        <v>0.29725843431354676</v>
      </c>
      <c r="CD83" s="15">
        <v>0.41605584101339471</v>
      </c>
      <c r="CE83" s="15">
        <v>0.31331072396382259</v>
      </c>
      <c r="CF83" s="15">
        <v>0.23271347603036688</v>
      </c>
      <c r="CG83" s="15">
        <v>0.29293691820815887</v>
      </c>
      <c r="CH83" s="15">
        <v>0.2587967796018471</v>
      </c>
      <c r="CI83" s="15">
        <v>0.21594177204277656</v>
      </c>
      <c r="CJ83" s="15">
        <v>0.15</v>
      </c>
      <c r="CK83" s="15">
        <v>0.23</v>
      </c>
      <c r="CL83" s="15">
        <v>0.4</v>
      </c>
      <c r="CM83" s="15">
        <v>0.32</v>
      </c>
      <c r="CN83" s="15">
        <v>0.33</v>
      </c>
      <c r="CO83" s="15">
        <v>0.35</v>
      </c>
      <c r="CP83" s="15">
        <v>0.34</v>
      </c>
      <c r="CQ83" s="15">
        <v>0.3</v>
      </c>
      <c r="CR83" s="15">
        <v>0.27</v>
      </c>
      <c r="CS83" s="15">
        <v>0.26</v>
      </c>
      <c r="CT83" s="15">
        <v>0.32</v>
      </c>
      <c r="CU83" s="15">
        <v>0.25</v>
      </c>
      <c r="CV83" s="15">
        <v>0.14000000000000001</v>
      </c>
      <c r="CW83" s="15">
        <v>0.14000000000000001</v>
      </c>
      <c r="CX83" s="15">
        <v>0.16</v>
      </c>
      <c r="CY83" s="15">
        <v>0.1</v>
      </c>
      <c r="CZ83" s="15">
        <v>7.0000000000000007E-2</v>
      </c>
      <c r="DA83" s="15">
        <v>0.14000000000000001</v>
      </c>
      <c r="DB83" s="15">
        <v>0.08</v>
      </c>
      <c r="DC83" s="15">
        <v>0.02</v>
      </c>
      <c r="DD83" s="15">
        <v>0.03</v>
      </c>
      <c r="DE83" s="15">
        <v>7.0000000000000007E-2</v>
      </c>
      <c r="DF83" s="15">
        <v>0.32</v>
      </c>
      <c r="DG83" s="15">
        <v>0.36</v>
      </c>
      <c r="DH83" s="15">
        <v>0.22500000000000001</v>
      </c>
      <c r="DI83" s="15">
        <v>0.19500000000000001</v>
      </c>
      <c r="DJ83" s="15">
        <v>0.15</v>
      </c>
      <c r="DK83" s="15">
        <v>0.105</v>
      </c>
      <c r="DL83" s="15">
        <v>0.13</v>
      </c>
      <c r="DM83" s="15">
        <v>7.2499999999999995E-2</v>
      </c>
      <c r="DN83" s="15">
        <v>0.28999999999999998</v>
      </c>
      <c r="DO83" s="15">
        <v>5.7500000000000002E-2</v>
      </c>
      <c r="DP83" s="15">
        <v>4.2500000000000003E-2</v>
      </c>
      <c r="DQ83" s="15">
        <v>4.4999999999999998E-2</v>
      </c>
      <c r="DR83" s="15">
        <v>0.06</v>
      </c>
      <c r="DS83" s="15">
        <v>5.5E-2</v>
      </c>
      <c r="DT83" s="15">
        <v>2.8750000000000001E-2</v>
      </c>
      <c r="DU83" s="15">
        <v>3.5000000000000003E-2</v>
      </c>
      <c r="DV83" s="15">
        <v>3.3750000000000002E-2</v>
      </c>
      <c r="DW83" s="15">
        <v>2.375E-2</v>
      </c>
      <c r="DX83" s="15">
        <v>1.8749999999999999E-2</v>
      </c>
      <c r="DY83" s="15">
        <v>1.6250000000000001E-2</v>
      </c>
      <c r="DZ83" s="15">
        <v>1.4999999999999999E-2</v>
      </c>
      <c r="EA83" s="15">
        <v>1.7500000000000002E-2</v>
      </c>
      <c r="EB83" s="15">
        <v>1.6250000000000001E-2</v>
      </c>
      <c r="EC83" s="15">
        <v>0.01</v>
      </c>
      <c r="ED83" s="15">
        <v>0.01</v>
      </c>
      <c r="EE83" s="15">
        <v>0.01</v>
      </c>
      <c r="EF83" s="15">
        <v>0.01</v>
      </c>
      <c r="EG83" s="15">
        <v>0.01</v>
      </c>
      <c r="EH83" s="15">
        <v>0.01</v>
      </c>
      <c r="EI83" s="15">
        <v>0.01</v>
      </c>
      <c r="EJ83" s="15">
        <v>0.01</v>
      </c>
      <c r="EK83" s="15">
        <v>0.01</v>
      </c>
      <c r="EL83" s="15">
        <v>0.01</v>
      </c>
      <c r="EM83" s="15">
        <v>0.01</v>
      </c>
      <c r="EN83" s="15">
        <v>0.01</v>
      </c>
      <c r="EO83" s="15">
        <v>0.01</v>
      </c>
      <c r="EP83" s="15">
        <v>0.01</v>
      </c>
      <c r="EQ83" s="15">
        <v>0.01</v>
      </c>
      <c r="ER83" s="15">
        <v>0.01</v>
      </c>
      <c r="ES83" s="15">
        <v>0.01</v>
      </c>
      <c r="ET83" s="15">
        <v>0.01</v>
      </c>
      <c r="EU83" s="15">
        <v>0.01</v>
      </c>
      <c r="EV83" s="15">
        <v>0.01</v>
      </c>
      <c r="EW83" s="15">
        <v>0.01</v>
      </c>
      <c r="EX83" s="15">
        <v>0.01</v>
      </c>
      <c r="EY83" s="15">
        <v>0.01</v>
      </c>
      <c r="EZ83" s="15">
        <v>0.01</v>
      </c>
      <c r="FA83" s="15">
        <v>0.01</v>
      </c>
      <c r="FB83" s="15">
        <v>0.01</v>
      </c>
      <c r="FC83" s="15">
        <v>0.01</v>
      </c>
      <c r="FD83" s="15">
        <v>0.01</v>
      </c>
      <c r="FE83" s="15">
        <v>0.01</v>
      </c>
      <c r="FF83" s="15">
        <v>0.01</v>
      </c>
      <c r="FG83" s="15">
        <v>0.01</v>
      </c>
      <c r="FH83" s="15">
        <v>0.01</v>
      </c>
      <c r="FI83" s="15">
        <v>0.01</v>
      </c>
      <c r="FJ83" s="15">
        <v>-0.01</v>
      </c>
      <c r="FK83" s="15">
        <v>-0.01</v>
      </c>
      <c r="FL83" s="15">
        <v>-0.01</v>
      </c>
      <c r="FM83" s="15">
        <v>-0.01</v>
      </c>
      <c r="FN83" s="15">
        <v>0</v>
      </c>
      <c r="FO83" s="15">
        <v>-0.01</v>
      </c>
      <c r="FP83" s="15">
        <v>0.01</v>
      </c>
      <c r="FQ83" s="15">
        <v>0.01</v>
      </c>
      <c r="FR83" s="15">
        <v>0</v>
      </c>
      <c r="FS83" s="15">
        <v>0.01</v>
      </c>
      <c r="FT83" s="15">
        <v>0.01</v>
      </c>
      <c r="FU83" s="15">
        <v>0.01</v>
      </c>
      <c r="FV83" s="8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</row>
    <row r="84" spans="1:202" ht="15" outlineLevel="2" x14ac:dyDescent="0.3">
      <c r="A84" s="1"/>
      <c r="B84" s="4"/>
      <c r="C84" s="22" t="s">
        <v>480</v>
      </c>
      <c r="D84" s="28">
        <f t="shared" si="8"/>
        <v>1.310691258059679</v>
      </c>
      <c r="E84" s="28">
        <f t="shared" si="9"/>
        <v>1.5798875367787226</v>
      </c>
      <c r="F84" s="28">
        <f t="shared" si="10"/>
        <v>0.01</v>
      </c>
      <c r="G84" s="28">
        <f t="shared" si="11"/>
        <v>5.0153921329098461</v>
      </c>
      <c r="H84" s="28">
        <f t="shared" si="12"/>
        <v>0.14571278782406197</v>
      </c>
      <c r="I84" s="28">
        <f t="shared" si="13"/>
        <v>2.71095434058397</v>
      </c>
      <c r="J84" s="28">
        <f t="shared" si="14"/>
        <v>1.4614228404812852</v>
      </c>
      <c r="K84" s="28">
        <f t="shared" si="15"/>
        <v>0.92501700688203514</v>
      </c>
      <c r="M84" s="15">
        <v>2.9166474787013583</v>
      </c>
      <c r="N84" s="15">
        <v>3.301690206066219</v>
      </c>
      <c r="O84" s="15">
        <v>3.0950605778191984</v>
      </c>
      <c r="P84" s="15">
        <v>3.0074994141082727</v>
      </c>
      <c r="Q84" s="15">
        <v>2.9995285242809997</v>
      </c>
      <c r="R84" s="15">
        <v>3.576137418755803</v>
      </c>
      <c r="S84" s="15">
        <v>3.3478363679356824</v>
      </c>
      <c r="T84" s="15">
        <v>3.0860343183984749</v>
      </c>
      <c r="U84" s="15">
        <v>2.8201733269138178</v>
      </c>
      <c r="V84" s="15">
        <v>3.4057724957555178</v>
      </c>
      <c r="W84" s="15">
        <v>3.7183030303030304</v>
      </c>
      <c r="X84" s="15">
        <v>3.7368292682926829</v>
      </c>
      <c r="Y84" s="15">
        <v>4.468711955198442</v>
      </c>
      <c r="Z84" s="15">
        <v>5.0153921329098461</v>
      </c>
      <c r="AA84" s="15">
        <v>4.697014194811552</v>
      </c>
      <c r="AB84" s="15">
        <v>4.8068070519098924</v>
      </c>
      <c r="AC84" s="15">
        <v>4.802978515625</v>
      </c>
      <c r="AD84" s="15">
        <v>4.8478524629944184</v>
      </c>
      <c r="AE84" s="15">
        <v>4.3535977202564711</v>
      </c>
      <c r="AF84" s="15">
        <v>4.6050420168067223</v>
      </c>
      <c r="AG84" s="15">
        <v>4.5983302411873836</v>
      </c>
      <c r="AH84" s="15">
        <v>4.6234271333790895</v>
      </c>
      <c r="AI84" s="15">
        <v>4.3288969095420704</v>
      </c>
      <c r="AJ84" s="15">
        <v>3.6491266858279903</v>
      </c>
      <c r="AK84" s="15">
        <v>3.5190622261174407</v>
      </c>
      <c r="AL84" s="15">
        <v>4.0383116883116887</v>
      </c>
      <c r="AM84" s="15">
        <v>4.1228485370051633</v>
      </c>
      <c r="AN84" s="15">
        <v>3.5732041289235306</v>
      </c>
      <c r="AO84" s="15">
        <v>3.3540709812108558</v>
      </c>
      <c r="AP84" s="15">
        <v>3.5578969330273313</v>
      </c>
      <c r="AQ84" s="15">
        <v>3.3497199751088984</v>
      </c>
      <c r="AR84" s="15">
        <v>3.0470588235294116</v>
      </c>
      <c r="AS84" s="15">
        <v>3.0313460356484327</v>
      </c>
      <c r="AT84" s="15">
        <v>3.3525798525798525</v>
      </c>
      <c r="AU84" s="15">
        <v>3.2351855648964527</v>
      </c>
      <c r="AV84" s="15">
        <v>2.781134401972873</v>
      </c>
      <c r="AW84" s="15">
        <v>2.8106666666666666</v>
      </c>
      <c r="AX84" s="15">
        <v>3.0586546349466777</v>
      </c>
      <c r="AY84" s="15">
        <v>2.9665709598031174</v>
      </c>
      <c r="AZ84" s="15">
        <v>2.6879201466693829</v>
      </c>
      <c r="BA84" s="15">
        <v>2.6009361009361007</v>
      </c>
      <c r="BB84" s="15">
        <v>2.9805628669771207</v>
      </c>
      <c r="BC84" s="15">
        <v>2.8848364717542121</v>
      </c>
      <c r="BD84" s="15">
        <v>2.6997852820612924</v>
      </c>
      <c r="BE84" s="15">
        <v>2.4944303302716437</v>
      </c>
      <c r="BF84" s="15">
        <v>2.71095434058397</v>
      </c>
      <c r="BG84" s="15">
        <v>2.6437254901960783</v>
      </c>
      <c r="BH84" s="15">
        <v>2.5090090090090089</v>
      </c>
      <c r="BI84" s="15">
        <v>2.4763779527559056</v>
      </c>
      <c r="BJ84" s="15">
        <v>2.644104375122621</v>
      </c>
      <c r="BK84" s="15">
        <v>2.6114884533281582</v>
      </c>
      <c r="BL84" s="15">
        <v>2.5968455472206196</v>
      </c>
      <c r="BM84" s="15">
        <v>2.4857473035439139</v>
      </c>
      <c r="BN84" s="15">
        <v>2.6471597407548608</v>
      </c>
      <c r="BO84" s="15">
        <v>2.6653558052434456</v>
      </c>
      <c r="BP84" s="15">
        <v>2.3951479507443483</v>
      </c>
      <c r="BQ84" s="15">
        <v>2.2916518016410987</v>
      </c>
      <c r="BR84" s="15">
        <v>2.0103526934549922</v>
      </c>
      <c r="BS84" s="15">
        <v>1.9497716894977168</v>
      </c>
      <c r="BT84" s="15">
        <v>1.8849588513395201</v>
      </c>
      <c r="BU84" s="15">
        <v>1.8128850554479845</v>
      </c>
      <c r="BV84" s="15">
        <v>1.8702884445230932</v>
      </c>
      <c r="BW84" s="15">
        <v>1.6718304843304843</v>
      </c>
      <c r="BX84" s="15">
        <v>1.4341376228775693</v>
      </c>
      <c r="BY84" s="15">
        <v>1.2681931132410367</v>
      </c>
      <c r="BZ84" s="15">
        <v>1.463180362860192</v>
      </c>
      <c r="CA84" s="15">
        <v>1.7949754040758961</v>
      </c>
      <c r="CB84" s="15">
        <v>1.6327586206896552</v>
      </c>
      <c r="CC84" s="15">
        <v>1.645347848273516</v>
      </c>
      <c r="CD84" s="15">
        <v>1.7892099549022884</v>
      </c>
      <c r="CE84" s="15">
        <v>1.6909669850846321</v>
      </c>
      <c r="CF84" s="15">
        <v>1.4669596079094136</v>
      </c>
      <c r="CG84" s="15">
        <v>1.5069799114742934</v>
      </c>
      <c r="CH84" s="15">
        <v>1.6528559249786872</v>
      </c>
      <c r="CI84" s="15">
        <v>1.4984567901234569</v>
      </c>
      <c r="CJ84" s="15">
        <v>1.3648602590320382</v>
      </c>
      <c r="CK84" s="15">
        <v>1.5015115888478334</v>
      </c>
      <c r="CL84" s="15">
        <v>1.6780720513242309</v>
      </c>
      <c r="CM84" s="15">
        <v>1.62109375</v>
      </c>
      <c r="CN84" s="15">
        <v>1.485277554304103</v>
      </c>
      <c r="CO84" s="15">
        <v>1.503905627291567</v>
      </c>
      <c r="CP84" s="15">
        <v>1.5107823075712261</v>
      </c>
      <c r="CQ84" s="15">
        <v>1.3149642968022353</v>
      </c>
      <c r="CR84" s="15">
        <v>1.2273559011893871</v>
      </c>
      <c r="CS84" s="15">
        <v>1.2214673913043479</v>
      </c>
      <c r="CT84" s="15">
        <v>1.310691258059679</v>
      </c>
      <c r="CU84" s="15">
        <v>1.1823396226415095</v>
      </c>
      <c r="CV84" s="15">
        <v>1.0358662613981764</v>
      </c>
      <c r="CW84" s="15">
        <v>1.0213313161875945</v>
      </c>
      <c r="CX84" s="15">
        <v>1.075075075075075</v>
      </c>
      <c r="CY84" s="15">
        <v>0.96901072705601909</v>
      </c>
      <c r="CZ84" s="15">
        <v>0.92885491694840516</v>
      </c>
      <c r="DA84" s="15">
        <v>0.98833989214400231</v>
      </c>
      <c r="DB84" s="15">
        <v>0.99530393170418097</v>
      </c>
      <c r="DC84" s="15">
        <v>0.95186154741128559</v>
      </c>
      <c r="DD84" s="15">
        <v>0.91943678327768907</v>
      </c>
      <c r="DE84" s="15">
        <v>0.9678214233946949</v>
      </c>
      <c r="DF84" s="15">
        <v>1.2542519458057078</v>
      </c>
      <c r="DG84" s="15">
        <v>1.2460396746111031</v>
      </c>
      <c r="DH84" s="15">
        <v>0.59243397573162027</v>
      </c>
      <c r="DI84" s="15">
        <v>0.57141835859307977</v>
      </c>
      <c r="DJ84" s="15">
        <v>0.58909612625538021</v>
      </c>
      <c r="DK84" s="15">
        <v>0.52772576695952755</v>
      </c>
      <c r="DL84" s="15">
        <v>0.48940800928612882</v>
      </c>
      <c r="DM84" s="15">
        <v>0.25528320874065558</v>
      </c>
      <c r="DN84" s="15">
        <v>1.1484162895927601</v>
      </c>
      <c r="DO84" s="15">
        <v>0.24004992867332384</v>
      </c>
      <c r="DP84" s="15">
        <v>0.209464235227594</v>
      </c>
      <c r="DQ84" s="15">
        <v>0.21136235559312483</v>
      </c>
      <c r="DR84" s="15">
        <v>0.2277085666293393</v>
      </c>
      <c r="DS84" s="15">
        <v>0.21407206455203115</v>
      </c>
      <c r="DT84" s="15">
        <v>0.10364496382860323</v>
      </c>
      <c r="DU84" s="15">
        <v>0.11194444444444444</v>
      </c>
      <c r="DV84" s="15">
        <v>0.11211699164345404</v>
      </c>
      <c r="DW84" s="15">
        <v>9.0783898305084751E-2</v>
      </c>
      <c r="DX84" s="15">
        <v>8.1309825450450457E-2</v>
      </c>
      <c r="DY84" s="15">
        <v>8.2457386363636365E-2</v>
      </c>
      <c r="DZ84" s="15">
        <v>8.0679255918827505E-2</v>
      </c>
      <c r="EA84" s="15">
        <v>7.3309195725534307E-2</v>
      </c>
      <c r="EB84" s="15">
        <v>6.8517736486486486E-2</v>
      </c>
      <c r="EC84" s="15">
        <v>3.1868190940366969E-2</v>
      </c>
      <c r="ED84" s="15">
        <v>2.9053859447004608E-2</v>
      </c>
      <c r="EE84" s="15">
        <v>2.5768649193548387E-2</v>
      </c>
      <c r="EF84" s="15">
        <v>2.4760440503432495E-2</v>
      </c>
      <c r="EG84" s="15">
        <v>2.3508201357466063E-2</v>
      </c>
      <c r="EH84" s="15">
        <v>2.1161068594104309E-2</v>
      </c>
      <c r="EI84" s="15">
        <v>1.9886363636363636E-2</v>
      </c>
      <c r="EJ84" s="15">
        <v>1.8952875854214124E-2</v>
      </c>
      <c r="EK84" s="15">
        <v>0.01</v>
      </c>
      <c r="EL84" s="15">
        <v>0.27724423293771383</v>
      </c>
      <c r="EM84" s="15">
        <v>0.21593491247535115</v>
      </c>
      <c r="EN84" s="15">
        <v>0.19981019772382619</v>
      </c>
      <c r="EO84" s="15">
        <v>0.18793998517434676</v>
      </c>
      <c r="EP84" s="15">
        <v>0.18704286686098187</v>
      </c>
      <c r="EQ84" s="15">
        <v>0.18429634392798089</v>
      </c>
      <c r="ER84" s="15">
        <v>0.19438244509436867</v>
      </c>
      <c r="ES84" s="15">
        <v>0.1757774677120626</v>
      </c>
      <c r="ET84" s="15">
        <v>0.16717015335995869</v>
      </c>
      <c r="EU84" s="15">
        <v>0.16178478468752716</v>
      </c>
      <c r="EV84" s="15">
        <v>0.15473746247820283</v>
      </c>
      <c r="EW84" s="15">
        <v>0.14294398449525192</v>
      </c>
      <c r="EX84" s="15">
        <v>0.15489988368228647</v>
      </c>
      <c r="EY84" s="15">
        <v>0.13352304198515563</v>
      </c>
      <c r="EZ84" s="15">
        <v>0.12935152874709205</v>
      </c>
      <c r="FA84" s="15">
        <v>0.12343178796942506</v>
      </c>
      <c r="FB84" s="15">
        <v>0.13503819832236294</v>
      </c>
      <c r="FC84" s="15">
        <v>0.14571278782406197</v>
      </c>
      <c r="FD84" s="15">
        <v>0.13490824679799443</v>
      </c>
      <c r="FE84" s="15">
        <v>0.11803311313356937</v>
      </c>
      <c r="FF84" s="15">
        <v>0.10132255579908366</v>
      </c>
      <c r="FG84" s="15">
        <v>8.8685996001608425E-2</v>
      </c>
      <c r="FH84" s="15">
        <v>7.7695374665148864E-2</v>
      </c>
      <c r="FI84" s="15">
        <v>6.9819647620503938E-2</v>
      </c>
      <c r="FJ84" s="15">
        <v>6.385393322990289E-2</v>
      </c>
      <c r="FK84" s="15">
        <v>5.8197580876860312E-2</v>
      </c>
      <c r="FL84" s="15">
        <v>5.4803769465034763E-2</v>
      </c>
      <c r="FM84" s="15">
        <v>5.0296644256737341E-2</v>
      </c>
      <c r="FN84" s="15">
        <v>5.8229131265308036E-2</v>
      </c>
      <c r="FO84" s="15">
        <v>5.7075535268542497E-2</v>
      </c>
      <c r="FP84" s="15">
        <v>6.5919771243744943E-2</v>
      </c>
      <c r="FQ84" s="15">
        <v>6.8703050474036395E-2</v>
      </c>
      <c r="FR84" s="15">
        <v>7.7645430768863308E-2</v>
      </c>
      <c r="FS84" s="15">
        <v>8.0537774380777222E-2</v>
      </c>
      <c r="FT84" s="15">
        <v>7.6525813886832106E-2</v>
      </c>
      <c r="FU84" s="15">
        <v>6.9341605560465286E-2</v>
      </c>
      <c r="FV84" s="8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</row>
    <row r="85" spans="1:202" ht="15" outlineLevel="2" x14ac:dyDescent="0.3">
      <c r="A85" s="1"/>
      <c r="B85" s="4"/>
      <c r="C85" s="22" t="s">
        <v>481</v>
      </c>
      <c r="D85" s="28">
        <f t="shared" si="8"/>
        <v>0.125</v>
      </c>
      <c r="E85" s="28">
        <f t="shared" si="9"/>
        <v>0.14029218750000036</v>
      </c>
      <c r="F85" s="28">
        <f t="shared" si="10"/>
        <v>0.01</v>
      </c>
      <c r="G85" s="28">
        <f t="shared" si="11"/>
        <v>0.36499999999999999</v>
      </c>
      <c r="H85" s="28">
        <f t="shared" si="12"/>
        <v>0.02</v>
      </c>
      <c r="I85" s="28">
        <f t="shared" si="13"/>
        <v>0.24</v>
      </c>
      <c r="J85" s="28">
        <f t="shared" si="14"/>
        <v>0.12037454514799402</v>
      </c>
      <c r="K85" s="28">
        <f t="shared" si="15"/>
        <v>0.85802743041549412</v>
      </c>
      <c r="M85" s="15"/>
      <c r="N85" s="15"/>
      <c r="O85" s="15">
        <v>0.125</v>
      </c>
      <c r="P85" s="15">
        <v>0.125</v>
      </c>
      <c r="Q85" s="15">
        <v>0.125</v>
      </c>
      <c r="R85" s="15">
        <v>0.125</v>
      </c>
      <c r="S85" s="15">
        <v>0.125</v>
      </c>
      <c r="T85" s="15">
        <v>0.125</v>
      </c>
      <c r="U85" s="15">
        <v>0.36499999999999999</v>
      </c>
      <c r="V85" s="15">
        <v>0.36499999999999999</v>
      </c>
      <c r="W85" s="15">
        <v>0.36499999999999999</v>
      </c>
      <c r="X85" s="15">
        <v>0.36499999999999999</v>
      </c>
      <c r="Y85" s="15">
        <v>0.36499999999999999</v>
      </c>
      <c r="Z85" s="15">
        <v>0.34749999999999998</v>
      </c>
      <c r="AA85" s="15">
        <v>0.34749999999999998</v>
      </c>
      <c r="AB85" s="15">
        <v>0.34749999999999998</v>
      </c>
      <c r="AC85" s="15">
        <v>0.34749999999999998</v>
      </c>
      <c r="AD85" s="15">
        <v>0.33</v>
      </c>
      <c r="AE85" s="15">
        <v>0.33</v>
      </c>
      <c r="AF85" s="15">
        <v>0.33</v>
      </c>
      <c r="AG85" s="15">
        <v>0.33</v>
      </c>
      <c r="AH85" s="15">
        <v>0.315</v>
      </c>
      <c r="AI85" s="15">
        <v>0.315</v>
      </c>
      <c r="AJ85" s="15">
        <v>0.315</v>
      </c>
      <c r="AK85" s="15">
        <v>0.315</v>
      </c>
      <c r="AL85" s="15">
        <v>0.3</v>
      </c>
      <c r="AM85" s="15">
        <v>0.3</v>
      </c>
      <c r="AN85" s="15">
        <v>0.3</v>
      </c>
      <c r="AO85" s="15">
        <v>0.3</v>
      </c>
      <c r="AP85" s="15">
        <v>0.27250000000000002</v>
      </c>
      <c r="AQ85" s="15">
        <v>0.27250000000000002</v>
      </c>
      <c r="AR85" s="15">
        <v>0.27250000000000002</v>
      </c>
      <c r="AS85" s="15">
        <v>0.26</v>
      </c>
      <c r="AT85" s="15">
        <v>0.26</v>
      </c>
      <c r="AU85" s="15">
        <v>0.26</v>
      </c>
      <c r="AV85" s="15">
        <v>0.26</v>
      </c>
      <c r="AW85" s="15">
        <v>0.26</v>
      </c>
      <c r="AX85" s="15">
        <v>0.24</v>
      </c>
      <c r="AY85" s="15">
        <v>0.24</v>
      </c>
      <c r="AZ85" s="15">
        <v>0.24</v>
      </c>
      <c r="BA85" s="15">
        <v>0.24</v>
      </c>
      <c r="BB85" s="15">
        <v>0.22500000000000001</v>
      </c>
      <c r="BC85" s="15">
        <v>0.22500000000000001</v>
      </c>
      <c r="BD85" s="15">
        <v>0.22500000000000001</v>
      </c>
      <c r="BE85" s="15">
        <v>0.22500000000000001</v>
      </c>
      <c r="BF85" s="15">
        <v>0.22500000000000001</v>
      </c>
      <c r="BG85" s="15">
        <v>0.22500000000000001</v>
      </c>
      <c r="BH85" s="15">
        <v>0.22500000000000001</v>
      </c>
      <c r="BI85" s="15">
        <v>0.22500000000000001</v>
      </c>
      <c r="BJ85" s="15">
        <v>0.22500000000000001</v>
      </c>
      <c r="BK85" s="15">
        <v>0.22500000000000001</v>
      </c>
      <c r="BL85" s="15">
        <v>0.21</v>
      </c>
      <c r="BM85" s="15">
        <v>0.21</v>
      </c>
      <c r="BN85" s="15">
        <v>0.21</v>
      </c>
      <c r="BO85" s="15">
        <v>0.21</v>
      </c>
      <c r="BP85" s="15">
        <v>0.1812</v>
      </c>
      <c r="BQ85" s="15">
        <v>0.1812</v>
      </c>
      <c r="BR85" s="15">
        <v>0.1575</v>
      </c>
      <c r="BS85" s="15">
        <v>0.1575</v>
      </c>
      <c r="BT85" s="15">
        <v>0.1575</v>
      </c>
      <c r="BU85" s="15">
        <v>0.1575</v>
      </c>
      <c r="BV85" s="15">
        <v>0.14000000000000001</v>
      </c>
      <c r="BW85" s="15">
        <v>0.14000000000000001</v>
      </c>
      <c r="BX85" s="15">
        <v>0.14000000000000001</v>
      </c>
      <c r="BY85" s="15">
        <v>0.14000000000000001</v>
      </c>
      <c r="BZ85" s="15">
        <v>0.14000000000000001</v>
      </c>
      <c r="CA85" s="15">
        <v>0.14000000000000001</v>
      </c>
      <c r="CB85" s="15">
        <v>0.14000000000000001</v>
      </c>
      <c r="CC85" s="15">
        <v>0.1275</v>
      </c>
      <c r="CD85" s="15">
        <v>0.1125</v>
      </c>
      <c r="CE85" s="15">
        <v>0.1125</v>
      </c>
      <c r="CF85" s="15">
        <v>0.1125</v>
      </c>
      <c r="CG85" s="15">
        <v>0.1125</v>
      </c>
      <c r="CH85" s="15">
        <v>0.1</v>
      </c>
      <c r="CI85" s="15">
        <v>0.1</v>
      </c>
      <c r="CJ85" s="15">
        <v>0.1</v>
      </c>
      <c r="CK85" s="15">
        <v>0.1</v>
      </c>
      <c r="CL85" s="15">
        <v>0.08</v>
      </c>
      <c r="CM85" s="15">
        <v>0.08</v>
      </c>
      <c r="CN85" s="15">
        <v>0.08</v>
      </c>
      <c r="CO85" s="15">
        <v>0.08</v>
      </c>
      <c r="CP85" s="15">
        <v>0.04</v>
      </c>
      <c r="CQ85" s="15">
        <v>0.04</v>
      </c>
      <c r="CR85" s="15">
        <v>0.04</v>
      </c>
      <c r="CS85" s="15">
        <v>0.04</v>
      </c>
      <c r="CT85" s="15">
        <v>0.02</v>
      </c>
      <c r="CU85" s="15">
        <v>0.02</v>
      </c>
      <c r="CV85" s="15">
        <v>0.02</v>
      </c>
      <c r="CW85" s="15">
        <v>0.02</v>
      </c>
      <c r="CX85" s="15">
        <v>0.02</v>
      </c>
      <c r="CY85" s="15">
        <v>0.02</v>
      </c>
      <c r="CZ85" s="15">
        <v>0.02</v>
      </c>
      <c r="DA85" s="15">
        <v>0.02</v>
      </c>
      <c r="DB85" s="15">
        <v>0.02</v>
      </c>
      <c r="DC85" s="15">
        <v>0.02</v>
      </c>
      <c r="DD85" s="15">
        <v>0.02</v>
      </c>
      <c r="DE85" s="15">
        <v>0.02</v>
      </c>
      <c r="DF85" s="15">
        <v>0.02</v>
      </c>
      <c r="DG85" s="15">
        <v>0.02</v>
      </c>
      <c r="DH85" s="15">
        <v>1.4999999999999999E-2</v>
      </c>
      <c r="DI85" s="15">
        <v>1.4999999999999999E-2</v>
      </c>
      <c r="DJ85" s="15">
        <v>1.4999999999999999E-2</v>
      </c>
      <c r="DK85" s="15">
        <v>1.4999999999999999E-2</v>
      </c>
      <c r="DL85" s="15">
        <v>1.4999999999999999E-2</v>
      </c>
      <c r="DM85" s="15">
        <v>0.01</v>
      </c>
      <c r="DN85" s="15">
        <v>0.01</v>
      </c>
      <c r="DO85" s="15">
        <v>0.01</v>
      </c>
      <c r="DP85" s="15">
        <v>0.01</v>
      </c>
      <c r="DQ85" s="15">
        <v>0.01</v>
      </c>
      <c r="DR85" s="15">
        <v>0.01</v>
      </c>
      <c r="DS85" s="15">
        <v>0.01</v>
      </c>
      <c r="DT85" s="15">
        <v>0.01</v>
      </c>
      <c r="DU85" s="15">
        <v>0.01</v>
      </c>
      <c r="DV85" s="15">
        <v>0.01</v>
      </c>
      <c r="DW85" s="15">
        <v>0.01</v>
      </c>
      <c r="DX85" s="15">
        <v>0.01</v>
      </c>
      <c r="DY85" s="15">
        <v>0.01</v>
      </c>
      <c r="DZ85" s="15">
        <v>0.01</v>
      </c>
      <c r="EA85" s="15">
        <v>0.01</v>
      </c>
      <c r="EB85" s="15">
        <v>0.01</v>
      </c>
      <c r="EC85" s="15">
        <v>0.01</v>
      </c>
      <c r="ED85" s="15">
        <v>0.01</v>
      </c>
      <c r="EE85" s="15">
        <v>0.01</v>
      </c>
      <c r="EF85" s="15">
        <v>0.01</v>
      </c>
      <c r="EG85" s="15">
        <v>0.01</v>
      </c>
      <c r="EH85" s="15">
        <v>0.01</v>
      </c>
      <c r="EI85" s="15">
        <v>0.01</v>
      </c>
      <c r="EJ85" s="15">
        <v>0.01</v>
      </c>
      <c r="EK85" s="15">
        <v>0.01</v>
      </c>
      <c r="EL85" s="15">
        <v>0.01</v>
      </c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8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</row>
    <row r="86" spans="1:202" ht="15" outlineLevel="1" x14ac:dyDescent="0.3">
      <c r="A86" s="1"/>
      <c r="B86" s="4"/>
      <c r="C86" s="22" t="s">
        <v>482</v>
      </c>
      <c r="D86" s="31" t="str">
        <f t="shared" si="8"/>
        <v/>
      </c>
      <c r="E86" s="31" t="str">
        <f t="shared" si="9"/>
        <v/>
      </c>
      <c r="F86" s="31" t="str">
        <f t="shared" si="10"/>
        <v/>
      </c>
      <c r="G86" s="31" t="str">
        <f t="shared" si="11"/>
        <v/>
      </c>
      <c r="H86" s="31" t="str">
        <f t="shared" si="12"/>
        <v/>
      </c>
      <c r="I86" s="31" t="str">
        <f t="shared" si="13"/>
        <v/>
      </c>
      <c r="J86" s="31" t="str">
        <f t="shared" si="14"/>
        <v/>
      </c>
      <c r="K86" s="28" t="str">
        <f t="shared" si="15"/>
        <v/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8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</row>
    <row r="87" spans="1:202" ht="15" outlineLevel="2" x14ac:dyDescent="0.3">
      <c r="A87" s="1"/>
      <c r="B87" s="4"/>
      <c r="C87" s="22" t="s">
        <v>483</v>
      </c>
      <c r="D87" s="27">
        <f t="shared" si="8"/>
        <v>8300000</v>
      </c>
      <c r="E87" s="27">
        <f t="shared" si="9"/>
        <v>8613507.8787878789</v>
      </c>
      <c r="F87" s="27">
        <f t="shared" si="10"/>
        <v>280100</v>
      </c>
      <c r="G87" s="27">
        <f t="shared" si="11"/>
        <v>20528000</v>
      </c>
      <c r="H87" s="27">
        <f t="shared" si="12"/>
        <v>2770000</v>
      </c>
      <c r="I87" s="27">
        <f t="shared" si="13"/>
        <v>13477000</v>
      </c>
      <c r="J87" s="27">
        <f t="shared" si="14"/>
        <v>5927878.6046084082</v>
      </c>
      <c r="K87" s="28">
        <f t="shared" si="15"/>
        <v>0.68820725400469462</v>
      </c>
      <c r="M87" s="14">
        <v>12667000</v>
      </c>
      <c r="N87" s="14">
        <v>14260000</v>
      </c>
      <c r="O87" s="14">
        <v>13284000</v>
      </c>
      <c r="P87" s="14">
        <v>12833000</v>
      </c>
      <c r="Q87" s="14">
        <v>12724000</v>
      </c>
      <c r="R87" s="14">
        <v>15406000</v>
      </c>
      <c r="S87" s="14">
        <v>14158000</v>
      </c>
      <c r="T87" s="14">
        <v>12949000</v>
      </c>
      <c r="U87" s="14">
        <v>11715000</v>
      </c>
      <c r="V87" s="14">
        <v>14042000</v>
      </c>
      <c r="W87" s="14">
        <v>15338000</v>
      </c>
      <c r="X87" s="14">
        <v>15321000</v>
      </c>
      <c r="Y87" s="14">
        <v>18353000</v>
      </c>
      <c r="Z87" s="14">
        <v>20528000</v>
      </c>
      <c r="AA87" s="14">
        <v>19192000</v>
      </c>
      <c r="AB87" s="14">
        <v>19631000</v>
      </c>
      <c r="AC87" s="14">
        <v>19673000</v>
      </c>
      <c r="AD87" s="14">
        <v>19978000</v>
      </c>
      <c r="AE87" s="14">
        <v>18333000</v>
      </c>
      <c r="AF87" s="14">
        <v>19728000</v>
      </c>
      <c r="AG87" s="14">
        <v>19828000</v>
      </c>
      <c r="AH87" s="14">
        <v>20209000</v>
      </c>
      <c r="AI87" s="14">
        <v>19190000</v>
      </c>
      <c r="AJ87" s="14">
        <v>16505000</v>
      </c>
      <c r="AK87" s="14">
        <v>16061000</v>
      </c>
      <c r="AL87" s="14">
        <v>18657000</v>
      </c>
      <c r="AM87" s="14">
        <v>19163000</v>
      </c>
      <c r="AN87" s="14">
        <v>16962000</v>
      </c>
      <c r="AO87" s="14">
        <v>16066000</v>
      </c>
      <c r="AP87" s="14">
        <v>17053000</v>
      </c>
      <c r="AQ87" s="14">
        <v>16149000</v>
      </c>
      <c r="AR87" s="14">
        <v>14763000</v>
      </c>
      <c r="AS87" s="14">
        <v>14796000</v>
      </c>
      <c r="AT87" s="14">
        <v>16374000</v>
      </c>
      <c r="AU87" s="14">
        <v>15778000</v>
      </c>
      <c r="AV87" s="14">
        <v>13533000</v>
      </c>
      <c r="AW87" s="14">
        <v>13702000</v>
      </c>
      <c r="AX87" s="14">
        <v>14914000</v>
      </c>
      <c r="AY87" s="14">
        <v>14465000</v>
      </c>
      <c r="AZ87" s="14">
        <v>13195000</v>
      </c>
      <c r="BA87" s="14">
        <v>12781000</v>
      </c>
      <c r="BB87" s="14">
        <v>14721000</v>
      </c>
      <c r="BC87" s="14">
        <v>14554000</v>
      </c>
      <c r="BD87" s="14">
        <v>13831000</v>
      </c>
      <c r="BE87" s="14">
        <v>12764000</v>
      </c>
      <c r="BF87" s="14">
        <v>13834000</v>
      </c>
      <c r="BG87" s="14">
        <v>13483000</v>
      </c>
      <c r="BH87" s="14">
        <v>12811000</v>
      </c>
      <c r="BI87" s="14">
        <v>12580000</v>
      </c>
      <c r="BJ87" s="14">
        <v>13477000</v>
      </c>
      <c r="BK87" s="14">
        <v>13457000</v>
      </c>
      <c r="BL87" s="14">
        <v>13501000</v>
      </c>
      <c r="BM87" s="14">
        <v>12906000</v>
      </c>
      <c r="BN87" s="14">
        <v>13887000</v>
      </c>
      <c r="BO87" s="14">
        <v>14233000</v>
      </c>
      <c r="BP87" s="14">
        <v>13032000</v>
      </c>
      <c r="BQ87" s="14">
        <v>12847000</v>
      </c>
      <c r="BR87" s="14">
        <v>11457000</v>
      </c>
      <c r="BS87" s="14">
        <v>11102000</v>
      </c>
      <c r="BT87" s="14">
        <v>10765000</v>
      </c>
      <c r="BU87" s="14">
        <v>10299000</v>
      </c>
      <c r="BV87" s="14">
        <v>10569000</v>
      </c>
      <c r="BW87" s="14">
        <v>9389000</v>
      </c>
      <c r="BX87" s="14">
        <v>8024000</v>
      </c>
      <c r="BY87" s="14">
        <v>7145000</v>
      </c>
      <c r="BZ87" s="14">
        <v>8226000</v>
      </c>
      <c r="CA87" s="14">
        <v>10217000</v>
      </c>
      <c r="CB87" s="14">
        <v>9470000</v>
      </c>
      <c r="CC87" s="14">
        <v>9673000</v>
      </c>
      <c r="CD87" s="14">
        <v>10712000</v>
      </c>
      <c r="CE87" s="14">
        <v>10090000</v>
      </c>
      <c r="CF87" s="14">
        <v>8680000</v>
      </c>
      <c r="CG87" s="14">
        <v>8852000</v>
      </c>
      <c r="CH87" s="14">
        <v>9694000</v>
      </c>
      <c r="CI87" s="14">
        <v>8739000</v>
      </c>
      <c r="CJ87" s="14">
        <v>8009000</v>
      </c>
      <c r="CK87" s="14">
        <v>8940000</v>
      </c>
      <c r="CL87" s="14">
        <v>10201000</v>
      </c>
      <c r="CM87" s="14">
        <v>9960000</v>
      </c>
      <c r="CN87" s="14">
        <v>9231000</v>
      </c>
      <c r="CO87" s="14">
        <v>9434000</v>
      </c>
      <c r="CP87" s="14">
        <v>9598000</v>
      </c>
      <c r="CQ87" s="14">
        <v>8471000</v>
      </c>
      <c r="CR87" s="14">
        <v>8049000</v>
      </c>
      <c r="CS87" s="14">
        <v>8091000</v>
      </c>
      <c r="CT87" s="14">
        <v>8741000</v>
      </c>
      <c r="CU87" s="14">
        <v>7833000</v>
      </c>
      <c r="CV87" s="14">
        <v>6816000</v>
      </c>
      <c r="CW87" s="14">
        <v>6751000</v>
      </c>
      <c r="CX87" s="14">
        <v>7160000</v>
      </c>
      <c r="CY87" s="14">
        <v>6504000</v>
      </c>
      <c r="CZ87" s="14">
        <v>6319000</v>
      </c>
      <c r="DA87" s="14">
        <v>6781000</v>
      </c>
      <c r="DB87" s="14">
        <v>6983000</v>
      </c>
      <c r="DC87" s="14">
        <v>6545000</v>
      </c>
      <c r="DD87" s="14">
        <v>6334000</v>
      </c>
      <c r="DE87" s="14">
        <v>6677000</v>
      </c>
      <c r="DF87" s="14">
        <v>8702000</v>
      </c>
      <c r="DG87" s="14">
        <v>8731000</v>
      </c>
      <c r="DH87" s="14">
        <v>8300000</v>
      </c>
      <c r="DI87" s="14">
        <v>7993000</v>
      </c>
      <c r="DJ87" s="14">
        <v>8212000</v>
      </c>
      <c r="DK87" s="14">
        <v>7328000</v>
      </c>
      <c r="DL87" s="14">
        <v>6746000</v>
      </c>
      <c r="DM87" s="14">
        <v>7103000</v>
      </c>
      <c r="DN87" s="14">
        <v>7614000</v>
      </c>
      <c r="DO87" s="14">
        <v>6731000</v>
      </c>
      <c r="DP87" s="14">
        <v>5927000</v>
      </c>
      <c r="DQ87" s="14">
        <v>6001000</v>
      </c>
      <c r="DR87" s="14">
        <v>6507000</v>
      </c>
      <c r="DS87" s="14">
        <v>6155000</v>
      </c>
      <c r="DT87" s="14">
        <v>5960000</v>
      </c>
      <c r="DU87" s="14">
        <v>6448000</v>
      </c>
      <c r="DV87" s="14">
        <v>6440000</v>
      </c>
      <c r="DW87" s="14">
        <v>5142000</v>
      </c>
      <c r="DX87" s="14">
        <v>4621000</v>
      </c>
      <c r="DY87" s="14">
        <v>4644000</v>
      </c>
      <c r="DZ87" s="14">
        <v>4580000</v>
      </c>
      <c r="EA87" s="14">
        <v>4171000</v>
      </c>
      <c r="EB87" s="14">
        <v>3894000</v>
      </c>
      <c r="EC87" s="14">
        <v>3557000</v>
      </c>
      <c r="ED87" s="14">
        <v>3228000</v>
      </c>
      <c r="EE87" s="14">
        <v>2863000</v>
      </c>
      <c r="EF87" s="14">
        <v>2770000</v>
      </c>
      <c r="EG87" s="14">
        <v>2660000</v>
      </c>
      <c r="EH87" s="14">
        <v>2389000</v>
      </c>
      <c r="EI87" s="14">
        <v>2240000</v>
      </c>
      <c r="EJ87" s="14">
        <v>2130000</v>
      </c>
      <c r="EK87" s="14">
        <v>2024000</v>
      </c>
      <c r="EL87" s="14">
        <v>1856800</v>
      </c>
      <c r="EM87" s="14">
        <v>1426200</v>
      </c>
      <c r="EN87" s="14">
        <v>1319700</v>
      </c>
      <c r="EO87" s="14">
        <v>1241300</v>
      </c>
      <c r="EP87" s="14">
        <v>1205400</v>
      </c>
      <c r="EQ87" s="14">
        <v>1187700</v>
      </c>
      <c r="ER87" s="14">
        <v>1252700</v>
      </c>
      <c r="ES87" s="14">
        <v>1132800</v>
      </c>
      <c r="ET87" s="14">
        <v>1046100</v>
      </c>
      <c r="EU87" s="14">
        <v>1012400</v>
      </c>
      <c r="EV87" s="14">
        <v>968300</v>
      </c>
      <c r="EW87" s="14">
        <v>894500</v>
      </c>
      <c r="EX87" s="14">
        <v>894900</v>
      </c>
      <c r="EY87" s="14">
        <v>771400</v>
      </c>
      <c r="EZ87" s="14">
        <v>747300</v>
      </c>
      <c r="FA87" s="14">
        <v>713100</v>
      </c>
      <c r="FB87" s="14">
        <v>727400</v>
      </c>
      <c r="FC87" s="14">
        <v>784900</v>
      </c>
      <c r="FD87" s="14">
        <v>726700</v>
      </c>
      <c r="FE87" s="14">
        <v>635800</v>
      </c>
      <c r="FF87" s="14">
        <v>572500</v>
      </c>
      <c r="FG87" s="14">
        <v>501100</v>
      </c>
      <c r="FH87" s="14">
        <v>439000</v>
      </c>
      <c r="FI87" s="14">
        <v>394500</v>
      </c>
      <c r="FJ87" s="14">
        <v>355600</v>
      </c>
      <c r="FK87" s="14">
        <v>324100</v>
      </c>
      <c r="FL87" s="14">
        <v>305200</v>
      </c>
      <c r="FM87" s="14">
        <v>280100</v>
      </c>
      <c r="FN87" s="14">
        <v>318000</v>
      </c>
      <c r="FO87" s="14">
        <v>311700</v>
      </c>
      <c r="FP87" s="14">
        <v>360000</v>
      </c>
      <c r="FQ87" s="14">
        <v>375200</v>
      </c>
      <c r="FR87" s="14">
        <v>416100</v>
      </c>
      <c r="FS87" s="14">
        <v>431600</v>
      </c>
      <c r="FT87" s="14">
        <v>410100</v>
      </c>
      <c r="FU87" s="14">
        <v>371600</v>
      </c>
      <c r="FV87" s="8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</row>
    <row r="88" spans="1:202" ht="15" outlineLevel="2" x14ac:dyDescent="0.3">
      <c r="A88" s="1"/>
      <c r="B88" s="4"/>
      <c r="C88" s="22" t="s">
        <v>484</v>
      </c>
      <c r="D88" s="27">
        <f t="shared" si="8"/>
        <v>-2896000</v>
      </c>
      <c r="E88" s="27">
        <f t="shared" si="9"/>
        <v>-3148481.8791946308</v>
      </c>
      <c r="F88" s="27">
        <f t="shared" si="10"/>
        <v>-11054000</v>
      </c>
      <c r="G88" s="27">
        <f t="shared" si="11"/>
        <v>-262600</v>
      </c>
      <c r="H88" s="27">
        <f t="shared" si="12"/>
        <v>-4923000</v>
      </c>
      <c r="I88" s="27">
        <f t="shared" si="13"/>
        <v>-1274000</v>
      </c>
      <c r="J88" s="27">
        <f t="shared" si="14"/>
        <v>2025412.2394557076</v>
      </c>
      <c r="K88" s="28">
        <f t="shared" si="15"/>
        <v>-0.64329804558818049</v>
      </c>
      <c r="M88" s="14">
        <v>-4973000</v>
      </c>
      <c r="N88" s="14">
        <v>-5172000</v>
      </c>
      <c r="O88" s="14">
        <v>-11054000</v>
      </c>
      <c r="P88" s="14">
        <v>-6511000</v>
      </c>
      <c r="Q88" s="14">
        <v>-6286000</v>
      </c>
      <c r="R88" s="14">
        <v>-4462000</v>
      </c>
      <c r="S88" s="14">
        <v>-6026000</v>
      </c>
      <c r="T88" s="14">
        <v>-5654000</v>
      </c>
      <c r="U88" s="14">
        <v>-5476000</v>
      </c>
      <c r="V88" s="14">
        <v>-6632000</v>
      </c>
      <c r="W88" s="14">
        <v>-6710000</v>
      </c>
      <c r="X88" s="14">
        <v>-6287000</v>
      </c>
      <c r="Y88" s="14">
        <v>-4903000</v>
      </c>
      <c r="Z88" s="14">
        <v>-6020000</v>
      </c>
      <c r="AA88" s="14">
        <v>-5519000</v>
      </c>
      <c r="AB88" s="14">
        <v>-5660000</v>
      </c>
      <c r="AC88" s="14">
        <v>-7160000</v>
      </c>
      <c r="AD88" s="14">
        <v>-5464000</v>
      </c>
      <c r="AE88" s="14">
        <v>-4682000</v>
      </c>
      <c r="AF88" s="14">
        <v>-4810000</v>
      </c>
      <c r="AG88" s="14">
        <v>-4978000</v>
      </c>
      <c r="AH88" s="14">
        <v>-5081000</v>
      </c>
      <c r="AI88" s="14">
        <v>-4848000</v>
      </c>
      <c r="AJ88" s="14">
        <v>-5261000</v>
      </c>
      <c r="AK88" s="14">
        <v>-4915000</v>
      </c>
      <c r="AL88" s="14">
        <v>-5003000</v>
      </c>
      <c r="AM88" s="14">
        <v>-5011000</v>
      </c>
      <c r="AN88" s="14">
        <v>-5146000</v>
      </c>
      <c r="AO88" s="14">
        <v>-5261000</v>
      </c>
      <c r="AP88" s="14">
        <v>-5343000</v>
      </c>
      <c r="AQ88" s="14">
        <v>-4923000</v>
      </c>
      <c r="AR88" s="14">
        <v>-5254000</v>
      </c>
      <c r="AS88" s="14">
        <v>-5528000</v>
      </c>
      <c r="AT88" s="14">
        <v>-5362000</v>
      </c>
      <c r="AU88" s="14">
        <v>-5521000</v>
      </c>
      <c r="AV88" s="14">
        <v>-6655000</v>
      </c>
      <c r="AW88" s="14">
        <v>-5562000</v>
      </c>
      <c r="AX88" s="14">
        <v>-5291000</v>
      </c>
      <c r="AY88" s="14">
        <v>-4919000</v>
      </c>
      <c r="AZ88" s="14">
        <v>-5352000</v>
      </c>
      <c r="BA88" s="14">
        <v>-5115000</v>
      </c>
      <c r="BB88" s="14">
        <v>-5168000</v>
      </c>
      <c r="BC88" s="14">
        <v>-4918000</v>
      </c>
      <c r="BD88" s="14">
        <v>-5073000</v>
      </c>
      <c r="BE88" s="14">
        <v>-5103000</v>
      </c>
      <c r="BF88" s="14">
        <v>-5022000</v>
      </c>
      <c r="BG88" s="14">
        <v>-4910000</v>
      </c>
      <c r="BH88" s="14">
        <v>-4751000</v>
      </c>
      <c r="BI88" s="14">
        <v>-4547000</v>
      </c>
      <c r="BJ88" s="14">
        <v>-4662000</v>
      </c>
      <c r="BK88" s="14">
        <v>-4674000</v>
      </c>
      <c r="BL88" s="14">
        <v>-4722000</v>
      </c>
      <c r="BM88" s="14">
        <v>-4455000</v>
      </c>
      <c r="BN88" s="14">
        <v>-4353000</v>
      </c>
      <c r="BO88" s="14">
        <v>-4233000</v>
      </c>
      <c r="BP88" s="14">
        <v>-3967000</v>
      </c>
      <c r="BQ88" s="14">
        <v>-3727000</v>
      </c>
      <c r="BR88" s="14">
        <v>-3383000</v>
      </c>
      <c r="BS88" s="14">
        <v>-3185000</v>
      </c>
      <c r="BT88" s="14">
        <v>-3254000</v>
      </c>
      <c r="BU88" s="14">
        <v>-3081000</v>
      </c>
      <c r="BV88" s="14">
        <v>-4343000</v>
      </c>
      <c r="BW88" s="14">
        <v>-2825000</v>
      </c>
      <c r="BX88" s="14">
        <v>-4091000</v>
      </c>
      <c r="BY88" s="14">
        <v>-2591000</v>
      </c>
      <c r="BZ88" s="14">
        <v>-2830000</v>
      </c>
      <c r="CA88" s="14">
        <v>-2921000</v>
      </c>
      <c r="CB88" s="14">
        <v>-2994000</v>
      </c>
      <c r="CC88" s="14">
        <v>-3145000</v>
      </c>
      <c r="CD88" s="14">
        <v>-3179000</v>
      </c>
      <c r="CE88" s="14">
        <v>-3027000</v>
      </c>
      <c r="CF88" s="14">
        <v>-2725000</v>
      </c>
      <c r="CG88" s="14">
        <v>-2757000</v>
      </c>
      <c r="CH88" s="14">
        <v>-3322000</v>
      </c>
      <c r="CI88" s="14">
        <v>-2920000</v>
      </c>
      <c r="CJ88" s="14">
        <v>-3099000</v>
      </c>
      <c r="CK88" s="14">
        <v>-3225000</v>
      </c>
      <c r="CL88" s="14">
        <v>-2991000</v>
      </c>
      <c r="CM88" s="14">
        <v>-2848000</v>
      </c>
      <c r="CN88" s="14">
        <v>-2554000</v>
      </c>
      <c r="CO88" s="14">
        <v>-2566000</v>
      </c>
      <c r="CP88" s="14">
        <v>-2477000</v>
      </c>
      <c r="CQ88" s="14">
        <v>-2346000</v>
      </c>
      <c r="CR88" s="14">
        <v>-2399000</v>
      </c>
      <c r="CS88" s="14">
        <v>-2394000</v>
      </c>
      <c r="CT88" s="14">
        <v>-2994000</v>
      </c>
      <c r="CU88" s="14">
        <v>-2254000</v>
      </c>
      <c r="CV88" s="14">
        <v>-2192000</v>
      </c>
      <c r="CW88" s="14">
        <v>-2121000</v>
      </c>
      <c r="CX88" s="14">
        <v>-2232000</v>
      </c>
      <c r="CY88" s="14">
        <v>-2209000</v>
      </c>
      <c r="CZ88" s="14">
        <v>-2330000</v>
      </c>
      <c r="DA88" s="14">
        <v>-2165000</v>
      </c>
      <c r="DB88" s="14">
        <v>-2573000</v>
      </c>
      <c r="DC88" s="14">
        <v>-2603000</v>
      </c>
      <c r="DD88" s="14">
        <v>-2810000</v>
      </c>
      <c r="DE88" s="14">
        <v>-2810000</v>
      </c>
      <c r="DF88" s="14">
        <v>-2896000</v>
      </c>
      <c r="DG88" s="14">
        <v>-2726000</v>
      </c>
      <c r="DH88" s="14">
        <v>-2609000</v>
      </c>
      <c r="DI88" s="14">
        <v>-2450000</v>
      </c>
      <c r="DJ88" s="14">
        <v>-2282000</v>
      </c>
      <c r="DK88" s="14">
        <v>-2246000</v>
      </c>
      <c r="DL88" s="14">
        <v>-1686000</v>
      </c>
      <c r="DM88" s="14">
        <v>-1572000</v>
      </c>
      <c r="DN88" s="14">
        <v>-1618000</v>
      </c>
      <c r="DO88" s="14">
        <v>-1399000</v>
      </c>
      <c r="DP88" s="14">
        <v>-1294000</v>
      </c>
      <c r="DQ88" s="14">
        <v>-1471000</v>
      </c>
      <c r="DR88" s="14">
        <v>-1423000</v>
      </c>
      <c r="DS88" s="14">
        <v>-1262000</v>
      </c>
      <c r="DT88" s="14">
        <v>-1279000</v>
      </c>
      <c r="DU88" s="14">
        <v>-1274000</v>
      </c>
      <c r="DV88" s="14">
        <v>-1242000</v>
      </c>
      <c r="DW88" s="14">
        <v>-1014000</v>
      </c>
      <c r="DX88" s="14">
        <v>-956000</v>
      </c>
      <c r="DY88" s="14">
        <v>-918000</v>
      </c>
      <c r="DZ88" s="14">
        <v>-921000</v>
      </c>
      <c r="EA88" s="14">
        <v>-774000</v>
      </c>
      <c r="EB88" s="14">
        <v>-763000</v>
      </c>
      <c r="EC88" s="14">
        <v>-681000</v>
      </c>
      <c r="ED88" s="14">
        <v>-687000</v>
      </c>
      <c r="EE88" s="14">
        <v>-620000</v>
      </c>
      <c r="EF88" s="14">
        <v>-642000</v>
      </c>
      <c r="EG88" s="14">
        <v>-609000</v>
      </c>
      <c r="EH88" s="14">
        <v>-818000</v>
      </c>
      <c r="EI88" s="14">
        <v>-714000</v>
      </c>
      <c r="EJ88" s="14">
        <v>-685000</v>
      </c>
      <c r="EK88" s="14">
        <v>-639000</v>
      </c>
      <c r="EL88" s="14">
        <v>-662900</v>
      </c>
      <c r="EM88" s="14">
        <v>-590300</v>
      </c>
      <c r="EN88" s="14">
        <v>-550900</v>
      </c>
      <c r="EO88" s="14">
        <v>-510900</v>
      </c>
      <c r="EP88" s="14">
        <v>-488400</v>
      </c>
      <c r="EQ88" s="14">
        <v>-458700</v>
      </c>
      <c r="ER88" s="14">
        <v>-445200</v>
      </c>
      <c r="ES88" s="14">
        <v>-409000</v>
      </c>
      <c r="ET88" s="14">
        <v>-390000</v>
      </c>
      <c r="EU88" s="14">
        <v>-362500</v>
      </c>
      <c r="EV88" s="14">
        <v>-346400</v>
      </c>
      <c r="EW88" s="14">
        <v>-318100</v>
      </c>
      <c r="EX88" s="14">
        <v>-302300</v>
      </c>
      <c r="EY88" s="14">
        <v>-270100</v>
      </c>
      <c r="EZ88" s="14">
        <v>-262600</v>
      </c>
      <c r="FA88" s="14"/>
      <c r="FB88" s="14">
        <v>-985400</v>
      </c>
      <c r="FC88" s="14"/>
      <c r="FD88" s="14"/>
      <c r="FE88" s="14"/>
      <c r="FF88" s="14">
        <v>-789100</v>
      </c>
      <c r="FG88" s="14"/>
      <c r="FH88" s="14"/>
      <c r="FI88" s="14"/>
      <c r="FJ88" s="14">
        <v>-713100</v>
      </c>
      <c r="FK88" s="14"/>
      <c r="FL88" s="14"/>
      <c r="FM88" s="14"/>
      <c r="FN88" s="14">
        <v>-648000</v>
      </c>
      <c r="FO88" s="14"/>
      <c r="FP88" s="14"/>
      <c r="FQ88" s="14"/>
      <c r="FR88" s="14">
        <v>-609900</v>
      </c>
      <c r="FS88" s="14"/>
      <c r="FT88" s="14"/>
      <c r="FU88" s="14"/>
      <c r="FV88" s="8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</row>
    <row r="89" spans="1:202" ht="15" outlineLevel="2" x14ac:dyDescent="0.3">
      <c r="A89" s="1"/>
      <c r="B89" s="4"/>
      <c r="C89" s="22" t="s">
        <v>485</v>
      </c>
      <c r="D89" s="27">
        <f t="shared" si="8"/>
        <v>2304000</v>
      </c>
      <c r="E89" s="27">
        <f t="shared" si="9"/>
        <v>2195602.6845637583</v>
      </c>
      <c r="F89" s="27">
        <f t="shared" si="10"/>
        <v>-9057000</v>
      </c>
      <c r="G89" s="27">
        <f t="shared" si="11"/>
        <v>7349000</v>
      </c>
      <c r="H89" s="27">
        <f t="shared" si="12"/>
        <v>647000</v>
      </c>
      <c r="I89" s="27">
        <f t="shared" si="13"/>
        <v>3632000</v>
      </c>
      <c r="J89" s="27">
        <f t="shared" si="14"/>
        <v>2102476.7679388216</v>
      </c>
      <c r="K89" s="28">
        <f t="shared" si="15"/>
        <v>0.95758526017495749</v>
      </c>
      <c r="M89" s="14">
        <v>-301000</v>
      </c>
      <c r="N89" s="14">
        <v>412000</v>
      </c>
      <c r="O89" s="14">
        <v>-9057000</v>
      </c>
      <c r="P89" s="14">
        <v>-1964000</v>
      </c>
      <c r="Q89" s="14">
        <v>-1069000</v>
      </c>
      <c r="R89" s="14">
        <v>2585000</v>
      </c>
      <c r="S89" s="14">
        <v>-8000</v>
      </c>
      <c r="T89" s="14">
        <v>-1016000</v>
      </c>
      <c r="U89" s="14">
        <v>-1468000</v>
      </c>
      <c r="V89" s="14">
        <v>-1132000</v>
      </c>
      <c r="W89" s="14">
        <v>-175000</v>
      </c>
      <c r="X89" s="14">
        <v>-700000</v>
      </c>
      <c r="Y89" s="14">
        <v>4341000</v>
      </c>
      <c r="Z89" s="14">
        <v>4989000</v>
      </c>
      <c r="AA89" s="14">
        <v>5227000</v>
      </c>
      <c r="AB89" s="14">
        <v>5546000</v>
      </c>
      <c r="AC89" s="14">
        <v>3694000</v>
      </c>
      <c r="AD89" s="14">
        <v>5884000</v>
      </c>
      <c r="AE89" s="14">
        <v>5059000</v>
      </c>
      <c r="AF89" s="14">
        <v>5697000</v>
      </c>
      <c r="AG89" s="14">
        <v>7038000</v>
      </c>
      <c r="AH89" s="14">
        <v>6797000</v>
      </c>
      <c r="AI89" s="14">
        <v>6447000</v>
      </c>
      <c r="AJ89" s="14">
        <v>4617000</v>
      </c>
      <c r="AK89" s="14">
        <v>4174000</v>
      </c>
      <c r="AL89" s="14">
        <v>6224000</v>
      </c>
      <c r="AM89" s="14">
        <v>7349000</v>
      </c>
      <c r="AN89" s="14">
        <v>5273000</v>
      </c>
      <c r="AO89" s="14">
        <v>4470000</v>
      </c>
      <c r="AP89" s="14">
        <v>5435000</v>
      </c>
      <c r="AQ89" s="14">
        <v>5141000</v>
      </c>
      <c r="AR89" s="14">
        <v>3842000</v>
      </c>
      <c r="AS89" s="14">
        <v>3632000</v>
      </c>
      <c r="AT89" s="14">
        <v>4785000</v>
      </c>
      <c r="AU89" s="14">
        <v>4462000</v>
      </c>
      <c r="AV89" s="14">
        <v>1318000</v>
      </c>
      <c r="AW89" s="14">
        <v>2568000</v>
      </c>
      <c r="AX89" s="14">
        <v>4299000</v>
      </c>
      <c r="AY89" s="14">
        <v>4192000</v>
      </c>
      <c r="AZ89" s="14">
        <v>2896000</v>
      </c>
      <c r="BA89" s="14">
        <v>2615000</v>
      </c>
      <c r="BB89" s="14">
        <v>4453000</v>
      </c>
      <c r="BC89" s="14">
        <v>4540000</v>
      </c>
      <c r="BD89" s="14">
        <v>3844000</v>
      </c>
      <c r="BE89" s="14">
        <v>2510000</v>
      </c>
      <c r="BF89" s="14">
        <v>3549000</v>
      </c>
      <c r="BG89" s="14">
        <v>3504000</v>
      </c>
      <c r="BH89" s="14">
        <v>2719000</v>
      </c>
      <c r="BI89" s="14">
        <v>2519000</v>
      </c>
      <c r="BJ89" s="14">
        <v>3155000</v>
      </c>
      <c r="BK89" s="14">
        <v>3841000</v>
      </c>
      <c r="BL89" s="14">
        <v>3832000</v>
      </c>
      <c r="BM89" s="14">
        <v>3810000</v>
      </c>
      <c r="BN89" s="14">
        <v>4599000</v>
      </c>
      <c r="BO89" s="14">
        <v>4785000</v>
      </c>
      <c r="BP89" s="14">
        <v>3935000</v>
      </c>
      <c r="BQ89" s="14">
        <v>4158000</v>
      </c>
      <c r="BR89" s="14">
        <v>4023000</v>
      </c>
      <c r="BS89" s="14">
        <v>4136000</v>
      </c>
      <c r="BT89" s="14">
        <v>3981000</v>
      </c>
      <c r="BU89" s="14">
        <v>3448000</v>
      </c>
      <c r="BV89" s="14">
        <v>2497000</v>
      </c>
      <c r="BW89" s="14">
        <v>2579000</v>
      </c>
      <c r="BX89" s="14">
        <v>-12000</v>
      </c>
      <c r="BY89" s="14">
        <v>647000</v>
      </c>
      <c r="BZ89" s="14">
        <v>1539000</v>
      </c>
      <c r="CA89" s="14">
        <v>3098000</v>
      </c>
      <c r="CB89" s="14">
        <v>2255000</v>
      </c>
      <c r="CC89" s="14">
        <v>2062000</v>
      </c>
      <c r="CD89" s="14">
        <v>3047000</v>
      </c>
      <c r="CE89" s="14">
        <v>2144000</v>
      </c>
      <c r="CF89" s="14">
        <v>1350000</v>
      </c>
      <c r="CG89" s="14">
        <v>1675000</v>
      </c>
      <c r="CH89" s="14">
        <v>1488000</v>
      </c>
      <c r="CI89" s="14">
        <v>1374000</v>
      </c>
      <c r="CJ89" s="14">
        <v>1072000</v>
      </c>
      <c r="CK89" s="14">
        <v>1718000</v>
      </c>
      <c r="CL89" s="14">
        <v>3309000</v>
      </c>
      <c r="CM89" s="14">
        <v>3100000</v>
      </c>
      <c r="CN89" s="14">
        <v>2649000</v>
      </c>
      <c r="CO89" s="14">
        <v>3032000</v>
      </c>
      <c r="CP89" s="14">
        <v>2900000</v>
      </c>
      <c r="CQ89" s="14">
        <v>2373000</v>
      </c>
      <c r="CR89" s="14">
        <v>2381000</v>
      </c>
      <c r="CS89" s="14">
        <v>2476000</v>
      </c>
      <c r="CT89" s="14">
        <v>2562000</v>
      </c>
      <c r="CU89" s="14">
        <v>2304000</v>
      </c>
      <c r="CV89" s="14">
        <v>1276000</v>
      </c>
      <c r="CW89" s="14">
        <v>1391000</v>
      </c>
      <c r="CX89" s="14">
        <v>1464000</v>
      </c>
      <c r="CY89" s="14">
        <v>964000</v>
      </c>
      <c r="CZ89" s="14">
        <v>639000</v>
      </c>
      <c r="DA89" s="14">
        <v>1315000</v>
      </c>
      <c r="DB89" s="14">
        <v>1008000</v>
      </c>
      <c r="DC89" s="14">
        <v>389000</v>
      </c>
      <c r="DD89" s="14">
        <v>217000</v>
      </c>
      <c r="DE89" s="14">
        <v>642000</v>
      </c>
      <c r="DF89" s="14">
        <v>2576000</v>
      </c>
      <c r="DG89" s="14">
        <v>2857000</v>
      </c>
      <c r="DH89" s="14">
        <v>2408000</v>
      </c>
      <c r="DI89" s="14">
        <v>2554000</v>
      </c>
      <c r="DJ89" s="14">
        <v>2754000</v>
      </c>
      <c r="DK89" s="14">
        <v>2056000</v>
      </c>
      <c r="DL89" s="14">
        <v>2320000</v>
      </c>
      <c r="DM89" s="14">
        <v>2637000</v>
      </c>
      <c r="DN89" s="14">
        <v>2836000</v>
      </c>
      <c r="DO89" s="14">
        <v>2156000</v>
      </c>
      <c r="DP89" s="14">
        <v>1606000</v>
      </c>
      <c r="DQ89" s="14">
        <v>1781000</v>
      </c>
      <c r="DR89" s="14">
        <v>2393000</v>
      </c>
      <c r="DS89" s="14">
        <v>2289000</v>
      </c>
      <c r="DT89" s="14">
        <v>2338000</v>
      </c>
      <c r="DU89" s="14">
        <v>2867000</v>
      </c>
      <c r="DV89" s="14">
        <v>2806000</v>
      </c>
      <c r="DW89" s="14">
        <v>1927000</v>
      </c>
      <c r="DX89" s="14">
        <v>1515000</v>
      </c>
      <c r="DY89" s="14">
        <v>1305000</v>
      </c>
      <c r="DZ89" s="14">
        <v>1270000</v>
      </c>
      <c r="EA89" s="14">
        <v>1389000</v>
      </c>
      <c r="EB89" s="14">
        <v>1326000</v>
      </c>
      <c r="EC89" s="14">
        <v>1267000</v>
      </c>
      <c r="ED89" s="14">
        <v>518000</v>
      </c>
      <c r="EE89" s="14">
        <v>970000</v>
      </c>
      <c r="EF89" s="14">
        <v>972000</v>
      </c>
      <c r="EG89" s="14">
        <v>927000</v>
      </c>
      <c r="EH89" s="14">
        <v>859000</v>
      </c>
      <c r="EI89" s="14">
        <v>869000</v>
      </c>
      <c r="EJ89" s="14">
        <v>845000</v>
      </c>
      <c r="EK89" s="14">
        <v>819000</v>
      </c>
      <c r="EL89" s="14">
        <v>610100</v>
      </c>
      <c r="EM89" s="14">
        <v>328000</v>
      </c>
      <c r="EN89" s="14">
        <v>282600</v>
      </c>
      <c r="EO89" s="14">
        <v>268300</v>
      </c>
      <c r="EP89" s="14">
        <v>249800</v>
      </c>
      <c r="EQ89" s="14">
        <v>238000</v>
      </c>
      <c r="ER89" s="14">
        <v>322900</v>
      </c>
      <c r="ES89" s="14">
        <v>269200</v>
      </c>
      <c r="ET89" s="14">
        <v>205800</v>
      </c>
      <c r="EU89" s="14">
        <v>232500</v>
      </c>
      <c r="EV89" s="14">
        <v>217400</v>
      </c>
      <c r="EW89" s="14">
        <v>202600</v>
      </c>
      <c r="EX89" s="14">
        <v>167700</v>
      </c>
      <c r="EY89" s="14">
        <v>127300</v>
      </c>
      <c r="EZ89" s="14">
        <v>132400</v>
      </c>
      <c r="FA89" s="14"/>
      <c r="FB89" s="14">
        <v>594400</v>
      </c>
      <c r="FC89" s="14"/>
      <c r="FD89" s="14"/>
      <c r="FE89" s="14"/>
      <c r="FF89" s="14">
        <v>245900</v>
      </c>
      <c r="FG89" s="14"/>
      <c r="FH89" s="14"/>
      <c r="FI89" s="14"/>
      <c r="FJ89" s="14">
        <v>-135300</v>
      </c>
      <c r="FK89" s="14"/>
      <c r="FL89" s="14"/>
      <c r="FM89" s="14"/>
      <c r="FN89" s="14">
        <v>-60200</v>
      </c>
      <c r="FO89" s="14"/>
      <c r="FP89" s="14"/>
      <c r="FQ89" s="14"/>
      <c r="FR89" s="14">
        <v>250400</v>
      </c>
      <c r="FS89" s="14"/>
      <c r="FT89" s="14"/>
      <c r="FU89" s="14"/>
      <c r="FV89" s="8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</row>
    <row r="90" spans="1:202" ht="15" outlineLevel="2" x14ac:dyDescent="0.3">
      <c r="A90" s="1"/>
      <c r="B90" s="4"/>
      <c r="C90" s="22" t="s">
        <v>486</v>
      </c>
      <c r="D90" s="27">
        <f t="shared" si="8"/>
        <v>3506000</v>
      </c>
      <c r="E90" s="27">
        <f t="shared" si="9"/>
        <v>3370755.1020408161</v>
      </c>
      <c r="F90" s="27">
        <f t="shared" si="10"/>
        <v>-1976000</v>
      </c>
      <c r="G90" s="27">
        <f t="shared" si="11"/>
        <v>6663000</v>
      </c>
      <c r="H90" s="27">
        <f t="shared" si="12"/>
        <v>2303000</v>
      </c>
      <c r="I90" s="27">
        <f t="shared" si="13"/>
        <v>4848000</v>
      </c>
      <c r="J90" s="27">
        <f t="shared" si="14"/>
        <v>1983280.4320390103</v>
      </c>
      <c r="K90" s="28">
        <f t="shared" si="15"/>
        <v>0.58837867836741908</v>
      </c>
      <c r="M90" s="14">
        <v>580000</v>
      </c>
      <c r="N90" s="14">
        <v>568000</v>
      </c>
      <c r="O90" s="14">
        <v>-1976000</v>
      </c>
      <c r="P90" s="14">
        <v>83000</v>
      </c>
      <c r="Q90" s="14">
        <v>759000</v>
      </c>
      <c r="R90" s="14">
        <v>2303000</v>
      </c>
      <c r="S90" s="14">
        <v>1739000</v>
      </c>
      <c r="T90" s="14">
        <v>547000</v>
      </c>
      <c r="U90" s="14">
        <v>-169000</v>
      </c>
      <c r="V90" s="14">
        <v>635000</v>
      </c>
      <c r="W90" s="14">
        <v>1526000</v>
      </c>
      <c r="X90" s="14">
        <v>1148000</v>
      </c>
      <c r="Y90" s="14">
        <v>3582000</v>
      </c>
      <c r="Z90" s="14">
        <v>4723000</v>
      </c>
      <c r="AA90" s="14">
        <v>5908000</v>
      </c>
      <c r="AB90" s="14">
        <v>5571000</v>
      </c>
      <c r="AC90" s="14">
        <v>5489000</v>
      </c>
      <c r="AD90" s="14">
        <v>6085000</v>
      </c>
      <c r="AE90" s="14">
        <v>4546000</v>
      </c>
      <c r="AF90" s="14">
        <v>4901000</v>
      </c>
      <c r="AG90" s="14">
        <v>6063000</v>
      </c>
      <c r="AH90" s="14">
        <v>6663000</v>
      </c>
      <c r="AI90" s="14">
        <v>6289000</v>
      </c>
      <c r="AJ90" s="14">
        <v>4785000</v>
      </c>
      <c r="AK90" s="14">
        <v>4048000</v>
      </c>
      <c r="AL90" s="14">
        <v>5902000</v>
      </c>
      <c r="AM90" s="14">
        <v>6508000</v>
      </c>
      <c r="AN90" s="14">
        <v>4940000</v>
      </c>
      <c r="AO90" s="14">
        <v>4175000</v>
      </c>
      <c r="AP90" s="14">
        <v>5181000</v>
      </c>
      <c r="AQ90" s="14">
        <v>4848000</v>
      </c>
      <c r="AR90" s="14">
        <v>3506000</v>
      </c>
      <c r="AS90" s="14">
        <v>3218000</v>
      </c>
      <c r="AT90" s="14">
        <v>3865000</v>
      </c>
      <c r="AU90" s="14">
        <v>3886000</v>
      </c>
      <c r="AV90" s="14">
        <v>2859000</v>
      </c>
      <c r="AW90" s="14">
        <v>2629000</v>
      </c>
      <c r="AX90" s="14">
        <v>3727000</v>
      </c>
      <c r="AY90" s="14">
        <v>3205000</v>
      </c>
      <c r="AZ90" s="14">
        <v>3055000</v>
      </c>
      <c r="BA90" s="14">
        <v>2206000</v>
      </c>
      <c r="BB90" s="14"/>
      <c r="BC90" s="14"/>
      <c r="BD90" s="14"/>
      <c r="BE90" s="14"/>
      <c r="BF90" s="14"/>
      <c r="BG90" s="14"/>
      <c r="BH90" s="14"/>
      <c r="BI90" s="14"/>
      <c r="BJ90" s="14">
        <v>2609000</v>
      </c>
      <c r="BK90" s="14">
        <v>3115000</v>
      </c>
      <c r="BL90" s="14">
        <v>2973000</v>
      </c>
      <c r="BM90" s="14">
        <v>2883000</v>
      </c>
      <c r="BN90" s="14">
        <v>3523000</v>
      </c>
      <c r="BO90" s="14">
        <v>3634000</v>
      </c>
      <c r="BP90" s="14">
        <v>3128000</v>
      </c>
      <c r="BQ90" s="14"/>
      <c r="BR90" s="14">
        <v>3196000</v>
      </c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8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</row>
    <row r="91" spans="1:202" ht="15" outlineLevel="2" x14ac:dyDescent="0.3">
      <c r="A91" s="1"/>
      <c r="B91" s="4"/>
      <c r="C91" s="22" t="s">
        <v>487</v>
      </c>
      <c r="D91" s="28">
        <f t="shared" si="8"/>
        <v>0.67</v>
      </c>
      <c r="E91" s="28">
        <f t="shared" si="9"/>
        <v>0.73469387755102056</v>
      </c>
      <c r="F91" s="28">
        <f t="shared" si="10"/>
        <v>-0.46</v>
      </c>
      <c r="G91" s="28">
        <f t="shared" si="11"/>
        <v>1.52</v>
      </c>
      <c r="H91" s="28">
        <f t="shared" si="12"/>
        <v>0.51</v>
      </c>
      <c r="I91" s="28">
        <f t="shared" si="13"/>
        <v>1.08</v>
      </c>
      <c r="J91" s="28">
        <f t="shared" si="14"/>
        <v>0.45982379795968364</v>
      </c>
      <c r="K91" s="28">
        <f t="shared" si="15"/>
        <v>0.62587128055623598</v>
      </c>
      <c r="M91" s="15">
        <v>0.13</v>
      </c>
      <c r="N91" s="15">
        <v>0.13</v>
      </c>
      <c r="O91" s="15">
        <v>-0.46</v>
      </c>
      <c r="P91" s="15">
        <v>0.02</v>
      </c>
      <c r="Q91" s="15">
        <v>0.18</v>
      </c>
      <c r="R91" s="15">
        <v>0.54</v>
      </c>
      <c r="S91" s="15">
        <v>0.41</v>
      </c>
      <c r="T91" s="15">
        <v>0.13</v>
      </c>
      <c r="U91" s="15">
        <v>-0.04</v>
      </c>
      <c r="V91" s="15">
        <v>0.15</v>
      </c>
      <c r="W91" s="15">
        <v>0.37</v>
      </c>
      <c r="X91" s="15">
        <v>0.28000000000000003</v>
      </c>
      <c r="Y91" s="15">
        <v>0.87</v>
      </c>
      <c r="Z91" s="15">
        <v>1.1499999999999999</v>
      </c>
      <c r="AA91" s="15">
        <v>1.45</v>
      </c>
      <c r="AB91" s="15">
        <v>1.36</v>
      </c>
      <c r="AC91" s="15">
        <v>1.34</v>
      </c>
      <c r="AD91" s="15">
        <v>1.48</v>
      </c>
      <c r="AE91" s="15">
        <v>1.08</v>
      </c>
      <c r="AF91" s="15">
        <v>1.1399999999999999</v>
      </c>
      <c r="AG91" s="15">
        <v>1.41</v>
      </c>
      <c r="AH91" s="15">
        <v>1.52</v>
      </c>
      <c r="AI91" s="15">
        <v>1.42</v>
      </c>
      <c r="AJ91" s="15">
        <v>1.06</v>
      </c>
      <c r="AK91" s="15">
        <v>0.89</v>
      </c>
      <c r="AL91" s="15">
        <v>1.28</v>
      </c>
      <c r="AM91" s="15">
        <v>1.4</v>
      </c>
      <c r="AN91" s="15">
        <v>1.04</v>
      </c>
      <c r="AO91" s="15">
        <v>0.87</v>
      </c>
      <c r="AP91" s="15">
        <v>1.08</v>
      </c>
      <c r="AQ91" s="15">
        <v>1.01</v>
      </c>
      <c r="AR91" s="15">
        <v>0.72</v>
      </c>
      <c r="AS91" s="15">
        <v>0.66</v>
      </c>
      <c r="AT91" s="15">
        <v>0.79</v>
      </c>
      <c r="AU91" s="15">
        <v>0.8</v>
      </c>
      <c r="AV91" s="15">
        <v>0.59</v>
      </c>
      <c r="AW91" s="15">
        <v>0.54</v>
      </c>
      <c r="AX91" s="15">
        <v>0.76</v>
      </c>
      <c r="AY91" s="15">
        <v>0.66</v>
      </c>
      <c r="AZ91" s="15">
        <v>0.62</v>
      </c>
      <c r="BA91" s="15">
        <v>0.45</v>
      </c>
      <c r="BB91" s="15"/>
      <c r="BC91" s="15"/>
      <c r="BD91" s="15"/>
      <c r="BE91" s="15"/>
      <c r="BF91" s="15"/>
      <c r="BG91" s="15"/>
      <c r="BH91" s="15"/>
      <c r="BI91" s="15"/>
      <c r="BJ91" s="15">
        <v>0.51</v>
      </c>
      <c r="BK91" s="15">
        <v>0.6</v>
      </c>
      <c r="BL91" s="15">
        <v>0.56999999999999995</v>
      </c>
      <c r="BM91" s="15">
        <v>0.56000000000000005</v>
      </c>
      <c r="BN91" s="15">
        <v>0.67</v>
      </c>
      <c r="BO91" s="15">
        <v>0.68</v>
      </c>
      <c r="BP91" s="15">
        <v>0.56999999999999995</v>
      </c>
      <c r="BQ91" s="15"/>
      <c r="BR91" s="15">
        <v>0.56000000000000005</v>
      </c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8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</row>
    <row r="92" spans="1:202" ht="15" outlineLevel="2" x14ac:dyDescent="0.3">
      <c r="A92" s="1"/>
      <c r="B92" s="4"/>
      <c r="C92" s="22" t="s">
        <v>488</v>
      </c>
      <c r="D92" s="29">
        <f t="shared" si="8"/>
        <v>0.218</v>
      </c>
      <c r="E92" s="29">
        <f t="shared" si="9"/>
        <v>0.49290697674418604</v>
      </c>
      <c r="F92" s="29">
        <f t="shared" si="10"/>
        <v>-1.39</v>
      </c>
      <c r="G92" s="29">
        <f t="shared" si="11"/>
        <v>6.9619999999999997</v>
      </c>
      <c r="H92" s="29">
        <f t="shared" si="12"/>
        <v>0.1225</v>
      </c>
      <c r="I92" s="29">
        <f t="shared" si="13"/>
        <v>0.27700000000000002</v>
      </c>
      <c r="J92" s="29">
        <f t="shared" si="14"/>
        <v>1.480367277689874</v>
      </c>
      <c r="K92" s="28">
        <f t="shared" si="15"/>
        <v>3.0033400774080952</v>
      </c>
      <c r="M92" s="19">
        <v>-0.51400000000000001</v>
      </c>
      <c r="N92" s="19"/>
      <c r="O92" s="19">
        <v>-0.87</v>
      </c>
      <c r="P92" s="19">
        <v>0.17499999999999999</v>
      </c>
      <c r="Q92" s="19">
        <v>0.39200000000000002</v>
      </c>
      <c r="R92" s="19"/>
      <c r="S92" s="19">
        <v>6.9619999999999997</v>
      </c>
      <c r="T92" s="19">
        <v>2.8050000000000002</v>
      </c>
      <c r="U92" s="19">
        <v>-1.39</v>
      </c>
      <c r="V92" s="19"/>
      <c r="W92" s="19">
        <v>6.42</v>
      </c>
      <c r="X92" s="19">
        <v>0.501</v>
      </c>
      <c r="Y92" s="19">
        <v>0.16</v>
      </c>
      <c r="Z92" s="19"/>
      <c r="AA92" s="19">
        <v>5.0000000000000001E-3</v>
      </c>
      <c r="AB92" s="19">
        <v>0.11899999999999999</v>
      </c>
      <c r="AC92" s="19">
        <v>0.14000000000000001</v>
      </c>
      <c r="AD92" s="19"/>
      <c r="AE92" s="19">
        <v>0.152</v>
      </c>
      <c r="AF92" s="19">
        <v>0.14000000000000001</v>
      </c>
      <c r="AG92" s="19">
        <v>0.14399999999999999</v>
      </c>
      <c r="AH92" s="19"/>
      <c r="AI92" s="19">
        <v>0.108</v>
      </c>
      <c r="AJ92" s="19">
        <v>0.115</v>
      </c>
      <c r="AK92" s="19">
        <v>0.126</v>
      </c>
      <c r="AL92" s="19"/>
      <c r="AM92" s="19">
        <v>0.104</v>
      </c>
      <c r="AN92" s="19">
        <v>9.5000000000000001E-2</v>
      </c>
      <c r="AO92" s="19">
        <v>0.111</v>
      </c>
      <c r="AP92" s="19"/>
      <c r="AQ92" s="19">
        <v>0.23799999999999999</v>
      </c>
      <c r="AR92" s="19">
        <v>0.38600000000000001</v>
      </c>
      <c r="AS92" s="19">
        <v>0.223</v>
      </c>
      <c r="AT92" s="19"/>
      <c r="AU92" s="19">
        <v>0.218</v>
      </c>
      <c r="AV92" s="19">
        <v>0.20399999999999999</v>
      </c>
      <c r="AW92" s="19">
        <v>0.184</v>
      </c>
      <c r="AX92" s="19"/>
      <c r="AY92" s="19">
        <v>0.26900000000000002</v>
      </c>
      <c r="AZ92" s="19">
        <v>9.2999999999999999E-2</v>
      </c>
      <c r="BA92" s="19">
        <v>0.255</v>
      </c>
      <c r="BB92" s="19"/>
      <c r="BC92" s="19">
        <v>0.27100000000000002</v>
      </c>
      <c r="BD92" s="19">
        <v>0.28699999999999998</v>
      </c>
      <c r="BE92" s="19">
        <v>0.27700000000000002</v>
      </c>
      <c r="BF92" s="19"/>
      <c r="BG92" s="19">
        <v>0.248</v>
      </c>
      <c r="BH92" s="19">
        <v>0.25700000000000001</v>
      </c>
      <c r="BI92" s="19">
        <v>0.16300000000000001</v>
      </c>
      <c r="BJ92" s="19"/>
      <c r="BK92" s="19">
        <v>0.24199999999999999</v>
      </c>
      <c r="BL92" s="19">
        <v>0.28100000000000003</v>
      </c>
      <c r="BM92" s="19">
        <v>0.28199999999999997</v>
      </c>
      <c r="BN92" s="19"/>
      <c r="BO92" s="19">
        <v>0.29099999999999998</v>
      </c>
      <c r="BP92" s="19">
        <v>0.249</v>
      </c>
      <c r="BQ92" s="19">
        <v>0.27700000000000002</v>
      </c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8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</row>
    <row r="93" spans="1:202" ht="15" outlineLevel="2" x14ac:dyDescent="0.3">
      <c r="A93" s="1"/>
      <c r="B93" s="4"/>
      <c r="C93" s="22" t="s">
        <v>489</v>
      </c>
      <c r="D93" s="27">
        <f t="shared" si="8"/>
        <v>4241000</v>
      </c>
      <c r="E93" s="27">
        <f t="shared" si="9"/>
        <v>3971693.8775510206</v>
      </c>
      <c r="F93" s="27">
        <f t="shared" si="10"/>
        <v>-2369000</v>
      </c>
      <c r="G93" s="27">
        <f t="shared" si="11"/>
        <v>7603000</v>
      </c>
      <c r="H93" s="27">
        <f t="shared" si="12"/>
        <v>2902000</v>
      </c>
      <c r="I93" s="27">
        <f t="shared" si="13"/>
        <v>5577000</v>
      </c>
      <c r="J93" s="27">
        <f t="shared" si="14"/>
        <v>2238235.9795540031</v>
      </c>
      <c r="K93" s="28">
        <f t="shared" si="15"/>
        <v>0.56354695214680495</v>
      </c>
      <c r="M93" s="14">
        <v>690000</v>
      </c>
      <c r="N93" s="14">
        <v>1368000</v>
      </c>
      <c r="O93" s="14">
        <v>-2369000</v>
      </c>
      <c r="P93" s="14">
        <v>24000</v>
      </c>
      <c r="Q93" s="14">
        <v>723000</v>
      </c>
      <c r="R93" s="14">
        <v>2580000</v>
      </c>
      <c r="S93" s="14">
        <v>1924000</v>
      </c>
      <c r="T93" s="14">
        <v>456000</v>
      </c>
      <c r="U93" s="14">
        <v>-294000</v>
      </c>
      <c r="V93" s="14">
        <v>602000</v>
      </c>
      <c r="W93" s="14">
        <v>1655000</v>
      </c>
      <c r="X93" s="14">
        <v>1419000</v>
      </c>
      <c r="Y93" s="14">
        <v>4241000</v>
      </c>
      <c r="Z93" s="14">
        <v>5500000</v>
      </c>
      <c r="AA93" s="14">
        <v>5744000</v>
      </c>
      <c r="AB93" s="14">
        <v>6475000</v>
      </c>
      <c r="AC93" s="14">
        <v>6521000</v>
      </c>
      <c r="AD93" s="14">
        <v>6120000</v>
      </c>
      <c r="AE93" s="14">
        <v>5251000</v>
      </c>
      <c r="AF93" s="14">
        <v>5635000</v>
      </c>
      <c r="AG93" s="14">
        <v>7349000</v>
      </c>
      <c r="AH93" s="14">
        <v>7220000</v>
      </c>
      <c r="AI93" s="14">
        <v>6889000</v>
      </c>
      <c r="AJ93" s="14">
        <v>5138000</v>
      </c>
      <c r="AK93" s="14">
        <v>4505000</v>
      </c>
      <c r="AL93" s="14">
        <v>6553000</v>
      </c>
      <c r="AM93" s="14">
        <v>7603000</v>
      </c>
      <c r="AN93" s="14">
        <v>5598000</v>
      </c>
      <c r="AO93" s="14">
        <v>4795000</v>
      </c>
      <c r="AP93" s="14">
        <v>5973000</v>
      </c>
      <c r="AQ93" s="14">
        <v>5577000</v>
      </c>
      <c r="AR93" s="14">
        <v>4182000</v>
      </c>
      <c r="AS93" s="14">
        <v>3959000</v>
      </c>
      <c r="AT93" s="14">
        <v>4899000</v>
      </c>
      <c r="AU93" s="14">
        <v>5143000</v>
      </c>
      <c r="AV93" s="14">
        <v>3217000</v>
      </c>
      <c r="AW93" s="14">
        <v>3283000</v>
      </c>
      <c r="AX93" s="14">
        <v>4425000</v>
      </c>
      <c r="AY93" s="14">
        <v>4350000</v>
      </c>
      <c r="AZ93" s="14">
        <v>3287000</v>
      </c>
      <c r="BA93" s="14">
        <v>2902000</v>
      </c>
      <c r="BB93" s="14"/>
      <c r="BC93" s="14"/>
      <c r="BD93" s="14"/>
      <c r="BE93" s="14"/>
      <c r="BF93" s="14"/>
      <c r="BG93" s="14"/>
      <c r="BH93" s="14"/>
      <c r="BI93" s="14"/>
      <c r="BJ93" s="14">
        <v>3367000</v>
      </c>
      <c r="BK93" s="14">
        <v>4056000</v>
      </c>
      <c r="BL93" s="14">
        <v>4052000</v>
      </c>
      <c r="BM93" s="14">
        <v>4028000</v>
      </c>
      <c r="BN93" s="14">
        <v>4808000</v>
      </c>
      <c r="BO93" s="14">
        <v>4996000</v>
      </c>
      <c r="BP93" s="14">
        <v>4147000</v>
      </c>
      <c r="BQ93" s="14"/>
      <c r="BR93" s="14">
        <v>4047000</v>
      </c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8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</row>
    <row r="94" spans="1:202" ht="15" x14ac:dyDescent="0.3">
      <c r="A94" s="1"/>
      <c r="B94" s="4"/>
      <c r="C94" s="33" t="s">
        <v>490</v>
      </c>
      <c r="D94" s="24" t="str">
        <f t="shared" si="8"/>
        <v/>
      </c>
      <c r="E94" s="24" t="str">
        <f t="shared" si="9"/>
        <v/>
      </c>
      <c r="F94" s="24" t="str">
        <f t="shared" si="10"/>
        <v/>
      </c>
      <c r="G94" s="24" t="str">
        <f t="shared" si="11"/>
        <v/>
      </c>
      <c r="H94" s="24" t="str">
        <f t="shared" si="12"/>
        <v/>
      </c>
      <c r="I94" s="24" t="str">
        <f t="shared" si="13"/>
        <v/>
      </c>
      <c r="J94" s="24" t="str">
        <f t="shared" si="14"/>
        <v/>
      </c>
      <c r="K94" s="32" t="str">
        <f t="shared" si="15"/>
        <v/>
      </c>
      <c r="L94" s="12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8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</row>
    <row r="95" spans="1:202" ht="15" outlineLevel="1" x14ac:dyDescent="0.3">
      <c r="A95" s="1"/>
      <c r="B95" s="4"/>
      <c r="C95" s="22" t="s">
        <v>491</v>
      </c>
      <c r="D95" s="31" t="str">
        <f t="shared" si="8"/>
        <v/>
      </c>
      <c r="E95" s="31" t="str">
        <f t="shared" si="9"/>
        <v/>
      </c>
      <c r="F95" s="31" t="str">
        <f t="shared" si="10"/>
        <v/>
      </c>
      <c r="G95" s="31" t="str">
        <f t="shared" si="11"/>
        <v/>
      </c>
      <c r="H95" s="31" t="str">
        <f t="shared" si="12"/>
        <v/>
      </c>
      <c r="I95" s="31" t="str">
        <f t="shared" si="13"/>
        <v/>
      </c>
      <c r="J95" s="31" t="str">
        <f t="shared" si="14"/>
        <v/>
      </c>
      <c r="K95" s="28" t="str">
        <f t="shared" si="15"/>
        <v/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8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</row>
    <row r="96" spans="1:202" ht="15" outlineLevel="2" x14ac:dyDescent="0.3">
      <c r="A96" s="1"/>
      <c r="B96" s="4"/>
      <c r="C96" s="22" t="s">
        <v>492</v>
      </c>
      <c r="D96" s="27">
        <f t="shared" si="8"/>
        <v>3566000</v>
      </c>
      <c r="E96" s="27">
        <f t="shared" si="9"/>
        <v>3882388.1944444445</v>
      </c>
      <c r="F96" s="27">
        <f t="shared" si="10"/>
        <v>-5566000</v>
      </c>
      <c r="G96" s="27">
        <f t="shared" si="11"/>
        <v>13086000</v>
      </c>
      <c r="H96" s="27">
        <f t="shared" si="12"/>
        <v>1835500</v>
      </c>
      <c r="I96" s="27">
        <f t="shared" si="13"/>
        <v>5548750</v>
      </c>
      <c r="J96" s="27">
        <f t="shared" si="14"/>
        <v>2765650.6910607042</v>
      </c>
      <c r="K96" s="28">
        <f t="shared" si="15"/>
        <v>0.71235810345247008</v>
      </c>
      <c r="M96" s="14">
        <v>2142000</v>
      </c>
      <c r="N96" s="14">
        <v>2658000</v>
      </c>
      <c r="O96" s="14">
        <v>-5566000</v>
      </c>
      <c r="P96" s="14">
        <v>539000</v>
      </c>
      <c r="Q96" s="14">
        <v>1767000</v>
      </c>
      <c r="R96" s="14">
        <v>5212000</v>
      </c>
      <c r="S96" s="14">
        <v>2267000</v>
      </c>
      <c r="T96" s="14">
        <v>1361000</v>
      </c>
      <c r="U96" s="14">
        <v>1067000</v>
      </c>
      <c r="V96" s="14">
        <v>2366000</v>
      </c>
      <c r="W96" s="14">
        <v>3008000</v>
      </c>
      <c r="X96" s="14">
        <v>2250000</v>
      </c>
      <c r="Y96" s="14">
        <v>13086000</v>
      </c>
      <c r="Z96" s="14">
        <v>8369000</v>
      </c>
      <c r="AA96" s="14">
        <v>9924000</v>
      </c>
      <c r="AB96" s="14">
        <v>8694000</v>
      </c>
      <c r="AC96" s="14">
        <v>6961000</v>
      </c>
      <c r="AD96" s="14">
        <v>10596000</v>
      </c>
      <c r="AE96" s="14">
        <v>8271000</v>
      </c>
      <c r="AF96" s="14">
        <v>9101000</v>
      </c>
      <c r="AG96" s="14">
        <v>9706000</v>
      </c>
      <c r="AH96" s="14">
        <v>11035000</v>
      </c>
      <c r="AI96" s="14">
        <v>9391000</v>
      </c>
      <c r="AJ96" s="14">
        <v>7288000</v>
      </c>
      <c r="AK96" s="14">
        <v>7175000</v>
      </c>
      <c r="AL96" s="14">
        <v>8129000</v>
      </c>
      <c r="AM96" s="14">
        <v>9416000</v>
      </c>
      <c r="AN96" s="14">
        <v>7659000</v>
      </c>
      <c r="AO96" s="14">
        <v>7228000</v>
      </c>
      <c r="AP96" s="14">
        <v>8236000</v>
      </c>
      <c r="AQ96" s="14">
        <v>8039000</v>
      </c>
      <c r="AR96" s="14">
        <v>6580000</v>
      </c>
      <c r="AS96" s="14">
        <v>5831000</v>
      </c>
      <c r="AT96" s="14">
        <v>6465000</v>
      </c>
      <c r="AU96" s="14">
        <v>6370000</v>
      </c>
      <c r="AV96" s="14">
        <v>3723000</v>
      </c>
      <c r="AW96" s="14">
        <v>4679000</v>
      </c>
      <c r="AX96" s="14">
        <v>6542000</v>
      </c>
      <c r="AY96" s="14">
        <v>6613000</v>
      </c>
      <c r="AZ96" s="14">
        <v>5199000</v>
      </c>
      <c r="BA96" s="14">
        <v>4782000</v>
      </c>
      <c r="BB96" s="14">
        <v>6853000</v>
      </c>
      <c r="BC96" s="14">
        <v>6766000</v>
      </c>
      <c r="BD96" s="14">
        <v>6103000</v>
      </c>
      <c r="BE96" s="14">
        <v>4679000</v>
      </c>
      <c r="BF96" s="14">
        <v>5531000</v>
      </c>
      <c r="BG96" s="14">
        <v>5977000</v>
      </c>
      <c r="BH96" s="14">
        <v>4718000</v>
      </c>
      <c r="BI96" s="14">
        <v>4557000</v>
      </c>
      <c r="BJ96" s="14">
        <v>5212000</v>
      </c>
      <c r="BK96" s="14">
        <v>5805000</v>
      </c>
      <c r="BL96" s="14">
        <v>5769000</v>
      </c>
      <c r="BM96" s="14">
        <v>5602000</v>
      </c>
      <c r="BN96" s="14">
        <v>6183000</v>
      </c>
      <c r="BO96" s="14">
        <v>6399000</v>
      </c>
      <c r="BP96" s="14">
        <v>5415000</v>
      </c>
      <c r="BQ96" s="14">
        <v>5791000</v>
      </c>
      <c r="BR96" s="14">
        <v>5340000</v>
      </c>
      <c r="BS96" s="14">
        <v>5358000</v>
      </c>
      <c r="BT96" s="14">
        <v>5305000</v>
      </c>
      <c r="BU96" s="14">
        <v>4561000</v>
      </c>
      <c r="BV96" s="14">
        <v>3831000</v>
      </c>
      <c r="BW96" s="14">
        <v>3733000</v>
      </c>
      <c r="BX96" s="14">
        <v>1198000</v>
      </c>
      <c r="BY96" s="14">
        <v>1804000</v>
      </c>
      <c r="BZ96" s="14">
        <v>1588000</v>
      </c>
      <c r="CA96" s="14">
        <v>3960000</v>
      </c>
      <c r="CB96" s="14">
        <v>3289000</v>
      </c>
      <c r="CC96" s="14">
        <v>3336000</v>
      </c>
      <c r="CD96" s="14">
        <v>4432000</v>
      </c>
      <c r="CE96" s="14">
        <v>3666000</v>
      </c>
      <c r="CF96" s="14">
        <v>2742000</v>
      </c>
      <c r="CG96" s="14">
        <v>3124000</v>
      </c>
      <c r="CH96" s="14">
        <v>3354000</v>
      </c>
      <c r="CI96" s="14">
        <v>3070000</v>
      </c>
      <c r="CJ96" s="14">
        <v>2468000</v>
      </c>
      <c r="CK96" s="14">
        <v>3088000</v>
      </c>
      <c r="CL96" s="14">
        <v>4570000</v>
      </c>
      <c r="CM96" s="14">
        <v>4357000</v>
      </c>
      <c r="CN96" s="14">
        <v>3871000</v>
      </c>
      <c r="CO96" s="14">
        <v>4407000</v>
      </c>
      <c r="CP96" s="14">
        <v>4238000</v>
      </c>
      <c r="CQ96" s="14">
        <v>3646000</v>
      </c>
      <c r="CR96" s="14">
        <v>3645000</v>
      </c>
      <c r="CS96" s="14">
        <v>3777000</v>
      </c>
      <c r="CT96" s="14">
        <v>3850000</v>
      </c>
      <c r="CU96" s="14">
        <v>3536000</v>
      </c>
      <c r="CV96" s="14">
        <v>2546000</v>
      </c>
      <c r="CW96" s="14">
        <v>2580000</v>
      </c>
      <c r="CX96" s="14">
        <v>2733000</v>
      </c>
      <c r="CY96" s="14">
        <v>2185000</v>
      </c>
      <c r="CZ96" s="14">
        <v>2017000</v>
      </c>
      <c r="DA96" s="14">
        <v>2613000</v>
      </c>
      <c r="DB96" s="14">
        <v>2526000</v>
      </c>
      <c r="DC96" s="14">
        <v>1800000</v>
      </c>
      <c r="DD96" s="14">
        <v>1990000</v>
      </c>
      <c r="DE96" s="14">
        <v>2425000</v>
      </c>
      <c r="DF96" s="14">
        <v>4620000</v>
      </c>
      <c r="DG96" s="14">
        <v>5045000</v>
      </c>
      <c r="DH96" s="14">
        <v>5907000</v>
      </c>
      <c r="DI96" s="14">
        <v>4404000</v>
      </c>
      <c r="DJ96" s="14">
        <v>4351000</v>
      </c>
      <c r="DK96" s="14">
        <v>3297000</v>
      </c>
      <c r="DL96" s="14">
        <v>3401000</v>
      </c>
      <c r="DM96" s="14">
        <v>3776000</v>
      </c>
      <c r="DN96" s="14">
        <v>3905000</v>
      </c>
      <c r="DO96" s="14">
        <v>3060000</v>
      </c>
      <c r="DP96" s="14">
        <v>2424000</v>
      </c>
      <c r="DQ96" s="14">
        <v>2611000</v>
      </c>
      <c r="DR96" s="14">
        <v>3177000</v>
      </c>
      <c r="DS96" s="14">
        <v>2999000</v>
      </c>
      <c r="DT96" s="14">
        <v>3079000</v>
      </c>
      <c r="DU96" s="14">
        <v>3596000</v>
      </c>
      <c r="DV96" s="14">
        <v>3458000</v>
      </c>
      <c r="DW96" s="14">
        <v>2514000</v>
      </c>
      <c r="DX96" s="14">
        <v>2063000</v>
      </c>
      <c r="DY96" s="14">
        <v>1787000</v>
      </c>
      <c r="DZ96" s="14">
        <v>1725000</v>
      </c>
      <c r="EA96" s="14">
        <v>1846000</v>
      </c>
      <c r="EB96" s="14">
        <v>1720000</v>
      </c>
      <c r="EC96" s="14">
        <v>1726000</v>
      </c>
      <c r="ED96" s="14">
        <v>870000</v>
      </c>
      <c r="EE96" s="14">
        <v>1318000</v>
      </c>
      <c r="EF96" s="14">
        <v>1253000</v>
      </c>
      <c r="EG96" s="14">
        <v>1209000</v>
      </c>
      <c r="EH96" s="14">
        <v>1137000</v>
      </c>
      <c r="EI96" s="14">
        <v>1068000</v>
      </c>
      <c r="EJ96" s="14">
        <v>1047000</v>
      </c>
      <c r="EK96" s="14">
        <v>995000</v>
      </c>
      <c r="EL96" s="14">
        <v>772400</v>
      </c>
      <c r="EM96" s="14">
        <v>486700</v>
      </c>
      <c r="EN96" s="14">
        <v>430500</v>
      </c>
      <c r="EO96" s="14">
        <v>397500</v>
      </c>
      <c r="EP96" s="14">
        <v>382900</v>
      </c>
      <c r="EQ96" s="14">
        <v>380500</v>
      </c>
      <c r="ER96" s="14">
        <v>455300</v>
      </c>
      <c r="ES96" s="14">
        <v>394200</v>
      </c>
      <c r="ET96" s="14">
        <v>323800</v>
      </c>
      <c r="EU96" s="14">
        <v>341900</v>
      </c>
      <c r="EV96" s="14">
        <v>325800</v>
      </c>
      <c r="EW96" s="14">
        <v>287200</v>
      </c>
      <c r="EX96" s="14">
        <v>246600</v>
      </c>
      <c r="EY96" s="14">
        <v>168400</v>
      </c>
      <c r="EZ96" s="14">
        <v>204200</v>
      </c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8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</row>
    <row r="97" spans="1:202" ht="15" outlineLevel="2" x14ac:dyDescent="0.3">
      <c r="A97" s="1"/>
      <c r="B97" s="4"/>
      <c r="C97" s="22" t="s">
        <v>493</v>
      </c>
      <c r="D97" s="27">
        <f t="shared" si="8"/>
        <v>3004000</v>
      </c>
      <c r="E97" s="27">
        <f t="shared" si="9"/>
        <v>3058736.8421052634</v>
      </c>
      <c r="F97" s="27">
        <f t="shared" si="10"/>
        <v>-8814000</v>
      </c>
      <c r="G97" s="27">
        <f t="shared" si="11"/>
        <v>10239000</v>
      </c>
      <c r="H97" s="27">
        <f t="shared" si="12"/>
        <v>1439250</v>
      </c>
      <c r="I97" s="27">
        <f t="shared" si="13"/>
        <v>4506250</v>
      </c>
      <c r="J97" s="27">
        <f t="shared" si="14"/>
        <v>2459535.663971446</v>
      </c>
      <c r="K97" s="28">
        <f t="shared" si="15"/>
        <v>0.8041017553764449</v>
      </c>
      <c r="M97" s="14">
        <v>-283000</v>
      </c>
      <c r="N97" s="14">
        <v>358000</v>
      </c>
      <c r="O97" s="14">
        <v>-8814000</v>
      </c>
      <c r="P97" s="14">
        <v>-1664000</v>
      </c>
      <c r="Q97" s="14">
        <v>-433000</v>
      </c>
      <c r="R97" s="14">
        <v>3118000</v>
      </c>
      <c r="S97" s="14">
        <v>247000</v>
      </c>
      <c r="T97" s="14">
        <v>-471000</v>
      </c>
      <c r="U97" s="14">
        <v>-834000</v>
      </c>
      <c r="V97" s="14">
        <v>-453000</v>
      </c>
      <c r="W97" s="14">
        <v>227000</v>
      </c>
      <c r="X97" s="14">
        <v>-431000</v>
      </c>
      <c r="Y97" s="14">
        <v>10239000</v>
      </c>
      <c r="Z97" s="14">
        <v>5773000</v>
      </c>
      <c r="AA97" s="14">
        <v>7429000</v>
      </c>
      <c r="AB97" s="14">
        <v>6286000</v>
      </c>
      <c r="AC97" s="14">
        <v>4507000</v>
      </c>
      <c r="AD97" s="14">
        <v>8039000</v>
      </c>
      <c r="AE97" s="14">
        <v>5594000</v>
      </c>
      <c r="AF97" s="14">
        <v>6476000</v>
      </c>
      <c r="AG97" s="14">
        <v>7083000</v>
      </c>
      <c r="AH97" s="14">
        <v>8478000</v>
      </c>
      <c r="AI97" s="14">
        <v>7123000</v>
      </c>
      <c r="AJ97" s="14">
        <v>5138000</v>
      </c>
      <c r="AK97" s="14">
        <v>4946000</v>
      </c>
      <c r="AL97" s="14">
        <v>6029000</v>
      </c>
      <c r="AM97" s="14">
        <v>7532000</v>
      </c>
      <c r="AN97" s="14">
        <v>5929000</v>
      </c>
      <c r="AO97" s="14">
        <v>5422000</v>
      </c>
      <c r="AP97" s="14">
        <v>6474000</v>
      </c>
      <c r="AQ97" s="14">
        <v>6349000</v>
      </c>
      <c r="AR97" s="14">
        <v>4905000</v>
      </c>
      <c r="AS97" s="14">
        <v>4206000</v>
      </c>
      <c r="AT97" s="14">
        <v>4883000</v>
      </c>
      <c r="AU97" s="14">
        <v>4827000</v>
      </c>
      <c r="AV97" s="14">
        <v>2201000</v>
      </c>
      <c r="AW97" s="14">
        <v>3060000</v>
      </c>
      <c r="AX97" s="14">
        <v>4606000</v>
      </c>
      <c r="AY97" s="14">
        <v>4553000</v>
      </c>
      <c r="AZ97" s="14">
        <v>3222000</v>
      </c>
      <c r="BA97" s="14">
        <v>2934000</v>
      </c>
      <c r="BB97" s="14">
        <v>4964000</v>
      </c>
      <c r="BC97" s="14">
        <v>4875000</v>
      </c>
      <c r="BD97" s="14">
        <v>4223000</v>
      </c>
      <c r="BE97" s="14">
        <v>2959000</v>
      </c>
      <c r="BF97" s="14">
        <v>3864000</v>
      </c>
      <c r="BG97" s="14">
        <v>4248000</v>
      </c>
      <c r="BH97" s="14">
        <v>3006000</v>
      </c>
      <c r="BI97" s="14">
        <v>2875000</v>
      </c>
      <c r="BJ97" s="14">
        <v>3571000</v>
      </c>
      <c r="BK97" s="14">
        <v>4180000</v>
      </c>
      <c r="BL97" s="14">
        <v>4197000</v>
      </c>
      <c r="BM97" s="14">
        <v>4083000</v>
      </c>
      <c r="BN97" s="14">
        <v>4850000</v>
      </c>
      <c r="BO97" s="14">
        <v>5126000</v>
      </c>
      <c r="BP97" s="14">
        <v>4167000</v>
      </c>
      <c r="BQ97" s="14">
        <v>4504000</v>
      </c>
      <c r="BR97" s="14">
        <v>4194000</v>
      </c>
      <c r="BS97" s="14">
        <v>4272000</v>
      </c>
      <c r="BT97" s="14">
        <v>4219000</v>
      </c>
      <c r="BU97" s="14">
        <v>3481000</v>
      </c>
      <c r="BV97" s="14">
        <v>2659000</v>
      </c>
      <c r="BW97" s="14">
        <v>2580000</v>
      </c>
      <c r="BX97" s="14">
        <v>-13000</v>
      </c>
      <c r="BY97" s="14">
        <v>596000</v>
      </c>
      <c r="BZ97" s="14">
        <v>431000</v>
      </c>
      <c r="CA97" s="14">
        <v>2901000</v>
      </c>
      <c r="CB97" s="14">
        <v>2247000</v>
      </c>
      <c r="CC97" s="14">
        <v>2234000</v>
      </c>
      <c r="CD97" s="14">
        <v>3324000</v>
      </c>
      <c r="CE97" s="14">
        <v>2568000</v>
      </c>
      <c r="CF97" s="14">
        <v>1589000</v>
      </c>
      <c r="CG97" s="14">
        <v>1937000</v>
      </c>
      <c r="CH97" s="14">
        <v>2188000</v>
      </c>
      <c r="CI97" s="14">
        <v>1877000</v>
      </c>
      <c r="CJ97" s="14">
        <v>1312000</v>
      </c>
      <c r="CK97" s="14">
        <v>1949000</v>
      </c>
      <c r="CL97" s="14">
        <v>3520000</v>
      </c>
      <c r="CM97" s="14">
        <v>3302000</v>
      </c>
      <c r="CN97" s="14">
        <v>2820000</v>
      </c>
      <c r="CO97" s="14">
        <v>3218000</v>
      </c>
      <c r="CP97" s="14">
        <v>3094000</v>
      </c>
      <c r="CQ97" s="14">
        <v>2491000</v>
      </c>
      <c r="CR97" s="14">
        <v>2494000</v>
      </c>
      <c r="CS97" s="14">
        <v>2637000</v>
      </c>
      <c r="CT97" s="14">
        <v>2673000</v>
      </c>
      <c r="CU97" s="14">
        <v>2369000</v>
      </c>
      <c r="CV97" s="14">
        <v>1384000</v>
      </c>
      <c r="CW97" s="14">
        <v>1435000</v>
      </c>
      <c r="CX97" s="14">
        <v>1489000</v>
      </c>
      <c r="CY97" s="14">
        <v>1049000</v>
      </c>
      <c r="CZ97" s="14">
        <v>882000</v>
      </c>
      <c r="DA97" s="14">
        <v>1452000</v>
      </c>
      <c r="DB97" s="14">
        <v>1433000</v>
      </c>
      <c r="DC97" s="14">
        <v>746000</v>
      </c>
      <c r="DD97" s="14">
        <v>940000</v>
      </c>
      <c r="DE97" s="14">
        <v>1491000</v>
      </c>
      <c r="DF97" s="14">
        <v>3834000</v>
      </c>
      <c r="DG97" s="14">
        <v>4243000</v>
      </c>
      <c r="DH97" s="14">
        <v>5143000</v>
      </c>
      <c r="DI97" s="14">
        <v>3507000</v>
      </c>
      <c r="DJ97" s="14">
        <v>3503000</v>
      </c>
      <c r="DK97" s="14">
        <v>2493000</v>
      </c>
      <c r="DL97" s="14">
        <v>2641000</v>
      </c>
      <c r="DM97" s="14">
        <v>3002000</v>
      </c>
      <c r="DN97" s="14">
        <v>3096000</v>
      </c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>
        <v>1339000</v>
      </c>
      <c r="EA97" s="14">
        <v>1483000</v>
      </c>
      <c r="EB97" s="14">
        <v>1403000</v>
      </c>
      <c r="EC97" s="14">
        <v>1421000</v>
      </c>
      <c r="ED97" s="14">
        <v>588000</v>
      </c>
      <c r="EE97" s="14">
        <v>1045000</v>
      </c>
      <c r="EF97" s="14">
        <v>1013000</v>
      </c>
      <c r="EG97" s="14">
        <v>976000</v>
      </c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8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</row>
    <row r="98" spans="1:202" ht="15" outlineLevel="2" x14ac:dyDescent="0.3">
      <c r="A98" s="1"/>
      <c r="B98" s="4"/>
      <c r="C98" s="22" t="s">
        <v>494</v>
      </c>
      <c r="D98" s="27">
        <f t="shared" si="8"/>
        <v>2426000</v>
      </c>
      <c r="E98" s="27">
        <f t="shared" si="9"/>
        <v>2377652.3489932888</v>
      </c>
      <c r="F98" s="27">
        <f t="shared" si="10"/>
        <v>-9178000</v>
      </c>
      <c r="G98" s="27">
        <f t="shared" si="11"/>
        <v>9738000</v>
      </c>
      <c r="H98" s="27">
        <f t="shared" si="12"/>
        <v>631000</v>
      </c>
      <c r="I98" s="27">
        <f t="shared" si="13"/>
        <v>3911000</v>
      </c>
      <c r="J98" s="27">
        <f t="shared" si="14"/>
        <v>2306924.4379717633</v>
      </c>
      <c r="K98" s="28">
        <f t="shared" si="15"/>
        <v>0.97025304769577769</v>
      </c>
      <c r="M98" s="14">
        <v>-532000</v>
      </c>
      <c r="N98" s="14">
        <v>11000</v>
      </c>
      <c r="O98" s="14">
        <v>-9178000</v>
      </c>
      <c r="P98" s="14">
        <v>-2030000</v>
      </c>
      <c r="Q98" s="14">
        <v>-784000</v>
      </c>
      <c r="R98" s="14">
        <v>2699000</v>
      </c>
      <c r="S98" s="14">
        <v>-180000</v>
      </c>
      <c r="T98" s="14">
        <v>-915000</v>
      </c>
      <c r="U98" s="14">
        <v>-1299000</v>
      </c>
      <c r="V98" s="14">
        <v>-921000</v>
      </c>
      <c r="W98" s="14">
        <v>-244000</v>
      </c>
      <c r="X98" s="14">
        <v>-898000</v>
      </c>
      <c r="Y98" s="14">
        <v>9738000</v>
      </c>
      <c r="Z98" s="14">
        <v>5295000</v>
      </c>
      <c r="AA98" s="14">
        <v>6965000</v>
      </c>
      <c r="AB98" s="14">
        <v>5837000</v>
      </c>
      <c r="AC98" s="14">
        <v>4059000</v>
      </c>
      <c r="AD98" s="14">
        <v>7593000</v>
      </c>
      <c r="AE98" s="14">
        <v>5148000</v>
      </c>
      <c r="AF98" s="14">
        <v>6038000</v>
      </c>
      <c r="AG98" s="14">
        <v>6656000</v>
      </c>
      <c r="AH98" s="14">
        <v>8067000</v>
      </c>
      <c r="AI98" s="14">
        <v>6712000</v>
      </c>
      <c r="AJ98" s="14">
        <v>4734000</v>
      </c>
      <c r="AK98" s="14">
        <v>4550000</v>
      </c>
      <c r="AL98" s="14">
        <v>5636000</v>
      </c>
      <c r="AM98" s="14">
        <v>7142000</v>
      </c>
      <c r="AN98" s="14">
        <v>5537000</v>
      </c>
      <c r="AO98" s="14">
        <v>5032000</v>
      </c>
      <c r="AP98" s="14">
        <v>6096000</v>
      </c>
      <c r="AQ98" s="14">
        <v>5984000</v>
      </c>
      <c r="AR98" s="14">
        <v>4592000</v>
      </c>
      <c r="AS98" s="14">
        <v>3885000</v>
      </c>
      <c r="AT98" s="14">
        <v>4535000</v>
      </c>
      <c r="AU98" s="14">
        <v>4442000</v>
      </c>
      <c r="AV98" s="14">
        <v>1806000</v>
      </c>
      <c r="AW98" s="14">
        <v>2664000</v>
      </c>
      <c r="AX98" s="14">
        <v>4396000</v>
      </c>
      <c r="AY98" s="14">
        <v>4338000</v>
      </c>
      <c r="AZ98" s="14">
        <v>3008000</v>
      </c>
      <c r="BA98" s="14">
        <v>2683000</v>
      </c>
      <c r="BB98" s="14">
        <v>4679000</v>
      </c>
      <c r="BC98" s="14">
        <v>4568000</v>
      </c>
      <c r="BD98" s="14">
        <v>3933000</v>
      </c>
      <c r="BE98" s="14">
        <v>2672000</v>
      </c>
      <c r="BF98" s="14">
        <v>3575000</v>
      </c>
      <c r="BG98" s="14">
        <v>3956000</v>
      </c>
      <c r="BH98" s="14">
        <v>2727000</v>
      </c>
      <c r="BI98" s="14">
        <v>2493000</v>
      </c>
      <c r="BJ98" s="14">
        <v>3207000</v>
      </c>
      <c r="BK98" s="14">
        <v>3912000</v>
      </c>
      <c r="BL98" s="14">
        <v>3930000</v>
      </c>
      <c r="BM98" s="14">
        <v>3817000</v>
      </c>
      <c r="BN98" s="14">
        <v>4594000</v>
      </c>
      <c r="BO98" s="14">
        <v>4870000</v>
      </c>
      <c r="BP98" s="14">
        <v>3911000</v>
      </c>
      <c r="BQ98" s="14">
        <v>4349000</v>
      </c>
      <c r="BR98" s="14">
        <v>4134000</v>
      </c>
      <c r="BS98" s="14">
        <v>4216000</v>
      </c>
      <c r="BT98" s="14">
        <v>4156000</v>
      </c>
      <c r="BU98" s="14">
        <v>3420000</v>
      </c>
      <c r="BV98" s="14">
        <v>2570000</v>
      </c>
      <c r="BW98" s="14">
        <v>2498000</v>
      </c>
      <c r="BX98" s="14">
        <v>-88000</v>
      </c>
      <c r="BY98" s="14">
        <v>534000</v>
      </c>
      <c r="BZ98" s="14">
        <v>369000</v>
      </c>
      <c r="CA98" s="14">
        <v>2833000</v>
      </c>
      <c r="CB98" s="14">
        <v>2184000</v>
      </c>
      <c r="CC98" s="14">
        <v>2171000</v>
      </c>
      <c r="CD98" s="14">
        <v>3261000</v>
      </c>
      <c r="CE98" s="14">
        <v>2503000</v>
      </c>
      <c r="CF98" s="14">
        <v>1529000</v>
      </c>
      <c r="CG98" s="14">
        <v>1873000</v>
      </c>
      <c r="CH98" s="14">
        <v>2127000</v>
      </c>
      <c r="CI98" s="14">
        <v>1814000</v>
      </c>
      <c r="CJ98" s="14">
        <v>1253000</v>
      </c>
      <c r="CK98" s="14">
        <v>1874000</v>
      </c>
      <c r="CL98" s="14">
        <v>3462000</v>
      </c>
      <c r="CM98" s="14">
        <v>3243000</v>
      </c>
      <c r="CN98" s="14">
        <v>2754000</v>
      </c>
      <c r="CO98" s="14">
        <v>3151000</v>
      </c>
      <c r="CP98" s="14">
        <v>3027000</v>
      </c>
      <c r="CQ98" s="14">
        <v>2426000</v>
      </c>
      <c r="CR98" s="14">
        <v>2420000</v>
      </c>
      <c r="CS98" s="14">
        <v>2544000</v>
      </c>
      <c r="CT98" s="14">
        <v>2580000</v>
      </c>
      <c r="CU98" s="14">
        <v>2275000</v>
      </c>
      <c r="CV98" s="14">
        <v>1271000</v>
      </c>
      <c r="CW98" s="14">
        <v>1316000</v>
      </c>
      <c r="CX98" s="14">
        <v>1347000</v>
      </c>
      <c r="CY98" s="14">
        <v>917000</v>
      </c>
      <c r="CZ98" s="14">
        <v>623000</v>
      </c>
      <c r="DA98" s="14">
        <v>1317000</v>
      </c>
      <c r="DB98" s="14">
        <v>794000</v>
      </c>
      <c r="DC98" s="14">
        <v>137000</v>
      </c>
      <c r="DD98" s="14">
        <v>346000</v>
      </c>
      <c r="DE98" s="14">
        <v>906000</v>
      </c>
      <c r="DF98" s="14">
        <v>3375000</v>
      </c>
      <c r="DG98" s="14">
        <v>3823000</v>
      </c>
      <c r="DH98" s="14">
        <v>4749000</v>
      </c>
      <c r="DI98" s="14">
        <v>3194000</v>
      </c>
      <c r="DJ98" s="14">
        <v>3262000</v>
      </c>
      <c r="DK98" s="14">
        <v>2372000</v>
      </c>
      <c r="DL98" s="14">
        <v>2610000</v>
      </c>
      <c r="DM98" s="14">
        <v>2984000</v>
      </c>
      <c r="DN98" s="14">
        <v>3080000</v>
      </c>
      <c r="DO98" s="14">
        <v>2326000</v>
      </c>
      <c r="DP98" s="14">
        <v>1750000</v>
      </c>
      <c r="DQ98" s="14">
        <v>1981000</v>
      </c>
      <c r="DR98" s="14">
        <v>2594000</v>
      </c>
      <c r="DS98" s="14">
        <v>2440000</v>
      </c>
      <c r="DT98" s="14">
        <v>2550000</v>
      </c>
      <c r="DU98" s="14">
        <v>3075000</v>
      </c>
      <c r="DV98" s="14">
        <v>2939000</v>
      </c>
      <c r="DW98" s="14">
        <v>2018000</v>
      </c>
      <c r="DX98" s="14">
        <v>1601000</v>
      </c>
      <c r="DY98" s="14">
        <v>1376000</v>
      </c>
      <c r="DZ98" s="14">
        <v>1340000</v>
      </c>
      <c r="EA98" s="14">
        <v>1483000</v>
      </c>
      <c r="EB98" s="14">
        <v>1399000</v>
      </c>
      <c r="EC98" s="14">
        <v>1416000</v>
      </c>
      <c r="ED98" s="14">
        <v>585000</v>
      </c>
      <c r="EE98" s="14">
        <v>1038000</v>
      </c>
      <c r="EF98" s="14">
        <v>1009000</v>
      </c>
      <c r="EG98" s="14">
        <v>971000</v>
      </c>
      <c r="EH98" s="14">
        <v>914000</v>
      </c>
      <c r="EI98" s="14">
        <v>899000</v>
      </c>
      <c r="EJ98" s="14">
        <v>874000</v>
      </c>
      <c r="EK98" s="14">
        <v>843000</v>
      </c>
      <c r="EL98" s="14">
        <v>631000</v>
      </c>
      <c r="EM98" s="14">
        <v>353800</v>
      </c>
      <c r="EN98" s="14">
        <v>306200</v>
      </c>
      <c r="EO98" s="14">
        <v>278100</v>
      </c>
      <c r="EP98" s="14">
        <v>270700</v>
      </c>
      <c r="EQ98" s="14">
        <v>275700</v>
      </c>
      <c r="ER98" s="14">
        <v>349800</v>
      </c>
      <c r="ES98" s="14">
        <v>298400</v>
      </c>
      <c r="ET98" s="14">
        <v>238400</v>
      </c>
      <c r="EU98" s="14">
        <v>263900</v>
      </c>
      <c r="EV98" s="14">
        <v>262200</v>
      </c>
      <c r="EW98" s="14">
        <v>221800</v>
      </c>
      <c r="EX98" s="14">
        <v>182700</v>
      </c>
      <c r="EY98" s="14">
        <v>107500</v>
      </c>
      <c r="EZ98" s="14">
        <v>148000</v>
      </c>
      <c r="FA98" s="14"/>
      <c r="FB98" s="14">
        <v>629000</v>
      </c>
      <c r="FC98" s="14"/>
      <c r="FD98" s="14"/>
      <c r="FE98" s="14"/>
      <c r="FF98" s="14">
        <v>287800</v>
      </c>
      <c r="FG98" s="14"/>
      <c r="FH98" s="14"/>
      <c r="FI98" s="14"/>
      <c r="FJ98" s="14">
        <v>-174600</v>
      </c>
      <c r="FK98" s="14"/>
      <c r="FL98" s="14"/>
      <c r="FM98" s="14"/>
      <c r="FN98" s="14">
        <v>-5400</v>
      </c>
      <c r="FO98" s="14"/>
      <c r="FP98" s="14"/>
      <c r="FQ98" s="14"/>
      <c r="FR98" s="14">
        <v>298200</v>
      </c>
      <c r="FS98" s="14"/>
      <c r="FT98" s="14"/>
      <c r="FU98" s="14"/>
      <c r="FV98" s="8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</row>
    <row r="99" spans="1:202" ht="15" outlineLevel="2" x14ac:dyDescent="0.3">
      <c r="A99" s="1"/>
      <c r="B99" s="4"/>
      <c r="C99" s="22" t="s">
        <v>495</v>
      </c>
      <c r="D99" s="27">
        <f t="shared" si="8"/>
        <v>3566000</v>
      </c>
      <c r="E99" s="27">
        <f t="shared" si="9"/>
        <v>3882388.1944444445</v>
      </c>
      <c r="F99" s="27">
        <f t="shared" si="10"/>
        <v>-5566000</v>
      </c>
      <c r="G99" s="27">
        <f t="shared" si="11"/>
        <v>13086000</v>
      </c>
      <c r="H99" s="27">
        <f t="shared" si="12"/>
        <v>1835500</v>
      </c>
      <c r="I99" s="27">
        <f t="shared" si="13"/>
        <v>5548750</v>
      </c>
      <c r="J99" s="27">
        <f t="shared" si="14"/>
        <v>2765650.6910607042</v>
      </c>
      <c r="K99" s="28">
        <f t="shared" si="15"/>
        <v>0.71235810345247008</v>
      </c>
      <c r="M99" s="14">
        <v>2142000</v>
      </c>
      <c r="N99" s="14">
        <v>2658000</v>
      </c>
      <c r="O99" s="14">
        <v>-5566000</v>
      </c>
      <c r="P99" s="14">
        <v>539000</v>
      </c>
      <c r="Q99" s="14">
        <v>1767000</v>
      </c>
      <c r="R99" s="14">
        <v>5212000</v>
      </c>
      <c r="S99" s="14">
        <v>2267000</v>
      </c>
      <c r="T99" s="14">
        <v>1361000</v>
      </c>
      <c r="U99" s="14">
        <v>1067000</v>
      </c>
      <c r="V99" s="14">
        <v>2366000</v>
      </c>
      <c r="W99" s="14">
        <v>3008000</v>
      </c>
      <c r="X99" s="14">
        <v>2250000</v>
      </c>
      <c r="Y99" s="14">
        <v>13086000</v>
      </c>
      <c r="Z99" s="14">
        <v>8369000</v>
      </c>
      <c r="AA99" s="14">
        <v>9924000</v>
      </c>
      <c r="AB99" s="14">
        <v>8694000</v>
      </c>
      <c r="AC99" s="14">
        <v>6961000</v>
      </c>
      <c r="AD99" s="14">
        <v>10596000</v>
      </c>
      <c r="AE99" s="14">
        <v>8271000</v>
      </c>
      <c r="AF99" s="14">
        <v>9101000</v>
      </c>
      <c r="AG99" s="14">
        <v>9706000</v>
      </c>
      <c r="AH99" s="14">
        <v>11035000</v>
      </c>
      <c r="AI99" s="14">
        <v>9391000</v>
      </c>
      <c r="AJ99" s="14">
        <v>7288000</v>
      </c>
      <c r="AK99" s="14">
        <v>7175000</v>
      </c>
      <c r="AL99" s="14">
        <v>8129000</v>
      </c>
      <c r="AM99" s="14">
        <v>9416000</v>
      </c>
      <c r="AN99" s="14">
        <v>7659000</v>
      </c>
      <c r="AO99" s="14">
        <v>7228000</v>
      </c>
      <c r="AP99" s="14">
        <v>8236000</v>
      </c>
      <c r="AQ99" s="14">
        <v>8039000</v>
      </c>
      <c r="AR99" s="14">
        <v>6580000</v>
      </c>
      <c r="AS99" s="14">
        <v>5831000</v>
      </c>
      <c r="AT99" s="14">
        <v>6465000</v>
      </c>
      <c r="AU99" s="14">
        <v>6370000</v>
      </c>
      <c r="AV99" s="14">
        <v>3723000</v>
      </c>
      <c r="AW99" s="14">
        <v>4679000</v>
      </c>
      <c r="AX99" s="14">
        <v>6542000</v>
      </c>
      <c r="AY99" s="14">
        <v>6613000</v>
      </c>
      <c r="AZ99" s="14">
        <v>5199000</v>
      </c>
      <c r="BA99" s="14">
        <v>4782000</v>
      </c>
      <c r="BB99" s="14">
        <v>6853000</v>
      </c>
      <c r="BC99" s="14">
        <v>6766000</v>
      </c>
      <c r="BD99" s="14">
        <v>6103000</v>
      </c>
      <c r="BE99" s="14">
        <v>4679000</v>
      </c>
      <c r="BF99" s="14">
        <v>5531000</v>
      </c>
      <c r="BG99" s="14">
        <v>5977000</v>
      </c>
      <c r="BH99" s="14">
        <v>4718000</v>
      </c>
      <c r="BI99" s="14">
        <v>4557000</v>
      </c>
      <c r="BJ99" s="14">
        <v>5212000</v>
      </c>
      <c r="BK99" s="14">
        <v>5805000</v>
      </c>
      <c r="BL99" s="14">
        <v>5769000</v>
      </c>
      <c r="BM99" s="14">
        <v>5602000</v>
      </c>
      <c r="BN99" s="14">
        <v>6183000</v>
      </c>
      <c r="BO99" s="14">
        <v>6399000</v>
      </c>
      <c r="BP99" s="14">
        <v>5415000</v>
      </c>
      <c r="BQ99" s="14">
        <v>5791000</v>
      </c>
      <c r="BR99" s="14">
        <v>5340000</v>
      </c>
      <c r="BS99" s="14">
        <v>5358000</v>
      </c>
      <c r="BT99" s="14">
        <v>5305000</v>
      </c>
      <c r="BU99" s="14">
        <v>4561000</v>
      </c>
      <c r="BV99" s="14">
        <v>3831000</v>
      </c>
      <c r="BW99" s="14">
        <v>3733000</v>
      </c>
      <c r="BX99" s="14">
        <v>1198000</v>
      </c>
      <c r="BY99" s="14">
        <v>1804000</v>
      </c>
      <c r="BZ99" s="14">
        <v>1588000</v>
      </c>
      <c r="CA99" s="14">
        <v>3960000</v>
      </c>
      <c r="CB99" s="14">
        <v>3289000</v>
      </c>
      <c r="CC99" s="14">
        <v>3336000</v>
      </c>
      <c r="CD99" s="14">
        <v>4432000</v>
      </c>
      <c r="CE99" s="14">
        <v>3666000</v>
      </c>
      <c r="CF99" s="14">
        <v>2742000</v>
      </c>
      <c r="CG99" s="14">
        <v>3124000</v>
      </c>
      <c r="CH99" s="14">
        <v>3354000</v>
      </c>
      <c r="CI99" s="14">
        <v>3070000</v>
      </c>
      <c r="CJ99" s="14">
        <v>2468000</v>
      </c>
      <c r="CK99" s="14">
        <v>3088000</v>
      </c>
      <c r="CL99" s="14">
        <v>4570000</v>
      </c>
      <c r="CM99" s="14">
        <v>4357000</v>
      </c>
      <c r="CN99" s="14">
        <v>3871000</v>
      </c>
      <c r="CO99" s="14">
        <v>4407000</v>
      </c>
      <c r="CP99" s="14">
        <v>4238000</v>
      </c>
      <c r="CQ99" s="14">
        <v>3646000</v>
      </c>
      <c r="CR99" s="14">
        <v>3645000</v>
      </c>
      <c r="CS99" s="14">
        <v>3777000</v>
      </c>
      <c r="CT99" s="14">
        <v>3850000</v>
      </c>
      <c r="CU99" s="14">
        <v>3536000</v>
      </c>
      <c r="CV99" s="14">
        <v>2546000</v>
      </c>
      <c r="CW99" s="14">
        <v>2580000</v>
      </c>
      <c r="CX99" s="14">
        <v>2733000</v>
      </c>
      <c r="CY99" s="14">
        <v>2185000</v>
      </c>
      <c r="CZ99" s="14">
        <v>2017000</v>
      </c>
      <c r="DA99" s="14">
        <v>2613000</v>
      </c>
      <c r="DB99" s="14">
        <v>2526000</v>
      </c>
      <c r="DC99" s="14">
        <v>1800000</v>
      </c>
      <c r="DD99" s="14">
        <v>1990000</v>
      </c>
      <c r="DE99" s="14">
        <v>2425000</v>
      </c>
      <c r="DF99" s="14">
        <v>4620000</v>
      </c>
      <c r="DG99" s="14">
        <v>5045000</v>
      </c>
      <c r="DH99" s="14">
        <v>5907000</v>
      </c>
      <c r="DI99" s="14">
        <v>4404000</v>
      </c>
      <c r="DJ99" s="14">
        <v>4351000</v>
      </c>
      <c r="DK99" s="14">
        <v>3297000</v>
      </c>
      <c r="DL99" s="14">
        <v>3401000</v>
      </c>
      <c r="DM99" s="14">
        <v>3776000</v>
      </c>
      <c r="DN99" s="14">
        <v>3905000</v>
      </c>
      <c r="DO99" s="14">
        <v>3060000</v>
      </c>
      <c r="DP99" s="14">
        <v>2424000</v>
      </c>
      <c r="DQ99" s="14">
        <v>2611000</v>
      </c>
      <c r="DR99" s="14">
        <v>3177000</v>
      </c>
      <c r="DS99" s="14">
        <v>2999000</v>
      </c>
      <c r="DT99" s="14">
        <v>3079000</v>
      </c>
      <c r="DU99" s="14">
        <v>3596000</v>
      </c>
      <c r="DV99" s="14">
        <v>3458000</v>
      </c>
      <c r="DW99" s="14">
        <v>2514000</v>
      </c>
      <c r="DX99" s="14">
        <v>2063000</v>
      </c>
      <c r="DY99" s="14">
        <v>1787000</v>
      </c>
      <c r="DZ99" s="14">
        <v>1725000</v>
      </c>
      <c r="EA99" s="14">
        <v>1846000</v>
      </c>
      <c r="EB99" s="14">
        <v>1720000</v>
      </c>
      <c r="EC99" s="14">
        <v>1726000</v>
      </c>
      <c r="ED99" s="14">
        <v>870000</v>
      </c>
      <c r="EE99" s="14">
        <v>1318000</v>
      </c>
      <c r="EF99" s="14">
        <v>1253000</v>
      </c>
      <c r="EG99" s="14">
        <v>1209000</v>
      </c>
      <c r="EH99" s="14">
        <v>1137000</v>
      </c>
      <c r="EI99" s="14">
        <v>1068000</v>
      </c>
      <c r="EJ99" s="14">
        <v>1047000</v>
      </c>
      <c r="EK99" s="14">
        <v>995000</v>
      </c>
      <c r="EL99" s="14">
        <v>772400</v>
      </c>
      <c r="EM99" s="14">
        <v>486700</v>
      </c>
      <c r="EN99" s="14">
        <v>430500</v>
      </c>
      <c r="EO99" s="14">
        <v>397500</v>
      </c>
      <c r="EP99" s="14">
        <v>382900</v>
      </c>
      <c r="EQ99" s="14">
        <v>380500</v>
      </c>
      <c r="ER99" s="14">
        <v>455300</v>
      </c>
      <c r="ES99" s="14">
        <v>394200</v>
      </c>
      <c r="ET99" s="14">
        <v>323800</v>
      </c>
      <c r="EU99" s="14">
        <v>341900</v>
      </c>
      <c r="EV99" s="14">
        <v>325800</v>
      </c>
      <c r="EW99" s="14">
        <v>287200</v>
      </c>
      <c r="EX99" s="14">
        <v>246600</v>
      </c>
      <c r="EY99" s="14">
        <v>168400</v>
      </c>
      <c r="EZ99" s="14">
        <v>204200</v>
      </c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8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</row>
    <row r="100" spans="1:202" ht="15" outlineLevel="2" x14ac:dyDescent="0.3">
      <c r="A100" s="1"/>
      <c r="B100" s="4"/>
      <c r="C100" s="22" t="s">
        <v>496</v>
      </c>
      <c r="D100" s="27">
        <f t="shared" si="8"/>
        <v>56000</v>
      </c>
      <c r="E100" s="27">
        <f t="shared" si="9"/>
        <v>110538.46153846153</v>
      </c>
      <c r="F100" s="27">
        <f t="shared" si="10"/>
        <v>20000</v>
      </c>
      <c r="G100" s="27">
        <f t="shared" si="11"/>
        <v>822000</v>
      </c>
      <c r="H100" s="27">
        <f t="shared" si="12"/>
        <v>33000</v>
      </c>
      <c r="I100" s="27">
        <f t="shared" si="13"/>
        <v>125000</v>
      </c>
      <c r="J100" s="27">
        <f t="shared" si="14"/>
        <v>132100.34974914393</v>
      </c>
      <c r="K100" s="28">
        <f t="shared" si="15"/>
        <v>1.1950623150583655</v>
      </c>
      <c r="M100" s="14">
        <v>245000</v>
      </c>
      <c r="N100" s="14">
        <v>822000</v>
      </c>
      <c r="O100" s="14">
        <v>340000</v>
      </c>
      <c r="P100" s="14">
        <v>320000</v>
      </c>
      <c r="Q100" s="14">
        <v>323000</v>
      </c>
      <c r="R100" s="14">
        <v>356000</v>
      </c>
      <c r="S100" s="14">
        <v>332000</v>
      </c>
      <c r="T100" s="14">
        <v>313000</v>
      </c>
      <c r="U100" s="14">
        <v>334000</v>
      </c>
      <c r="V100" s="14">
        <v>274000</v>
      </c>
      <c r="W100" s="14">
        <v>170000</v>
      </c>
      <c r="X100" s="14">
        <v>98000</v>
      </c>
      <c r="Y100" s="14">
        <v>47000</v>
      </c>
      <c r="Z100" s="14">
        <v>33000</v>
      </c>
      <c r="AA100" s="14">
        <v>37000</v>
      </c>
      <c r="AB100" s="14">
        <v>37000</v>
      </c>
      <c r="AC100" s="14">
        <v>37000</v>
      </c>
      <c r="AD100" s="14">
        <v>43000</v>
      </c>
      <c r="AE100" s="14">
        <v>53000</v>
      </c>
      <c r="AF100" s="14">
        <v>83000</v>
      </c>
      <c r="AG100" s="14">
        <v>93000</v>
      </c>
      <c r="AH100" s="14">
        <v>109000</v>
      </c>
      <c r="AI100" s="14">
        <v>114000</v>
      </c>
      <c r="AJ100" s="14">
        <v>125000</v>
      </c>
      <c r="AK100" s="14">
        <v>135000</v>
      </c>
      <c r="AL100" s="14">
        <v>130000</v>
      </c>
      <c r="AM100" s="14">
        <v>109000</v>
      </c>
      <c r="AN100" s="14">
        <v>108000</v>
      </c>
      <c r="AO100" s="14">
        <v>91000</v>
      </c>
      <c r="AP100" s="14">
        <v>92000</v>
      </c>
      <c r="AQ100" s="14">
        <v>137000</v>
      </c>
      <c r="AR100" s="14">
        <v>202000</v>
      </c>
      <c r="AS100" s="14">
        <v>76000</v>
      </c>
      <c r="AT100" s="14">
        <v>63000</v>
      </c>
      <c r="AU100" s="14">
        <v>56000</v>
      </c>
      <c r="AV100" s="14">
        <v>125000</v>
      </c>
      <c r="AW100" s="14">
        <v>52000</v>
      </c>
      <c r="AX100" s="14">
        <v>33000</v>
      </c>
      <c r="AY100" s="14">
        <v>36000</v>
      </c>
      <c r="AZ100" s="14">
        <v>75000</v>
      </c>
      <c r="BA100" s="14">
        <v>32000</v>
      </c>
      <c r="BB100" s="14">
        <v>36000</v>
      </c>
      <c r="BC100" s="14">
        <v>36000</v>
      </c>
      <c r="BD100" s="14">
        <v>91000</v>
      </c>
      <c r="BE100" s="14">
        <v>35000</v>
      </c>
      <c r="BF100" s="14">
        <v>31000</v>
      </c>
      <c r="BG100" s="14">
        <v>25000</v>
      </c>
      <c r="BH100" s="14">
        <v>71000</v>
      </c>
      <c r="BI100" s="14">
        <v>23000</v>
      </c>
      <c r="BJ100" s="14">
        <v>21000</v>
      </c>
      <c r="BK100" s="14">
        <v>23000</v>
      </c>
      <c r="BL100" s="14">
        <v>25000</v>
      </c>
      <c r="BM100" s="14">
        <v>28000</v>
      </c>
      <c r="BN100" s="14">
        <v>28000</v>
      </c>
      <c r="BO100" s="14">
        <v>22000</v>
      </c>
      <c r="BP100" s="14">
        <v>20000</v>
      </c>
      <c r="BQ100" s="14">
        <v>28000</v>
      </c>
      <c r="BR100" s="14">
        <v>29000</v>
      </c>
      <c r="BS100" s="14">
        <v>35000</v>
      </c>
      <c r="BT100" s="14">
        <v>29000</v>
      </c>
      <c r="BU100" s="14">
        <v>26000</v>
      </c>
      <c r="BV100" s="14">
        <v>24000</v>
      </c>
      <c r="BW100" s="14">
        <v>34000</v>
      </c>
      <c r="BX100" s="14">
        <v>38000</v>
      </c>
      <c r="BY100" s="14"/>
      <c r="BZ100" s="14"/>
      <c r="CA100" s="14"/>
      <c r="CB100" s="14">
        <v>137000</v>
      </c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8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</row>
    <row r="101" spans="1:202" ht="15" outlineLevel="2" x14ac:dyDescent="0.3">
      <c r="A101" s="1"/>
      <c r="B101" s="4"/>
      <c r="C101" s="22" t="s">
        <v>497</v>
      </c>
      <c r="D101" s="27">
        <f t="shared" si="8"/>
        <v>0</v>
      </c>
      <c r="E101" s="27">
        <f t="shared" si="9"/>
        <v>35118.770927442252</v>
      </c>
      <c r="F101" s="27">
        <f t="shared" si="10"/>
        <v>-1249710</v>
      </c>
      <c r="G101" s="27">
        <f t="shared" si="11"/>
        <v>2753100</v>
      </c>
      <c r="H101" s="27">
        <f t="shared" si="12"/>
        <v>0</v>
      </c>
      <c r="I101" s="27">
        <f t="shared" si="13"/>
        <v>55660</v>
      </c>
      <c r="J101" s="27">
        <f t="shared" si="14"/>
        <v>260603.44581034055</v>
      </c>
      <c r="K101" s="28">
        <f t="shared" si="15"/>
        <v>7.4206311590107985</v>
      </c>
      <c r="M101" s="14">
        <v>199920</v>
      </c>
      <c r="N101" s="14">
        <v>-1249710</v>
      </c>
      <c r="O101" s="14">
        <v>2753100</v>
      </c>
      <c r="P101" s="14">
        <v>342300</v>
      </c>
      <c r="Q101" s="14">
        <v>435512</v>
      </c>
      <c r="R101" s="14">
        <v>49721.664275466283</v>
      </c>
      <c r="S101" s="14">
        <v>150780</v>
      </c>
      <c r="T101" s="14">
        <v>240660</v>
      </c>
      <c r="U101" s="14">
        <v>99540</v>
      </c>
      <c r="V101" s="14">
        <v>173837.93969849247</v>
      </c>
      <c r="W101" s="14">
        <v>385140</v>
      </c>
      <c r="X101" s="14">
        <v>260610</v>
      </c>
      <c r="Y101" s="14">
        <v>-951680</v>
      </c>
      <c r="Z101" s="14">
        <v>-9564.3049672699271</v>
      </c>
      <c r="AA101" s="14">
        <v>-5610</v>
      </c>
      <c r="AB101" s="14">
        <v>63546</v>
      </c>
      <c r="AC101" s="14">
        <v>295820</v>
      </c>
      <c r="AD101" s="14">
        <v>-256804.08653846153</v>
      </c>
      <c r="AE101" s="14">
        <v>56392</v>
      </c>
      <c r="AF101" s="14">
        <v>14420.000000000002</v>
      </c>
      <c r="AG101" s="14">
        <v>131327.99999999997</v>
      </c>
      <c r="AH101" s="14">
        <v>-31136.34110064452</v>
      </c>
      <c r="AI101" s="14">
        <v>6372</v>
      </c>
      <c r="AJ101" s="14">
        <v>55660</v>
      </c>
      <c r="AK101" s="14">
        <v>-15498</v>
      </c>
      <c r="AL101" s="14">
        <v>107442.76841171252</v>
      </c>
      <c r="AM101" s="14">
        <v>40144</v>
      </c>
      <c r="AN101" s="14">
        <v>82270</v>
      </c>
      <c r="AO101" s="14">
        <v>-102453</v>
      </c>
      <c r="AP101" s="14">
        <v>-259200</v>
      </c>
      <c r="AQ101" s="14">
        <v>-148988</v>
      </c>
      <c r="AR101" s="14">
        <v>57514</v>
      </c>
      <c r="AS101" s="14">
        <v>47722</v>
      </c>
      <c r="AT101" s="14">
        <v>40340.54054054054</v>
      </c>
      <c r="AU101" s="14">
        <v>152164</v>
      </c>
      <c r="AV101" s="14">
        <v>277848</v>
      </c>
      <c r="AW101" s="14">
        <v>76912</v>
      </c>
      <c r="AX101" s="14">
        <v>40248.663722983969</v>
      </c>
      <c r="AY101" s="14">
        <v>37929</v>
      </c>
      <c r="AZ101" s="14">
        <v>47988</v>
      </c>
      <c r="BA101" s="14">
        <v>100215</v>
      </c>
      <c r="BB101" s="14">
        <v>17350.93367675467</v>
      </c>
      <c r="BC101" s="14">
        <v>67750</v>
      </c>
      <c r="BD101" s="14">
        <v>94136</v>
      </c>
      <c r="BE101" s="14">
        <v>99997.000000000015</v>
      </c>
      <c r="BF101" s="14">
        <v>86576.175725147841</v>
      </c>
      <c r="BG101" s="14">
        <v>-18104</v>
      </c>
      <c r="BH101" s="14">
        <v>78899</v>
      </c>
      <c r="BI101" s="14">
        <v>55094</v>
      </c>
      <c r="BJ101" s="14">
        <v>45023.720349563046</v>
      </c>
      <c r="BK101" s="14">
        <v>46706</v>
      </c>
      <c r="BL101" s="14">
        <v>60977.000000000007</v>
      </c>
      <c r="BM101" s="14">
        <v>77268</v>
      </c>
      <c r="BN101" s="14">
        <v>113685.41530412034</v>
      </c>
      <c r="BO101" s="14">
        <v>72750</v>
      </c>
      <c r="BP101" s="14">
        <v>65238</v>
      </c>
      <c r="BQ101" s="14">
        <v>83100</v>
      </c>
      <c r="BR101" s="14">
        <v>79811.193850588519</v>
      </c>
      <c r="BS101" s="14">
        <v>68290.755116443193</v>
      </c>
      <c r="BT101" s="14">
        <v>71956.033452807649</v>
      </c>
      <c r="BU101" s="14">
        <v>72255.368543238539</v>
      </c>
      <c r="BV101" s="14">
        <v>25666.795217894331</v>
      </c>
      <c r="BW101" s="14">
        <v>85167.456556082165</v>
      </c>
      <c r="BX101" s="14">
        <v>141050</v>
      </c>
      <c r="BY101" s="14">
        <v>0</v>
      </c>
      <c r="BZ101" s="14">
        <v>131707.31707317074</v>
      </c>
      <c r="CA101" s="14">
        <v>8383.6921990822448</v>
      </c>
      <c r="CB101" s="14">
        <v>17853.869433635973</v>
      </c>
      <c r="CC101" s="14">
        <v>140167.66467065868</v>
      </c>
      <c r="CD101" s="14">
        <v>68003.679852805886</v>
      </c>
      <c r="CE101" s="14">
        <v>31574.910107870557</v>
      </c>
      <c r="CF101" s="14">
        <v>14774.362328319163</v>
      </c>
      <c r="CG101" s="14">
        <v>11008.542445274958</v>
      </c>
      <c r="CH101" s="14">
        <v>-2943.1123648330981</v>
      </c>
      <c r="CI101" s="14">
        <v>-9332.4145534729887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  <c r="EC101" s="14">
        <v>0</v>
      </c>
      <c r="ED101" s="14">
        <v>0</v>
      </c>
      <c r="EE101" s="14">
        <v>0</v>
      </c>
      <c r="EF101" s="14">
        <v>0</v>
      </c>
      <c r="EG101" s="14">
        <v>0</v>
      </c>
      <c r="EH101" s="14">
        <v>0</v>
      </c>
      <c r="EI101" s="14">
        <v>0</v>
      </c>
      <c r="EJ101" s="14">
        <v>0</v>
      </c>
      <c r="EK101" s="14">
        <v>0</v>
      </c>
      <c r="EL101" s="14">
        <v>0</v>
      </c>
      <c r="EM101" s="14">
        <v>0</v>
      </c>
      <c r="EN101" s="14">
        <v>0</v>
      </c>
      <c r="EO101" s="14">
        <v>0</v>
      </c>
      <c r="EP101" s="14">
        <v>0</v>
      </c>
      <c r="EQ101" s="14">
        <v>0</v>
      </c>
      <c r="ER101" s="14">
        <v>0</v>
      </c>
      <c r="ES101" s="14">
        <v>0</v>
      </c>
      <c r="ET101" s="14">
        <v>0</v>
      </c>
      <c r="EU101" s="14">
        <v>0</v>
      </c>
      <c r="EV101" s="14">
        <v>0</v>
      </c>
      <c r="EW101" s="14">
        <v>0</v>
      </c>
      <c r="EX101" s="14">
        <v>0</v>
      </c>
      <c r="EY101" s="14">
        <v>0</v>
      </c>
      <c r="EZ101" s="14">
        <v>0</v>
      </c>
      <c r="FA101" s="14">
        <v>0</v>
      </c>
      <c r="FB101" s="14">
        <v>0</v>
      </c>
      <c r="FC101" s="14">
        <v>0</v>
      </c>
      <c r="FD101" s="14">
        <v>0</v>
      </c>
      <c r="FE101" s="14">
        <v>0</v>
      </c>
      <c r="FF101" s="14">
        <v>0</v>
      </c>
      <c r="FG101" s="14">
        <v>0</v>
      </c>
      <c r="FH101" s="14">
        <v>0</v>
      </c>
      <c r="FI101" s="14">
        <v>0</v>
      </c>
      <c r="FJ101" s="14">
        <v>0</v>
      </c>
      <c r="FK101" s="14">
        <v>0</v>
      </c>
      <c r="FL101" s="14">
        <v>0</v>
      </c>
      <c r="FM101" s="14">
        <v>0</v>
      </c>
      <c r="FN101" s="14">
        <v>0</v>
      </c>
      <c r="FO101" s="14">
        <v>0</v>
      </c>
      <c r="FP101" s="14">
        <v>0</v>
      </c>
      <c r="FQ101" s="14">
        <v>0</v>
      </c>
      <c r="FR101" s="14">
        <v>0</v>
      </c>
      <c r="FS101" s="14">
        <v>0</v>
      </c>
      <c r="FT101" s="14">
        <v>0</v>
      </c>
      <c r="FU101" s="14">
        <v>0</v>
      </c>
      <c r="FV101" s="8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</row>
    <row r="102" spans="1:202" ht="15" outlineLevel="2" x14ac:dyDescent="0.3">
      <c r="A102" s="1"/>
      <c r="B102" s="4"/>
      <c r="C102" s="22" t="s">
        <v>498</v>
      </c>
      <c r="D102" s="27">
        <f t="shared" si="8"/>
        <v>0</v>
      </c>
      <c r="E102" s="27">
        <f t="shared" si="9"/>
        <v>164321.21212121213</v>
      </c>
      <c r="F102" s="27">
        <f t="shared" si="10"/>
        <v>-5951000</v>
      </c>
      <c r="G102" s="27">
        <f t="shared" si="11"/>
        <v>13110000</v>
      </c>
      <c r="H102" s="27">
        <f t="shared" si="12"/>
        <v>0</v>
      </c>
      <c r="I102" s="27">
        <f t="shared" si="13"/>
        <v>250000</v>
      </c>
      <c r="J102" s="27">
        <f t="shared" si="14"/>
        <v>1287804.5080957329</v>
      </c>
      <c r="K102" s="28">
        <f t="shared" si="15"/>
        <v>7.8371166538485566</v>
      </c>
      <c r="M102" s="14">
        <v>952000</v>
      </c>
      <c r="N102" s="14">
        <v>-5951000</v>
      </c>
      <c r="O102" s="14">
        <v>13110000</v>
      </c>
      <c r="P102" s="14">
        <v>1956000</v>
      </c>
      <c r="Q102" s="14">
        <v>1111000</v>
      </c>
      <c r="R102" s="14">
        <v>1083000</v>
      </c>
      <c r="S102" s="14">
        <v>718000</v>
      </c>
      <c r="T102" s="14">
        <v>1146000</v>
      </c>
      <c r="U102" s="14">
        <v>474000</v>
      </c>
      <c r="V102" s="14">
        <v>1025000</v>
      </c>
      <c r="W102" s="14">
        <v>1834000</v>
      </c>
      <c r="X102" s="14">
        <v>1241000</v>
      </c>
      <c r="Y102" s="14">
        <v>-5948000</v>
      </c>
      <c r="Z102" s="14">
        <v>-87000</v>
      </c>
      <c r="AA102" s="14">
        <v>-1122000</v>
      </c>
      <c r="AB102" s="14">
        <v>534000</v>
      </c>
      <c r="AC102" s="14">
        <v>2113000</v>
      </c>
      <c r="AD102" s="14">
        <v>-1179000</v>
      </c>
      <c r="AE102" s="14">
        <v>371000</v>
      </c>
      <c r="AF102" s="14">
        <v>103000</v>
      </c>
      <c r="AG102" s="14">
        <v>912000</v>
      </c>
      <c r="AH102" s="14">
        <v>-216000</v>
      </c>
      <c r="AI102" s="14">
        <v>59000</v>
      </c>
      <c r="AJ102" s="14">
        <v>484000</v>
      </c>
      <c r="AK102" s="14">
        <v>-123000</v>
      </c>
      <c r="AL102" s="14">
        <v>1376000</v>
      </c>
      <c r="AM102" s="14">
        <v>386000</v>
      </c>
      <c r="AN102" s="14">
        <v>866000</v>
      </c>
      <c r="AO102" s="14">
        <v>-923000</v>
      </c>
      <c r="AP102" s="14">
        <v>-648000</v>
      </c>
      <c r="AQ102" s="14">
        <v>-626000</v>
      </c>
      <c r="AR102" s="14">
        <v>149000</v>
      </c>
      <c r="AS102" s="14">
        <v>214000</v>
      </c>
      <c r="AT102" s="14">
        <v>204000</v>
      </c>
      <c r="AU102" s="14">
        <v>698000</v>
      </c>
      <c r="AV102" s="14">
        <v>1362000</v>
      </c>
      <c r="AW102" s="14">
        <v>418000</v>
      </c>
      <c r="AX102" s="14">
        <v>251000</v>
      </c>
      <c r="AY102" s="14">
        <v>141000</v>
      </c>
      <c r="AZ102" s="14">
        <v>516000</v>
      </c>
      <c r="BA102" s="14">
        <v>393000</v>
      </c>
      <c r="BB102" s="14">
        <v>81000</v>
      </c>
      <c r="BC102" s="14">
        <v>250000</v>
      </c>
      <c r="BD102" s="14">
        <v>328000</v>
      </c>
      <c r="BE102" s="14">
        <v>361000</v>
      </c>
      <c r="BF102" s="14">
        <v>332000</v>
      </c>
      <c r="BG102" s="14">
        <v>-73000</v>
      </c>
      <c r="BH102" s="14">
        <v>307000</v>
      </c>
      <c r="BI102" s="14">
        <v>338000</v>
      </c>
      <c r="BJ102" s="14">
        <v>196000</v>
      </c>
      <c r="BK102" s="14">
        <v>193000</v>
      </c>
      <c r="BL102" s="14">
        <v>217000</v>
      </c>
      <c r="BM102" s="14">
        <v>274000</v>
      </c>
      <c r="BN102" s="14">
        <v>425000</v>
      </c>
      <c r="BO102" s="14">
        <v>250000</v>
      </c>
      <c r="BP102" s="14">
        <v>262000</v>
      </c>
      <c r="BQ102" s="14">
        <v>300000</v>
      </c>
      <c r="BR102" s="14">
        <v>338000</v>
      </c>
      <c r="BS102" s="14">
        <v>224000</v>
      </c>
      <c r="BT102" s="14">
        <v>232000</v>
      </c>
      <c r="BU102" s="14">
        <v>248000</v>
      </c>
      <c r="BV102" s="14">
        <v>214000</v>
      </c>
      <c r="BW102" s="14">
        <v>319000</v>
      </c>
      <c r="BX102" s="14">
        <v>403000</v>
      </c>
      <c r="BY102" s="14">
        <v>383000</v>
      </c>
      <c r="BZ102" s="14">
        <v>360000</v>
      </c>
      <c r="CA102" s="14">
        <v>29000</v>
      </c>
      <c r="CB102" s="14">
        <v>58000</v>
      </c>
      <c r="CC102" s="14">
        <v>418000</v>
      </c>
      <c r="CD102" s="14">
        <v>224000</v>
      </c>
      <c r="CE102" s="14">
        <v>111000</v>
      </c>
      <c r="CF102" s="14">
        <v>90000</v>
      </c>
      <c r="CG102" s="14">
        <v>87000</v>
      </c>
      <c r="CH102" s="14">
        <v>-10000</v>
      </c>
      <c r="CI102" s="14">
        <v>-33000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  <c r="EC102" s="14">
        <v>0</v>
      </c>
      <c r="ED102" s="14">
        <v>0</v>
      </c>
      <c r="EE102" s="14">
        <v>0</v>
      </c>
      <c r="EF102" s="14">
        <v>0</v>
      </c>
      <c r="EG102" s="14">
        <v>0</v>
      </c>
      <c r="EH102" s="14">
        <v>0</v>
      </c>
      <c r="EI102" s="14">
        <v>0</v>
      </c>
      <c r="EJ102" s="14">
        <v>0</v>
      </c>
      <c r="EK102" s="14">
        <v>0</v>
      </c>
      <c r="EL102" s="14">
        <v>0</v>
      </c>
      <c r="EM102" s="14">
        <v>0</v>
      </c>
      <c r="EN102" s="14">
        <v>0</v>
      </c>
      <c r="EO102" s="14">
        <v>0</v>
      </c>
      <c r="EP102" s="14">
        <v>0</v>
      </c>
      <c r="EQ102" s="14">
        <v>0</v>
      </c>
      <c r="ER102" s="14">
        <v>0</v>
      </c>
      <c r="ES102" s="14">
        <v>0</v>
      </c>
      <c r="ET102" s="14">
        <v>0</v>
      </c>
      <c r="EU102" s="14">
        <v>0</v>
      </c>
      <c r="EV102" s="14">
        <v>0</v>
      </c>
      <c r="EW102" s="14">
        <v>0</v>
      </c>
      <c r="EX102" s="14">
        <v>0</v>
      </c>
      <c r="EY102" s="14">
        <v>0</v>
      </c>
      <c r="EZ102" s="14">
        <v>0</v>
      </c>
      <c r="FA102" s="14">
        <v>0</v>
      </c>
      <c r="FB102" s="14">
        <v>0</v>
      </c>
      <c r="FC102" s="14">
        <v>0</v>
      </c>
      <c r="FD102" s="14">
        <v>0</v>
      </c>
      <c r="FE102" s="14">
        <v>0</v>
      </c>
      <c r="FF102" s="14">
        <v>0</v>
      </c>
      <c r="FG102" s="14">
        <v>0</v>
      </c>
      <c r="FH102" s="14">
        <v>0</v>
      </c>
      <c r="FI102" s="14">
        <v>0</v>
      </c>
      <c r="FJ102" s="14">
        <v>0</v>
      </c>
      <c r="FK102" s="14">
        <v>0</v>
      </c>
      <c r="FL102" s="14">
        <v>0</v>
      </c>
      <c r="FM102" s="14">
        <v>0</v>
      </c>
      <c r="FN102" s="14">
        <v>0</v>
      </c>
      <c r="FO102" s="14">
        <v>0</v>
      </c>
      <c r="FP102" s="14">
        <v>0</v>
      </c>
      <c r="FQ102" s="14">
        <v>0</v>
      </c>
      <c r="FR102" s="14">
        <v>0</v>
      </c>
      <c r="FS102" s="14">
        <v>0</v>
      </c>
      <c r="FT102" s="14">
        <v>0</v>
      </c>
      <c r="FU102" s="14">
        <v>0</v>
      </c>
      <c r="FV102" s="8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</row>
    <row r="103" spans="1:202" ht="15" outlineLevel="2" x14ac:dyDescent="0.3">
      <c r="A103" s="1"/>
      <c r="B103" s="4"/>
      <c r="C103" s="22" t="s">
        <v>499</v>
      </c>
      <c r="D103" s="27">
        <f t="shared" si="8"/>
        <v>0</v>
      </c>
      <c r="E103" s="27">
        <f t="shared" si="9"/>
        <v>164321.21212121213</v>
      </c>
      <c r="F103" s="27">
        <f t="shared" si="10"/>
        <v>-5951000</v>
      </c>
      <c r="G103" s="27">
        <f t="shared" si="11"/>
        <v>13110000</v>
      </c>
      <c r="H103" s="27">
        <f t="shared" si="12"/>
        <v>0</v>
      </c>
      <c r="I103" s="27">
        <f t="shared" si="13"/>
        <v>250000</v>
      </c>
      <c r="J103" s="27">
        <f t="shared" si="14"/>
        <v>1287804.5080957329</v>
      </c>
      <c r="K103" s="28">
        <f t="shared" si="15"/>
        <v>7.8371166538485566</v>
      </c>
      <c r="M103" s="14">
        <v>952000</v>
      </c>
      <c r="N103" s="14">
        <v>-5951000</v>
      </c>
      <c r="O103" s="14">
        <v>13110000</v>
      </c>
      <c r="P103" s="14">
        <v>1956000</v>
      </c>
      <c r="Q103" s="14">
        <v>1111000</v>
      </c>
      <c r="R103" s="14">
        <v>1083000</v>
      </c>
      <c r="S103" s="14">
        <v>718000</v>
      </c>
      <c r="T103" s="14">
        <v>1146000</v>
      </c>
      <c r="U103" s="14">
        <v>474000</v>
      </c>
      <c r="V103" s="14">
        <v>1025000</v>
      </c>
      <c r="W103" s="14">
        <v>1834000</v>
      </c>
      <c r="X103" s="14">
        <v>1241000</v>
      </c>
      <c r="Y103" s="14">
        <v>-5948000</v>
      </c>
      <c r="Z103" s="14">
        <v>-87000</v>
      </c>
      <c r="AA103" s="14">
        <v>-1122000</v>
      </c>
      <c r="AB103" s="14">
        <v>534000</v>
      </c>
      <c r="AC103" s="14">
        <v>2113000</v>
      </c>
      <c r="AD103" s="14">
        <v>-1179000</v>
      </c>
      <c r="AE103" s="14">
        <v>371000</v>
      </c>
      <c r="AF103" s="14">
        <v>103000</v>
      </c>
      <c r="AG103" s="14">
        <v>912000</v>
      </c>
      <c r="AH103" s="14">
        <v>-216000</v>
      </c>
      <c r="AI103" s="14">
        <v>59000</v>
      </c>
      <c r="AJ103" s="14">
        <v>484000</v>
      </c>
      <c r="AK103" s="14">
        <v>-123000</v>
      </c>
      <c r="AL103" s="14">
        <v>1376000</v>
      </c>
      <c r="AM103" s="14">
        <v>386000</v>
      </c>
      <c r="AN103" s="14">
        <v>866000</v>
      </c>
      <c r="AO103" s="14">
        <v>-923000</v>
      </c>
      <c r="AP103" s="14">
        <v>-648000</v>
      </c>
      <c r="AQ103" s="14">
        <v>-626000</v>
      </c>
      <c r="AR103" s="14">
        <v>149000</v>
      </c>
      <c r="AS103" s="14">
        <v>214000</v>
      </c>
      <c r="AT103" s="14">
        <v>204000</v>
      </c>
      <c r="AU103" s="14">
        <v>698000</v>
      </c>
      <c r="AV103" s="14">
        <v>1362000</v>
      </c>
      <c r="AW103" s="14">
        <v>418000</v>
      </c>
      <c r="AX103" s="14">
        <v>251000</v>
      </c>
      <c r="AY103" s="14">
        <v>141000</v>
      </c>
      <c r="AZ103" s="14">
        <v>516000</v>
      </c>
      <c r="BA103" s="14">
        <v>393000</v>
      </c>
      <c r="BB103" s="14">
        <v>81000</v>
      </c>
      <c r="BC103" s="14">
        <v>250000</v>
      </c>
      <c r="BD103" s="14">
        <v>328000</v>
      </c>
      <c r="BE103" s="14">
        <v>361000</v>
      </c>
      <c r="BF103" s="14">
        <v>332000</v>
      </c>
      <c r="BG103" s="14">
        <v>-73000</v>
      </c>
      <c r="BH103" s="14">
        <v>307000</v>
      </c>
      <c r="BI103" s="14">
        <v>338000</v>
      </c>
      <c r="BJ103" s="14">
        <v>196000</v>
      </c>
      <c r="BK103" s="14">
        <v>193000</v>
      </c>
      <c r="BL103" s="14">
        <v>217000</v>
      </c>
      <c r="BM103" s="14">
        <v>274000</v>
      </c>
      <c r="BN103" s="14">
        <v>425000</v>
      </c>
      <c r="BO103" s="14">
        <v>250000</v>
      </c>
      <c r="BP103" s="14">
        <v>262000</v>
      </c>
      <c r="BQ103" s="14">
        <v>300000</v>
      </c>
      <c r="BR103" s="14">
        <v>338000</v>
      </c>
      <c r="BS103" s="14">
        <v>224000</v>
      </c>
      <c r="BT103" s="14">
        <v>232000</v>
      </c>
      <c r="BU103" s="14">
        <v>248000</v>
      </c>
      <c r="BV103" s="14">
        <v>214000</v>
      </c>
      <c r="BW103" s="14">
        <v>319000</v>
      </c>
      <c r="BX103" s="14">
        <v>403000</v>
      </c>
      <c r="BY103" s="14">
        <v>383000</v>
      </c>
      <c r="BZ103" s="14">
        <v>360000</v>
      </c>
      <c r="CA103" s="14">
        <v>29000</v>
      </c>
      <c r="CB103" s="14">
        <v>58000</v>
      </c>
      <c r="CC103" s="14">
        <v>418000</v>
      </c>
      <c r="CD103" s="14">
        <v>224000</v>
      </c>
      <c r="CE103" s="14">
        <v>111000</v>
      </c>
      <c r="CF103" s="14">
        <v>90000</v>
      </c>
      <c r="CG103" s="14">
        <v>87000</v>
      </c>
      <c r="CH103" s="14">
        <v>-10000</v>
      </c>
      <c r="CI103" s="14">
        <v>-33000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  <c r="EC103" s="14">
        <v>0</v>
      </c>
      <c r="ED103" s="14">
        <v>0</v>
      </c>
      <c r="EE103" s="14">
        <v>0</v>
      </c>
      <c r="EF103" s="14">
        <v>0</v>
      </c>
      <c r="EG103" s="14">
        <v>0</v>
      </c>
      <c r="EH103" s="14">
        <v>0</v>
      </c>
      <c r="EI103" s="14">
        <v>0</v>
      </c>
      <c r="EJ103" s="14">
        <v>0</v>
      </c>
      <c r="EK103" s="14">
        <v>0</v>
      </c>
      <c r="EL103" s="14">
        <v>0</v>
      </c>
      <c r="EM103" s="14">
        <v>0</v>
      </c>
      <c r="EN103" s="14">
        <v>0</v>
      </c>
      <c r="EO103" s="14">
        <v>0</v>
      </c>
      <c r="EP103" s="14">
        <v>0</v>
      </c>
      <c r="EQ103" s="14">
        <v>0</v>
      </c>
      <c r="ER103" s="14">
        <v>0</v>
      </c>
      <c r="ES103" s="14">
        <v>0</v>
      </c>
      <c r="ET103" s="14">
        <v>0</v>
      </c>
      <c r="EU103" s="14">
        <v>0</v>
      </c>
      <c r="EV103" s="14">
        <v>0</v>
      </c>
      <c r="EW103" s="14">
        <v>0</v>
      </c>
      <c r="EX103" s="14">
        <v>0</v>
      </c>
      <c r="EY103" s="14">
        <v>0</v>
      </c>
      <c r="EZ103" s="14">
        <v>0</v>
      </c>
      <c r="FA103" s="14">
        <v>0</v>
      </c>
      <c r="FB103" s="14">
        <v>0</v>
      </c>
      <c r="FC103" s="14">
        <v>0</v>
      </c>
      <c r="FD103" s="14">
        <v>0</v>
      </c>
      <c r="FE103" s="14">
        <v>0</v>
      </c>
      <c r="FF103" s="14">
        <v>0</v>
      </c>
      <c r="FG103" s="14">
        <v>0</v>
      </c>
      <c r="FH103" s="14">
        <v>0</v>
      </c>
      <c r="FI103" s="14">
        <v>0</v>
      </c>
      <c r="FJ103" s="14">
        <v>0</v>
      </c>
      <c r="FK103" s="14">
        <v>0</v>
      </c>
      <c r="FL103" s="14">
        <v>0</v>
      </c>
      <c r="FM103" s="14">
        <v>0</v>
      </c>
      <c r="FN103" s="14">
        <v>0</v>
      </c>
      <c r="FO103" s="14">
        <v>0</v>
      </c>
      <c r="FP103" s="14">
        <v>0</v>
      </c>
      <c r="FQ103" s="14">
        <v>0</v>
      </c>
      <c r="FR103" s="14">
        <v>0</v>
      </c>
      <c r="FS103" s="14">
        <v>0</v>
      </c>
      <c r="FT103" s="14">
        <v>0</v>
      </c>
      <c r="FU103" s="14">
        <v>0</v>
      </c>
      <c r="FV103" s="8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</row>
    <row r="104" spans="1:202" ht="15" outlineLevel="2" x14ac:dyDescent="0.3">
      <c r="A104" s="1"/>
      <c r="B104" s="4"/>
      <c r="C104" s="22" t="s">
        <v>500</v>
      </c>
      <c r="D104" s="27">
        <f t="shared" si="8"/>
        <v>6914500</v>
      </c>
      <c r="E104" s="27">
        <f t="shared" si="9"/>
        <v>7425853.472222222</v>
      </c>
      <c r="F104" s="27">
        <f t="shared" si="10"/>
        <v>614900</v>
      </c>
      <c r="G104" s="27">
        <f t="shared" si="11"/>
        <v>16719000</v>
      </c>
      <c r="H104" s="27">
        <f t="shared" si="12"/>
        <v>4269250</v>
      </c>
      <c r="I104" s="27">
        <f t="shared" si="13"/>
        <v>10804750</v>
      </c>
      <c r="J104" s="27">
        <f t="shared" si="14"/>
        <v>4276249.1629983168</v>
      </c>
      <c r="K104" s="28">
        <f t="shared" si="15"/>
        <v>0.57585962058023599</v>
      </c>
      <c r="M104" s="14">
        <v>12812000</v>
      </c>
      <c r="N104" s="14">
        <v>13791000</v>
      </c>
      <c r="O104" s="14">
        <v>16719000</v>
      </c>
      <c r="P104" s="14">
        <v>13854000</v>
      </c>
      <c r="Q104" s="14">
        <v>13445000</v>
      </c>
      <c r="R104" s="14">
        <v>13963000</v>
      </c>
      <c r="S104" s="14">
        <v>13350000</v>
      </c>
      <c r="T104" s="14">
        <v>13765000</v>
      </c>
      <c r="U104" s="14">
        <v>13119000</v>
      </c>
      <c r="V104" s="14">
        <v>14712000</v>
      </c>
      <c r="W104" s="14">
        <v>14849000</v>
      </c>
      <c r="X104" s="14">
        <v>15934000</v>
      </c>
      <c r="Y104" s="14">
        <v>15223000</v>
      </c>
      <c r="Z104" s="14">
        <v>15510000</v>
      </c>
      <c r="AA104" s="14">
        <v>13923000</v>
      </c>
      <c r="AB104" s="14">
        <v>13739000</v>
      </c>
      <c r="AC104" s="14">
        <v>13770000</v>
      </c>
      <c r="AD104" s="14">
        <v>14042000</v>
      </c>
      <c r="AE104" s="14">
        <v>13299000</v>
      </c>
      <c r="AF104" s="14">
        <v>14022000</v>
      </c>
      <c r="AG104" s="14">
        <v>12628000</v>
      </c>
      <c r="AH104" s="14">
        <v>13307000</v>
      </c>
      <c r="AI104" s="14">
        <v>12639000</v>
      </c>
      <c r="AJ104" s="14">
        <v>11704000</v>
      </c>
      <c r="AK104" s="14">
        <v>11887000</v>
      </c>
      <c r="AL104" s="14">
        <v>12433000</v>
      </c>
      <c r="AM104" s="14">
        <v>11886000</v>
      </c>
      <c r="AN104" s="14">
        <v>11689000</v>
      </c>
      <c r="AO104" s="14">
        <v>11596000</v>
      </c>
      <c r="AP104" s="14">
        <v>11423000</v>
      </c>
      <c r="AQ104" s="14">
        <v>11004000</v>
      </c>
      <c r="AR104" s="14">
        <v>10816000</v>
      </c>
      <c r="AS104" s="14">
        <v>11084000</v>
      </c>
      <c r="AT104" s="14">
        <v>11631000</v>
      </c>
      <c r="AU104" s="14">
        <v>10944000</v>
      </c>
      <c r="AV104" s="14">
        <v>10801000</v>
      </c>
      <c r="AW104" s="14">
        <v>11134000</v>
      </c>
      <c r="AX104" s="14">
        <v>10628000</v>
      </c>
      <c r="AY104" s="14">
        <v>10259000</v>
      </c>
      <c r="AZ104" s="14">
        <v>10051000</v>
      </c>
      <c r="BA104" s="14">
        <v>10061000</v>
      </c>
      <c r="BB104" s="14">
        <v>10211000</v>
      </c>
      <c r="BC104" s="14">
        <v>9994000</v>
      </c>
      <c r="BD104" s="14">
        <v>9906000</v>
      </c>
      <c r="BE104" s="14">
        <v>10117000</v>
      </c>
      <c r="BF104" s="14">
        <v>10169000</v>
      </c>
      <c r="BG104" s="14">
        <v>9855000</v>
      </c>
      <c r="BH104" s="14">
        <v>10092000</v>
      </c>
      <c r="BI104" s="14">
        <v>10061000</v>
      </c>
      <c r="BJ104" s="14">
        <v>10322000</v>
      </c>
      <c r="BK104" s="14">
        <v>9616000</v>
      </c>
      <c r="BL104" s="14">
        <v>9669000</v>
      </c>
      <c r="BM104" s="14">
        <v>9096000</v>
      </c>
      <c r="BN104" s="14">
        <v>9288000</v>
      </c>
      <c r="BO104" s="14">
        <v>9448000</v>
      </c>
      <c r="BP104" s="14">
        <v>9097000</v>
      </c>
      <c r="BQ104" s="14">
        <v>8689000</v>
      </c>
      <c r="BR104" s="14">
        <v>7434000</v>
      </c>
      <c r="BS104" s="14">
        <v>6966000</v>
      </c>
      <c r="BT104" s="14">
        <v>6784000</v>
      </c>
      <c r="BU104" s="14">
        <v>6851000</v>
      </c>
      <c r="BV104" s="14">
        <v>8069000</v>
      </c>
      <c r="BW104" s="14">
        <v>6747000</v>
      </c>
      <c r="BX104" s="14">
        <v>7945000</v>
      </c>
      <c r="BY104" s="14">
        <v>6424000</v>
      </c>
      <c r="BZ104" s="14">
        <v>6436000</v>
      </c>
      <c r="CA104" s="14">
        <v>7085000</v>
      </c>
      <c r="CB104" s="14">
        <v>7119000</v>
      </c>
      <c r="CC104" s="14">
        <v>7282000</v>
      </c>
      <c r="CD104" s="14">
        <v>7658000</v>
      </c>
      <c r="CE104" s="14">
        <v>7821000</v>
      </c>
      <c r="CF104" s="14">
        <v>7248000</v>
      </c>
      <c r="CG104" s="14">
        <v>7102000</v>
      </c>
      <c r="CH104" s="14">
        <v>7749000</v>
      </c>
      <c r="CI104" s="14">
        <v>7267000</v>
      </c>
      <c r="CJ104" s="14">
        <v>6937000</v>
      </c>
      <c r="CK104" s="14">
        <v>7222000</v>
      </c>
      <c r="CL104" s="14">
        <v>6892000</v>
      </c>
      <c r="CM104" s="14">
        <v>6860000</v>
      </c>
      <c r="CN104" s="14">
        <v>6582000</v>
      </c>
      <c r="CO104" s="14">
        <v>6402000</v>
      </c>
      <c r="CP104" s="14">
        <v>6698000</v>
      </c>
      <c r="CQ104" s="14">
        <v>6098000</v>
      </c>
      <c r="CR104" s="14">
        <v>5668000</v>
      </c>
      <c r="CS104" s="14">
        <v>5615000</v>
      </c>
      <c r="CT104" s="14">
        <v>6179000</v>
      </c>
      <c r="CU104" s="14">
        <v>5524000</v>
      </c>
      <c r="CV104" s="14">
        <v>5540000</v>
      </c>
      <c r="CW104" s="14">
        <v>5360000</v>
      </c>
      <c r="CX104" s="14">
        <v>5696000</v>
      </c>
      <c r="CY104" s="14">
        <v>5534000</v>
      </c>
      <c r="CZ104" s="14">
        <v>5666000</v>
      </c>
      <c r="DA104" s="14">
        <v>5466000</v>
      </c>
      <c r="DB104" s="14">
        <v>5975000</v>
      </c>
      <c r="DC104" s="14">
        <v>6156000</v>
      </c>
      <c r="DD104" s="14">
        <v>5994000</v>
      </c>
      <c r="DE104" s="14">
        <v>5960000</v>
      </c>
      <c r="DF104" s="14">
        <v>6108000</v>
      </c>
      <c r="DG104" s="14">
        <v>5866000</v>
      </c>
      <c r="DH104" s="14">
        <v>5871000</v>
      </c>
      <c r="DI104" s="14">
        <v>5377000</v>
      </c>
      <c r="DJ104" s="14">
        <v>5399000</v>
      </c>
      <c r="DK104" s="14">
        <v>4939000</v>
      </c>
      <c r="DL104" s="14">
        <v>4426000</v>
      </c>
      <c r="DM104" s="14">
        <v>4466000</v>
      </c>
      <c r="DN104" s="14">
        <v>4778000</v>
      </c>
      <c r="DO104" s="14">
        <v>4575000</v>
      </c>
      <c r="DP104" s="14">
        <v>4321000</v>
      </c>
      <c r="DQ104" s="14">
        <v>4055000</v>
      </c>
      <c r="DR104" s="14">
        <v>4114000</v>
      </c>
      <c r="DS104" s="14">
        <v>3866000</v>
      </c>
      <c r="DT104" s="14">
        <v>3622000</v>
      </c>
      <c r="DU104" s="14">
        <v>3581000</v>
      </c>
      <c r="DV104" s="14">
        <v>3634000</v>
      </c>
      <c r="DW104" s="14">
        <v>3215000</v>
      </c>
      <c r="DX104" s="14">
        <v>3106000</v>
      </c>
      <c r="DY104" s="14">
        <v>3339000</v>
      </c>
      <c r="DZ104" s="14">
        <v>3310000</v>
      </c>
      <c r="EA104" s="14">
        <v>2782000</v>
      </c>
      <c r="EB104" s="14">
        <v>2568000</v>
      </c>
      <c r="EC104" s="14">
        <v>2290000</v>
      </c>
      <c r="ED104" s="14">
        <v>2710000</v>
      </c>
      <c r="EE104" s="14">
        <v>1893000</v>
      </c>
      <c r="EF104" s="14">
        <v>1798000</v>
      </c>
      <c r="EG104" s="14">
        <v>1733000</v>
      </c>
      <c r="EH104" s="14">
        <v>1530000</v>
      </c>
      <c r="EI104" s="14">
        <v>1371000</v>
      </c>
      <c r="EJ104" s="14">
        <v>1285000</v>
      </c>
      <c r="EK104" s="14">
        <v>1205000</v>
      </c>
      <c r="EL104" s="14">
        <v>1246700</v>
      </c>
      <c r="EM104" s="14">
        <v>1098200</v>
      </c>
      <c r="EN104" s="14">
        <v>1037100</v>
      </c>
      <c r="EO104" s="14">
        <v>973000</v>
      </c>
      <c r="EP104" s="14">
        <v>955600</v>
      </c>
      <c r="EQ104" s="14">
        <v>949700</v>
      </c>
      <c r="ER104" s="14">
        <v>929800</v>
      </c>
      <c r="ES104" s="14">
        <v>863600</v>
      </c>
      <c r="ET104" s="14">
        <v>840300</v>
      </c>
      <c r="EU104" s="14">
        <v>779900</v>
      </c>
      <c r="EV104" s="14">
        <v>750900</v>
      </c>
      <c r="EW104" s="14">
        <v>691900</v>
      </c>
      <c r="EX104" s="14">
        <v>727200</v>
      </c>
      <c r="EY104" s="14">
        <v>644100</v>
      </c>
      <c r="EZ104" s="14">
        <v>614900</v>
      </c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8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</row>
    <row r="105" spans="1:202" ht="15" outlineLevel="2" x14ac:dyDescent="0.3">
      <c r="A105" s="1"/>
      <c r="B105" s="4"/>
      <c r="C105" s="22" t="s">
        <v>501</v>
      </c>
      <c r="D105" s="27">
        <f t="shared" si="8"/>
        <v>1394790</v>
      </c>
      <c r="E105" s="27">
        <f t="shared" si="9"/>
        <v>1552408.8037015439</v>
      </c>
      <c r="F105" s="27">
        <f t="shared" si="10"/>
        <v>-17061680</v>
      </c>
      <c r="G105" s="27">
        <f t="shared" si="11"/>
        <v>8177680</v>
      </c>
      <c r="H105" s="27">
        <f t="shared" si="12"/>
        <v>196000</v>
      </c>
      <c r="I105" s="27">
        <f t="shared" si="13"/>
        <v>2642741.4812728809</v>
      </c>
      <c r="J105" s="27">
        <f t="shared" si="14"/>
        <v>2296553.9137814646</v>
      </c>
      <c r="K105" s="28">
        <f t="shared" si="15"/>
        <v>1.4793486794880255</v>
      </c>
      <c r="M105" s="14">
        <v>-844340</v>
      </c>
      <c r="N105" s="14">
        <v>-617520</v>
      </c>
      <c r="O105" s="14">
        <v>-17061680</v>
      </c>
      <c r="P105" s="14">
        <v>-1675450</v>
      </c>
      <c r="Q105" s="14">
        <v>-476520</v>
      </c>
      <c r="R105" s="14">
        <v>2575086.0832137731</v>
      </c>
      <c r="S105" s="14">
        <v>208880</v>
      </c>
      <c r="T105" s="14">
        <v>1394790</v>
      </c>
      <c r="U105" s="14">
        <v>-2879390</v>
      </c>
      <c r="V105" s="14">
        <v>-764800.25125628139</v>
      </c>
      <c r="W105" s="14">
        <v>974760</v>
      </c>
      <c r="X105" s="14">
        <v>-445310</v>
      </c>
      <c r="Y105" s="14">
        <v>8177680</v>
      </c>
      <c r="Z105" s="14">
        <v>4712896.6114747785</v>
      </c>
      <c r="AA105" s="14">
        <v>6929465</v>
      </c>
      <c r="AB105" s="14">
        <v>5142052</v>
      </c>
      <c r="AC105" s="14">
        <v>3492580</v>
      </c>
      <c r="AD105" s="14">
        <v>5939129.407051282</v>
      </c>
      <c r="AE105" s="14">
        <v>4366736</v>
      </c>
      <c r="AF105" s="14">
        <v>5193580</v>
      </c>
      <c r="AG105" s="14">
        <v>5696952</v>
      </c>
      <c r="AH105" s="14">
        <v>6904144.1497273175</v>
      </c>
      <c r="AI105" s="14">
        <v>5983756</v>
      </c>
      <c r="AJ105" s="14">
        <v>4187850</v>
      </c>
      <c r="AK105" s="14">
        <v>3976622</v>
      </c>
      <c r="AL105" s="14">
        <v>5195921.9165927237</v>
      </c>
      <c r="AM105" s="14">
        <v>6398000</v>
      </c>
      <c r="AN105" s="14">
        <v>5013240</v>
      </c>
      <c r="AO105" s="14">
        <v>4472669</v>
      </c>
      <c r="AP105" s="14">
        <v>-650400</v>
      </c>
      <c r="AQ105" s="14">
        <v>4557148</v>
      </c>
      <c r="AR105" s="14">
        <v>2779756</v>
      </c>
      <c r="AS105" s="14">
        <v>3018390</v>
      </c>
      <c r="AT105" s="14">
        <v>3638213.963963964</v>
      </c>
      <c r="AU105" s="14">
        <v>3474968</v>
      </c>
      <c r="AV105" s="14">
        <v>1379352</v>
      </c>
      <c r="AW105" s="14">
        <v>2173296</v>
      </c>
      <c r="AX105" s="14">
        <v>3691087.1485010455</v>
      </c>
      <c r="AY105" s="14">
        <v>3167480</v>
      </c>
      <c r="AZ105" s="14">
        <v>2686046</v>
      </c>
      <c r="BA105" s="14">
        <v>1999450</v>
      </c>
      <c r="BB105" s="14">
        <v>3674358.4460184588</v>
      </c>
      <c r="BC105" s="14">
        <v>3329393</v>
      </c>
      <c r="BD105" s="14">
        <v>2766054</v>
      </c>
      <c r="BE105" s="14">
        <v>1931446</v>
      </c>
      <c r="BF105" s="14">
        <v>2642741.4812728809</v>
      </c>
      <c r="BG105" s="14">
        <v>2973312</v>
      </c>
      <c r="BH105" s="14">
        <v>1991827</v>
      </c>
      <c r="BI105" s="14">
        <v>2086850</v>
      </c>
      <c r="BJ105" s="14">
        <v>2470310.861423221</v>
      </c>
      <c r="BK105" s="14">
        <v>2965178</v>
      </c>
      <c r="BL105" s="14">
        <v>2824124</v>
      </c>
      <c r="BM105" s="14">
        <v>2740154</v>
      </c>
      <c r="BN105" s="14">
        <v>3365127.5343361674</v>
      </c>
      <c r="BO105" s="14">
        <v>3452402</v>
      </c>
      <c r="BP105" s="14">
        <v>2938980</v>
      </c>
      <c r="BQ105" s="14">
        <v>3144094</v>
      </c>
      <c r="BR105" s="14">
        <v>3157847.7059812634</v>
      </c>
      <c r="BS105" s="14">
        <v>2930670.430486944</v>
      </c>
      <c r="BT105" s="14">
        <v>2866994.5041816011</v>
      </c>
      <c r="BU105" s="14">
        <v>2423575.1596053396</v>
      </c>
      <c r="BV105" s="14">
        <v>2261758.5807944466</v>
      </c>
      <c r="BW105" s="14">
        <v>1831077.4091627172</v>
      </c>
      <c r="BX105" s="14">
        <v>-422700</v>
      </c>
      <c r="BY105" s="14">
        <v>534000</v>
      </c>
      <c r="BZ105" s="14">
        <v>234000</v>
      </c>
      <c r="CA105" s="14">
        <v>2014000</v>
      </c>
      <c r="CB105" s="14">
        <v>1511709.4682230868</v>
      </c>
      <c r="CC105" s="14">
        <v>1443000</v>
      </c>
      <c r="CD105" s="14">
        <v>2271000</v>
      </c>
      <c r="CE105" s="14">
        <v>1791000</v>
      </c>
      <c r="CF105" s="14">
        <v>1278000</v>
      </c>
      <c r="CG105" s="14">
        <v>1636000</v>
      </c>
      <c r="CH105" s="14">
        <v>1501000</v>
      </c>
      <c r="CI105" s="14">
        <v>1301000</v>
      </c>
      <c r="CJ105" s="14">
        <v>885000</v>
      </c>
      <c r="CK105" s="14">
        <v>1357000</v>
      </c>
      <c r="CL105" s="14">
        <v>2453000</v>
      </c>
      <c r="CM105" s="14">
        <v>1995000</v>
      </c>
      <c r="CN105" s="14">
        <v>2038000</v>
      </c>
      <c r="CO105" s="14">
        <v>2178000</v>
      </c>
      <c r="CP105" s="14">
        <v>2123000</v>
      </c>
      <c r="CQ105" s="14">
        <v>1906000</v>
      </c>
      <c r="CR105" s="14">
        <v>1757000</v>
      </c>
      <c r="CS105" s="14">
        <v>1730000</v>
      </c>
      <c r="CT105" s="14">
        <v>2173000</v>
      </c>
      <c r="CU105" s="14">
        <v>1657000</v>
      </c>
      <c r="CV105" s="14">
        <v>896000</v>
      </c>
      <c r="CW105" s="14">
        <v>915000</v>
      </c>
      <c r="CX105" s="14">
        <v>1049000</v>
      </c>
      <c r="CY105" s="14">
        <v>686000</v>
      </c>
      <c r="CZ105" s="14">
        <v>446000</v>
      </c>
      <c r="DA105" s="14">
        <v>936000</v>
      </c>
      <c r="DB105" s="14">
        <v>504000</v>
      </c>
      <c r="DC105" s="14">
        <v>106000</v>
      </c>
      <c r="DD105" s="14">
        <v>196000</v>
      </c>
      <c r="DE105" s="14">
        <v>485000</v>
      </c>
      <c r="DF105" s="14">
        <v>2193000</v>
      </c>
      <c r="DG105" s="14">
        <v>2509000</v>
      </c>
      <c r="DH105" s="14">
        <v>3137000</v>
      </c>
      <c r="DI105" s="14">
        <v>2696000</v>
      </c>
      <c r="DJ105" s="14">
        <v>2108000</v>
      </c>
      <c r="DK105" s="14">
        <v>1458000</v>
      </c>
      <c r="DL105" s="14">
        <v>1749000</v>
      </c>
      <c r="DM105" s="14">
        <v>1999000</v>
      </c>
      <c r="DN105" s="14">
        <v>2064000</v>
      </c>
      <c r="DO105" s="14">
        <v>1559000</v>
      </c>
      <c r="DP105" s="14">
        <v>1172000</v>
      </c>
      <c r="DQ105" s="14">
        <v>1273000</v>
      </c>
      <c r="DR105" s="14">
        <v>1743000</v>
      </c>
      <c r="DS105" s="14">
        <v>1574000</v>
      </c>
      <c r="DT105" s="14">
        <v>1645000</v>
      </c>
      <c r="DU105" s="14">
        <v>1983000</v>
      </c>
      <c r="DV105" s="14">
        <v>1910000</v>
      </c>
      <c r="DW105" s="14">
        <v>1312000</v>
      </c>
      <c r="DX105" s="14">
        <v>1041000</v>
      </c>
      <c r="DY105" s="14">
        <v>894000</v>
      </c>
      <c r="DZ105" s="14">
        <v>867000</v>
      </c>
      <c r="EA105" s="14">
        <v>931000</v>
      </c>
      <c r="EB105" s="14">
        <v>879000</v>
      </c>
      <c r="EC105" s="14">
        <v>889000</v>
      </c>
      <c r="ED105" s="14">
        <v>372000</v>
      </c>
      <c r="EE105" s="14">
        <v>659000</v>
      </c>
      <c r="EF105" s="14">
        <v>640000</v>
      </c>
      <c r="EG105" s="14">
        <v>617000</v>
      </c>
      <c r="EH105" s="14">
        <v>594000</v>
      </c>
      <c r="EI105" s="14">
        <v>584000</v>
      </c>
      <c r="EJ105" s="14">
        <v>569000</v>
      </c>
      <c r="EK105" s="14">
        <v>548000</v>
      </c>
      <c r="EL105" s="14">
        <v>429000</v>
      </c>
      <c r="EM105" s="14">
        <v>240800</v>
      </c>
      <c r="EN105" s="14">
        <v>213200</v>
      </c>
      <c r="EO105" s="14">
        <v>184100</v>
      </c>
      <c r="EP105" s="14">
        <v>188700</v>
      </c>
      <c r="EQ105" s="14">
        <v>201700</v>
      </c>
      <c r="ER105" s="14">
        <v>230800</v>
      </c>
      <c r="ES105" s="14">
        <v>197400</v>
      </c>
      <c r="ET105" s="14">
        <v>163900</v>
      </c>
      <c r="EU105" s="14">
        <v>171900</v>
      </c>
      <c r="EV105" s="14">
        <v>170700</v>
      </c>
      <c r="EW105" s="14">
        <v>143800</v>
      </c>
      <c r="EX105" s="14">
        <v>122700</v>
      </c>
      <c r="EY105" s="14">
        <v>72000</v>
      </c>
      <c r="EZ105" s="14">
        <v>99300</v>
      </c>
      <c r="FA105" s="14">
        <v>97000</v>
      </c>
      <c r="FB105" s="14">
        <v>85800</v>
      </c>
      <c r="FC105" s="14">
        <v>142700</v>
      </c>
      <c r="FD105" s="14">
        <v>130700</v>
      </c>
      <c r="FE105" s="14">
        <v>93700</v>
      </c>
      <c r="FF105" s="14">
        <v>72000</v>
      </c>
      <c r="FG105" s="14">
        <v>52000</v>
      </c>
      <c r="FH105" s="14">
        <v>31500</v>
      </c>
      <c r="FI105" s="14">
        <v>20000</v>
      </c>
      <c r="FJ105" s="14">
        <v>-26600</v>
      </c>
      <c r="FK105" s="14">
        <v>-114200</v>
      </c>
      <c r="FL105" s="14">
        <v>-22900</v>
      </c>
      <c r="FM105" s="14">
        <v>-29800</v>
      </c>
      <c r="FN105" s="14">
        <v>-14900</v>
      </c>
      <c r="FO105" s="14">
        <v>-3600</v>
      </c>
      <c r="FP105" s="14">
        <v>9200</v>
      </c>
      <c r="FQ105" s="14">
        <v>10800</v>
      </c>
      <c r="FR105" s="14">
        <v>23200</v>
      </c>
      <c r="FS105" s="14">
        <v>70000</v>
      </c>
      <c r="FT105" s="14">
        <v>54700</v>
      </c>
      <c r="FU105" s="14">
        <v>50300</v>
      </c>
      <c r="FV105" s="8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</row>
    <row r="106" spans="1:202" ht="15" outlineLevel="2" x14ac:dyDescent="0.3">
      <c r="A106" s="1"/>
      <c r="B106" s="4"/>
      <c r="C106" s="22" t="s">
        <v>502</v>
      </c>
      <c r="D106" s="27">
        <f t="shared" si="8"/>
        <v>1645000</v>
      </c>
      <c r="E106" s="27">
        <f t="shared" si="9"/>
        <v>1718556.3758389261</v>
      </c>
      <c r="F106" s="27">
        <f t="shared" si="10"/>
        <v>-16989000</v>
      </c>
      <c r="G106" s="27">
        <f t="shared" si="11"/>
        <v>8113000</v>
      </c>
      <c r="H106" s="27">
        <f t="shared" si="12"/>
        <v>504000</v>
      </c>
      <c r="I106" s="27">
        <f t="shared" si="13"/>
        <v>2796000</v>
      </c>
      <c r="J106" s="27">
        <f t="shared" si="14"/>
        <v>2338315.4554288839</v>
      </c>
      <c r="K106" s="28">
        <f t="shared" si="15"/>
        <v>1.3606277270289826</v>
      </c>
      <c r="M106" s="14">
        <v>-887000</v>
      </c>
      <c r="N106" s="14">
        <v>-153000</v>
      </c>
      <c r="O106" s="14">
        <v>-16989000</v>
      </c>
      <c r="P106" s="14">
        <v>-1654000</v>
      </c>
      <c r="Q106" s="14">
        <v>-437000</v>
      </c>
      <c r="R106" s="14">
        <v>2660000</v>
      </c>
      <c r="S106" s="14">
        <v>310000</v>
      </c>
      <c r="T106" s="14">
        <v>1473000</v>
      </c>
      <c r="U106" s="14">
        <v>-2768000</v>
      </c>
      <c r="V106" s="14">
        <v>-661000</v>
      </c>
      <c r="W106" s="14">
        <v>1019000</v>
      </c>
      <c r="X106" s="14">
        <v>-454000</v>
      </c>
      <c r="Y106" s="14">
        <v>8113000</v>
      </c>
      <c r="Z106" s="14">
        <v>4623000</v>
      </c>
      <c r="AA106" s="14">
        <v>6823000</v>
      </c>
      <c r="AB106" s="14">
        <v>5061000</v>
      </c>
      <c r="AC106" s="14">
        <v>3361000</v>
      </c>
      <c r="AD106" s="14">
        <v>5857000</v>
      </c>
      <c r="AE106" s="14">
        <v>4276000</v>
      </c>
      <c r="AF106" s="14">
        <v>5105000</v>
      </c>
      <c r="AG106" s="14">
        <v>5661000</v>
      </c>
      <c r="AH106" s="14">
        <v>6905000</v>
      </c>
      <c r="AI106" s="14">
        <v>5990000</v>
      </c>
      <c r="AJ106" s="14">
        <v>4179000</v>
      </c>
      <c r="AK106" s="14">
        <v>3974000</v>
      </c>
      <c r="AL106" s="14">
        <v>5195000</v>
      </c>
      <c r="AM106" s="14">
        <v>6398000</v>
      </c>
      <c r="AN106" s="14">
        <v>5006000</v>
      </c>
      <c r="AO106" s="14">
        <v>4454000</v>
      </c>
      <c r="AP106" s="14">
        <v>-687000</v>
      </c>
      <c r="AQ106" s="14">
        <v>4516000</v>
      </c>
      <c r="AR106" s="14">
        <v>2808000</v>
      </c>
      <c r="AS106" s="14">
        <v>2964000</v>
      </c>
      <c r="AT106" s="14">
        <v>3562000</v>
      </c>
      <c r="AU106" s="14">
        <v>3378000</v>
      </c>
      <c r="AV106" s="14">
        <v>1330000</v>
      </c>
      <c r="AW106" s="14">
        <v>2046000</v>
      </c>
      <c r="AX106" s="14">
        <v>3613000</v>
      </c>
      <c r="AY106" s="14">
        <v>3109000</v>
      </c>
      <c r="AZ106" s="14">
        <v>2706000</v>
      </c>
      <c r="BA106" s="14">
        <v>1992000</v>
      </c>
      <c r="BB106" s="14">
        <v>3661000</v>
      </c>
      <c r="BC106" s="14">
        <v>3317000</v>
      </c>
      <c r="BD106" s="14">
        <v>2796000</v>
      </c>
      <c r="BE106" s="14">
        <v>1930000</v>
      </c>
      <c r="BF106" s="14">
        <v>2625000</v>
      </c>
      <c r="BG106" s="14">
        <v>2950000</v>
      </c>
      <c r="BH106" s="14">
        <v>2000000</v>
      </c>
      <c r="BI106" s="14">
        <v>2045000</v>
      </c>
      <c r="BJ106" s="14">
        <v>2468000</v>
      </c>
      <c r="BK106" s="14">
        <v>2972000</v>
      </c>
      <c r="BL106" s="14">
        <v>2827000</v>
      </c>
      <c r="BM106" s="14">
        <v>2738000</v>
      </c>
      <c r="BN106" s="14">
        <v>3360000</v>
      </c>
      <c r="BO106" s="14">
        <v>3468000</v>
      </c>
      <c r="BP106" s="14">
        <v>2954000</v>
      </c>
      <c r="BQ106" s="14">
        <v>3160000</v>
      </c>
      <c r="BR106" s="14">
        <v>3180000</v>
      </c>
      <c r="BS106" s="14">
        <v>2955000</v>
      </c>
      <c r="BT106" s="14">
        <v>2887000</v>
      </c>
      <c r="BU106" s="14">
        <v>2442000</v>
      </c>
      <c r="BV106" s="14">
        <v>2282000</v>
      </c>
      <c r="BW106" s="14">
        <v>1856000</v>
      </c>
      <c r="BX106" s="14">
        <v>-398000</v>
      </c>
      <c r="BY106" s="14">
        <v>629000</v>
      </c>
      <c r="BZ106" s="14">
        <v>234000</v>
      </c>
      <c r="CA106" s="14">
        <v>2014000</v>
      </c>
      <c r="CB106" s="14">
        <v>1601000</v>
      </c>
      <c r="CC106" s="14">
        <v>1443000</v>
      </c>
      <c r="CD106" s="14">
        <v>2271000</v>
      </c>
      <c r="CE106" s="14">
        <v>1791000</v>
      </c>
      <c r="CF106" s="14">
        <v>1278000</v>
      </c>
      <c r="CG106" s="14">
        <v>1636000</v>
      </c>
      <c r="CH106" s="14">
        <v>1501000</v>
      </c>
      <c r="CI106" s="14">
        <v>1301000</v>
      </c>
      <c r="CJ106" s="14">
        <v>885000</v>
      </c>
      <c r="CK106" s="14">
        <v>1357000</v>
      </c>
      <c r="CL106" s="14">
        <v>2453000</v>
      </c>
      <c r="CM106" s="14">
        <v>1995000</v>
      </c>
      <c r="CN106" s="14">
        <v>2038000</v>
      </c>
      <c r="CO106" s="14">
        <v>2178000</v>
      </c>
      <c r="CP106" s="14">
        <v>2123000</v>
      </c>
      <c r="CQ106" s="14">
        <v>1906000</v>
      </c>
      <c r="CR106" s="14">
        <v>1757000</v>
      </c>
      <c r="CS106" s="14">
        <v>1730000</v>
      </c>
      <c r="CT106" s="14">
        <v>2173000</v>
      </c>
      <c r="CU106" s="14">
        <v>1657000</v>
      </c>
      <c r="CV106" s="14">
        <v>896000</v>
      </c>
      <c r="CW106" s="14">
        <v>915000</v>
      </c>
      <c r="CX106" s="14">
        <v>1049000</v>
      </c>
      <c r="CY106" s="14">
        <v>686000</v>
      </c>
      <c r="CZ106" s="14">
        <v>446000</v>
      </c>
      <c r="DA106" s="14">
        <v>936000</v>
      </c>
      <c r="DB106" s="14">
        <v>504000</v>
      </c>
      <c r="DC106" s="14">
        <v>106000</v>
      </c>
      <c r="DD106" s="14">
        <v>196000</v>
      </c>
      <c r="DE106" s="14">
        <v>485000</v>
      </c>
      <c r="DF106" s="14">
        <v>2193000</v>
      </c>
      <c r="DG106" s="14">
        <v>2509000</v>
      </c>
      <c r="DH106" s="14">
        <v>3137000</v>
      </c>
      <c r="DI106" s="14">
        <v>2696000</v>
      </c>
      <c r="DJ106" s="14">
        <v>2108000</v>
      </c>
      <c r="DK106" s="14">
        <v>1458000</v>
      </c>
      <c r="DL106" s="14">
        <v>1749000</v>
      </c>
      <c r="DM106" s="14">
        <v>1999000</v>
      </c>
      <c r="DN106" s="14">
        <v>2064000</v>
      </c>
      <c r="DO106" s="14">
        <v>1559000</v>
      </c>
      <c r="DP106" s="14">
        <v>1172000</v>
      </c>
      <c r="DQ106" s="14">
        <v>1273000</v>
      </c>
      <c r="DR106" s="14">
        <v>1743000</v>
      </c>
      <c r="DS106" s="14">
        <v>1574000</v>
      </c>
      <c r="DT106" s="14">
        <v>1645000</v>
      </c>
      <c r="DU106" s="14">
        <v>1983000</v>
      </c>
      <c r="DV106" s="14">
        <v>1910000</v>
      </c>
      <c r="DW106" s="14">
        <v>1312000</v>
      </c>
      <c r="DX106" s="14">
        <v>1041000</v>
      </c>
      <c r="DY106" s="14">
        <v>894000</v>
      </c>
      <c r="DZ106" s="14">
        <v>867000</v>
      </c>
      <c r="EA106" s="14">
        <v>931000</v>
      </c>
      <c r="EB106" s="14">
        <v>879000</v>
      </c>
      <c r="EC106" s="14">
        <v>889000</v>
      </c>
      <c r="ED106" s="14">
        <v>372000</v>
      </c>
      <c r="EE106" s="14">
        <v>659000</v>
      </c>
      <c r="EF106" s="14">
        <v>640000</v>
      </c>
      <c r="EG106" s="14">
        <v>617000</v>
      </c>
      <c r="EH106" s="14">
        <v>594000</v>
      </c>
      <c r="EI106" s="14">
        <v>584000</v>
      </c>
      <c r="EJ106" s="14">
        <v>569000</v>
      </c>
      <c r="EK106" s="14">
        <v>548000</v>
      </c>
      <c r="EL106" s="14">
        <v>429000</v>
      </c>
      <c r="EM106" s="14">
        <v>240800</v>
      </c>
      <c r="EN106" s="14">
        <v>213200</v>
      </c>
      <c r="EO106" s="14">
        <v>184100</v>
      </c>
      <c r="EP106" s="14">
        <v>188700</v>
      </c>
      <c r="EQ106" s="14">
        <v>201700</v>
      </c>
      <c r="ER106" s="14">
        <v>230800</v>
      </c>
      <c r="ES106" s="14">
        <v>197400</v>
      </c>
      <c r="ET106" s="14">
        <v>163900</v>
      </c>
      <c r="EU106" s="14">
        <v>171900</v>
      </c>
      <c r="EV106" s="14">
        <v>170700</v>
      </c>
      <c r="EW106" s="14">
        <v>143800</v>
      </c>
      <c r="EX106" s="14">
        <v>122700</v>
      </c>
      <c r="EY106" s="14">
        <v>72000</v>
      </c>
      <c r="EZ106" s="14">
        <v>99300</v>
      </c>
      <c r="FA106" s="14"/>
      <c r="FB106" s="14">
        <v>452900</v>
      </c>
      <c r="FC106" s="14"/>
      <c r="FD106" s="14"/>
      <c r="FE106" s="14"/>
      <c r="FF106" s="14">
        <v>175500</v>
      </c>
      <c r="FG106" s="14"/>
      <c r="FH106" s="14"/>
      <c r="FI106" s="14"/>
      <c r="FJ106" s="14">
        <v>-183300</v>
      </c>
      <c r="FK106" s="14"/>
      <c r="FL106" s="14"/>
      <c r="FM106" s="14"/>
      <c r="FN106" s="14">
        <v>1600</v>
      </c>
      <c r="FO106" s="14"/>
      <c r="FP106" s="14"/>
      <c r="FQ106" s="14"/>
      <c r="FR106" s="14">
        <v>198200</v>
      </c>
      <c r="FS106" s="14"/>
      <c r="FT106" s="14"/>
      <c r="FU106" s="14"/>
      <c r="FV106" s="8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</row>
    <row r="107" spans="1:202" ht="15" outlineLevel="1" x14ac:dyDescent="0.3">
      <c r="A107" s="1"/>
      <c r="B107" s="4"/>
      <c r="C107" s="22" t="s">
        <v>503</v>
      </c>
      <c r="D107" s="31" t="str">
        <f t="shared" si="8"/>
        <v/>
      </c>
      <c r="E107" s="31" t="str">
        <f t="shared" si="9"/>
        <v/>
      </c>
      <c r="F107" s="31" t="str">
        <f t="shared" si="10"/>
        <v/>
      </c>
      <c r="G107" s="31" t="str">
        <f t="shared" si="11"/>
        <v/>
      </c>
      <c r="H107" s="31" t="str">
        <f t="shared" si="12"/>
        <v/>
      </c>
      <c r="I107" s="31" t="str">
        <f t="shared" si="13"/>
        <v/>
      </c>
      <c r="J107" s="31" t="str">
        <f t="shared" si="14"/>
        <v/>
      </c>
      <c r="K107" s="28" t="str">
        <f t="shared" si="15"/>
        <v/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8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</row>
    <row r="108" spans="1:202" ht="15" outlineLevel="2" x14ac:dyDescent="0.3">
      <c r="A108" s="1"/>
      <c r="B108" s="4"/>
      <c r="C108" s="22" t="s">
        <v>504</v>
      </c>
      <c r="D108" s="27">
        <f t="shared" si="8"/>
        <v>3700000</v>
      </c>
      <c r="E108" s="27">
        <f t="shared" si="9"/>
        <v>4070672.9166666665</v>
      </c>
      <c r="F108" s="27">
        <f t="shared" si="10"/>
        <v>-3293000</v>
      </c>
      <c r="G108" s="27">
        <f t="shared" si="11"/>
        <v>10819000</v>
      </c>
      <c r="H108" s="27">
        <f t="shared" si="12"/>
        <v>2154500</v>
      </c>
      <c r="I108" s="27">
        <f t="shared" si="13"/>
        <v>5904750</v>
      </c>
      <c r="J108" s="27">
        <f t="shared" si="14"/>
        <v>2660990.144630529</v>
      </c>
      <c r="K108" s="28">
        <f t="shared" si="15"/>
        <v>0.65369785269053793</v>
      </c>
      <c r="M108" s="14">
        <v>3094000</v>
      </c>
      <c r="N108" s="14">
        <v>-3293000</v>
      </c>
      <c r="O108" s="14">
        <v>7544000</v>
      </c>
      <c r="P108" s="14">
        <v>2495000</v>
      </c>
      <c r="Q108" s="14">
        <v>2878000</v>
      </c>
      <c r="R108" s="14">
        <v>6295000</v>
      </c>
      <c r="S108" s="14">
        <v>2985000</v>
      </c>
      <c r="T108" s="14">
        <v>2507000</v>
      </c>
      <c r="U108" s="14">
        <v>1541000</v>
      </c>
      <c r="V108" s="14">
        <v>3391000</v>
      </c>
      <c r="W108" s="14">
        <v>4842000</v>
      </c>
      <c r="X108" s="14">
        <v>3491000</v>
      </c>
      <c r="Y108" s="14">
        <v>7138000</v>
      </c>
      <c r="Z108" s="14">
        <v>8282000</v>
      </c>
      <c r="AA108" s="14">
        <v>8802000</v>
      </c>
      <c r="AB108" s="14">
        <v>9228000</v>
      </c>
      <c r="AC108" s="14">
        <v>9074000</v>
      </c>
      <c r="AD108" s="14">
        <v>9417000</v>
      </c>
      <c r="AE108" s="14">
        <v>8642000</v>
      </c>
      <c r="AF108" s="14">
        <v>9204000</v>
      </c>
      <c r="AG108" s="14">
        <v>10618000</v>
      </c>
      <c r="AH108" s="14">
        <v>10819000</v>
      </c>
      <c r="AI108" s="14">
        <v>9450000</v>
      </c>
      <c r="AJ108" s="14">
        <v>7772000</v>
      </c>
      <c r="AK108" s="14">
        <v>7052000</v>
      </c>
      <c r="AL108" s="14">
        <v>9505000</v>
      </c>
      <c r="AM108" s="14">
        <v>9802000</v>
      </c>
      <c r="AN108" s="14">
        <v>8525000</v>
      </c>
      <c r="AO108" s="14">
        <v>6305000</v>
      </c>
      <c r="AP108" s="14">
        <v>7588000</v>
      </c>
      <c r="AQ108" s="14">
        <v>7413000</v>
      </c>
      <c r="AR108" s="14">
        <v>6729000</v>
      </c>
      <c r="AS108" s="14">
        <v>6045000</v>
      </c>
      <c r="AT108" s="14">
        <v>6669000</v>
      </c>
      <c r="AU108" s="14">
        <v>7068000</v>
      </c>
      <c r="AV108" s="14">
        <v>5085000</v>
      </c>
      <c r="AW108" s="14">
        <v>5097000</v>
      </c>
      <c r="AX108" s="14">
        <v>6793000</v>
      </c>
      <c r="AY108" s="14">
        <v>6754000</v>
      </c>
      <c r="AZ108" s="14">
        <v>5715000</v>
      </c>
      <c r="BA108" s="14">
        <v>5175000</v>
      </c>
      <c r="BB108" s="14">
        <v>6934000</v>
      </c>
      <c r="BC108" s="14">
        <v>7016000</v>
      </c>
      <c r="BD108" s="14">
        <v>6431000</v>
      </c>
      <c r="BE108" s="14">
        <v>5040000</v>
      </c>
      <c r="BF108" s="14">
        <v>5863000</v>
      </c>
      <c r="BG108" s="14">
        <v>5904000</v>
      </c>
      <c r="BH108" s="14">
        <v>5025000</v>
      </c>
      <c r="BI108" s="14">
        <v>4895000</v>
      </c>
      <c r="BJ108" s="14">
        <v>5408000</v>
      </c>
      <c r="BK108" s="14">
        <v>5998000</v>
      </c>
      <c r="BL108" s="14">
        <v>5986000</v>
      </c>
      <c r="BM108" s="14">
        <v>5876000</v>
      </c>
      <c r="BN108" s="14">
        <v>6608000</v>
      </c>
      <c r="BO108" s="14">
        <v>6649000</v>
      </c>
      <c r="BP108" s="14">
        <v>5677000</v>
      </c>
      <c r="BQ108" s="14">
        <v>6091000</v>
      </c>
      <c r="BR108" s="14">
        <v>5678000</v>
      </c>
      <c r="BS108" s="14">
        <v>5582000</v>
      </c>
      <c r="BT108" s="14">
        <v>5537000</v>
      </c>
      <c r="BU108" s="14">
        <v>4809000</v>
      </c>
      <c r="BV108" s="14">
        <v>4045000</v>
      </c>
      <c r="BW108" s="14">
        <v>4052000</v>
      </c>
      <c r="BX108" s="14">
        <v>1601000</v>
      </c>
      <c r="BY108" s="14">
        <v>2187000</v>
      </c>
      <c r="BZ108" s="14">
        <v>1948000</v>
      </c>
      <c r="CA108" s="14">
        <v>3989000</v>
      </c>
      <c r="CB108" s="14">
        <v>3347000</v>
      </c>
      <c r="CC108" s="14">
        <v>3754000</v>
      </c>
      <c r="CD108" s="14">
        <v>4656000</v>
      </c>
      <c r="CE108" s="14">
        <v>3777000</v>
      </c>
      <c r="CF108" s="14">
        <v>2832000</v>
      </c>
      <c r="CG108" s="14">
        <v>3211000</v>
      </c>
      <c r="CH108" s="14">
        <v>3344000</v>
      </c>
      <c r="CI108" s="14">
        <v>3037000</v>
      </c>
      <c r="CJ108" s="14">
        <v>2468000</v>
      </c>
      <c r="CK108" s="14">
        <v>3088000</v>
      </c>
      <c r="CL108" s="14">
        <v>4570000</v>
      </c>
      <c r="CM108" s="14">
        <v>4357000</v>
      </c>
      <c r="CN108" s="14">
        <v>3871000</v>
      </c>
      <c r="CO108" s="14">
        <v>4407000</v>
      </c>
      <c r="CP108" s="14">
        <v>4238000</v>
      </c>
      <c r="CQ108" s="14">
        <v>3646000</v>
      </c>
      <c r="CR108" s="14">
        <v>3645000</v>
      </c>
      <c r="CS108" s="14">
        <v>3777000</v>
      </c>
      <c r="CT108" s="14">
        <v>3850000</v>
      </c>
      <c r="CU108" s="14">
        <v>3536000</v>
      </c>
      <c r="CV108" s="14">
        <v>2546000</v>
      </c>
      <c r="CW108" s="14">
        <v>2580000</v>
      </c>
      <c r="CX108" s="14">
        <v>2733000</v>
      </c>
      <c r="CY108" s="14">
        <v>2185000</v>
      </c>
      <c r="CZ108" s="14">
        <v>2017000</v>
      </c>
      <c r="DA108" s="14">
        <v>2613000</v>
      </c>
      <c r="DB108" s="14">
        <v>2526000</v>
      </c>
      <c r="DC108" s="14">
        <v>1800000</v>
      </c>
      <c r="DD108" s="14">
        <v>1990000</v>
      </c>
      <c r="DE108" s="14">
        <v>2425000</v>
      </c>
      <c r="DF108" s="14">
        <v>4620000</v>
      </c>
      <c r="DG108" s="14">
        <v>5045000</v>
      </c>
      <c r="DH108" s="14">
        <v>5907000</v>
      </c>
      <c r="DI108" s="14">
        <v>4404000</v>
      </c>
      <c r="DJ108" s="14">
        <v>4351000</v>
      </c>
      <c r="DK108" s="14">
        <v>3297000</v>
      </c>
      <c r="DL108" s="14">
        <v>3401000</v>
      </c>
      <c r="DM108" s="14">
        <v>3776000</v>
      </c>
      <c r="DN108" s="14">
        <v>3905000</v>
      </c>
      <c r="DO108" s="14">
        <v>3060000</v>
      </c>
      <c r="DP108" s="14">
        <v>2424000</v>
      </c>
      <c r="DQ108" s="14">
        <v>2611000</v>
      </c>
      <c r="DR108" s="14">
        <v>3177000</v>
      </c>
      <c r="DS108" s="14">
        <v>2999000</v>
      </c>
      <c r="DT108" s="14">
        <v>3079000</v>
      </c>
      <c r="DU108" s="14">
        <v>3596000</v>
      </c>
      <c r="DV108" s="14">
        <v>3458000</v>
      </c>
      <c r="DW108" s="14">
        <v>2514000</v>
      </c>
      <c r="DX108" s="14">
        <v>2063000</v>
      </c>
      <c r="DY108" s="14">
        <v>1787000</v>
      </c>
      <c r="DZ108" s="14">
        <v>1725000</v>
      </c>
      <c r="EA108" s="14">
        <v>1846000</v>
      </c>
      <c r="EB108" s="14">
        <v>1720000</v>
      </c>
      <c r="EC108" s="14">
        <v>1726000</v>
      </c>
      <c r="ED108" s="14">
        <v>870000</v>
      </c>
      <c r="EE108" s="14">
        <v>1318000</v>
      </c>
      <c r="EF108" s="14">
        <v>1253000</v>
      </c>
      <c r="EG108" s="14">
        <v>1209000</v>
      </c>
      <c r="EH108" s="14">
        <v>1137000</v>
      </c>
      <c r="EI108" s="14">
        <v>1068000</v>
      </c>
      <c r="EJ108" s="14">
        <v>1047000</v>
      </c>
      <c r="EK108" s="14">
        <v>995000</v>
      </c>
      <c r="EL108" s="14">
        <v>772400</v>
      </c>
      <c r="EM108" s="14">
        <v>486700</v>
      </c>
      <c r="EN108" s="14">
        <v>430500</v>
      </c>
      <c r="EO108" s="14">
        <v>397500</v>
      </c>
      <c r="EP108" s="14">
        <v>382900</v>
      </c>
      <c r="EQ108" s="14">
        <v>380500</v>
      </c>
      <c r="ER108" s="14">
        <v>455300</v>
      </c>
      <c r="ES108" s="14">
        <v>394200</v>
      </c>
      <c r="ET108" s="14">
        <v>323800</v>
      </c>
      <c r="EU108" s="14">
        <v>341900</v>
      </c>
      <c r="EV108" s="14">
        <v>325800</v>
      </c>
      <c r="EW108" s="14">
        <v>287200</v>
      </c>
      <c r="EX108" s="14">
        <v>246600</v>
      </c>
      <c r="EY108" s="14">
        <v>168400</v>
      </c>
      <c r="EZ108" s="14">
        <v>204200</v>
      </c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8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</row>
    <row r="109" spans="1:202" ht="15" outlineLevel="2" x14ac:dyDescent="0.3">
      <c r="A109" s="1"/>
      <c r="B109" s="4"/>
      <c r="C109" s="22" t="s">
        <v>505</v>
      </c>
      <c r="D109" s="27">
        <f t="shared" si="8"/>
        <v>2550000</v>
      </c>
      <c r="E109" s="27">
        <f t="shared" si="9"/>
        <v>2559618.7919463087</v>
      </c>
      <c r="F109" s="27">
        <f t="shared" si="10"/>
        <v>-5940000</v>
      </c>
      <c r="G109" s="27">
        <f t="shared" si="11"/>
        <v>7851000</v>
      </c>
      <c r="H109" s="27">
        <f t="shared" si="12"/>
        <v>874000</v>
      </c>
      <c r="I109" s="27">
        <f t="shared" si="13"/>
        <v>4091000</v>
      </c>
      <c r="J109" s="27">
        <f t="shared" si="14"/>
        <v>2089907.0071892028</v>
      </c>
      <c r="K109" s="28">
        <f t="shared" si="15"/>
        <v>0.81649150794054703</v>
      </c>
      <c r="M109" s="14">
        <v>420000</v>
      </c>
      <c r="N109" s="14">
        <v>-5940000</v>
      </c>
      <c r="O109" s="14">
        <v>3932000</v>
      </c>
      <c r="P109" s="14">
        <v>-74000</v>
      </c>
      <c r="Q109" s="14">
        <v>327000</v>
      </c>
      <c r="R109" s="14">
        <v>3782000</v>
      </c>
      <c r="S109" s="14">
        <v>538000</v>
      </c>
      <c r="T109" s="14">
        <v>231000</v>
      </c>
      <c r="U109" s="14">
        <v>-825000</v>
      </c>
      <c r="V109" s="14">
        <v>104000</v>
      </c>
      <c r="W109" s="14">
        <v>1590000</v>
      </c>
      <c r="X109" s="14">
        <v>343000</v>
      </c>
      <c r="Y109" s="14">
        <v>3790000</v>
      </c>
      <c r="Z109" s="14">
        <v>5208000</v>
      </c>
      <c r="AA109" s="14">
        <v>5843000</v>
      </c>
      <c r="AB109" s="14">
        <v>6371000</v>
      </c>
      <c r="AC109" s="14">
        <v>6172000</v>
      </c>
      <c r="AD109" s="14">
        <v>6414000</v>
      </c>
      <c r="AE109" s="14">
        <v>5519000</v>
      </c>
      <c r="AF109" s="14">
        <v>6141000</v>
      </c>
      <c r="AG109" s="14">
        <v>7568000</v>
      </c>
      <c r="AH109" s="14">
        <v>7851000</v>
      </c>
      <c r="AI109" s="14">
        <v>6771000</v>
      </c>
      <c r="AJ109" s="14">
        <v>5218000</v>
      </c>
      <c r="AK109" s="14">
        <v>4427000</v>
      </c>
      <c r="AL109" s="14">
        <v>7012000</v>
      </c>
      <c r="AM109" s="14">
        <v>7528000</v>
      </c>
      <c r="AN109" s="14">
        <v>6403000</v>
      </c>
      <c r="AO109" s="14">
        <v>4109000</v>
      </c>
      <c r="AP109" s="14">
        <v>5448000</v>
      </c>
      <c r="AQ109" s="14">
        <v>5358000</v>
      </c>
      <c r="AR109" s="14">
        <v>4741000</v>
      </c>
      <c r="AS109" s="14">
        <v>4099000</v>
      </c>
      <c r="AT109" s="14">
        <v>4739000</v>
      </c>
      <c r="AU109" s="14">
        <v>5140000</v>
      </c>
      <c r="AV109" s="14">
        <v>3168000</v>
      </c>
      <c r="AW109" s="14">
        <v>3082000</v>
      </c>
      <c r="AX109" s="14">
        <v>4647000</v>
      </c>
      <c r="AY109" s="14">
        <v>4479000</v>
      </c>
      <c r="AZ109" s="14">
        <v>3524000</v>
      </c>
      <c r="BA109" s="14">
        <v>3076000</v>
      </c>
      <c r="BB109" s="14">
        <v>4760000</v>
      </c>
      <c r="BC109" s="14">
        <v>4818000</v>
      </c>
      <c r="BD109" s="14">
        <v>4261000</v>
      </c>
      <c r="BE109" s="14">
        <v>3033000</v>
      </c>
      <c r="BF109" s="14">
        <v>3907000</v>
      </c>
      <c r="BG109" s="14">
        <v>3883000</v>
      </c>
      <c r="BH109" s="14">
        <v>3034000</v>
      </c>
      <c r="BI109" s="14">
        <v>2831000</v>
      </c>
      <c r="BJ109" s="14">
        <v>3403000</v>
      </c>
      <c r="BK109" s="14">
        <v>4105000</v>
      </c>
      <c r="BL109" s="14">
        <v>4147000</v>
      </c>
      <c r="BM109" s="14">
        <v>4091000</v>
      </c>
      <c r="BN109" s="14">
        <v>5019000</v>
      </c>
      <c r="BO109" s="14">
        <v>5120000</v>
      </c>
      <c r="BP109" s="14">
        <v>4173000</v>
      </c>
      <c r="BQ109" s="14">
        <v>4649000</v>
      </c>
      <c r="BR109" s="14">
        <v>4472000</v>
      </c>
      <c r="BS109" s="14">
        <v>4440000</v>
      </c>
      <c r="BT109" s="14">
        <v>4388000</v>
      </c>
      <c r="BU109" s="14">
        <v>3668000</v>
      </c>
      <c r="BV109" s="14">
        <v>2784000</v>
      </c>
      <c r="BW109" s="14">
        <v>2817000</v>
      </c>
      <c r="BX109" s="14">
        <v>315000</v>
      </c>
      <c r="BY109" s="14">
        <v>917000</v>
      </c>
      <c r="BZ109" s="14">
        <v>729000</v>
      </c>
      <c r="CA109" s="14">
        <v>2862000</v>
      </c>
      <c r="CB109" s="14">
        <v>2242000</v>
      </c>
      <c r="CC109" s="14">
        <v>2589000</v>
      </c>
      <c r="CD109" s="14">
        <v>3485000</v>
      </c>
      <c r="CE109" s="14">
        <v>2614000</v>
      </c>
      <c r="CF109" s="14">
        <v>1619000</v>
      </c>
      <c r="CG109" s="14">
        <v>1960000</v>
      </c>
      <c r="CH109" s="14">
        <v>2117000</v>
      </c>
      <c r="CI109" s="14">
        <v>1781000</v>
      </c>
      <c r="CJ109" s="14">
        <v>1253000</v>
      </c>
      <c r="CK109" s="14">
        <v>1874000</v>
      </c>
      <c r="CL109" s="14">
        <v>3462000</v>
      </c>
      <c r="CM109" s="14">
        <v>3243000</v>
      </c>
      <c r="CN109" s="14">
        <v>2754000</v>
      </c>
      <c r="CO109" s="14">
        <v>3151000</v>
      </c>
      <c r="CP109" s="14">
        <v>3027000</v>
      </c>
      <c r="CQ109" s="14">
        <v>2426000</v>
      </c>
      <c r="CR109" s="14">
        <v>2420000</v>
      </c>
      <c r="CS109" s="14">
        <v>2544000</v>
      </c>
      <c r="CT109" s="14">
        <v>2580000</v>
      </c>
      <c r="CU109" s="14">
        <v>2275000</v>
      </c>
      <c r="CV109" s="14">
        <v>1271000</v>
      </c>
      <c r="CW109" s="14">
        <v>1316000</v>
      </c>
      <c r="CX109" s="14">
        <v>1347000</v>
      </c>
      <c r="CY109" s="14">
        <v>917000</v>
      </c>
      <c r="CZ109" s="14">
        <v>623000</v>
      </c>
      <c r="DA109" s="14">
        <v>1317000</v>
      </c>
      <c r="DB109" s="14">
        <v>794000</v>
      </c>
      <c r="DC109" s="14">
        <v>137000</v>
      </c>
      <c r="DD109" s="14">
        <v>346000</v>
      </c>
      <c r="DE109" s="14">
        <v>906000</v>
      </c>
      <c r="DF109" s="14">
        <v>3375000</v>
      </c>
      <c r="DG109" s="14">
        <v>3823000</v>
      </c>
      <c r="DH109" s="14">
        <v>4749000</v>
      </c>
      <c r="DI109" s="14">
        <v>3194000</v>
      </c>
      <c r="DJ109" s="14">
        <v>3262000</v>
      </c>
      <c r="DK109" s="14">
        <v>2372000</v>
      </c>
      <c r="DL109" s="14">
        <v>2610000</v>
      </c>
      <c r="DM109" s="14">
        <v>2984000</v>
      </c>
      <c r="DN109" s="14">
        <v>3080000</v>
      </c>
      <c r="DO109" s="14">
        <v>2326000</v>
      </c>
      <c r="DP109" s="14">
        <v>1750000</v>
      </c>
      <c r="DQ109" s="14">
        <v>1981000</v>
      </c>
      <c r="DR109" s="14">
        <v>2594000</v>
      </c>
      <c r="DS109" s="14">
        <v>2440000</v>
      </c>
      <c r="DT109" s="14">
        <v>2550000</v>
      </c>
      <c r="DU109" s="14">
        <v>3075000</v>
      </c>
      <c r="DV109" s="14">
        <v>2939000</v>
      </c>
      <c r="DW109" s="14">
        <v>2018000</v>
      </c>
      <c r="DX109" s="14">
        <v>1601000</v>
      </c>
      <c r="DY109" s="14">
        <v>1376000</v>
      </c>
      <c r="DZ109" s="14">
        <v>1340000</v>
      </c>
      <c r="EA109" s="14">
        <v>1483000</v>
      </c>
      <c r="EB109" s="14">
        <v>1399000</v>
      </c>
      <c r="EC109" s="14">
        <v>1416000</v>
      </c>
      <c r="ED109" s="14">
        <v>585000</v>
      </c>
      <c r="EE109" s="14">
        <v>1038000</v>
      </c>
      <c r="EF109" s="14">
        <v>1009000</v>
      </c>
      <c r="EG109" s="14">
        <v>971000</v>
      </c>
      <c r="EH109" s="14">
        <v>914000</v>
      </c>
      <c r="EI109" s="14">
        <v>899000</v>
      </c>
      <c r="EJ109" s="14">
        <v>874000</v>
      </c>
      <c r="EK109" s="14">
        <v>843000</v>
      </c>
      <c r="EL109" s="14">
        <v>631000</v>
      </c>
      <c r="EM109" s="14">
        <v>353800</v>
      </c>
      <c r="EN109" s="14">
        <v>306200</v>
      </c>
      <c r="EO109" s="14">
        <v>278100</v>
      </c>
      <c r="EP109" s="14">
        <v>270700</v>
      </c>
      <c r="EQ109" s="14">
        <v>275700</v>
      </c>
      <c r="ER109" s="14">
        <v>349800</v>
      </c>
      <c r="ES109" s="14">
        <v>298400</v>
      </c>
      <c r="ET109" s="14">
        <v>238400</v>
      </c>
      <c r="EU109" s="14">
        <v>263900</v>
      </c>
      <c r="EV109" s="14">
        <v>262200</v>
      </c>
      <c r="EW109" s="14">
        <v>221800</v>
      </c>
      <c r="EX109" s="14">
        <v>182700</v>
      </c>
      <c r="EY109" s="14">
        <v>107500</v>
      </c>
      <c r="EZ109" s="14">
        <v>148000</v>
      </c>
      <c r="FA109" s="14"/>
      <c r="FB109" s="14">
        <v>629000</v>
      </c>
      <c r="FC109" s="14"/>
      <c r="FD109" s="14"/>
      <c r="FE109" s="14"/>
      <c r="FF109" s="14">
        <v>287800</v>
      </c>
      <c r="FG109" s="14"/>
      <c r="FH109" s="14"/>
      <c r="FI109" s="14"/>
      <c r="FJ109" s="14">
        <v>-174600</v>
      </c>
      <c r="FK109" s="14"/>
      <c r="FL109" s="14"/>
      <c r="FM109" s="14"/>
      <c r="FN109" s="14">
        <v>-5400</v>
      </c>
      <c r="FO109" s="14"/>
      <c r="FP109" s="14"/>
      <c r="FQ109" s="14"/>
      <c r="FR109" s="14">
        <v>298200</v>
      </c>
      <c r="FS109" s="14"/>
      <c r="FT109" s="14"/>
      <c r="FU109" s="14"/>
      <c r="FV109" s="8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</row>
    <row r="110" spans="1:202" ht="15" outlineLevel="2" x14ac:dyDescent="0.3">
      <c r="A110" s="1"/>
      <c r="B110" s="4"/>
      <c r="C110" s="22" t="s">
        <v>506</v>
      </c>
      <c r="D110" s="27">
        <f t="shared" si="8"/>
        <v>3700000</v>
      </c>
      <c r="E110" s="27">
        <f t="shared" si="9"/>
        <v>4070672.9166666665</v>
      </c>
      <c r="F110" s="27">
        <f t="shared" si="10"/>
        <v>-3293000</v>
      </c>
      <c r="G110" s="27">
        <f t="shared" si="11"/>
        <v>10819000</v>
      </c>
      <c r="H110" s="27">
        <f t="shared" si="12"/>
        <v>2154500</v>
      </c>
      <c r="I110" s="27">
        <f t="shared" si="13"/>
        <v>5904750</v>
      </c>
      <c r="J110" s="27">
        <f t="shared" si="14"/>
        <v>2660990.144630529</v>
      </c>
      <c r="K110" s="28">
        <f t="shared" si="15"/>
        <v>0.65369785269053793</v>
      </c>
      <c r="M110" s="14">
        <v>3094000</v>
      </c>
      <c r="N110" s="14">
        <v>-3293000</v>
      </c>
      <c r="O110" s="14">
        <v>7544000</v>
      </c>
      <c r="P110" s="14">
        <v>2495000</v>
      </c>
      <c r="Q110" s="14">
        <v>2878000</v>
      </c>
      <c r="R110" s="14">
        <v>6295000</v>
      </c>
      <c r="S110" s="14">
        <v>2985000</v>
      </c>
      <c r="T110" s="14">
        <v>2507000</v>
      </c>
      <c r="U110" s="14">
        <v>1541000</v>
      </c>
      <c r="V110" s="14">
        <v>3391000</v>
      </c>
      <c r="W110" s="14">
        <v>4842000</v>
      </c>
      <c r="X110" s="14">
        <v>3491000</v>
      </c>
      <c r="Y110" s="14">
        <v>7138000</v>
      </c>
      <c r="Z110" s="14">
        <v>8282000</v>
      </c>
      <c r="AA110" s="14">
        <v>8802000</v>
      </c>
      <c r="AB110" s="14">
        <v>9228000</v>
      </c>
      <c r="AC110" s="14">
        <v>9074000</v>
      </c>
      <c r="AD110" s="14">
        <v>9417000</v>
      </c>
      <c r="AE110" s="14">
        <v>8642000</v>
      </c>
      <c r="AF110" s="14">
        <v>9204000</v>
      </c>
      <c r="AG110" s="14">
        <v>10618000</v>
      </c>
      <c r="AH110" s="14">
        <v>10819000</v>
      </c>
      <c r="AI110" s="14">
        <v>9450000</v>
      </c>
      <c r="AJ110" s="14">
        <v>7772000</v>
      </c>
      <c r="AK110" s="14">
        <v>7052000</v>
      </c>
      <c r="AL110" s="14">
        <v>9505000</v>
      </c>
      <c r="AM110" s="14">
        <v>9802000</v>
      </c>
      <c r="AN110" s="14">
        <v>8525000</v>
      </c>
      <c r="AO110" s="14">
        <v>6305000</v>
      </c>
      <c r="AP110" s="14">
        <v>7588000</v>
      </c>
      <c r="AQ110" s="14">
        <v>7413000</v>
      </c>
      <c r="AR110" s="14">
        <v>6729000</v>
      </c>
      <c r="AS110" s="14">
        <v>6045000</v>
      </c>
      <c r="AT110" s="14">
        <v>6669000</v>
      </c>
      <c r="AU110" s="14">
        <v>7068000</v>
      </c>
      <c r="AV110" s="14">
        <v>5085000</v>
      </c>
      <c r="AW110" s="14">
        <v>5097000</v>
      </c>
      <c r="AX110" s="14">
        <v>6793000</v>
      </c>
      <c r="AY110" s="14">
        <v>6754000</v>
      </c>
      <c r="AZ110" s="14">
        <v>5715000</v>
      </c>
      <c r="BA110" s="14">
        <v>5175000</v>
      </c>
      <c r="BB110" s="14">
        <v>6934000</v>
      </c>
      <c r="BC110" s="14">
        <v>7016000</v>
      </c>
      <c r="BD110" s="14">
        <v>6431000</v>
      </c>
      <c r="BE110" s="14">
        <v>5040000</v>
      </c>
      <c r="BF110" s="14">
        <v>5863000</v>
      </c>
      <c r="BG110" s="14">
        <v>5904000</v>
      </c>
      <c r="BH110" s="14">
        <v>5025000</v>
      </c>
      <c r="BI110" s="14">
        <v>4895000</v>
      </c>
      <c r="BJ110" s="14">
        <v>5408000</v>
      </c>
      <c r="BK110" s="14">
        <v>5998000</v>
      </c>
      <c r="BL110" s="14">
        <v>5986000</v>
      </c>
      <c r="BM110" s="14">
        <v>5876000</v>
      </c>
      <c r="BN110" s="14">
        <v>6608000</v>
      </c>
      <c r="BO110" s="14">
        <v>6649000</v>
      </c>
      <c r="BP110" s="14">
        <v>5677000</v>
      </c>
      <c r="BQ110" s="14">
        <v>6091000</v>
      </c>
      <c r="BR110" s="14">
        <v>5678000</v>
      </c>
      <c r="BS110" s="14">
        <v>5582000</v>
      </c>
      <c r="BT110" s="14">
        <v>5537000</v>
      </c>
      <c r="BU110" s="14">
        <v>4809000</v>
      </c>
      <c r="BV110" s="14">
        <v>4045000</v>
      </c>
      <c r="BW110" s="14">
        <v>4052000</v>
      </c>
      <c r="BX110" s="14">
        <v>1601000</v>
      </c>
      <c r="BY110" s="14">
        <v>2187000</v>
      </c>
      <c r="BZ110" s="14">
        <v>1948000</v>
      </c>
      <c r="CA110" s="14">
        <v>3989000</v>
      </c>
      <c r="CB110" s="14">
        <v>3347000</v>
      </c>
      <c r="CC110" s="14">
        <v>3754000</v>
      </c>
      <c r="CD110" s="14">
        <v>4656000</v>
      </c>
      <c r="CE110" s="14">
        <v>3777000</v>
      </c>
      <c r="CF110" s="14">
        <v>2832000</v>
      </c>
      <c r="CG110" s="14">
        <v>3211000</v>
      </c>
      <c r="CH110" s="14">
        <v>3344000</v>
      </c>
      <c r="CI110" s="14">
        <v>3037000</v>
      </c>
      <c r="CJ110" s="14">
        <v>2468000</v>
      </c>
      <c r="CK110" s="14">
        <v>3088000</v>
      </c>
      <c r="CL110" s="14">
        <v>4570000</v>
      </c>
      <c r="CM110" s="14">
        <v>4357000</v>
      </c>
      <c r="CN110" s="14">
        <v>3871000</v>
      </c>
      <c r="CO110" s="14">
        <v>4407000</v>
      </c>
      <c r="CP110" s="14">
        <v>4238000</v>
      </c>
      <c r="CQ110" s="14">
        <v>3646000</v>
      </c>
      <c r="CR110" s="14">
        <v>3645000</v>
      </c>
      <c r="CS110" s="14">
        <v>3777000</v>
      </c>
      <c r="CT110" s="14">
        <v>3850000</v>
      </c>
      <c r="CU110" s="14">
        <v>3536000</v>
      </c>
      <c r="CV110" s="14">
        <v>2546000</v>
      </c>
      <c r="CW110" s="14">
        <v>2580000</v>
      </c>
      <c r="CX110" s="14">
        <v>2733000</v>
      </c>
      <c r="CY110" s="14">
        <v>2185000</v>
      </c>
      <c r="CZ110" s="14">
        <v>2017000</v>
      </c>
      <c r="DA110" s="14">
        <v>2613000</v>
      </c>
      <c r="DB110" s="14">
        <v>2526000</v>
      </c>
      <c r="DC110" s="14">
        <v>1800000</v>
      </c>
      <c r="DD110" s="14">
        <v>1990000</v>
      </c>
      <c r="DE110" s="14">
        <v>2425000</v>
      </c>
      <c r="DF110" s="14">
        <v>4620000</v>
      </c>
      <c r="DG110" s="14">
        <v>5045000</v>
      </c>
      <c r="DH110" s="14">
        <v>5907000</v>
      </c>
      <c r="DI110" s="14">
        <v>4404000</v>
      </c>
      <c r="DJ110" s="14">
        <v>4351000</v>
      </c>
      <c r="DK110" s="14">
        <v>3297000</v>
      </c>
      <c r="DL110" s="14">
        <v>3401000</v>
      </c>
      <c r="DM110" s="14">
        <v>3776000</v>
      </c>
      <c r="DN110" s="14">
        <v>3905000</v>
      </c>
      <c r="DO110" s="14">
        <v>3060000</v>
      </c>
      <c r="DP110" s="14">
        <v>2424000</v>
      </c>
      <c r="DQ110" s="14">
        <v>2611000</v>
      </c>
      <c r="DR110" s="14">
        <v>3177000</v>
      </c>
      <c r="DS110" s="14">
        <v>2999000</v>
      </c>
      <c r="DT110" s="14">
        <v>3079000</v>
      </c>
      <c r="DU110" s="14">
        <v>3596000</v>
      </c>
      <c r="DV110" s="14">
        <v>3458000</v>
      </c>
      <c r="DW110" s="14">
        <v>2514000</v>
      </c>
      <c r="DX110" s="14">
        <v>2063000</v>
      </c>
      <c r="DY110" s="14">
        <v>1787000</v>
      </c>
      <c r="DZ110" s="14">
        <v>1725000</v>
      </c>
      <c r="EA110" s="14">
        <v>1846000</v>
      </c>
      <c r="EB110" s="14">
        <v>1720000</v>
      </c>
      <c r="EC110" s="14">
        <v>1726000</v>
      </c>
      <c r="ED110" s="14">
        <v>870000</v>
      </c>
      <c r="EE110" s="14">
        <v>1318000</v>
      </c>
      <c r="EF110" s="14">
        <v>1253000</v>
      </c>
      <c r="EG110" s="14">
        <v>1209000</v>
      </c>
      <c r="EH110" s="14">
        <v>1137000</v>
      </c>
      <c r="EI110" s="14">
        <v>1068000</v>
      </c>
      <c r="EJ110" s="14">
        <v>1047000</v>
      </c>
      <c r="EK110" s="14">
        <v>995000</v>
      </c>
      <c r="EL110" s="14">
        <v>772400</v>
      </c>
      <c r="EM110" s="14">
        <v>486700</v>
      </c>
      <c r="EN110" s="14">
        <v>430500</v>
      </c>
      <c r="EO110" s="14">
        <v>397500</v>
      </c>
      <c r="EP110" s="14">
        <v>382900</v>
      </c>
      <c r="EQ110" s="14">
        <v>380500</v>
      </c>
      <c r="ER110" s="14">
        <v>455300</v>
      </c>
      <c r="ES110" s="14">
        <v>394200</v>
      </c>
      <c r="ET110" s="14">
        <v>323800</v>
      </c>
      <c r="EU110" s="14">
        <v>341900</v>
      </c>
      <c r="EV110" s="14">
        <v>325800</v>
      </c>
      <c r="EW110" s="14">
        <v>287200</v>
      </c>
      <c r="EX110" s="14">
        <v>246600</v>
      </c>
      <c r="EY110" s="14">
        <v>168400</v>
      </c>
      <c r="EZ110" s="14">
        <v>204200</v>
      </c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8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</row>
    <row r="111" spans="1:202" ht="15" outlineLevel="2" x14ac:dyDescent="0.3">
      <c r="A111" s="1"/>
      <c r="B111" s="4"/>
      <c r="C111" s="22" t="s">
        <v>507</v>
      </c>
      <c r="D111" s="27">
        <f t="shared" si="8"/>
        <v>1559000</v>
      </c>
      <c r="E111" s="27">
        <f t="shared" si="9"/>
        <v>1804334.6422455702</v>
      </c>
      <c r="F111" s="27">
        <f t="shared" si="10"/>
        <v>-1976000</v>
      </c>
      <c r="G111" s="27">
        <f t="shared" si="11"/>
        <v>6663000</v>
      </c>
      <c r="H111" s="27">
        <f t="shared" si="12"/>
        <v>372000</v>
      </c>
      <c r="I111" s="27">
        <f t="shared" si="13"/>
        <v>2870423.8242748524</v>
      </c>
      <c r="J111" s="27">
        <f t="shared" si="14"/>
        <v>1706811.0803262892</v>
      </c>
      <c r="K111" s="28">
        <f t="shared" si="15"/>
        <v>0.94595040208400094</v>
      </c>
      <c r="M111" s="14">
        <v>580000</v>
      </c>
      <c r="N111" s="14">
        <v>568000</v>
      </c>
      <c r="O111" s="14">
        <v>-1976000</v>
      </c>
      <c r="P111" s="14">
        <v>83000</v>
      </c>
      <c r="Q111" s="14">
        <v>759000</v>
      </c>
      <c r="R111" s="14">
        <v>2303000</v>
      </c>
      <c r="S111" s="14">
        <v>1739000</v>
      </c>
      <c r="T111" s="14">
        <v>547000</v>
      </c>
      <c r="U111" s="14">
        <v>-169000</v>
      </c>
      <c r="V111" s="14">
        <v>635000</v>
      </c>
      <c r="W111" s="14">
        <v>1526000</v>
      </c>
      <c r="X111" s="14">
        <v>1148000</v>
      </c>
      <c r="Y111" s="14">
        <v>3582000</v>
      </c>
      <c r="Z111" s="14">
        <v>4723000</v>
      </c>
      <c r="AA111" s="14">
        <v>5908000</v>
      </c>
      <c r="AB111" s="14">
        <v>5571000</v>
      </c>
      <c r="AC111" s="14">
        <v>5489000</v>
      </c>
      <c r="AD111" s="14">
        <v>6085000</v>
      </c>
      <c r="AE111" s="14">
        <v>4546000</v>
      </c>
      <c r="AF111" s="14">
        <v>4901000</v>
      </c>
      <c r="AG111" s="14">
        <v>6063000</v>
      </c>
      <c r="AH111" s="14">
        <v>6663000</v>
      </c>
      <c r="AI111" s="14">
        <v>6289000</v>
      </c>
      <c r="AJ111" s="14">
        <v>4785000</v>
      </c>
      <c r="AK111" s="14">
        <v>4048000</v>
      </c>
      <c r="AL111" s="14">
        <v>5902000</v>
      </c>
      <c r="AM111" s="14">
        <v>6508000</v>
      </c>
      <c r="AN111" s="14">
        <v>4940000</v>
      </c>
      <c r="AO111" s="14">
        <v>4175000</v>
      </c>
      <c r="AP111" s="14">
        <v>5181000</v>
      </c>
      <c r="AQ111" s="14">
        <v>4848000</v>
      </c>
      <c r="AR111" s="14">
        <v>3506000</v>
      </c>
      <c r="AS111" s="14">
        <v>3218000</v>
      </c>
      <c r="AT111" s="14">
        <v>3865000</v>
      </c>
      <c r="AU111" s="14">
        <v>3886000</v>
      </c>
      <c r="AV111" s="14">
        <v>2859000</v>
      </c>
      <c r="AW111" s="14">
        <v>2629000</v>
      </c>
      <c r="AX111" s="14">
        <v>3727000</v>
      </c>
      <c r="AY111" s="14">
        <v>3205000</v>
      </c>
      <c r="AZ111" s="14">
        <v>3055000</v>
      </c>
      <c r="BA111" s="14">
        <v>2206000</v>
      </c>
      <c r="BB111" s="14">
        <v>3724649.0663232454</v>
      </c>
      <c r="BC111" s="14">
        <v>3499250</v>
      </c>
      <c r="BD111" s="14">
        <v>3029864</v>
      </c>
      <c r="BE111" s="14">
        <v>2191003</v>
      </c>
      <c r="BF111" s="14">
        <v>2870423.8242748524</v>
      </c>
      <c r="BG111" s="14">
        <v>2895104</v>
      </c>
      <c r="BH111" s="14">
        <v>2228101</v>
      </c>
      <c r="BI111" s="14">
        <v>2327906</v>
      </c>
      <c r="BJ111" s="14">
        <v>2609000</v>
      </c>
      <c r="BK111" s="14">
        <v>3115000</v>
      </c>
      <c r="BL111" s="14">
        <v>2973000</v>
      </c>
      <c r="BM111" s="14">
        <v>2883000</v>
      </c>
      <c r="BN111" s="14">
        <v>3523000</v>
      </c>
      <c r="BO111" s="14">
        <v>3634000</v>
      </c>
      <c r="BP111" s="14">
        <v>3128000</v>
      </c>
      <c r="BQ111" s="14">
        <v>3376900</v>
      </c>
      <c r="BR111" s="14">
        <v>3196000</v>
      </c>
      <c r="BS111" s="14">
        <v>3110709.2448835569</v>
      </c>
      <c r="BT111" s="14">
        <v>3047043.9665471925</v>
      </c>
      <c r="BU111" s="14">
        <v>2617744.6314567612</v>
      </c>
      <c r="BV111" s="14">
        <v>2470333.2047821055</v>
      </c>
      <c r="BW111" s="14">
        <v>2089832.5434439178</v>
      </c>
      <c r="BX111" s="14">
        <v>-136050</v>
      </c>
      <c r="BY111" s="14">
        <v>1012000</v>
      </c>
      <c r="BZ111" s="14">
        <v>462292.68292682926</v>
      </c>
      <c r="CA111" s="14">
        <v>2034616.3078009179</v>
      </c>
      <c r="CB111" s="14">
        <v>1641146.1305663642</v>
      </c>
      <c r="CC111" s="14">
        <v>1720832.3353293415</v>
      </c>
      <c r="CD111" s="14">
        <v>2426996.320147194</v>
      </c>
      <c r="CE111" s="14">
        <v>1870425.0898921294</v>
      </c>
      <c r="CF111" s="14">
        <v>1353225.6376716809</v>
      </c>
      <c r="CG111" s="14">
        <v>1711991.457554725</v>
      </c>
      <c r="CH111" s="14">
        <v>1493943.112364833</v>
      </c>
      <c r="CI111" s="14">
        <v>1277332.414553473</v>
      </c>
      <c r="CJ111" s="14">
        <v>885000</v>
      </c>
      <c r="CK111" s="14">
        <v>1357000</v>
      </c>
      <c r="CL111" s="14">
        <v>2453000</v>
      </c>
      <c r="CM111" s="14">
        <v>1995000</v>
      </c>
      <c r="CN111" s="14">
        <v>2038000</v>
      </c>
      <c r="CO111" s="14">
        <v>2178000</v>
      </c>
      <c r="CP111" s="14">
        <v>2123000</v>
      </c>
      <c r="CQ111" s="14">
        <v>1906000</v>
      </c>
      <c r="CR111" s="14">
        <v>1757000</v>
      </c>
      <c r="CS111" s="14">
        <v>1730000</v>
      </c>
      <c r="CT111" s="14">
        <v>2173000</v>
      </c>
      <c r="CU111" s="14">
        <v>1657000</v>
      </c>
      <c r="CV111" s="14">
        <v>896000</v>
      </c>
      <c r="CW111" s="14">
        <v>915000</v>
      </c>
      <c r="CX111" s="14">
        <v>1049000</v>
      </c>
      <c r="CY111" s="14">
        <v>686000</v>
      </c>
      <c r="CZ111" s="14">
        <v>446000</v>
      </c>
      <c r="DA111" s="14">
        <v>936000</v>
      </c>
      <c r="DB111" s="14">
        <v>504000</v>
      </c>
      <c r="DC111" s="14">
        <v>106000</v>
      </c>
      <c r="DD111" s="14">
        <v>196000</v>
      </c>
      <c r="DE111" s="14">
        <v>485000</v>
      </c>
      <c r="DF111" s="14">
        <v>2193000</v>
      </c>
      <c r="DG111" s="14">
        <v>2509000</v>
      </c>
      <c r="DH111" s="14">
        <v>3137000</v>
      </c>
      <c r="DI111" s="14">
        <v>2696000</v>
      </c>
      <c r="DJ111" s="14">
        <v>2108000</v>
      </c>
      <c r="DK111" s="14">
        <v>1458000</v>
      </c>
      <c r="DL111" s="14">
        <v>1749000</v>
      </c>
      <c r="DM111" s="14">
        <v>1999000</v>
      </c>
      <c r="DN111" s="14">
        <v>2064000</v>
      </c>
      <c r="DO111" s="14">
        <v>1559000</v>
      </c>
      <c r="DP111" s="14">
        <v>1172000</v>
      </c>
      <c r="DQ111" s="14">
        <v>1273000</v>
      </c>
      <c r="DR111" s="14">
        <v>1743000</v>
      </c>
      <c r="DS111" s="14">
        <v>1574000</v>
      </c>
      <c r="DT111" s="14">
        <v>1645000</v>
      </c>
      <c r="DU111" s="14">
        <v>1983000</v>
      </c>
      <c r="DV111" s="14">
        <v>1910000</v>
      </c>
      <c r="DW111" s="14">
        <v>1312000</v>
      </c>
      <c r="DX111" s="14">
        <v>1041000</v>
      </c>
      <c r="DY111" s="14">
        <v>894000</v>
      </c>
      <c r="DZ111" s="14">
        <v>867000</v>
      </c>
      <c r="EA111" s="14">
        <v>931000</v>
      </c>
      <c r="EB111" s="14">
        <v>879000</v>
      </c>
      <c r="EC111" s="14">
        <v>889000</v>
      </c>
      <c r="ED111" s="14">
        <v>372000</v>
      </c>
      <c r="EE111" s="14">
        <v>659000</v>
      </c>
      <c r="EF111" s="14">
        <v>640000</v>
      </c>
      <c r="EG111" s="14">
        <v>617000</v>
      </c>
      <c r="EH111" s="14">
        <v>594000</v>
      </c>
      <c r="EI111" s="14">
        <v>584000</v>
      </c>
      <c r="EJ111" s="14">
        <v>569000</v>
      </c>
      <c r="EK111" s="14">
        <v>548000</v>
      </c>
      <c r="EL111" s="14">
        <v>429000</v>
      </c>
      <c r="EM111" s="14">
        <v>240800</v>
      </c>
      <c r="EN111" s="14">
        <v>213200</v>
      </c>
      <c r="EO111" s="14">
        <v>184100</v>
      </c>
      <c r="EP111" s="14">
        <v>188700</v>
      </c>
      <c r="EQ111" s="14">
        <v>201700</v>
      </c>
      <c r="ER111" s="14">
        <v>230800</v>
      </c>
      <c r="ES111" s="14">
        <v>197400</v>
      </c>
      <c r="ET111" s="14">
        <v>163900</v>
      </c>
      <c r="EU111" s="14">
        <v>171900</v>
      </c>
      <c r="EV111" s="14">
        <v>170700</v>
      </c>
      <c r="EW111" s="14">
        <v>143800</v>
      </c>
      <c r="EX111" s="14">
        <v>122700</v>
      </c>
      <c r="EY111" s="14">
        <v>72000</v>
      </c>
      <c r="EZ111" s="14">
        <v>99300</v>
      </c>
      <c r="FA111" s="14">
        <v>97000</v>
      </c>
      <c r="FB111" s="14">
        <v>85800</v>
      </c>
      <c r="FC111" s="14">
        <v>142700</v>
      </c>
      <c r="FD111" s="14">
        <v>130700</v>
      </c>
      <c r="FE111" s="14">
        <v>93700</v>
      </c>
      <c r="FF111" s="14">
        <v>72000</v>
      </c>
      <c r="FG111" s="14">
        <v>52000</v>
      </c>
      <c r="FH111" s="14">
        <v>31500</v>
      </c>
      <c r="FI111" s="14">
        <v>20000</v>
      </c>
      <c r="FJ111" s="14">
        <v>-26600</v>
      </c>
      <c r="FK111" s="14">
        <v>-114200</v>
      </c>
      <c r="FL111" s="14">
        <v>-22900</v>
      </c>
      <c r="FM111" s="14">
        <v>-29800</v>
      </c>
      <c r="FN111" s="14">
        <v>-14900</v>
      </c>
      <c r="FO111" s="14">
        <v>-3600</v>
      </c>
      <c r="FP111" s="14">
        <v>9200</v>
      </c>
      <c r="FQ111" s="14">
        <v>10800</v>
      </c>
      <c r="FR111" s="14">
        <v>23200</v>
      </c>
      <c r="FS111" s="14">
        <v>70000</v>
      </c>
      <c r="FT111" s="14">
        <v>54700</v>
      </c>
      <c r="FU111" s="14">
        <v>50300</v>
      </c>
      <c r="FV111" s="8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</row>
    <row r="112" spans="1:202" ht="15" outlineLevel="1" x14ac:dyDescent="0.3">
      <c r="A112" s="1"/>
      <c r="B112" s="4"/>
      <c r="C112" s="22" t="s">
        <v>508</v>
      </c>
      <c r="D112" s="31" t="str">
        <f t="shared" si="8"/>
        <v/>
      </c>
      <c r="E112" s="31" t="str">
        <f t="shared" si="9"/>
        <v/>
      </c>
      <c r="F112" s="31" t="str">
        <f t="shared" si="10"/>
        <v/>
      </c>
      <c r="G112" s="31" t="str">
        <f t="shared" si="11"/>
        <v/>
      </c>
      <c r="H112" s="31" t="str">
        <f t="shared" si="12"/>
        <v/>
      </c>
      <c r="I112" s="31" t="str">
        <f t="shared" si="13"/>
        <v/>
      </c>
      <c r="J112" s="31" t="str">
        <f t="shared" si="14"/>
        <v/>
      </c>
      <c r="K112" s="28" t="str">
        <f t="shared" si="15"/>
        <v/>
      </c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8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</row>
    <row r="113" spans="1:202" ht="15" outlineLevel="2" x14ac:dyDescent="0.3">
      <c r="A113" s="1"/>
      <c r="B113" s="4"/>
      <c r="C113" s="22" t="s">
        <v>509</v>
      </c>
      <c r="D113" s="27">
        <f t="shared" si="8"/>
        <v>5347000</v>
      </c>
      <c r="E113" s="27">
        <f t="shared" si="9"/>
        <v>5489923.9084056318</v>
      </c>
      <c r="F113" s="27">
        <f t="shared" si="10"/>
        <v>1242000</v>
      </c>
      <c r="G113" s="27">
        <f t="shared" si="11"/>
        <v>10880000</v>
      </c>
      <c r="H113" s="27">
        <f t="shared" si="12"/>
        <v>3793500</v>
      </c>
      <c r="I113" s="27">
        <f t="shared" si="13"/>
        <v>6714000</v>
      </c>
      <c r="J113" s="27">
        <f t="shared" si="14"/>
        <v>2256419.5467668963</v>
      </c>
      <c r="K113" s="28">
        <f t="shared" si="15"/>
        <v>0.41101107855285363</v>
      </c>
      <c r="M113" s="14">
        <v>3339000</v>
      </c>
      <c r="N113" s="14">
        <v>2683000</v>
      </c>
      <c r="O113" s="14">
        <v>1242000</v>
      </c>
      <c r="P113" s="14">
        <v>2608000</v>
      </c>
      <c r="Q113" s="14">
        <v>3315000</v>
      </c>
      <c r="R113" s="14">
        <v>5064000</v>
      </c>
      <c r="S113" s="14">
        <v>4336000</v>
      </c>
      <c r="T113" s="14">
        <v>2818000</v>
      </c>
      <c r="U113" s="14">
        <v>2021000</v>
      </c>
      <c r="V113" s="14">
        <v>3888000</v>
      </c>
      <c r="W113" s="14">
        <v>4950000</v>
      </c>
      <c r="X113" s="14">
        <v>4478000</v>
      </c>
      <c r="Y113" s="14">
        <v>7542000</v>
      </c>
      <c r="Z113" s="14">
        <v>8521000</v>
      </c>
      <c r="AA113" s="14">
        <v>8734000</v>
      </c>
      <c r="AB113" s="14">
        <v>9328000</v>
      </c>
      <c r="AC113" s="14">
        <v>9420000</v>
      </c>
      <c r="AD113" s="14">
        <v>10880000</v>
      </c>
      <c r="AE113" s="14">
        <v>8603000</v>
      </c>
      <c r="AF113" s="14">
        <v>8874000</v>
      </c>
      <c r="AG113" s="14">
        <v>10120000</v>
      </c>
      <c r="AH113" s="14">
        <v>10679000</v>
      </c>
      <c r="AI113" s="14">
        <v>9381000</v>
      </c>
      <c r="AJ113" s="14">
        <v>7651000</v>
      </c>
      <c r="AK113" s="14">
        <v>6922000</v>
      </c>
      <c r="AL113" s="14">
        <v>8637000</v>
      </c>
      <c r="AM113" s="14">
        <v>9336000</v>
      </c>
      <c r="AN113" s="14">
        <v>7367988.7640449442</v>
      </c>
      <c r="AO113" s="14">
        <v>6622000</v>
      </c>
      <c r="AP113" s="14">
        <v>7248000</v>
      </c>
      <c r="AQ113" s="14">
        <v>7337000</v>
      </c>
      <c r="AR113" s="14">
        <v>5956000</v>
      </c>
      <c r="AS113" s="14">
        <v>5659000</v>
      </c>
      <c r="AT113" s="14">
        <v>6547000</v>
      </c>
      <c r="AU113" s="14">
        <v>6754000</v>
      </c>
      <c r="AV113" s="14">
        <v>4820000</v>
      </c>
      <c r="AW113" s="14">
        <v>5047000</v>
      </c>
      <c r="AX113" s="14">
        <v>6511000</v>
      </c>
      <c r="AY113" s="14">
        <v>6462000</v>
      </c>
      <c r="AZ113" s="14">
        <v>5347000</v>
      </c>
      <c r="BA113" s="14">
        <v>4855000</v>
      </c>
      <c r="BB113" s="14">
        <v>6677000</v>
      </c>
      <c r="BC113" s="14">
        <v>6751000</v>
      </c>
      <c r="BD113" s="14">
        <v>6089000</v>
      </c>
      <c r="BE113" s="14">
        <v>4768000</v>
      </c>
      <c r="BF113" s="14">
        <v>5613000</v>
      </c>
      <c r="BG113" s="14">
        <v>5649000</v>
      </c>
      <c r="BH113" s="14">
        <v>4707000</v>
      </c>
      <c r="BI113" s="14">
        <v>4583000</v>
      </c>
      <c r="BJ113" s="14">
        <v>5227000</v>
      </c>
      <c r="BK113" s="14">
        <v>5826000</v>
      </c>
      <c r="BL113" s="14">
        <v>5989000</v>
      </c>
      <c r="BM113" s="14">
        <v>5820000</v>
      </c>
      <c r="BN113" s="14">
        <v>6424000</v>
      </c>
      <c r="BO113" s="14">
        <v>6665000</v>
      </c>
      <c r="BP113" s="14">
        <v>5702000</v>
      </c>
      <c r="BQ113" s="14">
        <v>5962000</v>
      </c>
      <c r="BR113" s="14">
        <v>5347000</v>
      </c>
      <c r="BS113" s="14">
        <v>5362000</v>
      </c>
      <c r="BT113" s="14">
        <v>5309000</v>
      </c>
      <c r="BU113" s="14"/>
      <c r="BV113" s="14">
        <v>5084000</v>
      </c>
      <c r="BW113" s="14">
        <v>3796000</v>
      </c>
      <c r="BX113" s="14">
        <v>2736000</v>
      </c>
      <c r="BY113" s="14">
        <v>1878000</v>
      </c>
      <c r="BZ113" s="14">
        <v>1839000</v>
      </c>
      <c r="CA113" s="14">
        <v>3994000</v>
      </c>
      <c r="CB113" s="14">
        <v>3385000</v>
      </c>
      <c r="CC113" s="14">
        <v>3665000</v>
      </c>
      <c r="CD113" s="14">
        <v>4666000</v>
      </c>
      <c r="CE113" s="14">
        <v>3791000</v>
      </c>
      <c r="CF113" s="14">
        <v>2742000</v>
      </c>
      <c r="CG113" s="14">
        <v>3124000</v>
      </c>
      <c r="CH113" s="14">
        <v>3354000</v>
      </c>
      <c r="CI113" s="14">
        <v>3070000</v>
      </c>
      <c r="CJ113" s="14"/>
      <c r="CK113" s="14"/>
      <c r="CL113" s="14"/>
      <c r="CM113" s="14">
        <v>4357000</v>
      </c>
      <c r="CN113" s="14">
        <v>3871000</v>
      </c>
      <c r="CO113" s="14"/>
      <c r="CP113" s="14"/>
      <c r="CQ113" s="14"/>
      <c r="CR113" s="14"/>
      <c r="CS113" s="14">
        <v>3777000</v>
      </c>
      <c r="CT113" s="14"/>
      <c r="CU113" s="14"/>
      <c r="CV113" s="14"/>
      <c r="CW113" s="14"/>
      <c r="CX113" s="14"/>
      <c r="CY113" s="14">
        <v>2185000</v>
      </c>
      <c r="CZ113" s="14">
        <v>2017000</v>
      </c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8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</row>
    <row r="114" spans="1:202" ht="15" outlineLevel="2" x14ac:dyDescent="0.3">
      <c r="A114" s="1"/>
      <c r="B114" s="4"/>
      <c r="C114" s="22" t="s">
        <v>510</v>
      </c>
      <c r="D114" s="27">
        <f t="shared" si="8"/>
        <v>3731000</v>
      </c>
      <c r="E114" s="27">
        <f t="shared" si="9"/>
        <v>3513847.9590385435</v>
      </c>
      <c r="F114" s="27">
        <f t="shared" si="10"/>
        <v>-2370000</v>
      </c>
      <c r="G114" s="27">
        <f t="shared" si="11"/>
        <v>7877000</v>
      </c>
      <c r="H114" s="27">
        <f t="shared" si="12"/>
        <v>2203500</v>
      </c>
      <c r="I114" s="27">
        <f t="shared" si="13"/>
        <v>4793000</v>
      </c>
      <c r="J114" s="27">
        <f t="shared" si="14"/>
        <v>2065653.1109839843</v>
      </c>
      <c r="K114" s="28">
        <f t="shared" si="15"/>
        <v>0.58786069717973422</v>
      </c>
      <c r="M114" s="14">
        <v>665000</v>
      </c>
      <c r="N114" s="14">
        <v>36000</v>
      </c>
      <c r="O114" s="14">
        <v>-2370000</v>
      </c>
      <c r="P114" s="14">
        <v>39000</v>
      </c>
      <c r="Q114" s="14">
        <v>764000</v>
      </c>
      <c r="R114" s="14">
        <v>2551000</v>
      </c>
      <c r="S114" s="14">
        <v>1889000</v>
      </c>
      <c r="T114" s="14">
        <v>542000</v>
      </c>
      <c r="U114" s="14">
        <v>-345000</v>
      </c>
      <c r="V114" s="14">
        <v>601000</v>
      </c>
      <c r="W114" s="14">
        <v>1698000</v>
      </c>
      <c r="X114" s="14">
        <v>1330000</v>
      </c>
      <c r="Y114" s="14">
        <v>4194000</v>
      </c>
      <c r="Z114" s="14">
        <v>5447000</v>
      </c>
      <c r="AA114" s="14">
        <v>5775000</v>
      </c>
      <c r="AB114" s="14">
        <v>6471000</v>
      </c>
      <c r="AC114" s="14">
        <v>6518000</v>
      </c>
      <c r="AD114" s="14">
        <v>7877000</v>
      </c>
      <c r="AE114" s="14">
        <v>5480000</v>
      </c>
      <c r="AF114" s="14">
        <v>5811000</v>
      </c>
      <c r="AG114" s="14">
        <v>7070000</v>
      </c>
      <c r="AH114" s="14">
        <v>7711000</v>
      </c>
      <c r="AI114" s="14">
        <v>7040000</v>
      </c>
      <c r="AJ114" s="14">
        <v>5434000</v>
      </c>
      <c r="AK114" s="14">
        <v>4628000</v>
      </c>
      <c r="AL114" s="14">
        <v>6473000</v>
      </c>
      <c r="AM114" s="14">
        <v>7388000</v>
      </c>
      <c r="AN114" s="14">
        <v>5637988.7640449442</v>
      </c>
      <c r="AO114" s="14">
        <v>4751000</v>
      </c>
      <c r="AP114" s="14">
        <v>5423000</v>
      </c>
      <c r="AQ114" s="14">
        <v>5574000</v>
      </c>
      <c r="AR114" s="14">
        <v>4203000</v>
      </c>
      <c r="AS114" s="14">
        <v>3960000</v>
      </c>
      <c r="AT114" s="14">
        <v>4890000</v>
      </c>
      <c r="AU114" s="14">
        <v>5135000</v>
      </c>
      <c r="AV114" s="14">
        <v>3227000</v>
      </c>
      <c r="AW114" s="14">
        <v>3357000</v>
      </c>
      <c r="AX114" s="14">
        <v>4504000</v>
      </c>
      <c r="AY114" s="14">
        <v>4331000</v>
      </c>
      <c r="AZ114" s="14">
        <v>3299000</v>
      </c>
      <c r="BA114" s="14">
        <v>2938000</v>
      </c>
      <c r="BB114" s="14">
        <v>4575000</v>
      </c>
      <c r="BC114" s="14">
        <v>4630000</v>
      </c>
      <c r="BD114" s="14">
        <v>3991000</v>
      </c>
      <c r="BE114" s="14">
        <v>2834000</v>
      </c>
      <c r="BF114" s="14">
        <v>3731000</v>
      </c>
      <c r="BG114" s="14">
        <v>3702000</v>
      </c>
      <c r="BH114" s="14">
        <v>2786000</v>
      </c>
      <c r="BI114" s="14">
        <v>2592000</v>
      </c>
      <c r="BJ114" s="14">
        <v>3222000</v>
      </c>
      <c r="BK114" s="14">
        <v>3933000</v>
      </c>
      <c r="BL114" s="14">
        <v>4150000</v>
      </c>
      <c r="BM114" s="14">
        <v>4035000</v>
      </c>
      <c r="BN114" s="14">
        <v>4835000</v>
      </c>
      <c r="BO114" s="14">
        <v>5136000</v>
      </c>
      <c r="BP114" s="14">
        <v>4198000</v>
      </c>
      <c r="BQ114" s="14">
        <v>4520000</v>
      </c>
      <c r="BR114" s="14">
        <v>4141000</v>
      </c>
      <c r="BS114" s="14">
        <v>4220000</v>
      </c>
      <c r="BT114" s="14">
        <v>4160000</v>
      </c>
      <c r="BU114" s="14"/>
      <c r="BV114" s="14">
        <v>3823000</v>
      </c>
      <c r="BW114" s="14">
        <v>2561000</v>
      </c>
      <c r="BX114" s="14">
        <v>1450000</v>
      </c>
      <c r="BY114" s="14">
        <v>608000</v>
      </c>
      <c r="BZ114" s="14">
        <v>620000</v>
      </c>
      <c r="CA114" s="14">
        <v>2867000</v>
      </c>
      <c r="CB114" s="14">
        <v>2280000</v>
      </c>
      <c r="CC114" s="14">
        <v>2500000</v>
      </c>
      <c r="CD114" s="14">
        <v>3495000</v>
      </c>
      <c r="CE114" s="14">
        <v>2628000</v>
      </c>
      <c r="CF114" s="14">
        <v>1529000</v>
      </c>
      <c r="CG114" s="14">
        <v>1873000</v>
      </c>
      <c r="CH114" s="14">
        <v>2127000</v>
      </c>
      <c r="CI114" s="14">
        <v>1814000</v>
      </c>
      <c r="CJ114" s="14"/>
      <c r="CK114" s="14"/>
      <c r="CL114" s="14"/>
      <c r="CM114" s="14">
        <v>3243000</v>
      </c>
      <c r="CN114" s="14">
        <v>2754000</v>
      </c>
      <c r="CO114" s="14"/>
      <c r="CP114" s="14"/>
      <c r="CQ114" s="14"/>
      <c r="CR114" s="14"/>
      <c r="CS114" s="14">
        <v>2544000</v>
      </c>
      <c r="CT114" s="14"/>
      <c r="CU114" s="14"/>
      <c r="CV114" s="14"/>
      <c r="CW114" s="14"/>
      <c r="CX114" s="14"/>
      <c r="CY114" s="14">
        <v>917000</v>
      </c>
      <c r="CZ114" s="14">
        <v>623000</v>
      </c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8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</row>
    <row r="115" spans="1:202" ht="15" outlineLevel="2" x14ac:dyDescent="0.3">
      <c r="A115" s="1"/>
      <c r="B115" s="4"/>
      <c r="C115" s="22" t="s">
        <v>511</v>
      </c>
      <c r="D115" s="27">
        <f t="shared" si="8"/>
        <v>3202700</v>
      </c>
      <c r="E115" s="27">
        <f t="shared" si="9"/>
        <v>3264365.5710960017</v>
      </c>
      <c r="F115" s="27">
        <f t="shared" si="10"/>
        <v>-1976000</v>
      </c>
      <c r="G115" s="27">
        <f t="shared" si="11"/>
        <v>6663000</v>
      </c>
      <c r="H115" s="27">
        <f t="shared" si="12"/>
        <v>2052300.0009655959</v>
      </c>
      <c r="I115" s="27">
        <f t="shared" si="13"/>
        <v>4785000</v>
      </c>
      <c r="J115" s="27">
        <f t="shared" si="14"/>
        <v>2001194.2589868803</v>
      </c>
      <c r="K115" s="28">
        <f t="shared" si="15"/>
        <v>0.61304232488733945</v>
      </c>
      <c r="M115" s="14">
        <v>580000</v>
      </c>
      <c r="N115" s="14">
        <v>568000</v>
      </c>
      <c r="O115" s="14">
        <v>-1976000</v>
      </c>
      <c r="P115" s="14">
        <v>83000</v>
      </c>
      <c r="Q115" s="14">
        <v>759000</v>
      </c>
      <c r="R115" s="14">
        <v>2303000</v>
      </c>
      <c r="S115" s="14">
        <v>1739000</v>
      </c>
      <c r="T115" s="14">
        <v>547000</v>
      </c>
      <c r="U115" s="14">
        <v>-169000</v>
      </c>
      <c r="V115" s="14">
        <v>629000</v>
      </c>
      <c r="W115" s="14">
        <v>1526000</v>
      </c>
      <c r="X115" s="14">
        <v>1148000</v>
      </c>
      <c r="Y115" s="14">
        <v>3586000</v>
      </c>
      <c r="Z115" s="14">
        <v>4723000</v>
      </c>
      <c r="AA115" s="14">
        <v>5908000</v>
      </c>
      <c r="AB115" s="14">
        <v>5571000</v>
      </c>
      <c r="AC115" s="14">
        <v>5489000</v>
      </c>
      <c r="AD115" s="14">
        <v>6085000</v>
      </c>
      <c r="AE115" s="14">
        <v>4546000</v>
      </c>
      <c r="AF115" s="14">
        <v>4901000</v>
      </c>
      <c r="AG115" s="14">
        <v>6063000</v>
      </c>
      <c r="AH115" s="14">
        <v>6663000</v>
      </c>
      <c r="AI115" s="14">
        <v>6289000</v>
      </c>
      <c r="AJ115" s="14">
        <v>4785000</v>
      </c>
      <c r="AK115" s="14">
        <v>4048000</v>
      </c>
      <c r="AL115" s="14">
        <v>5902000</v>
      </c>
      <c r="AM115" s="14">
        <v>6508000</v>
      </c>
      <c r="AN115" s="14">
        <v>4939000</v>
      </c>
      <c r="AO115" s="14">
        <v>4175000</v>
      </c>
      <c r="AP115" s="14">
        <v>5080162.9927818775</v>
      </c>
      <c r="AQ115" s="14">
        <v>4298099.9949574471</v>
      </c>
      <c r="AR115" s="14">
        <v>3202700</v>
      </c>
      <c r="AS115" s="14">
        <v>3054199.998497963</v>
      </c>
      <c r="AT115" s="14">
        <v>3853299.9998927121</v>
      </c>
      <c r="AU115" s="14">
        <v>3893800.000071526</v>
      </c>
      <c r="AV115" s="14">
        <v>2548299.997150898</v>
      </c>
      <c r="AW115" s="14">
        <v>2614699.9998688698</v>
      </c>
      <c r="AX115" s="14">
        <v>3715299.9998927121</v>
      </c>
      <c r="AY115" s="14">
        <v>3104449.9999582772</v>
      </c>
      <c r="AZ115" s="14">
        <v>2989999.999403954</v>
      </c>
      <c r="BA115" s="14">
        <v>2185199.9998092651</v>
      </c>
      <c r="BB115" s="14">
        <v>3593399.9993801108</v>
      </c>
      <c r="BC115" s="14">
        <v>3357300.0003695488</v>
      </c>
      <c r="BD115" s="14">
        <v>2833700.0003457069</v>
      </c>
      <c r="BE115" s="14">
        <v>2052300.0009655959</v>
      </c>
      <c r="BF115" s="14">
        <v>2726400.000929832</v>
      </c>
      <c r="BG115" s="14">
        <v>2784899.998486042</v>
      </c>
      <c r="BH115" s="14">
        <v>2038350.0003516669</v>
      </c>
      <c r="BI115" s="14">
        <v>2109350.000590086</v>
      </c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8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</row>
    <row r="116" spans="1:202" ht="15" outlineLevel="2" x14ac:dyDescent="0.3">
      <c r="A116" s="1"/>
      <c r="B116" s="4"/>
      <c r="C116" s="22" t="s">
        <v>512</v>
      </c>
      <c r="D116" s="28">
        <f t="shared" si="8"/>
        <v>0.54</v>
      </c>
      <c r="E116" s="28">
        <f t="shared" si="9"/>
        <v>0.58717863291139261</v>
      </c>
      <c r="F116" s="28">
        <f t="shared" si="10"/>
        <v>-0.45999999999999996</v>
      </c>
      <c r="G116" s="28">
        <f t="shared" si="11"/>
        <v>1.52</v>
      </c>
      <c r="H116" s="28">
        <f t="shared" si="12"/>
        <v>0.28856700000000002</v>
      </c>
      <c r="I116" s="28">
        <f t="shared" si="13"/>
        <v>0.79484500000000002</v>
      </c>
      <c r="J116" s="28">
        <f t="shared" si="14"/>
        <v>0.41457507699460322</v>
      </c>
      <c r="K116" s="28">
        <f t="shared" si="15"/>
        <v>0.70604591815445727</v>
      </c>
      <c r="M116" s="15">
        <v>0.13</v>
      </c>
      <c r="N116" s="15">
        <v>0.13000000000000003</v>
      </c>
      <c r="O116" s="15">
        <v>-0.45999999999999996</v>
      </c>
      <c r="P116" s="15">
        <v>2.0000000000000018E-2</v>
      </c>
      <c r="Q116" s="15">
        <v>0.18000000000000002</v>
      </c>
      <c r="R116" s="15">
        <v>0.54</v>
      </c>
      <c r="S116" s="15">
        <v>0.41</v>
      </c>
      <c r="T116" s="15">
        <v>0.13</v>
      </c>
      <c r="U116" s="15">
        <v>-3.9999999999999925E-2</v>
      </c>
      <c r="V116" s="15">
        <v>0.15</v>
      </c>
      <c r="W116" s="15">
        <v>0.37</v>
      </c>
      <c r="X116" s="15">
        <v>0.28000000000000003</v>
      </c>
      <c r="Y116" s="15">
        <v>0.86999999999999988</v>
      </c>
      <c r="Z116" s="15">
        <v>1.1499999999999999</v>
      </c>
      <c r="AA116" s="15">
        <v>1.45</v>
      </c>
      <c r="AB116" s="15">
        <v>1.3599999999999999</v>
      </c>
      <c r="AC116" s="15">
        <v>1.3401559999999999</v>
      </c>
      <c r="AD116" s="15">
        <v>1.48</v>
      </c>
      <c r="AE116" s="15">
        <v>1.08</v>
      </c>
      <c r="AF116" s="15">
        <v>1.1399999999999999</v>
      </c>
      <c r="AG116" s="15">
        <v>1.4100000000000001</v>
      </c>
      <c r="AH116" s="15">
        <v>1.52</v>
      </c>
      <c r="AI116" s="15">
        <v>1.4200000000000002</v>
      </c>
      <c r="AJ116" s="15">
        <v>1.06</v>
      </c>
      <c r="AK116" s="15">
        <v>0.89</v>
      </c>
      <c r="AL116" s="15">
        <v>1.28</v>
      </c>
      <c r="AM116" s="15">
        <v>1.4001379999999999</v>
      </c>
      <c r="AN116" s="15">
        <v>1.04</v>
      </c>
      <c r="AO116" s="15">
        <v>0.87000000000000011</v>
      </c>
      <c r="AP116" s="15">
        <v>0.91191300000000008</v>
      </c>
      <c r="AQ116" s="15">
        <v>0.89593699999999998</v>
      </c>
      <c r="AR116" s="15">
        <v>0.66146599999999989</v>
      </c>
      <c r="AS116" s="15">
        <v>0.62644100000000003</v>
      </c>
      <c r="AT116" s="15">
        <v>0.78809099999999999</v>
      </c>
      <c r="AU116" s="15">
        <v>0.80159899999999995</v>
      </c>
      <c r="AV116" s="15">
        <v>0.52614899999999998</v>
      </c>
      <c r="AW116" s="15">
        <v>0.53706699999999996</v>
      </c>
      <c r="AX116" s="15">
        <v>0.76097999999999999</v>
      </c>
      <c r="AY116" s="15">
        <v>0.63906700000000005</v>
      </c>
      <c r="AZ116" s="15">
        <v>0.60675900000000005</v>
      </c>
      <c r="BA116" s="15">
        <v>0.44576699999999997</v>
      </c>
      <c r="BB116" s="15">
        <v>0.72631599999999996</v>
      </c>
      <c r="BC116" s="15">
        <v>0.66798900000000005</v>
      </c>
      <c r="BD116" s="15">
        <v>0.55735900000000005</v>
      </c>
      <c r="BE116" s="15">
        <v>0.40057900000000002</v>
      </c>
      <c r="BF116" s="15">
        <v>0.52987099999999998</v>
      </c>
      <c r="BG116" s="15">
        <v>0.54762699999999997</v>
      </c>
      <c r="BH116" s="15">
        <v>0.397511</v>
      </c>
      <c r="BI116" s="15">
        <v>0.41266800000000003</v>
      </c>
      <c r="BJ116" s="15">
        <v>0.48191200000000001</v>
      </c>
      <c r="BK116" s="15">
        <v>0.56264899999999995</v>
      </c>
      <c r="BL116" s="15">
        <v>0.57000000000000006</v>
      </c>
      <c r="BM116" s="15">
        <v>0.56000000000000005</v>
      </c>
      <c r="BN116" s="15">
        <v>0.675292</v>
      </c>
      <c r="BO116" s="15">
        <v>0.68839000000000006</v>
      </c>
      <c r="BP116" s="15">
        <v>0.59062700000000001</v>
      </c>
      <c r="BQ116" s="15">
        <v>0.62000000000000011</v>
      </c>
      <c r="BR116" s="15">
        <v>0.59079899999999996</v>
      </c>
      <c r="BS116" s="15">
        <v>0.52045700000000006</v>
      </c>
      <c r="BT116" s="15">
        <v>0.51045499999999999</v>
      </c>
      <c r="BU116" s="15"/>
      <c r="BV116" s="15">
        <v>0.55034500000000008</v>
      </c>
      <c r="BW116" s="15">
        <v>0.33729200000000004</v>
      </c>
      <c r="BX116" s="15">
        <v>0.19057200000000002</v>
      </c>
      <c r="BY116" s="15">
        <v>0.118537</v>
      </c>
      <c r="BZ116" s="15">
        <v>6.9014999999999993E-2</v>
      </c>
      <c r="CA116" s="15">
        <v>0.353883</v>
      </c>
      <c r="CB116" s="15">
        <v>0.29075900000000005</v>
      </c>
      <c r="CC116" s="15">
        <v>0.28637499999999999</v>
      </c>
      <c r="CD116" s="15">
        <v>0.40500000000000003</v>
      </c>
      <c r="CE116" s="15">
        <v>0.31373200000000001</v>
      </c>
      <c r="CF116" s="15">
        <v>0.2</v>
      </c>
      <c r="CG116" s="15">
        <v>0.24000000000000002</v>
      </c>
      <c r="CH116" s="15">
        <v>0.25</v>
      </c>
      <c r="CI116" s="15">
        <v>0.2</v>
      </c>
      <c r="CJ116" s="15"/>
      <c r="CK116" s="15"/>
      <c r="CL116" s="15"/>
      <c r="CM116" s="15">
        <v>0.38</v>
      </c>
      <c r="CN116" s="15">
        <v>0.31</v>
      </c>
      <c r="CO116" s="15"/>
      <c r="CP116" s="15"/>
      <c r="CQ116" s="15"/>
      <c r="CR116" s="15"/>
      <c r="CS116" s="15">
        <v>0.28000000000000003</v>
      </c>
      <c r="CT116" s="15"/>
      <c r="CU116" s="15"/>
      <c r="CV116" s="15"/>
      <c r="CW116" s="15"/>
      <c r="CX116" s="15"/>
      <c r="CY116" s="15">
        <v>0.11286399999999999</v>
      </c>
      <c r="CZ116" s="15">
        <v>8.6707000000000006E-2</v>
      </c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8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</row>
    <row r="117" spans="1:202" ht="15" x14ac:dyDescent="0.3">
      <c r="A117" s="1"/>
      <c r="B117" s="4"/>
      <c r="C117" s="33" t="s">
        <v>86</v>
      </c>
      <c r="D117" s="24" t="str">
        <f t="shared" si="8"/>
        <v/>
      </c>
      <c r="E117" s="24" t="str">
        <f t="shared" si="9"/>
        <v/>
      </c>
      <c r="F117" s="24" t="str">
        <f t="shared" si="10"/>
        <v/>
      </c>
      <c r="G117" s="24" t="str">
        <f t="shared" si="11"/>
        <v/>
      </c>
      <c r="H117" s="24" t="str">
        <f t="shared" si="12"/>
        <v/>
      </c>
      <c r="I117" s="24" t="str">
        <f t="shared" si="13"/>
        <v/>
      </c>
      <c r="J117" s="24" t="str">
        <f t="shared" si="14"/>
        <v/>
      </c>
      <c r="K117" s="32" t="str">
        <f t="shared" si="15"/>
        <v/>
      </c>
      <c r="L117" s="12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8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</row>
    <row r="118" spans="1:202" ht="15" outlineLevel="1" x14ac:dyDescent="0.3">
      <c r="A118" s="1"/>
      <c r="B118" s="4"/>
      <c r="C118" s="22" t="s">
        <v>87</v>
      </c>
      <c r="D118" s="31" t="str">
        <f t="shared" si="8"/>
        <v/>
      </c>
      <c r="E118" s="31" t="str">
        <f t="shared" si="9"/>
        <v/>
      </c>
      <c r="F118" s="31" t="str">
        <f t="shared" si="10"/>
        <v/>
      </c>
      <c r="G118" s="31" t="str">
        <f t="shared" si="11"/>
        <v/>
      </c>
      <c r="H118" s="31" t="str">
        <f t="shared" si="12"/>
        <v/>
      </c>
      <c r="I118" s="31" t="str">
        <f t="shared" si="13"/>
        <v/>
      </c>
      <c r="J118" s="31" t="str">
        <f t="shared" si="14"/>
        <v/>
      </c>
      <c r="K118" s="28" t="str">
        <f t="shared" si="15"/>
        <v/>
      </c>
      <c r="M118" s="26" t="s">
        <v>91</v>
      </c>
      <c r="N118" s="26" t="s">
        <v>91</v>
      </c>
      <c r="O118" s="26" t="s">
        <v>91</v>
      </c>
      <c r="P118" s="26" t="s">
        <v>91</v>
      </c>
      <c r="Q118" s="26" t="s">
        <v>91</v>
      </c>
      <c r="R118" s="26" t="s">
        <v>91</v>
      </c>
      <c r="S118" s="26" t="s">
        <v>91</v>
      </c>
      <c r="T118" s="26" t="s">
        <v>91</v>
      </c>
      <c r="U118" s="26" t="s">
        <v>91</v>
      </c>
      <c r="V118" s="26" t="s">
        <v>91</v>
      </c>
      <c r="W118" s="26" t="s">
        <v>91</v>
      </c>
      <c r="X118" s="26" t="s">
        <v>91</v>
      </c>
      <c r="Y118" s="26" t="s">
        <v>91</v>
      </c>
      <c r="Z118" s="26" t="s">
        <v>91</v>
      </c>
      <c r="AA118" s="26" t="s">
        <v>91</v>
      </c>
      <c r="AB118" s="26" t="s">
        <v>91</v>
      </c>
      <c r="AC118" s="26" t="s">
        <v>91</v>
      </c>
      <c r="AD118" s="26" t="s">
        <v>91</v>
      </c>
      <c r="AE118" s="26" t="s">
        <v>91</v>
      </c>
      <c r="AF118" s="26" t="s">
        <v>91</v>
      </c>
      <c r="AG118" s="26" t="s">
        <v>91</v>
      </c>
      <c r="AH118" s="26" t="s">
        <v>91</v>
      </c>
      <c r="AI118" s="26" t="s">
        <v>91</v>
      </c>
      <c r="AJ118" s="26" t="s">
        <v>91</v>
      </c>
      <c r="AK118" s="26" t="s">
        <v>91</v>
      </c>
      <c r="AL118" s="26" t="s">
        <v>91</v>
      </c>
      <c r="AM118" s="26" t="s">
        <v>91</v>
      </c>
      <c r="AN118" s="26" t="s">
        <v>91</v>
      </c>
      <c r="AO118" s="26" t="s">
        <v>91</v>
      </c>
      <c r="AP118" s="26" t="s">
        <v>91</v>
      </c>
      <c r="AQ118" s="26" t="s">
        <v>91</v>
      </c>
      <c r="AR118" s="26" t="s">
        <v>91</v>
      </c>
      <c r="AS118" s="26" t="s">
        <v>91</v>
      </c>
      <c r="AT118" s="26" t="s">
        <v>91</v>
      </c>
      <c r="AU118" s="26" t="s">
        <v>91</v>
      </c>
      <c r="AV118" s="26" t="s">
        <v>91</v>
      </c>
      <c r="AW118" s="26" t="s">
        <v>91</v>
      </c>
      <c r="AX118" s="26" t="s">
        <v>91</v>
      </c>
      <c r="AY118" s="26" t="s">
        <v>91</v>
      </c>
      <c r="AZ118" s="26" t="s">
        <v>91</v>
      </c>
      <c r="BA118" s="26" t="s">
        <v>91</v>
      </c>
      <c r="BB118" s="26" t="s">
        <v>91</v>
      </c>
      <c r="BC118" s="26" t="s">
        <v>91</v>
      </c>
      <c r="BD118" s="26" t="s">
        <v>91</v>
      </c>
      <c r="BE118" s="26" t="s">
        <v>91</v>
      </c>
      <c r="BF118" s="26" t="s">
        <v>91</v>
      </c>
      <c r="BG118" s="26" t="s">
        <v>91</v>
      </c>
      <c r="BH118" s="26" t="s">
        <v>91</v>
      </c>
      <c r="BI118" s="26" t="s">
        <v>91</v>
      </c>
      <c r="BJ118" s="26" t="s">
        <v>91</v>
      </c>
      <c r="BK118" s="26" t="s">
        <v>91</v>
      </c>
      <c r="BL118" s="26" t="s">
        <v>91</v>
      </c>
      <c r="BM118" s="26" t="s">
        <v>91</v>
      </c>
      <c r="BN118" s="26" t="s">
        <v>91</v>
      </c>
      <c r="BO118" s="26" t="s">
        <v>91</v>
      </c>
      <c r="BP118" s="26" t="s">
        <v>91</v>
      </c>
      <c r="BQ118" s="26" t="s">
        <v>91</v>
      </c>
      <c r="BR118" s="26" t="s">
        <v>91</v>
      </c>
      <c r="BS118" s="26" t="s">
        <v>91</v>
      </c>
      <c r="BT118" s="26" t="s">
        <v>91</v>
      </c>
      <c r="BU118" s="26" t="s">
        <v>91</v>
      </c>
      <c r="BV118" s="26" t="s">
        <v>91</v>
      </c>
      <c r="BW118" s="26" t="s">
        <v>91</v>
      </c>
      <c r="BX118" s="26" t="s">
        <v>91</v>
      </c>
      <c r="BY118" s="26" t="s">
        <v>91</v>
      </c>
      <c r="BZ118" s="26" t="s">
        <v>91</v>
      </c>
      <c r="CA118" s="26" t="s">
        <v>91</v>
      </c>
      <c r="CB118" s="26" t="s">
        <v>91</v>
      </c>
      <c r="CC118" s="26" t="s">
        <v>91</v>
      </c>
      <c r="CD118" s="26" t="s">
        <v>91</v>
      </c>
      <c r="CE118" s="26" t="s">
        <v>91</v>
      </c>
      <c r="CF118" s="26" t="s">
        <v>91</v>
      </c>
      <c r="CG118" s="26" t="s">
        <v>91</v>
      </c>
      <c r="CH118" s="26" t="s">
        <v>91</v>
      </c>
      <c r="CI118" s="26" t="s">
        <v>91</v>
      </c>
      <c r="CJ118" s="26" t="s">
        <v>91</v>
      </c>
      <c r="CK118" s="26" t="s">
        <v>91</v>
      </c>
      <c r="CL118" s="26" t="s">
        <v>91</v>
      </c>
      <c r="CM118" s="26" t="s">
        <v>91</v>
      </c>
      <c r="CN118" s="26" t="s">
        <v>91</v>
      </c>
      <c r="CO118" s="26" t="s">
        <v>91</v>
      </c>
      <c r="CP118" s="26" t="s">
        <v>91</v>
      </c>
      <c r="CQ118" s="26" t="s">
        <v>91</v>
      </c>
      <c r="CR118" s="26" t="s">
        <v>91</v>
      </c>
      <c r="CS118" s="26" t="s">
        <v>91</v>
      </c>
      <c r="CT118" s="26" t="s">
        <v>91</v>
      </c>
      <c r="CU118" s="26" t="s">
        <v>91</v>
      </c>
      <c r="CV118" s="26" t="s">
        <v>91</v>
      </c>
      <c r="CW118" s="26" t="s">
        <v>91</v>
      </c>
      <c r="CX118" s="26" t="s">
        <v>91</v>
      </c>
      <c r="CY118" s="26" t="s">
        <v>91</v>
      </c>
      <c r="CZ118" s="26" t="s">
        <v>91</v>
      </c>
      <c r="DA118" s="26" t="s">
        <v>91</v>
      </c>
      <c r="DB118" s="26" t="s">
        <v>91</v>
      </c>
      <c r="DC118" s="26" t="s">
        <v>91</v>
      </c>
      <c r="DD118" s="26" t="s">
        <v>91</v>
      </c>
      <c r="DE118" s="26" t="s">
        <v>91</v>
      </c>
      <c r="DF118" s="26" t="s">
        <v>91</v>
      </c>
      <c r="DG118" s="26" t="s">
        <v>91</v>
      </c>
      <c r="DH118" s="26" t="s">
        <v>91</v>
      </c>
      <c r="DI118" s="26" t="s">
        <v>91</v>
      </c>
      <c r="DJ118" s="26" t="s">
        <v>91</v>
      </c>
      <c r="DK118" s="26" t="s">
        <v>91</v>
      </c>
      <c r="DL118" s="26" t="s">
        <v>91</v>
      </c>
      <c r="DM118" s="26" t="s">
        <v>91</v>
      </c>
      <c r="DN118" s="26" t="s">
        <v>91</v>
      </c>
      <c r="DO118" s="26" t="s">
        <v>91</v>
      </c>
      <c r="DP118" s="26" t="s">
        <v>91</v>
      </c>
      <c r="DQ118" s="26" t="s">
        <v>91</v>
      </c>
      <c r="DR118" s="26" t="s">
        <v>91</v>
      </c>
      <c r="DS118" s="26" t="s">
        <v>91</v>
      </c>
      <c r="DT118" s="26" t="s">
        <v>91</v>
      </c>
      <c r="DU118" s="26" t="s">
        <v>91</v>
      </c>
      <c r="DV118" s="26" t="s">
        <v>91</v>
      </c>
      <c r="DW118" s="26" t="s">
        <v>91</v>
      </c>
      <c r="DX118" s="26" t="s">
        <v>91</v>
      </c>
      <c r="DY118" s="26" t="s">
        <v>91</v>
      </c>
      <c r="DZ118" s="26" t="s">
        <v>91</v>
      </c>
      <c r="EA118" s="26" t="s">
        <v>91</v>
      </c>
      <c r="EB118" s="26" t="s">
        <v>91</v>
      </c>
      <c r="EC118" s="26" t="s">
        <v>91</v>
      </c>
      <c r="ED118" s="26" t="s">
        <v>91</v>
      </c>
      <c r="EE118" s="26" t="s">
        <v>91</v>
      </c>
      <c r="EF118" s="26" t="s">
        <v>91</v>
      </c>
      <c r="EG118" s="26" t="s">
        <v>91</v>
      </c>
      <c r="EH118" s="26" t="s">
        <v>91</v>
      </c>
      <c r="EI118" s="26" t="s">
        <v>91</v>
      </c>
      <c r="EJ118" s="26" t="s">
        <v>91</v>
      </c>
      <c r="EK118" s="26" t="s">
        <v>91</v>
      </c>
      <c r="EL118" s="26" t="s">
        <v>91</v>
      </c>
      <c r="EM118" s="26" t="s">
        <v>91</v>
      </c>
      <c r="EN118" s="26" t="s">
        <v>91</v>
      </c>
      <c r="EO118" s="26" t="s">
        <v>91</v>
      </c>
      <c r="EP118" s="26" t="s">
        <v>91</v>
      </c>
      <c r="EQ118" s="26" t="s">
        <v>91</v>
      </c>
      <c r="ER118" s="26" t="s">
        <v>91</v>
      </c>
      <c r="ES118" s="26" t="s">
        <v>91</v>
      </c>
      <c r="ET118" s="26" t="s">
        <v>91</v>
      </c>
      <c r="EU118" s="26" t="s">
        <v>91</v>
      </c>
      <c r="EV118" s="26" t="s">
        <v>91</v>
      </c>
      <c r="EW118" s="26" t="s">
        <v>91</v>
      </c>
      <c r="EX118" s="26" t="s">
        <v>91</v>
      </c>
      <c r="EY118" s="26" t="s">
        <v>91</v>
      </c>
      <c r="EZ118" s="26" t="s">
        <v>91</v>
      </c>
      <c r="FA118" s="26" t="s">
        <v>91</v>
      </c>
      <c r="FB118" s="26" t="s">
        <v>91</v>
      </c>
      <c r="FC118" s="26" t="s">
        <v>91</v>
      </c>
      <c r="FD118" s="26" t="s">
        <v>91</v>
      </c>
      <c r="FE118" s="26" t="s">
        <v>91</v>
      </c>
      <c r="FF118" s="26" t="s">
        <v>91</v>
      </c>
      <c r="FG118" s="26" t="s">
        <v>91</v>
      </c>
      <c r="FH118" s="26" t="s">
        <v>91</v>
      </c>
      <c r="FI118" s="26" t="s">
        <v>91</v>
      </c>
      <c r="FJ118" s="26" t="s">
        <v>91</v>
      </c>
      <c r="FK118" s="26" t="s">
        <v>91</v>
      </c>
      <c r="FL118" s="26" t="s">
        <v>91</v>
      </c>
      <c r="FM118" s="26" t="s">
        <v>91</v>
      </c>
      <c r="FN118" s="26" t="s">
        <v>91</v>
      </c>
      <c r="FO118" s="26" t="s">
        <v>91</v>
      </c>
      <c r="FP118" s="26" t="s">
        <v>91</v>
      </c>
      <c r="FQ118" s="26" t="s">
        <v>91</v>
      </c>
      <c r="FR118" s="26" t="s">
        <v>91</v>
      </c>
      <c r="FS118" s="26" t="s">
        <v>91</v>
      </c>
      <c r="FT118" s="26" t="s">
        <v>91</v>
      </c>
      <c r="FU118" s="26" t="s">
        <v>91</v>
      </c>
      <c r="FV118" s="8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</row>
    <row r="119" spans="1:202" ht="15" outlineLevel="1" x14ac:dyDescent="0.3">
      <c r="A119" s="1"/>
      <c r="B119" s="4"/>
      <c r="C119" s="22" t="s">
        <v>88</v>
      </c>
      <c r="D119" s="31" t="str">
        <f t="shared" si="8"/>
        <v/>
      </c>
      <c r="E119" s="31" t="str">
        <f t="shared" si="9"/>
        <v/>
      </c>
      <c r="F119" s="31" t="str">
        <f t="shared" si="10"/>
        <v/>
      </c>
      <c r="G119" s="31" t="str">
        <f t="shared" si="11"/>
        <v/>
      </c>
      <c r="H119" s="31" t="str">
        <f t="shared" si="12"/>
        <v/>
      </c>
      <c r="I119" s="31" t="str">
        <f t="shared" si="13"/>
        <v/>
      </c>
      <c r="J119" s="31" t="str">
        <f t="shared" si="14"/>
        <v/>
      </c>
      <c r="K119" s="28" t="str">
        <f t="shared" si="15"/>
        <v/>
      </c>
      <c r="M119" s="26" t="s">
        <v>91</v>
      </c>
      <c r="N119" s="26" t="s">
        <v>91</v>
      </c>
      <c r="O119" s="26" t="s">
        <v>91</v>
      </c>
      <c r="P119" s="26" t="s">
        <v>91</v>
      </c>
      <c r="Q119" s="26" t="s">
        <v>91</v>
      </c>
      <c r="R119" s="26" t="s">
        <v>91</v>
      </c>
      <c r="S119" s="26" t="s">
        <v>91</v>
      </c>
      <c r="T119" s="26" t="s">
        <v>91</v>
      </c>
      <c r="U119" s="26" t="s">
        <v>91</v>
      </c>
      <c r="V119" s="26" t="s">
        <v>91</v>
      </c>
      <c r="W119" s="26" t="s">
        <v>91</v>
      </c>
      <c r="X119" s="26" t="s">
        <v>91</v>
      </c>
      <c r="Y119" s="26" t="s">
        <v>91</v>
      </c>
      <c r="Z119" s="26" t="s">
        <v>91</v>
      </c>
      <c r="AA119" s="26" t="s">
        <v>91</v>
      </c>
      <c r="AB119" s="26" t="s">
        <v>91</v>
      </c>
      <c r="AC119" s="26" t="s">
        <v>91</v>
      </c>
      <c r="AD119" s="26" t="s">
        <v>91</v>
      </c>
      <c r="AE119" s="26" t="s">
        <v>91</v>
      </c>
      <c r="AF119" s="26" t="s">
        <v>91</v>
      </c>
      <c r="AG119" s="26" t="s">
        <v>91</v>
      </c>
      <c r="AH119" s="26" t="s">
        <v>91</v>
      </c>
      <c r="AI119" s="26" t="s">
        <v>91</v>
      </c>
      <c r="AJ119" s="26" t="s">
        <v>91</v>
      </c>
      <c r="AK119" s="26" t="s">
        <v>91</v>
      </c>
      <c r="AL119" s="26" t="s">
        <v>91</v>
      </c>
      <c r="AM119" s="26" t="s">
        <v>91</v>
      </c>
      <c r="AN119" s="26" t="s">
        <v>91</v>
      </c>
      <c r="AO119" s="26" t="s">
        <v>91</v>
      </c>
      <c r="AP119" s="26" t="s">
        <v>91</v>
      </c>
      <c r="AQ119" s="26" t="s">
        <v>91</v>
      </c>
      <c r="AR119" s="26" t="s">
        <v>91</v>
      </c>
      <c r="AS119" s="26" t="s">
        <v>91</v>
      </c>
      <c r="AT119" s="26" t="s">
        <v>91</v>
      </c>
      <c r="AU119" s="26" t="s">
        <v>91</v>
      </c>
      <c r="AV119" s="26" t="s">
        <v>91</v>
      </c>
      <c r="AW119" s="26" t="s">
        <v>91</v>
      </c>
      <c r="AX119" s="26" t="s">
        <v>91</v>
      </c>
      <c r="AY119" s="26" t="s">
        <v>91</v>
      </c>
      <c r="AZ119" s="26" t="s">
        <v>91</v>
      </c>
      <c r="BA119" s="26" t="s">
        <v>91</v>
      </c>
      <c r="BB119" s="26" t="s">
        <v>91</v>
      </c>
      <c r="BC119" s="26" t="s">
        <v>91</v>
      </c>
      <c r="BD119" s="26" t="s">
        <v>91</v>
      </c>
      <c r="BE119" s="26" t="s">
        <v>91</v>
      </c>
      <c r="BF119" s="26" t="s">
        <v>91</v>
      </c>
      <c r="BG119" s="26" t="s">
        <v>91</v>
      </c>
      <c r="BH119" s="26" t="s">
        <v>91</v>
      </c>
      <c r="BI119" s="26" t="s">
        <v>91</v>
      </c>
      <c r="BJ119" s="26" t="s">
        <v>91</v>
      </c>
      <c r="BK119" s="26" t="s">
        <v>91</v>
      </c>
      <c r="BL119" s="26" t="s">
        <v>91</v>
      </c>
      <c r="BM119" s="26" t="s">
        <v>91</v>
      </c>
      <c r="BN119" s="26" t="s">
        <v>91</v>
      </c>
      <c r="BO119" s="26" t="s">
        <v>91</v>
      </c>
      <c r="BP119" s="26" t="s">
        <v>91</v>
      </c>
      <c r="BQ119" s="26" t="s">
        <v>91</v>
      </c>
      <c r="BR119" s="26" t="s">
        <v>91</v>
      </c>
      <c r="BS119" s="26" t="s">
        <v>91</v>
      </c>
      <c r="BT119" s="26" t="s">
        <v>91</v>
      </c>
      <c r="BU119" s="26" t="s">
        <v>91</v>
      </c>
      <c r="BV119" s="26" t="s">
        <v>91</v>
      </c>
      <c r="BW119" s="26" t="s">
        <v>91</v>
      </c>
      <c r="BX119" s="26" t="s">
        <v>91</v>
      </c>
      <c r="BY119" s="26" t="s">
        <v>91</v>
      </c>
      <c r="BZ119" s="26" t="s">
        <v>91</v>
      </c>
      <c r="CA119" s="26" t="s">
        <v>91</v>
      </c>
      <c r="CB119" s="26" t="s">
        <v>91</v>
      </c>
      <c r="CC119" s="26" t="s">
        <v>91</v>
      </c>
      <c r="CD119" s="26" t="s">
        <v>91</v>
      </c>
      <c r="CE119" s="26" t="s">
        <v>91</v>
      </c>
      <c r="CF119" s="26" t="s">
        <v>91</v>
      </c>
      <c r="CG119" s="26" t="s">
        <v>91</v>
      </c>
      <c r="CH119" s="26" t="s">
        <v>91</v>
      </c>
      <c r="CI119" s="26" t="s">
        <v>91</v>
      </c>
      <c r="CJ119" s="26" t="s">
        <v>91</v>
      </c>
      <c r="CK119" s="26" t="s">
        <v>91</v>
      </c>
      <c r="CL119" s="26" t="s">
        <v>91</v>
      </c>
      <c r="CM119" s="26" t="s">
        <v>91</v>
      </c>
      <c r="CN119" s="26" t="s">
        <v>91</v>
      </c>
      <c r="CO119" s="26" t="s">
        <v>91</v>
      </c>
      <c r="CP119" s="26" t="s">
        <v>91</v>
      </c>
      <c r="CQ119" s="26" t="s">
        <v>91</v>
      </c>
      <c r="CR119" s="26" t="s">
        <v>91</v>
      </c>
      <c r="CS119" s="26" t="s">
        <v>91</v>
      </c>
      <c r="CT119" s="26" t="s">
        <v>91</v>
      </c>
      <c r="CU119" s="26" t="s">
        <v>91</v>
      </c>
      <c r="CV119" s="26" t="s">
        <v>91</v>
      </c>
      <c r="CW119" s="26" t="s">
        <v>91</v>
      </c>
      <c r="CX119" s="26" t="s">
        <v>91</v>
      </c>
      <c r="CY119" s="26" t="s">
        <v>91</v>
      </c>
      <c r="CZ119" s="26" t="s">
        <v>91</v>
      </c>
      <c r="DA119" s="26" t="s">
        <v>91</v>
      </c>
      <c r="DB119" s="26" t="s">
        <v>91</v>
      </c>
      <c r="DC119" s="26" t="s">
        <v>91</v>
      </c>
      <c r="DD119" s="26" t="s">
        <v>91</v>
      </c>
      <c r="DE119" s="26" t="s">
        <v>91</v>
      </c>
      <c r="DF119" s="26" t="s">
        <v>91</v>
      </c>
      <c r="DG119" s="26" t="s">
        <v>91</v>
      </c>
      <c r="DH119" s="26" t="s">
        <v>91</v>
      </c>
      <c r="DI119" s="26" t="s">
        <v>91</v>
      </c>
      <c r="DJ119" s="26" t="s">
        <v>91</v>
      </c>
      <c r="DK119" s="26" t="s">
        <v>91</v>
      </c>
      <c r="DL119" s="26" t="s">
        <v>91</v>
      </c>
      <c r="DM119" s="26" t="s">
        <v>91</v>
      </c>
      <c r="DN119" s="26" t="s">
        <v>91</v>
      </c>
      <c r="DO119" s="26" t="s">
        <v>91</v>
      </c>
      <c r="DP119" s="26" t="s">
        <v>91</v>
      </c>
      <c r="DQ119" s="26" t="s">
        <v>91</v>
      </c>
      <c r="DR119" s="26" t="s">
        <v>91</v>
      </c>
      <c r="DS119" s="26" t="s">
        <v>91</v>
      </c>
      <c r="DT119" s="26" t="s">
        <v>91</v>
      </c>
      <c r="DU119" s="26" t="s">
        <v>91</v>
      </c>
      <c r="DV119" s="26" t="s">
        <v>91</v>
      </c>
      <c r="DW119" s="26" t="s">
        <v>91</v>
      </c>
      <c r="DX119" s="26" t="s">
        <v>91</v>
      </c>
      <c r="DY119" s="26" t="s">
        <v>91</v>
      </c>
      <c r="DZ119" s="26" t="s">
        <v>91</v>
      </c>
      <c r="EA119" s="26" t="s">
        <v>91</v>
      </c>
      <c r="EB119" s="26" t="s">
        <v>91</v>
      </c>
      <c r="EC119" s="26" t="s">
        <v>91</v>
      </c>
      <c r="ED119" s="26" t="s">
        <v>91</v>
      </c>
      <c r="EE119" s="26" t="s">
        <v>91</v>
      </c>
      <c r="EF119" s="26" t="s">
        <v>91</v>
      </c>
      <c r="EG119" s="26" t="s">
        <v>91</v>
      </c>
      <c r="EH119" s="26" t="s">
        <v>91</v>
      </c>
      <c r="EI119" s="26" t="s">
        <v>91</v>
      </c>
      <c r="EJ119" s="26" t="s">
        <v>91</v>
      </c>
      <c r="EK119" s="26" t="s">
        <v>91</v>
      </c>
      <c r="EL119" s="26" t="s">
        <v>91</v>
      </c>
      <c r="EM119" s="26" t="s">
        <v>91</v>
      </c>
      <c r="EN119" s="26" t="s">
        <v>91</v>
      </c>
      <c r="EO119" s="26" t="s">
        <v>91</v>
      </c>
      <c r="EP119" s="26" t="s">
        <v>91</v>
      </c>
      <c r="EQ119" s="26" t="s">
        <v>91</v>
      </c>
      <c r="ER119" s="26" t="s">
        <v>91</v>
      </c>
      <c r="ES119" s="26" t="s">
        <v>91</v>
      </c>
      <c r="ET119" s="26" t="s">
        <v>91</v>
      </c>
      <c r="EU119" s="26" t="s">
        <v>91</v>
      </c>
      <c r="EV119" s="26" t="s">
        <v>91</v>
      </c>
      <c r="EW119" s="26" t="s">
        <v>91</v>
      </c>
      <c r="EX119" s="26" t="s">
        <v>91</v>
      </c>
      <c r="EY119" s="26" t="s">
        <v>91</v>
      </c>
      <c r="EZ119" s="26" t="s">
        <v>91</v>
      </c>
      <c r="FA119" s="26" t="s">
        <v>91</v>
      </c>
      <c r="FB119" s="26" t="s">
        <v>91</v>
      </c>
      <c r="FC119" s="26" t="s">
        <v>91</v>
      </c>
      <c r="FD119" s="26" t="s">
        <v>91</v>
      </c>
      <c r="FE119" s="26" t="s">
        <v>91</v>
      </c>
      <c r="FF119" s="26" t="s">
        <v>91</v>
      </c>
      <c r="FG119" s="26" t="s">
        <v>91</v>
      </c>
      <c r="FH119" s="26" t="s">
        <v>91</v>
      </c>
      <c r="FI119" s="26" t="s">
        <v>91</v>
      </c>
      <c r="FJ119" s="26" t="s">
        <v>91</v>
      </c>
      <c r="FK119" s="26" t="s">
        <v>91</v>
      </c>
      <c r="FL119" s="26" t="s">
        <v>91</v>
      </c>
      <c r="FM119" s="26" t="s">
        <v>91</v>
      </c>
      <c r="FN119" s="26" t="s">
        <v>91</v>
      </c>
      <c r="FO119" s="26" t="s">
        <v>91</v>
      </c>
      <c r="FP119" s="26" t="s">
        <v>91</v>
      </c>
      <c r="FQ119" s="26" t="s">
        <v>91</v>
      </c>
      <c r="FR119" s="26" t="s">
        <v>91</v>
      </c>
      <c r="FS119" s="26" t="s">
        <v>91</v>
      </c>
      <c r="FT119" s="26" t="s">
        <v>91</v>
      </c>
      <c r="FU119" s="26" t="s">
        <v>91</v>
      </c>
      <c r="FV119" s="8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</row>
    <row r="120" spans="1:202" ht="15" outlineLevel="1" x14ac:dyDescent="0.3">
      <c r="A120" s="1"/>
      <c r="B120" s="4"/>
      <c r="C120" s="22" t="s">
        <v>89</v>
      </c>
      <c r="D120" s="31" t="str">
        <f t="shared" si="8"/>
        <v/>
      </c>
      <c r="E120" s="31" t="str">
        <f t="shared" si="9"/>
        <v/>
      </c>
      <c r="F120" s="31" t="str">
        <f t="shared" si="10"/>
        <v/>
      </c>
      <c r="G120" s="31" t="str">
        <f t="shared" si="11"/>
        <v/>
      </c>
      <c r="H120" s="31" t="str">
        <f t="shared" si="12"/>
        <v/>
      </c>
      <c r="I120" s="31" t="str">
        <f t="shared" si="13"/>
        <v/>
      </c>
      <c r="J120" s="31" t="str">
        <f t="shared" si="14"/>
        <v/>
      </c>
      <c r="K120" s="28" t="str">
        <f t="shared" si="15"/>
        <v/>
      </c>
      <c r="M120" s="26" t="s">
        <v>92</v>
      </c>
      <c r="N120" s="26" t="s">
        <v>92</v>
      </c>
      <c r="O120" s="26" t="s">
        <v>92</v>
      </c>
      <c r="P120" s="26" t="s">
        <v>92</v>
      </c>
      <c r="Q120" s="26" t="s">
        <v>92</v>
      </c>
      <c r="R120" s="26" t="s">
        <v>92</v>
      </c>
      <c r="S120" s="26" t="s">
        <v>92</v>
      </c>
      <c r="T120" s="26" t="s">
        <v>92</v>
      </c>
      <c r="U120" s="26" t="s">
        <v>92</v>
      </c>
      <c r="V120" s="26" t="s">
        <v>92</v>
      </c>
      <c r="W120" s="26" t="s">
        <v>92</v>
      </c>
      <c r="X120" s="26" t="s">
        <v>92</v>
      </c>
      <c r="Y120" s="26" t="s">
        <v>92</v>
      </c>
      <c r="Z120" s="26" t="s">
        <v>92</v>
      </c>
      <c r="AA120" s="26" t="s">
        <v>92</v>
      </c>
      <c r="AB120" s="26" t="s">
        <v>92</v>
      </c>
      <c r="AC120" s="26" t="s">
        <v>92</v>
      </c>
      <c r="AD120" s="26" t="s">
        <v>92</v>
      </c>
      <c r="AE120" s="26" t="s">
        <v>92</v>
      </c>
      <c r="AF120" s="26" t="s">
        <v>92</v>
      </c>
      <c r="AG120" s="26" t="s">
        <v>92</v>
      </c>
      <c r="AH120" s="26" t="s">
        <v>92</v>
      </c>
      <c r="AI120" s="26" t="s">
        <v>92</v>
      </c>
      <c r="AJ120" s="26" t="s">
        <v>92</v>
      </c>
      <c r="AK120" s="26" t="s">
        <v>92</v>
      </c>
      <c r="AL120" s="26" t="s">
        <v>92</v>
      </c>
      <c r="AM120" s="26" t="s">
        <v>92</v>
      </c>
      <c r="AN120" s="26" t="s">
        <v>92</v>
      </c>
      <c r="AO120" s="26" t="s">
        <v>92</v>
      </c>
      <c r="AP120" s="26" t="s">
        <v>92</v>
      </c>
      <c r="AQ120" s="26" t="s">
        <v>92</v>
      </c>
      <c r="AR120" s="26" t="s">
        <v>92</v>
      </c>
      <c r="AS120" s="26" t="s">
        <v>92</v>
      </c>
      <c r="AT120" s="26" t="s">
        <v>92</v>
      </c>
      <c r="AU120" s="26" t="s">
        <v>92</v>
      </c>
      <c r="AV120" s="26" t="s">
        <v>92</v>
      </c>
      <c r="AW120" s="26" t="s">
        <v>92</v>
      </c>
      <c r="AX120" s="26" t="s">
        <v>92</v>
      </c>
      <c r="AY120" s="26" t="s">
        <v>92</v>
      </c>
      <c r="AZ120" s="26" t="s">
        <v>92</v>
      </c>
      <c r="BA120" s="26" t="s">
        <v>92</v>
      </c>
      <c r="BB120" s="26" t="s">
        <v>92</v>
      </c>
      <c r="BC120" s="26" t="s">
        <v>92</v>
      </c>
      <c r="BD120" s="26" t="s">
        <v>92</v>
      </c>
      <c r="BE120" s="26" t="s">
        <v>92</v>
      </c>
      <c r="BF120" s="26" t="s">
        <v>92</v>
      </c>
      <c r="BG120" s="26" t="s">
        <v>92</v>
      </c>
      <c r="BH120" s="26" t="s">
        <v>92</v>
      </c>
      <c r="BI120" s="26" t="s">
        <v>92</v>
      </c>
      <c r="BJ120" s="26" t="s">
        <v>92</v>
      </c>
      <c r="BK120" s="26" t="s">
        <v>92</v>
      </c>
      <c r="BL120" s="26" t="s">
        <v>92</v>
      </c>
      <c r="BM120" s="26" t="s">
        <v>92</v>
      </c>
      <c r="BN120" s="26" t="s">
        <v>92</v>
      </c>
      <c r="BO120" s="26" t="s">
        <v>92</v>
      </c>
      <c r="BP120" s="26" t="s">
        <v>92</v>
      </c>
      <c r="BQ120" s="26" t="s">
        <v>92</v>
      </c>
      <c r="BR120" s="26" t="s">
        <v>92</v>
      </c>
      <c r="BS120" s="26" t="s">
        <v>92</v>
      </c>
      <c r="BT120" s="26" t="s">
        <v>92</v>
      </c>
      <c r="BU120" s="26" t="s">
        <v>92</v>
      </c>
      <c r="BV120" s="26" t="s">
        <v>92</v>
      </c>
      <c r="BW120" s="26" t="s">
        <v>92</v>
      </c>
      <c r="BX120" s="26" t="s">
        <v>92</v>
      </c>
      <c r="BY120" s="26" t="s">
        <v>92</v>
      </c>
      <c r="BZ120" s="26" t="s">
        <v>92</v>
      </c>
      <c r="CA120" s="26" t="s">
        <v>92</v>
      </c>
      <c r="CB120" s="26" t="s">
        <v>92</v>
      </c>
      <c r="CC120" s="26" t="s">
        <v>92</v>
      </c>
      <c r="CD120" s="26" t="s">
        <v>92</v>
      </c>
      <c r="CE120" s="26" t="s">
        <v>92</v>
      </c>
      <c r="CF120" s="26" t="s">
        <v>92</v>
      </c>
      <c r="CG120" s="26" t="s">
        <v>92</v>
      </c>
      <c r="CH120" s="26" t="s">
        <v>92</v>
      </c>
      <c r="CI120" s="26" t="s">
        <v>92</v>
      </c>
      <c r="CJ120" s="26" t="s">
        <v>92</v>
      </c>
      <c r="CK120" s="26" t="s">
        <v>92</v>
      </c>
      <c r="CL120" s="26" t="s">
        <v>92</v>
      </c>
      <c r="CM120" s="26" t="s">
        <v>92</v>
      </c>
      <c r="CN120" s="26" t="s">
        <v>92</v>
      </c>
      <c r="CO120" s="26" t="s">
        <v>92</v>
      </c>
      <c r="CP120" s="26" t="s">
        <v>92</v>
      </c>
      <c r="CQ120" s="26" t="s">
        <v>92</v>
      </c>
      <c r="CR120" s="26" t="s">
        <v>92</v>
      </c>
      <c r="CS120" s="26" t="s">
        <v>92</v>
      </c>
      <c r="CT120" s="26" t="s">
        <v>92</v>
      </c>
      <c r="CU120" s="26" t="s">
        <v>92</v>
      </c>
      <c r="CV120" s="26" t="s">
        <v>92</v>
      </c>
      <c r="CW120" s="26" t="s">
        <v>92</v>
      </c>
      <c r="CX120" s="26" t="s">
        <v>92</v>
      </c>
      <c r="CY120" s="26" t="s">
        <v>92</v>
      </c>
      <c r="CZ120" s="26" t="s">
        <v>92</v>
      </c>
      <c r="DA120" s="26" t="s">
        <v>92</v>
      </c>
      <c r="DB120" s="26" t="s">
        <v>92</v>
      </c>
      <c r="DC120" s="26" t="s">
        <v>92</v>
      </c>
      <c r="DD120" s="26" t="s">
        <v>92</v>
      </c>
      <c r="DE120" s="26" t="s">
        <v>92</v>
      </c>
      <c r="DF120" s="26" t="s">
        <v>92</v>
      </c>
      <c r="DG120" s="26" t="s">
        <v>92</v>
      </c>
      <c r="DH120" s="26" t="s">
        <v>92</v>
      </c>
      <c r="DI120" s="26" t="s">
        <v>92</v>
      </c>
      <c r="DJ120" s="26" t="s">
        <v>92</v>
      </c>
      <c r="DK120" s="26" t="s">
        <v>92</v>
      </c>
      <c r="DL120" s="26" t="s">
        <v>92</v>
      </c>
      <c r="DM120" s="26" t="s">
        <v>92</v>
      </c>
      <c r="DN120" s="26" t="s">
        <v>92</v>
      </c>
      <c r="DO120" s="26" t="s">
        <v>92</v>
      </c>
      <c r="DP120" s="26" t="s">
        <v>92</v>
      </c>
      <c r="DQ120" s="26" t="s">
        <v>92</v>
      </c>
      <c r="DR120" s="26" t="s">
        <v>92</v>
      </c>
      <c r="DS120" s="26" t="s">
        <v>92</v>
      </c>
      <c r="DT120" s="26" t="s">
        <v>92</v>
      </c>
      <c r="DU120" s="26" t="s">
        <v>92</v>
      </c>
      <c r="DV120" s="26" t="s">
        <v>92</v>
      </c>
      <c r="DW120" s="26" t="s">
        <v>92</v>
      </c>
      <c r="DX120" s="26" t="s">
        <v>92</v>
      </c>
      <c r="DY120" s="26" t="s">
        <v>92</v>
      </c>
      <c r="DZ120" s="26" t="s">
        <v>92</v>
      </c>
      <c r="EA120" s="26" t="s">
        <v>92</v>
      </c>
      <c r="EB120" s="26" t="s">
        <v>92</v>
      </c>
      <c r="EC120" s="26" t="s">
        <v>92</v>
      </c>
      <c r="ED120" s="26" t="s">
        <v>92</v>
      </c>
      <c r="EE120" s="26" t="s">
        <v>92</v>
      </c>
      <c r="EF120" s="26" t="s">
        <v>92</v>
      </c>
      <c r="EG120" s="26" t="s">
        <v>92</v>
      </c>
      <c r="EH120" s="26" t="s">
        <v>92</v>
      </c>
      <c r="EI120" s="26" t="s">
        <v>92</v>
      </c>
      <c r="EJ120" s="26" t="s">
        <v>92</v>
      </c>
      <c r="EK120" s="26" t="s">
        <v>92</v>
      </c>
      <c r="EL120" s="26" t="s">
        <v>92</v>
      </c>
      <c r="EM120" s="26" t="s">
        <v>92</v>
      </c>
      <c r="EN120" s="26" t="s">
        <v>92</v>
      </c>
      <c r="EO120" s="26" t="s">
        <v>92</v>
      </c>
      <c r="EP120" s="26" t="s">
        <v>92</v>
      </c>
      <c r="EQ120" s="26" t="s">
        <v>92</v>
      </c>
      <c r="ER120" s="26" t="s">
        <v>92</v>
      </c>
      <c r="ES120" s="26" t="s">
        <v>92</v>
      </c>
      <c r="ET120" s="26" t="s">
        <v>92</v>
      </c>
      <c r="EU120" s="26" t="s">
        <v>92</v>
      </c>
      <c r="EV120" s="26" t="s">
        <v>92</v>
      </c>
      <c r="EW120" s="26" t="s">
        <v>92</v>
      </c>
      <c r="EX120" s="26" t="s">
        <v>92</v>
      </c>
      <c r="EY120" s="26" t="s">
        <v>92</v>
      </c>
      <c r="EZ120" s="26" t="s">
        <v>92</v>
      </c>
      <c r="FA120" s="26" t="s">
        <v>92</v>
      </c>
      <c r="FB120" s="26" t="s">
        <v>92</v>
      </c>
      <c r="FC120" s="26" t="s">
        <v>92</v>
      </c>
      <c r="FD120" s="26" t="s">
        <v>92</v>
      </c>
      <c r="FE120" s="26" t="s">
        <v>92</v>
      </c>
      <c r="FF120" s="26" t="s">
        <v>92</v>
      </c>
      <c r="FG120" s="26" t="s">
        <v>92</v>
      </c>
      <c r="FH120" s="26" t="s">
        <v>92</v>
      </c>
      <c r="FI120" s="26" t="s">
        <v>92</v>
      </c>
      <c r="FJ120" s="26" t="s">
        <v>92</v>
      </c>
      <c r="FK120" s="26" t="s">
        <v>92</v>
      </c>
      <c r="FL120" s="26" t="s">
        <v>92</v>
      </c>
      <c r="FM120" s="26" t="s">
        <v>92</v>
      </c>
      <c r="FN120" s="26" t="s">
        <v>92</v>
      </c>
      <c r="FO120" s="26" t="s">
        <v>92</v>
      </c>
      <c r="FP120" s="26" t="s">
        <v>92</v>
      </c>
      <c r="FQ120" s="26" t="s">
        <v>92</v>
      </c>
      <c r="FR120" s="26" t="s">
        <v>92</v>
      </c>
      <c r="FS120" s="26" t="s">
        <v>92</v>
      </c>
      <c r="FT120" s="26" t="s">
        <v>92</v>
      </c>
      <c r="FU120" s="26" t="s">
        <v>92</v>
      </c>
      <c r="FV120" s="8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</row>
    <row r="121" spans="1:202" ht="15" outlineLevel="1" x14ac:dyDescent="0.3">
      <c r="A121" s="1"/>
      <c r="B121" s="4"/>
      <c r="C121" s="22" t="s">
        <v>90</v>
      </c>
      <c r="D121" s="31" t="str">
        <f t="shared" si="8"/>
        <v/>
      </c>
      <c r="E121" s="31" t="str">
        <f t="shared" si="9"/>
        <v/>
      </c>
      <c r="F121" s="31" t="str">
        <f t="shared" si="10"/>
        <v/>
      </c>
      <c r="G121" s="31" t="str">
        <f t="shared" si="11"/>
        <v/>
      </c>
      <c r="H121" s="31" t="str">
        <f t="shared" si="12"/>
        <v/>
      </c>
      <c r="I121" s="31" t="str">
        <f t="shared" si="13"/>
        <v/>
      </c>
      <c r="J121" s="31" t="str">
        <f t="shared" si="14"/>
        <v/>
      </c>
      <c r="K121" s="28" t="str">
        <f t="shared" si="15"/>
        <v/>
      </c>
      <c r="M121" s="26" t="s">
        <v>91</v>
      </c>
      <c r="N121" s="26" t="s">
        <v>92</v>
      </c>
      <c r="O121" s="26" t="s">
        <v>91</v>
      </c>
      <c r="P121" s="26" t="s">
        <v>91</v>
      </c>
      <c r="Q121" s="26" t="s">
        <v>91</v>
      </c>
      <c r="R121" s="26" t="s">
        <v>92</v>
      </c>
      <c r="S121" s="26" t="s">
        <v>91</v>
      </c>
      <c r="T121" s="26" t="s">
        <v>91</v>
      </c>
      <c r="U121" s="26" t="s">
        <v>91</v>
      </c>
      <c r="V121" s="26" t="s">
        <v>92</v>
      </c>
      <c r="W121" s="26" t="s">
        <v>91</v>
      </c>
      <c r="X121" s="26" t="s">
        <v>91</v>
      </c>
      <c r="Y121" s="26" t="s">
        <v>91</v>
      </c>
      <c r="Z121" s="26" t="s">
        <v>92</v>
      </c>
      <c r="AA121" s="26" t="s">
        <v>91</v>
      </c>
      <c r="AB121" s="26" t="s">
        <v>91</v>
      </c>
      <c r="AC121" s="26" t="s">
        <v>91</v>
      </c>
      <c r="AD121" s="26" t="s">
        <v>92</v>
      </c>
      <c r="AE121" s="26" t="s">
        <v>91</v>
      </c>
      <c r="AF121" s="26" t="s">
        <v>91</v>
      </c>
      <c r="AG121" s="26" t="s">
        <v>91</v>
      </c>
      <c r="AH121" s="26" t="s">
        <v>92</v>
      </c>
      <c r="AI121" s="26" t="s">
        <v>91</v>
      </c>
      <c r="AJ121" s="26" t="s">
        <v>91</v>
      </c>
      <c r="AK121" s="26" t="s">
        <v>91</v>
      </c>
      <c r="AL121" s="26" t="s">
        <v>92</v>
      </c>
      <c r="AM121" s="26" t="s">
        <v>91</v>
      </c>
      <c r="AN121" s="26" t="s">
        <v>91</v>
      </c>
      <c r="AO121" s="26" t="s">
        <v>91</v>
      </c>
      <c r="AP121" s="26" t="s">
        <v>92</v>
      </c>
      <c r="AQ121" s="26" t="s">
        <v>91</v>
      </c>
      <c r="AR121" s="26" t="s">
        <v>91</v>
      </c>
      <c r="AS121" s="26" t="s">
        <v>91</v>
      </c>
      <c r="AT121" s="26" t="s">
        <v>92</v>
      </c>
      <c r="AU121" s="26" t="s">
        <v>91</v>
      </c>
      <c r="AV121" s="26" t="s">
        <v>91</v>
      </c>
      <c r="AW121" s="26" t="s">
        <v>91</v>
      </c>
      <c r="AX121" s="26" t="s">
        <v>92</v>
      </c>
      <c r="AY121" s="26" t="s">
        <v>91</v>
      </c>
      <c r="AZ121" s="26" t="s">
        <v>91</v>
      </c>
      <c r="BA121" s="26" t="s">
        <v>91</v>
      </c>
      <c r="BB121" s="26" t="s">
        <v>92</v>
      </c>
      <c r="BC121" s="26" t="s">
        <v>91</v>
      </c>
      <c r="BD121" s="26" t="s">
        <v>91</v>
      </c>
      <c r="BE121" s="26" t="s">
        <v>91</v>
      </c>
      <c r="BF121" s="26" t="s">
        <v>92</v>
      </c>
      <c r="BG121" s="26" t="s">
        <v>91</v>
      </c>
      <c r="BH121" s="26" t="s">
        <v>91</v>
      </c>
      <c r="BI121" s="26" t="s">
        <v>91</v>
      </c>
      <c r="BJ121" s="26" t="s">
        <v>92</v>
      </c>
      <c r="BK121" s="26" t="s">
        <v>91</v>
      </c>
      <c r="BL121" s="26" t="s">
        <v>91</v>
      </c>
      <c r="BM121" s="26" t="s">
        <v>91</v>
      </c>
      <c r="BN121" s="26" t="s">
        <v>92</v>
      </c>
      <c r="BO121" s="26" t="s">
        <v>91</v>
      </c>
      <c r="BP121" s="26" t="s">
        <v>91</v>
      </c>
      <c r="BQ121" s="26" t="s">
        <v>91</v>
      </c>
      <c r="BR121" s="26" t="s">
        <v>92</v>
      </c>
      <c r="BS121" s="26" t="s">
        <v>91</v>
      </c>
      <c r="BT121" s="26" t="s">
        <v>91</v>
      </c>
      <c r="BU121" s="26" t="s">
        <v>91</v>
      </c>
      <c r="BV121" s="26" t="s">
        <v>92</v>
      </c>
      <c r="BW121" s="26" t="s">
        <v>91</v>
      </c>
      <c r="BX121" s="26" t="s">
        <v>91</v>
      </c>
      <c r="BY121" s="26" t="s">
        <v>91</v>
      </c>
      <c r="BZ121" s="26" t="s">
        <v>92</v>
      </c>
      <c r="CA121" s="26" t="s">
        <v>91</v>
      </c>
      <c r="CB121" s="26" t="s">
        <v>91</v>
      </c>
      <c r="CC121" s="26" t="s">
        <v>91</v>
      </c>
      <c r="CD121" s="26" t="s">
        <v>92</v>
      </c>
      <c r="CE121" s="26" t="s">
        <v>91</v>
      </c>
      <c r="CF121" s="26" t="s">
        <v>91</v>
      </c>
      <c r="CG121" s="26" t="s">
        <v>91</v>
      </c>
      <c r="CH121" s="26" t="s">
        <v>92</v>
      </c>
      <c r="CI121" s="26" t="s">
        <v>91</v>
      </c>
      <c r="CJ121" s="26" t="s">
        <v>91</v>
      </c>
      <c r="CK121" s="26" t="s">
        <v>91</v>
      </c>
      <c r="CL121" s="26" t="s">
        <v>92</v>
      </c>
      <c r="CM121" s="26" t="s">
        <v>91</v>
      </c>
      <c r="CN121" s="26" t="s">
        <v>91</v>
      </c>
      <c r="CO121" s="26" t="s">
        <v>91</v>
      </c>
      <c r="CP121" s="26" t="s">
        <v>92</v>
      </c>
      <c r="CQ121" s="26" t="s">
        <v>91</v>
      </c>
      <c r="CR121" s="26" t="s">
        <v>91</v>
      </c>
      <c r="CS121" s="26" t="s">
        <v>91</v>
      </c>
      <c r="CT121" s="26" t="s">
        <v>92</v>
      </c>
      <c r="CU121" s="26" t="s">
        <v>91</v>
      </c>
      <c r="CV121" s="26" t="s">
        <v>91</v>
      </c>
      <c r="CW121" s="26" t="s">
        <v>91</v>
      </c>
      <c r="CX121" s="26" t="s">
        <v>92</v>
      </c>
      <c r="CY121" s="26" t="s">
        <v>91</v>
      </c>
      <c r="CZ121" s="26" t="s">
        <v>91</v>
      </c>
      <c r="DA121" s="26" t="s">
        <v>91</v>
      </c>
      <c r="DB121" s="26" t="s">
        <v>92</v>
      </c>
      <c r="DC121" s="26" t="s">
        <v>91</v>
      </c>
      <c r="DD121" s="26" t="s">
        <v>91</v>
      </c>
      <c r="DE121" s="26" t="s">
        <v>91</v>
      </c>
      <c r="DF121" s="26" t="s">
        <v>92</v>
      </c>
      <c r="DG121" s="26" t="s">
        <v>91</v>
      </c>
      <c r="DH121" s="26" t="s">
        <v>91</v>
      </c>
      <c r="DI121" s="26" t="s">
        <v>91</v>
      </c>
      <c r="DJ121" s="26" t="s">
        <v>92</v>
      </c>
      <c r="DK121" s="26" t="s">
        <v>91</v>
      </c>
      <c r="DL121" s="26" t="s">
        <v>91</v>
      </c>
      <c r="DM121" s="26" t="s">
        <v>91</v>
      </c>
      <c r="DN121" s="26" t="s">
        <v>92</v>
      </c>
      <c r="DO121" s="26" t="s">
        <v>91</v>
      </c>
      <c r="DP121" s="26" t="s">
        <v>91</v>
      </c>
      <c r="DQ121" s="26" t="s">
        <v>91</v>
      </c>
      <c r="DR121" s="26" t="s">
        <v>92</v>
      </c>
      <c r="DS121" s="26" t="s">
        <v>91</v>
      </c>
      <c r="DT121" s="26" t="s">
        <v>91</v>
      </c>
      <c r="DU121" s="26" t="s">
        <v>91</v>
      </c>
      <c r="DV121" s="26" t="s">
        <v>92</v>
      </c>
      <c r="DW121" s="26" t="s">
        <v>91</v>
      </c>
      <c r="DX121" s="26" t="s">
        <v>91</v>
      </c>
      <c r="DY121" s="26" t="s">
        <v>91</v>
      </c>
      <c r="DZ121" s="26" t="s">
        <v>92</v>
      </c>
      <c r="EA121" s="26" t="s">
        <v>91</v>
      </c>
      <c r="EB121" s="26" t="s">
        <v>91</v>
      </c>
      <c r="EC121" s="26" t="s">
        <v>91</v>
      </c>
      <c r="ED121" s="26" t="s">
        <v>92</v>
      </c>
      <c r="EE121" s="26" t="s">
        <v>91</v>
      </c>
      <c r="EF121" s="26" t="s">
        <v>91</v>
      </c>
      <c r="EG121" s="26" t="s">
        <v>91</v>
      </c>
      <c r="EH121" s="26" t="s">
        <v>92</v>
      </c>
      <c r="EI121" s="26" t="s">
        <v>91</v>
      </c>
      <c r="EJ121" s="26" t="s">
        <v>91</v>
      </c>
      <c r="EK121" s="26" t="s">
        <v>91</v>
      </c>
      <c r="EL121" s="26" t="s">
        <v>92</v>
      </c>
      <c r="EM121" s="26" t="s">
        <v>91</v>
      </c>
      <c r="EN121" s="26" t="s">
        <v>91</v>
      </c>
      <c r="EO121" s="26" t="s">
        <v>91</v>
      </c>
      <c r="EP121" s="26" t="s">
        <v>92</v>
      </c>
      <c r="EQ121" s="26" t="s">
        <v>91</v>
      </c>
      <c r="ER121" s="26" t="s">
        <v>91</v>
      </c>
      <c r="ES121" s="26" t="s">
        <v>91</v>
      </c>
      <c r="ET121" s="26" t="s">
        <v>92</v>
      </c>
      <c r="EU121" s="26" t="s">
        <v>91</v>
      </c>
      <c r="EV121" s="26" t="s">
        <v>91</v>
      </c>
      <c r="EW121" s="26" t="s">
        <v>91</v>
      </c>
      <c r="EX121" s="26" t="s">
        <v>92</v>
      </c>
      <c r="EY121" s="26" t="s">
        <v>91</v>
      </c>
      <c r="EZ121" s="26" t="s">
        <v>91</v>
      </c>
      <c r="FA121" s="26" t="s">
        <v>91</v>
      </c>
      <c r="FB121" s="26" t="s">
        <v>92</v>
      </c>
      <c r="FC121" s="26" t="s">
        <v>91</v>
      </c>
      <c r="FD121" s="26" t="s">
        <v>91</v>
      </c>
      <c r="FE121" s="26" t="s">
        <v>91</v>
      </c>
      <c r="FF121" s="26" t="s">
        <v>92</v>
      </c>
      <c r="FG121" s="26" t="s">
        <v>91</v>
      </c>
      <c r="FH121" s="26" t="s">
        <v>91</v>
      </c>
      <c r="FI121" s="26" t="s">
        <v>91</v>
      </c>
      <c r="FJ121" s="26" t="s">
        <v>92</v>
      </c>
      <c r="FK121" s="26" t="s">
        <v>91</v>
      </c>
      <c r="FL121" s="26" t="s">
        <v>91</v>
      </c>
      <c r="FM121" s="26" t="s">
        <v>91</v>
      </c>
      <c r="FN121" s="26" t="s">
        <v>92</v>
      </c>
      <c r="FO121" s="26" t="s">
        <v>91</v>
      </c>
      <c r="FP121" s="26" t="s">
        <v>91</v>
      </c>
      <c r="FQ121" s="26" t="s">
        <v>91</v>
      </c>
      <c r="FR121" s="26" t="s">
        <v>92</v>
      </c>
      <c r="FS121" s="26" t="s">
        <v>91</v>
      </c>
      <c r="FT121" s="26" t="s">
        <v>91</v>
      </c>
      <c r="FU121" s="26" t="s">
        <v>91</v>
      </c>
      <c r="FV121" s="8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</row>
    <row r="122" spans="1:202" x14ac:dyDescent="0.3">
      <c r="A122" s="1"/>
      <c r="B122" s="4"/>
      <c r="FV122" s="8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</row>
    <row r="123" spans="1:202" x14ac:dyDescent="0.3">
      <c r="A123" s="1"/>
      <c r="B123" s="4"/>
      <c r="C123" s="11" t="s">
        <v>93</v>
      </c>
      <c r="FV123" s="8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</row>
    <row r="124" spans="1:202" x14ac:dyDescent="0.3">
      <c r="A124" s="1"/>
      <c r="B124" s="4"/>
      <c r="FV124" s="8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</row>
    <row r="125" spans="1:202" x14ac:dyDescent="0.3">
      <c r="A125" s="1"/>
      <c r="B125" s="4"/>
      <c r="FV125" s="8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</row>
    <row r="126" spans="1:202" x14ac:dyDescent="0.3">
      <c r="A126" s="1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9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</row>
    <row r="127" spans="1:202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hyperlinks>
    <hyperlink ref="M5" r:id="rId1" xr:uid="{00000000-0004-0000-0100-000000000000}"/>
    <hyperlink ref="N5" r:id="rId2" xr:uid="{00000000-0004-0000-0100-000001000000}"/>
    <hyperlink ref="O5" r:id="rId3" xr:uid="{00000000-0004-0000-0100-000002000000}"/>
    <hyperlink ref="P5" r:id="rId4" xr:uid="{00000000-0004-0000-0100-000003000000}"/>
    <hyperlink ref="Q5" r:id="rId5" xr:uid="{00000000-0004-0000-0100-000004000000}"/>
    <hyperlink ref="R5" r:id="rId6" xr:uid="{00000000-0004-0000-0100-000005000000}"/>
    <hyperlink ref="S5" r:id="rId7" xr:uid="{00000000-0004-0000-0100-000006000000}"/>
    <hyperlink ref="T5" r:id="rId8" xr:uid="{00000000-0004-0000-0100-000007000000}"/>
    <hyperlink ref="U5" r:id="rId9" xr:uid="{00000000-0004-0000-0100-000008000000}"/>
    <hyperlink ref="V5" r:id="rId10" xr:uid="{00000000-0004-0000-0100-000009000000}"/>
    <hyperlink ref="W5" r:id="rId11" xr:uid="{00000000-0004-0000-0100-00000A000000}"/>
    <hyperlink ref="X5" r:id="rId12" xr:uid="{00000000-0004-0000-0100-00000B000000}"/>
    <hyperlink ref="Y5" r:id="rId13" xr:uid="{00000000-0004-0000-0100-00000C000000}"/>
    <hyperlink ref="Z5" r:id="rId14" xr:uid="{00000000-0004-0000-0100-00000D000000}"/>
    <hyperlink ref="AA5" r:id="rId15" xr:uid="{00000000-0004-0000-0100-00000E000000}"/>
    <hyperlink ref="AB5" r:id="rId16" xr:uid="{00000000-0004-0000-0100-00000F000000}"/>
    <hyperlink ref="AC5" r:id="rId17" xr:uid="{00000000-0004-0000-0100-000010000000}"/>
    <hyperlink ref="AD5" r:id="rId18" xr:uid="{00000000-0004-0000-0100-000011000000}"/>
    <hyperlink ref="AE5" r:id="rId19" xr:uid="{00000000-0004-0000-0100-000012000000}"/>
    <hyperlink ref="AF5" r:id="rId20" xr:uid="{00000000-0004-0000-0100-000013000000}"/>
    <hyperlink ref="AG5" r:id="rId21" xr:uid="{00000000-0004-0000-0100-000014000000}"/>
    <hyperlink ref="AH5" r:id="rId22" xr:uid="{00000000-0004-0000-0100-000015000000}"/>
    <hyperlink ref="AI5" r:id="rId23" xr:uid="{00000000-0004-0000-0100-000016000000}"/>
    <hyperlink ref="AJ5" r:id="rId24" xr:uid="{00000000-0004-0000-0100-000017000000}"/>
    <hyperlink ref="AK5" r:id="rId25" xr:uid="{00000000-0004-0000-0100-000018000000}"/>
    <hyperlink ref="AL5" r:id="rId26" xr:uid="{00000000-0004-0000-0100-000019000000}"/>
    <hyperlink ref="AM5" r:id="rId27" xr:uid="{00000000-0004-0000-0100-00001A000000}"/>
    <hyperlink ref="AN5" r:id="rId28" xr:uid="{00000000-0004-0000-0100-00001B000000}"/>
    <hyperlink ref="AO5" r:id="rId29" xr:uid="{00000000-0004-0000-0100-00001C000000}"/>
    <hyperlink ref="AP5" r:id="rId30" xr:uid="{00000000-0004-0000-0100-00001D000000}"/>
    <hyperlink ref="AQ5" r:id="rId31" xr:uid="{00000000-0004-0000-0100-00001E000000}"/>
    <hyperlink ref="AR5" r:id="rId32" xr:uid="{00000000-0004-0000-0100-00001F000000}"/>
    <hyperlink ref="AS5" r:id="rId33" xr:uid="{00000000-0004-0000-0100-000020000000}"/>
    <hyperlink ref="AT5" r:id="rId34" xr:uid="{00000000-0004-0000-0100-000021000000}"/>
    <hyperlink ref="AU5" r:id="rId35" xr:uid="{00000000-0004-0000-0100-000022000000}"/>
    <hyperlink ref="AV5" r:id="rId36" xr:uid="{00000000-0004-0000-0100-000023000000}"/>
    <hyperlink ref="AW5" r:id="rId37" xr:uid="{00000000-0004-0000-0100-000024000000}"/>
    <hyperlink ref="AX5" r:id="rId38" xr:uid="{00000000-0004-0000-0100-000025000000}"/>
    <hyperlink ref="AY5" r:id="rId39" xr:uid="{00000000-0004-0000-0100-000026000000}"/>
    <hyperlink ref="AZ5" r:id="rId40" xr:uid="{00000000-0004-0000-0100-000027000000}"/>
    <hyperlink ref="BA5" r:id="rId41" xr:uid="{00000000-0004-0000-0100-000028000000}"/>
    <hyperlink ref="BB5" r:id="rId42" xr:uid="{00000000-0004-0000-0100-000029000000}"/>
    <hyperlink ref="BC5" r:id="rId43" xr:uid="{00000000-0004-0000-0100-00002A000000}"/>
    <hyperlink ref="BD5" r:id="rId44" xr:uid="{00000000-0004-0000-0100-00002B000000}"/>
    <hyperlink ref="BE5" r:id="rId45" xr:uid="{00000000-0004-0000-0100-00002C000000}"/>
    <hyperlink ref="BF5" r:id="rId46" xr:uid="{00000000-0004-0000-0100-00002D000000}"/>
    <hyperlink ref="BG5" r:id="rId47" xr:uid="{00000000-0004-0000-0100-00002E000000}"/>
    <hyperlink ref="BH5" r:id="rId48" xr:uid="{00000000-0004-0000-0100-00002F000000}"/>
    <hyperlink ref="BI5" r:id="rId49" xr:uid="{00000000-0004-0000-0100-000030000000}"/>
    <hyperlink ref="BJ5" r:id="rId50" xr:uid="{00000000-0004-0000-0100-000031000000}"/>
    <hyperlink ref="BK5" r:id="rId51" xr:uid="{00000000-0004-0000-0100-000032000000}"/>
    <hyperlink ref="BL5" r:id="rId52" xr:uid="{00000000-0004-0000-0100-000033000000}"/>
    <hyperlink ref="BM5" r:id="rId53" xr:uid="{00000000-0004-0000-0100-000034000000}"/>
    <hyperlink ref="BN5" r:id="rId54" xr:uid="{00000000-0004-0000-0100-000035000000}"/>
    <hyperlink ref="BO5" r:id="rId55" xr:uid="{00000000-0004-0000-0100-000036000000}"/>
    <hyperlink ref="BP5" r:id="rId56" xr:uid="{00000000-0004-0000-0100-000037000000}"/>
    <hyperlink ref="BQ5" r:id="rId57" xr:uid="{00000000-0004-0000-0100-000038000000}"/>
    <hyperlink ref="BR5" r:id="rId58" xr:uid="{00000000-0004-0000-0100-000039000000}"/>
    <hyperlink ref="BS5" r:id="rId59" xr:uid="{00000000-0004-0000-0100-00003A000000}"/>
    <hyperlink ref="BT5" r:id="rId60" xr:uid="{00000000-0004-0000-0100-00003B000000}"/>
    <hyperlink ref="BU5" r:id="rId61" xr:uid="{00000000-0004-0000-0100-00003C000000}"/>
    <hyperlink ref="BV5" r:id="rId62" xr:uid="{00000000-0004-0000-0100-00003D000000}"/>
    <hyperlink ref="BW5" r:id="rId63" xr:uid="{00000000-0004-0000-0100-00003E000000}"/>
    <hyperlink ref="BX5" r:id="rId64" xr:uid="{00000000-0004-0000-0100-00003F000000}"/>
    <hyperlink ref="BY5" r:id="rId65" xr:uid="{00000000-0004-0000-0100-000040000000}"/>
    <hyperlink ref="BZ5" r:id="rId66" xr:uid="{00000000-0004-0000-0100-000041000000}"/>
    <hyperlink ref="CA5" r:id="rId67" xr:uid="{00000000-0004-0000-0100-000042000000}"/>
    <hyperlink ref="CB5" r:id="rId68" xr:uid="{00000000-0004-0000-0100-000043000000}"/>
    <hyperlink ref="CC5" r:id="rId69" xr:uid="{00000000-0004-0000-0100-000044000000}"/>
    <hyperlink ref="CD5" r:id="rId70" xr:uid="{00000000-0004-0000-0100-000045000000}"/>
    <hyperlink ref="CE5" r:id="rId71" xr:uid="{00000000-0004-0000-0100-000046000000}"/>
    <hyperlink ref="CF5" r:id="rId72" xr:uid="{00000000-0004-0000-0100-000047000000}"/>
    <hyperlink ref="CG5" r:id="rId73" xr:uid="{00000000-0004-0000-0100-000048000000}"/>
    <hyperlink ref="CH5" r:id="rId74" xr:uid="{00000000-0004-0000-0100-000049000000}"/>
    <hyperlink ref="CI5" r:id="rId75" xr:uid="{00000000-0004-0000-0100-00004A000000}"/>
    <hyperlink ref="CJ5" r:id="rId76" xr:uid="{00000000-0004-0000-0100-00004B000000}"/>
    <hyperlink ref="CK5" r:id="rId77" xr:uid="{00000000-0004-0000-0100-00004C000000}"/>
    <hyperlink ref="CL5" r:id="rId78" xr:uid="{00000000-0004-0000-0100-00004D000000}"/>
    <hyperlink ref="CM5" r:id="rId79" xr:uid="{00000000-0004-0000-0100-00004E000000}"/>
    <hyperlink ref="CN5" r:id="rId80" xr:uid="{00000000-0004-0000-0100-00004F000000}"/>
    <hyperlink ref="CO5" r:id="rId81" xr:uid="{00000000-0004-0000-0100-000050000000}"/>
    <hyperlink ref="CP5" r:id="rId82" xr:uid="{00000000-0004-0000-0100-000051000000}"/>
    <hyperlink ref="CQ5" r:id="rId83" xr:uid="{00000000-0004-0000-0100-000052000000}"/>
    <hyperlink ref="CR5" r:id="rId84" xr:uid="{00000000-0004-0000-0100-000053000000}"/>
    <hyperlink ref="CS5" r:id="rId85" xr:uid="{00000000-0004-0000-0100-000054000000}"/>
    <hyperlink ref="CT5" r:id="rId86" xr:uid="{00000000-0004-0000-0100-000055000000}"/>
    <hyperlink ref="CU5" r:id="rId87" xr:uid="{00000000-0004-0000-0100-000056000000}"/>
    <hyperlink ref="CV5" r:id="rId88" xr:uid="{00000000-0004-0000-0100-000057000000}"/>
    <hyperlink ref="CW5" r:id="rId89" xr:uid="{00000000-0004-0000-0100-000058000000}"/>
    <hyperlink ref="CX5" r:id="rId90" xr:uid="{00000000-0004-0000-0100-000059000000}"/>
    <hyperlink ref="CY5" r:id="rId91" xr:uid="{00000000-0004-0000-0100-00005A000000}"/>
    <hyperlink ref="CZ5" r:id="rId92" xr:uid="{00000000-0004-0000-0100-00005B000000}"/>
    <hyperlink ref="DA5" r:id="rId93" xr:uid="{00000000-0004-0000-0100-00005C000000}"/>
    <hyperlink ref="DB5" r:id="rId94" xr:uid="{00000000-0004-0000-0100-00005D000000}"/>
    <hyperlink ref="DC5" r:id="rId95" xr:uid="{00000000-0004-0000-0100-00005E000000}"/>
    <hyperlink ref="DD5" r:id="rId96" xr:uid="{00000000-0004-0000-0100-00005F000000}"/>
    <hyperlink ref="DE5" r:id="rId97" xr:uid="{00000000-0004-0000-0100-000060000000}"/>
    <hyperlink ref="DF5" r:id="rId98" xr:uid="{00000000-0004-0000-0100-000061000000}"/>
    <hyperlink ref="DG5" r:id="rId99" xr:uid="{00000000-0004-0000-0100-000062000000}"/>
    <hyperlink ref="DH5" r:id="rId100" xr:uid="{00000000-0004-0000-0100-000063000000}"/>
    <hyperlink ref="DI5" r:id="rId101" xr:uid="{00000000-0004-0000-0100-000064000000}"/>
    <hyperlink ref="DJ5" r:id="rId102" xr:uid="{00000000-0004-0000-0100-000065000000}"/>
    <hyperlink ref="DK5" r:id="rId103" xr:uid="{00000000-0004-0000-0100-000066000000}"/>
    <hyperlink ref="DL5" r:id="rId104" xr:uid="{00000000-0004-0000-0100-000067000000}"/>
    <hyperlink ref="DM5" r:id="rId105" xr:uid="{00000000-0004-0000-0100-000068000000}"/>
    <hyperlink ref="DN5" r:id="rId106" xr:uid="{00000000-0004-0000-0100-000069000000}"/>
    <hyperlink ref="DO5" r:id="rId107" xr:uid="{00000000-0004-0000-0100-00006A000000}"/>
    <hyperlink ref="DP5" r:id="rId108" xr:uid="{00000000-0004-0000-0100-00006B000000}"/>
    <hyperlink ref="DQ5" r:id="rId109" xr:uid="{00000000-0004-0000-0100-00006C000000}"/>
    <hyperlink ref="DR5" r:id="rId110" xr:uid="{00000000-0004-0000-0100-00006D000000}"/>
    <hyperlink ref="DS5" r:id="rId111" xr:uid="{00000000-0004-0000-0100-00006E000000}"/>
    <hyperlink ref="DT5" r:id="rId112" xr:uid="{00000000-0004-0000-0100-00006F000000}"/>
    <hyperlink ref="DU5" r:id="rId113" xr:uid="{00000000-0004-0000-0100-000070000000}"/>
    <hyperlink ref="DV5" r:id="rId114" xr:uid="{00000000-0004-0000-0100-000071000000}"/>
    <hyperlink ref="DW5" r:id="rId115" xr:uid="{00000000-0004-0000-0100-000072000000}"/>
    <hyperlink ref="DX5" r:id="rId116" xr:uid="{00000000-0004-0000-0100-000073000000}"/>
    <hyperlink ref="DY5" r:id="rId117" xr:uid="{00000000-0004-0000-0100-000074000000}"/>
    <hyperlink ref="DZ5" r:id="rId118" xr:uid="{00000000-0004-0000-0100-000075000000}"/>
    <hyperlink ref="EA5" r:id="rId119" xr:uid="{00000000-0004-0000-0100-000076000000}"/>
    <hyperlink ref="EB5" r:id="rId120" xr:uid="{00000000-0004-0000-0100-000077000000}"/>
    <hyperlink ref="EC5" r:id="rId121" xr:uid="{00000000-0004-0000-0100-000078000000}"/>
    <hyperlink ref="ED5" r:id="rId122" xr:uid="{00000000-0004-0000-0100-000079000000}"/>
    <hyperlink ref="EE5" r:id="rId123" xr:uid="{00000000-0004-0000-0100-00007A000000}"/>
    <hyperlink ref="EF5" r:id="rId124" xr:uid="{00000000-0004-0000-0100-00007B000000}"/>
    <hyperlink ref="EG5" r:id="rId125" xr:uid="{00000000-0004-0000-0100-00007C000000}"/>
    <hyperlink ref="EH5" r:id="rId126" xr:uid="{00000000-0004-0000-0100-00007D000000}"/>
    <hyperlink ref="EI5" r:id="rId127" xr:uid="{00000000-0004-0000-0100-00007E000000}"/>
    <hyperlink ref="EJ5" r:id="rId128" xr:uid="{00000000-0004-0000-0100-00007F000000}"/>
    <hyperlink ref="EK5" r:id="rId129" xr:uid="{00000000-0004-0000-0100-000080000000}"/>
    <hyperlink ref="EL5" r:id="rId130" xr:uid="{00000000-0004-0000-0100-000081000000}"/>
    <hyperlink ref="EM5" r:id="rId131" xr:uid="{00000000-0004-0000-0100-000082000000}"/>
    <hyperlink ref="EN5" r:id="rId132" xr:uid="{00000000-0004-0000-0100-000083000000}"/>
    <hyperlink ref="EO5" r:id="rId133" xr:uid="{00000000-0004-0000-0100-000084000000}"/>
    <hyperlink ref="EP5" r:id="rId134" xr:uid="{00000000-0004-0000-0100-000085000000}"/>
    <hyperlink ref="EQ5" r:id="rId135" xr:uid="{00000000-0004-0000-0100-000086000000}"/>
    <hyperlink ref="ER5" r:id="rId136" xr:uid="{00000000-0004-0000-0100-000087000000}"/>
    <hyperlink ref="ES5" r:id="rId137" xr:uid="{00000000-0004-0000-0100-000088000000}"/>
    <hyperlink ref="ET5" r:id="rId138" xr:uid="{00000000-0004-0000-0100-000089000000}"/>
    <hyperlink ref="EU5" r:id="rId139" xr:uid="{00000000-0004-0000-0100-00008A000000}"/>
    <hyperlink ref="EV5" r:id="rId140" xr:uid="{00000000-0004-0000-0100-00008B000000}"/>
    <hyperlink ref="EW5" r:id="rId141" xr:uid="{00000000-0004-0000-0100-00008C000000}"/>
    <hyperlink ref="EX5" r:id="rId142" xr:uid="{00000000-0004-0000-0100-00008D000000}"/>
    <hyperlink ref="EY5" r:id="rId143" xr:uid="{00000000-0004-0000-0100-00008E000000}"/>
    <hyperlink ref="EZ5" r:id="rId144" xr:uid="{00000000-0004-0000-0100-00008F000000}"/>
    <hyperlink ref="FA5" r:id="rId145" xr:uid="{00000000-0004-0000-0100-000090000000}"/>
    <hyperlink ref="FB5" r:id="rId146" xr:uid="{00000000-0004-0000-0100-000091000000}"/>
    <hyperlink ref="FC5" r:id="rId147" xr:uid="{00000000-0004-0000-0100-000092000000}"/>
    <hyperlink ref="FD5" r:id="rId148" xr:uid="{00000000-0004-0000-0100-000093000000}"/>
    <hyperlink ref="FE5" r:id="rId149" xr:uid="{00000000-0004-0000-0100-000094000000}"/>
    <hyperlink ref="FF5" r:id="rId150" xr:uid="{00000000-0004-0000-0100-000095000000}"/>
    <hyperlink ref="FG5" r:id="rId151" xr:uid="{00000000-0004-0000-0100-000096000000}"/>
    <hyperlink ref="FH5" r:id="rId152" xr:uid="{00000000-0004-0000-0100-000097000000}"/>
    <hyperlink ref="FI5" r:id="rId153" xr:uid="{00000000-0004-0000-0100-000098000000}"/>
    <hyperlink ref="FJ5" r:id="rId154" xr:uid="{00000000-0004-0000-0100-000099000000}"/>
    <hyperlink ref="FK5" r:id="rId155" xr:uid="{00000000-0004-0000-0100-00009A000000}"/>
    <hyperlink ref="FL5" r:id="rId156" xr:uid="{00000000-0004-0000-0100-00009B000000}"/>
    <hyperlink ref="FM5" r:id="rId157" xr:uid="{00000000-0004-0000-0100-00009C000000}"/>
    <hyperlink ref="FN5" r:id="rId158" xr:uid="{00000000-0004-0000-0100-00009D000000}"/>
    <hyperlink ref="FO5" r:id="rId159" xr:uid="{00000000-0004-0000-0100-00009E000000}"/>
    <hyperlink ref="FP5" r:id="rId160" xr:uid="{00000000-0004-0000-0100-00009F000000}"/>
    <hyperlink ref="FQ5" r:id="rId161" xr:uid="{00000000-0004-0000-0100-0000A0000000}"/>
    <hyperlink ref="FR5" r:id="rId162" xr:uid="{00000000-0004-0000-0100-0000A1000000}"/>
    <hyperlink ref="FS5" r:id="rId163" xr:uid="{00000000-0004-0000-0100-0000A2000000}"/>
    <hyperlink ref="FT5" r:id="rId164" xr:uid="{00000000-0004-0000-0100-0000A3000000}"/>
    <hyperlink ref="FU5" r:id="rId165" xr:uid="{00000000-0004-0000-0100-0000A4000000}"/>
    <hyperlink ref="M10" r:id="rId166" xr:uid="{00000000-0004-0000-0100-0000A5000000}"/>
    <hyperlink ref="O10" r:id="rId167" xr:uid="{00000000-0004-0000-0100-0000A6000000}"/>
    <hyperlink ref="P10" r:id="rId168" xr:uid="{00000000-0004-0000-0100-0000A7000000}"/>
    <hyperlink ref="Q10" r:id="rId169" xr:uid="{00000000-0004-0000-0100-0000A8000000}"/>
    <hyperlink ref="S10" r:id="rId170" xr:uid="{00000000-0004-0000-0100-0000A9000000}"/>
    <hyperlink ref="T10" r:id="rId171" xr:uid="{00000000-0004-0000-0100-0000AA000000}"/>
    <hyperlink ref="U10" r:id="rId172" xr:uid="{00000000-0004-0000-0100-0000AB000000}"/>
    <hyperlink ref="W10" r:id="rId173" xr:uid="{00000000-0004-0000-0100-0000AC000000}"/>
    <hyperlink ref="X10" r:id="rId174" xr:uid="{00000000-0004-0000-0100-0000AD000000}"/>
    <hyperlink ref="Y10" r:id="rId175" xr:uid="{00000000-0004-0000-0100-0000AE000000}"/>
    <hyperlink ref="AA10" r:id="rId176" xr:uid="{00000000-0004-0000-0100-0000AF000000}"/>
    <hyperlink ref="AB10" r:id="rId177" xr:uid="{00000000-0004-0000-0100-0000B0000000}"/>
    <hyperlink ref="AC10" r:id="rId178" xr:uid="{00000000-0004-0000-0100-0000B1000000}"/>
    <hyperlink ref="AE10" r:id="rId179" xr:uid="{00000000-0004-0000-0100-0000B2000000}"/>
    <hyperlink ref="AF10" r:id="rId180" xr:uid="{00000000-0004-0000-0100-0000B3000000}"/>
    <hyperlink ref="AG10" r:id="rId181" xr:uid="{00000000-0004-0000-0100-0000B4000000}"/>
    <hyperlink ref="AI10" r:id="rId182" xr:uid="{00000000-0004-0000-0100-0000B5000000}"/>
    <hyperlink ref="AJ10" r:id="rId183" xr:uid="{00000000-0004-0000-0100-0000B6000000}"/>
    <hyperlink ref="AK10" r:id="rId184" xr:uid="{00000000-0004-0000-0100-0000B7000000}"/>
    <hyperlink ref="AM10" r:id="rId185" xr:uid="{00000000-0004-0000-0100-0000B8000000}"/>
    <hyperlink ref="AN10" r:id="rId186" xr:uid="{00000000-0004-0000-0100-0000B9000000}"/>
    <hyperlink ref="AO10" r:id="rId187" xr:uid="{00000000-0004-0000-0100-0000BA000000}"/>
    <hyperlink ref="AQ10" r:id="rId188" xr:uid="{00000000-0004-0000-0100-0000BB000000}"/>
    <hyperlink ref="AR10" r:id="rId189" xr:uid="{00000000-0004-0000-0100-0000BC000000}"/>
    <hyperlink ref="AS10" r:id="rId190" xr:uid="{00000000-0004-0000-0100-0000BD000000}"/>
    <hyperlink ref="AU10" r:id="rId191" xr:uid="{00000000-0004-0000-0100-0000BE000000}"/>
    <hyperlink ref="AV10" r:id="rId192" xr:uid="{00000000-0004-0000-0100-0000BF000000}"/>
    <hyperlink ref="AW10" r:id="rId193" xr:uid="{00000000-0004-0000-0100-0000C0000000}"/>
    <hyperlink ref="AY10" r:id="rId194" xr:uid="{00000000-0004-0000-0100-0000C1000000}"/>
    <hyperlink ref="AZ10" r:id="rId195" xr:uid="{00000000-0004-0000-0100-0000C2000000}"/>
    <hyperlink ref="BA10" r:id="rId196" xr:uid="{00000000-0004-0000-0100-0000C3000000}"/>
    <hyperlink ref="BC10" r:id="rId197" xr:uid="{00000000-0004-0000-0100-0000C4000000}"/>
    <hyperlink ref="BD10" r:id="rId198" xr:uid="{00000000-0004-0000-0100-0000C5000000}"/>
    <hyperlink ref="BE10" r:id="rId199" xr:uid="{00000000-0004-0000-0100-0000C6000000}"/>
    <hyperlink ref="BG10" r:id="rId200" xr:uid="{00000000-0004-0000-0100-0000C7000000}"/>
    <hyperlink ref="BH10" r:id="rId201" xr:uid="{00000000-0004-0000-0100-0000C8000000}"/>
    <hyperlink ref="BI10" r:id="rId202" xr:uid="{00000000-0004-0000-0100-0000C9000000}"/>
    <hyperlink ref="BK10" r:id="rId203" xr:uid="{00000000-0004-0000-0100-0000CA000000}"/>
    <hyperlink ref="BL10" r:id="rId204" xr:uid="{00000000-0004-0000-0100-0000CB000000}"/>
    <hyperlink ref="BM10" r:id="rId205" xr:uid="{00000000-0004-0000-0100-0000CC000000}"/>
    <hyperlink ref="BO10" r:id="rId206" xr:uid="{00000000-0004-0000-0100-0000CD000000}"/>
    <hyperlink ref="BP10" r:id="rId207" xr:uid="{00000000-0004-0000-0100-0000CE000000}"/>
    <hyperlink ref="BQ10" r:id="rId208" xr:uid="{00000000-0004-0000-0100-0000CF000000}"/>
    <hyperlink ref="BS10" r:id="rId209" xr:uid="{00000000-0004-0000-0100-0000D0000000}"/>
    <hyperlink ref="BT10" r:id="rId210" xr:uid="{00000000-0004-0000-0100-0000D1000000}"/>
    <hyperlink ref="BU10" r:id="rId211" xr:uid="{00000000-0004-0000-0100-0000D2000000}"/>
    <hyperlink ref="BW10" r:id="rId212" xr:uid="{00000000-0004-0000-0100-0000D3000000}"/>
    <hyperlink ref="BX10" r:id="rId213" xr:uid="{00000000-0004-0000-0100-0000D4000000}"/>
    <hyperlink ref="BY10" r:id="rId214" xr:uid="{00000000-0004-0000-0100-0000D5000000}"/>
    <hyperlink ref="CB10" r:id="rId215" xr:uid="{00000000-0004-0000-0100-0000D6000000}"/>
  </hyperlinks>
  <pageMargins left="0.7" right="0.7" top="0.75" bottom="0.75" header="0.3" footer="0.3"/>
  <drawing r:id="rId2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D258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defaultRowHeight="14.4" outlineLevelRow="6" outlineLevelCol="1" x14ac:dyDescent="0.3"/>
  <cols>
    <col min="1" max="1" width="1.109375" customWidth="1"/>
    <col min="2" max="2" width="1.88671875" customWidth="1"/>
    <col min="3" max="3" width="50.6640625" customWidth="1"/>
    <col min="4" max="11" width="12.6640625" customWidth="1" outlineLevel="1"/>
    <col min="12" max="12" width="2.5546875" customWidth="1"/>
    <col min="13" max="161" width="12.6640625" customWidth="1"/>
    <col min="162" max="162" width="1.88671875" customWidth="1"/>
  </cols>
  <sheetData>
    <row r="1" spans="1:186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spans="1:186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7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</row>
    <row r="3" spans="1:186" ht="21" x14ac:dyDescent="0.3">
      <c r="A3" s="1"/>
      <c r="B3" s="4"/>
      <c r="C3" s="10" t="s">
        <v>513</v>
      </c>
      <c r="FF3" s="8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</row>
    <row r="4" spans="1:186" ht="24" x14ac:dyDescent="0.55000000000000004">
      <c r="A4" s="1"/>
      <c r="B4" s="4"/>
      <c r="C4" s="11" t="s">
        <v>1</v>
      </c>
      <c r="D4" s="13" t="s">
        <v>4</v>
      </c>
      <c r="E4" s="12"/>
      <c r="F4" s="12"/>
      <c r="G4" s="12"/>
      <c r="H4" s="12"/>
      <c r="I4" s="12"/>
      <c r="J4" s="12"/>
      <c r="K4" s="12"/>
      <c r="FF4" s="8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ht="15" x14ac:dyDescent="0.3">
      <c r="A5" s="1"/>
      <c r="B5" s="4"/>
      <c r="C5" s="11" t="s">
        <v>2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7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16" t="s">
        <v>95</v>
      </c>
      <c r="V5" s="16" t="s">
        <v>96</v>
      </c>
      <c r="W5" s="16" t="s">
        <v>97</v>
      </c>
      <c r="X5" s="16" t="s">
        <v>98</v>
      </c>
      <c r="Y5" s="16" t="s">
        <v>99</v>
      </c>
      <c r="Z5" s="16" t="s">
        <v>100</v>
      </c>
      <c r="AA5" s="16" t="s">
        <v>101</v>
      </c>
      <c r="AB5" s="16" t="s">
        <v>102</v>
      </c>
      <c r="AC5" s="16" t="s">
        <v>103</v>
      </c>
      <c r="AD5" s="16" t="s">
        <v>104</v>
      </c>
      <c r="AE5" s="16" t="s">
        <v>105</v>
      </c>
      <c r="AF5" s="16" t="s">
        <v>106</v>
      </c>
      <c r="AG5" s="16" t="s">
        <v>107</v>
      </c>
      <c r="AH5" s="16" t="s">
        <v>108</v>
      </c>
      <c r="AI5" s="16" t="s">
        <v>109</v>
      </c>
      <c r="AJ5" s="16" t="s">
        <v>110</v>
      </c>
      <c r="AK5" s="16" t="s">
        <v>111</v>
      </c>
      <c r="AL5" s="16" t="s">
        <v>112</v>
      </c>
      <c r="AM5" s="16" t="s">
        <v>113</v>
      </c>
      <c r="AN5" s="16" t="s">
        <v>114</v>
      </c>
      <c r="AO5" s="16" t="s">
        <v>115</v>
      </c>
      <c r="AP5" s="16" t="s">
        <v>116</v>
      </c>
      <c r="AQ5" s="16" t="s">
        <v>117</v>
      </c>
      <c r="AR5" s="16" t="s">
        <v>118</v>
      </c>
      <c r="AS5" s="16" t="s">
        <v>119</v>
      </c>
      <c r="AT5" s="16" t="s">
        <v>120</v>
      </c>
      <c r="AU5" s="16" t="s">
        <v>121</v>
      </c>
      <c r="AV5" s="16" t="s">
        <v>122</v>
      </c>
      <c r="AW5" s="16" t="s">
        <v>123</v>
      </c>
      <c r="AX5" s="16" t="s">
        <v>124</v>
      </c>
      <c r="AY5" s="16" t="s">
        <v>125</v>
      </c>
      <c r="AZ5" s="16" t="s">
        <v>126</v>
      </c>
      <c r="BA5" s="16" t="s">
        <v>127</v>
      </c>
      <c r="BB5" s="16" t="s">
        <v>128</v>
      </c>
      <c r="BC5" s="16" t="s">
        <v>129</v>
      </c>
      <c r="BD5" s="16" t="s">
        <v>130</v>
      </c>
      <c r="BE5" s="16" t="s">
        <v>131</v>
      </c>
      <c r="BF5" s="16" t="s">
        <v>132</v>
      </c>
      <c r="BG5" s="16" t="s">
        <v>133</v>
      </c>
      <c r="BH5" s="16" t="s">
        <v>134</v>
      </c>
      <c r="BI5" s="16" t="s">
        <v>135</v>
      </c>
      <c r="BJ5" s="16" t="s">
        <v>136</v>
      </c>
      <c r="BK5" s="16" t="s">
        <v>137</v>
      </c>
      <c r="BL5" s="16" t="s">
        <v>138</v>
      </c>
      <c r="BM5" s="16" t="s">
        <v>139</v>
      </c>
      <c r="BN5" s="16" t="s">
        <v>140</v>
      </c>
      <c r="BO5" s="16" t="s">
        <v>141</v>
      </c>
      <c r="BP5" s="16" t="s">
        <v>142</v>
      </c>
      <c r="BQ5" s="16" t="s">
        <v>143</v>
      </c>
      <c r="BR5" s="16" t="s">
        <v>144</v>
      </c>
      <c r="BS5" s="16" t="s">
        <v>145</v>
      </c>
      <c r="BT5" s="16" t="s">
        <v>146</v>
      </c>
      <c r="BU5" s="16" t="s">
        <v>147</v>
      </c>
      <c r="BV5" s="16" t="s">
        <v>148</v>
      </c>
      <c r="BW5" s="16" t="s">
        <v>149</v>
      </c>
      <c r="BX5" s="16" t="s">
        <v>150</v>
      </c>
      <c r="BY5" s="16" t="s">
        <v>151</v>
      </c>
      <c r="BZ5" s="16" t="s">
        <v>152</v>
      </c>
      <c r="CA5" s="16" t="s">
        <v>153</v>
      </c>
      <c r="CB5" s="16" t="s">
        <v>154</v>
      </c>
      <c r="CC5" s="16" t="s">
        <v>155</v>
      </c>
      <c r="CD5" s="16" t="s">
        <v>156</v>
      </c>
      <c r="CE5" s="16" t="s">
        <v>157</v>
      </c>
      <c r="CF5" s="16" t="s">
        <v>158</v>
      </c>
      <c r="CG5" s="16" t="s">
        <v>159</v>
      </c>
      <c r="CH5" s="16" t="s">
        <v>160</v>
      </c>
      <c r="CI5" s="16" t="s">
        <v>161</v>
      </c>
      <c r="CJ5" s="16" t="s">
        <v>162</v>
      </c>
      <c r="CK5" s="16" t="s">
        <v>163</v>
      </c>
      <c r="CL5" s="16" t="s">
        <v>164</v>
      </c>
      <c r="CM5" s="16" t="s">
        <v>165</v>
      </c>
      <c r="CN5" s="16" t="s">
        <v>166</v>
      </c>
      <c r="CO5" s="16" t="s">
        <v>167</v>
      </c>
      <c r="CP5" s="16" t="s">
        <v>168</v>
      </c>
      <c r="CQ5" s="16" t="s">
        <v>169</v>
      </c>
      <c r="CR5" s="16" t="s">
        <v>170</v>
      </c>
      <c r="CS5" s="16" t="s">
        <v>171</v>
      </c>
      <c r="CT5" s="16" t="s">
        <v>172</v>
      </c>
      <c r="CU5" s="16" t="s">
        <v>173</v>
      </c>
      <c r="CV5" s="16" t="s">
        <v>174</v>
      </c>
      <c r="CW5" s="16" t="s">
        <v>175</v>
      </c>
      <c r="CX5" s="16" t="s">
        <v>176</v>
      </c>
      <c r="CY5" s="16" t="s">
        <v>177</v>
      </c>
      <c r="CZ5" s="16" t="s">
        <v>178</v>
      </c>
      <c r="DA5" s="16" t="s">
        <v>179</v>
      </c>
      <c r="DB5" s="16" t="s">
        <v>180</v>
      </c>
      <c r="DC5" s="16" t="s">
        <v>181</v>
      </c>
      <c r="DD5" s="16" t="s">
        <v>182</v>
      </c>
      <c r="DE5" s="16" t="s">
        <v>183</v>
      </c>
      <c r="DF5" s="16" t="s">
        <v>184</v>
      </c>
      <c r="DG5" s="16" t="s">
        <v>185</v>
      </c>
      <c r="DH5" s="16" t="s">
        <v>186</v>
      </c>
      <c r="DI5" s="16" t="s">
        <v>187</v>
      </c>
      <c r="DJ5" s="16" t="s">
        <v>188</v>
      </c>
      <c r="DK5" s="16" t="s">
        <v>189</v>
      </c>
      <c r="DL5" s="16" t="s">
        <v>190</v>
      </c>
      <c r="DM5" s="16" t="s">
        <v>191</v>
      </c>
      <c r="DN5" s="16" t="s">
        <v>192</v>
      </c>
      <c r="DO5" s="16" t="s">
        <v>193</v>
      </c>
      <c r="DP5" s="16" t="s">
        <v>194</v>
      </c>
      <c r="DQ5" s="16" t="s">
        <v>195</v>
      </c>
      <c r="DR5" s="16" t="s">
        <v>196</v>
      </c>
      <c r="DS5" s="16" t="s">
        <v>197</v>
      </c>
      <c r="DT5" s="16" t="s">
        <v>198</v>
      </c>
      <c r="DU5" s="16" t="s">
        <v>199</v>
      </c>
      <c r="DV5" s="16" t="s">
        <v>200</v>
      </c>
      <c r="DW5" s="16" t="s">
        <v>201</v>
      </c>
      <c r="DX5" s="16" t="s">
        <v>202</v>
      </c>
      <c r="DY5" s="16" t="s">
        <v>203</v>
      </c>
      <c r="DZ5" s="16" t="s">
        <v>204</v>
      </c>
      <c r="EA5" s="16" t="s">
        <v>205</v>
      </c>
      <c r="EB5" s="16" t="s">
        <v>206</v>
      </c>
      <c r="EC5" s="16" t="s">
        <v>207</v>
      </c>
      <c r="ED5" s="16" t="s">
        <v>208</v>
      </c>
      <c r="EE5" s="16" t="s">
        <v>209</v>
      </c>
      <c r="EF5" s="16" t="s">
        <v>210</v>
      </c>
      <c r="EG5" s="16" t="s">
        <v>211</v>
      </c>
      <c r="EH5" s="16" t="s">
        <v>212</v>
      </c>
      <c r="EI5" s="16" t="s">
        <v>213</v>
      </c>
      <c r="EJ5" s="16" t="s">
        <v>214</v>
      </c>
      <c r="EK5" s="16" t="s">
        <v>215</v>
      </c>
      <c r="EL5" s="16" t="s">
        <v>216</v>
      </c>
      <c r="EM5" s="16" t="s">
        <v>217</v>
      </c>
      <c r="EN5" s="16" t="s">
        <v>218</v>
      </c>
      <c r="EO5" s="16" t="s">
        <v>219</v>
      </c>
      <c r="EP5" s="16" t="s">
        <v>220</v>
      </c>
      <c r="EQ5" s="16" t="s">
        <v>221</v>
      </c>
      <c r="ER5" s="16" t="s">
        <v>222</v>
      </c>
      <c r="ES5" s="16" t="s">
        <v>223</v>
      </c>
      <c r="ET5" s="16" t="s">
        <v>224</v>
      </c>
      <c r="EU5" s="16" t="s">
        <v>225</v>
      </c>
      <c r="EV5" s="16" t="s">
        <v>226</v>
      </c>
      <c r="EW5" s="16" t="s">
        <v>227</v>
      </c>
      <c r="EX5" s="16" t="s">
        <v>228</v>
      </c>
      <c r="EY5" s="16" t="s">
        <v>229</v>
      </c>
      <c r="EZ5" s="16" t="s">
        <v>230</v>
      </c>
      <c r="FA5" s="16" t="s">
        <v>232</v>
      </c>
      <c r="FB5" s="16" t="s">
        <v>236</v>
      </c>
      <c r="FC5" s="16" t="s">
        <v>240</v>
      </c>
      <c r="FD5" s="16" t="s">
        <v>244</v>
      </c>
      <c r="FE5" s="16" t="s">
        <v>248</v>
      </c>
      <c r="FF5" s="8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</row>
    <row r="6" spans="1:186" x14ac:dyDescent="0.3">
      <c r="A6" s="1"/>
      <c r="B6" s="4"/>
      <c r="D6" s="57"/>
      <c r="E6" s="57"/>
      <c r="F6" s="57"/>
      <c r="G6" s="57"/>
      <c r="H6" s="57"/>
      <c r="I6" s="57"/>
      <c r="J6" s="57"/>
      <c r="K6" s="57"/>
      <c r="FF6" s="8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</row>
    <row r="7" spans="1:186" ht="15" x14ac:dyDescent="0.3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8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</row>
    <row r="8" spans="1:186" x14ac:dyDescent="0.3">
      <c r="A8" s="1"/>
      <c r="B8" s="4"/>
      <c r="D8" s="12"/>
      <c r="E8" s="12"/>
      <c r="F8" s="12"/>
      <c r="G8" s="12"/>
      <c r="H8" s="12"/>
      <c r="I8" s="12"/>
      <c r="J8" s="12"/>
      <c r="K8" s="12"/>
      <c r="FF8" s="8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</row>
    <row r="9" spans="1:186" x14ac:dyDescent="0.3">
      <c r="A9" s="1"/>
      <c r="B9" s="4"/>
      <c r="D9" s="12"/>
      <c r="E9" s="12"/>
      <c r="F9" s="12"/>
      <c r="G9" s="12"/>
      <c r="H9" s="12"/>
      <c r="I9" s="12"/>
      <c r="J9" s="12"/>
      <c r="K9" s="12"/>
      <c r="M9" s="18" t="s">
        <v>21</v>
      </c>
      <c r="N9" s="18" t="s">
        <v>514</v>
      </c>
      <c r="O9" s="18" t="s">
        <v>23</v>
      </c>
      <c r="P9" s="18" t="s">
        <v>24</v>
      </c>
      <c r="Q9" s="18" t="s">
        <v>252</v>
      </c>
      <c r="R9" s="18" t="s">
        <v>514</v>
      </c>
      <c r="S9" s="18" t="s">
        <v>253</v>
      </c>
      <c r="T9" s="18" t="s">
        <v>254</v>
      </c>
      <c r="U9" s="18" t="s">
        <v>255</v>
      </c>
      <c r="V9" s="18" t="s">
        <v>514</v>
      </c>
      <c r="W9" s="18" t="s">
        <v>257</v>
      </c>
      <c r="X9" s="18" t="s">
        <v>258</v>
      </c>
      <c r="Y9" s="18" t="s">
        <v>259</v>
      </c>
      <c r="Z9" s="18" t="s">
        <v>514</v>
      </c>
      <c r="AA9" s="18" t="s">
        <v>261</v>
      </c>
      <c r="AB9" s="18" t="s">
        <v>262</v>
      </c>
      <c r="AC9" s="18" t="s">
        <v>263</v>
      </c>
      <c r="AD9" s="18" t="s">
        <v>268</v>
      </c>
      <c r="AE9" s="18" t="s">
        <v>265</v>
      </c>
      <c r="AF9" s="18" t="s">
        <v>266</v>
      </c>
      <c r="AG9" s="18" t="s">
        <v>267</v>
      </c>
      <c r="AH9" s="18" t="s">
        <v>268</v>
      </c>
      <c r="AI9" s="18" t="s">
        <v>269</v>
      </c>
      <c r="AJ9" s="18" t="s">
        <v>270</v>
      </c>
      <c r="AK9" s="18" t="s">
        <v>271</v>
      </c>
      <c r="AL9" s="18" t="s">
        <v>272</v>
      </c>
      <c r="AM9" s="18" t="s">
        <v>273</v>
      </c>
      <c r="AN9" s="18" t="s">
        <v>274</v>
      </c>
      <c r="AO9" s="18" t="s">
        <v>275</v>
      </c>
      <c r="AP9" s="18" t="s">
        <v>276</v>
      </c>
      <c r="AQ9" s="18" t="s">
        <v>277</v>
      </c>
      <c r="AR9" s="18" t="s">
        <v>278</v>
      </c>
      <c r="AS9" s="18" t="s">
        <v>279</v>
      </c>
      <c r="AT9" s="18" t="s">
        <v>280</v>
      </c>
      <c r="AU9" s="18" t="s">
        <v>281</v>
      </c>
      <c r="AV9" s="18" t="s">
        <v>282</v>
      </c>
      <c r="AW9" s="18" t="s">
        <v>283</v>
      </c>
      <c r="AX9" s="18" t="s">
        <v>284</v>
      </c>
      <c r="AY9" s="18" t="s">
        <v>285</v>
      </c>
      <c r="AZ9" s="18" t="s">
        <v>286</v>
      </c>
      <c r="BA9" s="18" t="s">
        <v>287</v>
      </c>
      <c r="BB9" s="18" t="s">
        <v>288</v>
      </c>
      <c r="BC9" s="18" t="s">
        <v>289</v>
      </c>
      <c r="BD9" s="18" t="s">
        <v>290</v>
      </c>
      <c r="BE9" s="18" t="s">
        <v>291</v>
      </c>
      <c r="BF9" s="18" t="s">
        <v>515</v>
      </c>
      <c r="BG9" s="18" t="s">
        <v>516</v>
      </c>
      <c r="BH9" s="18" t="s">
        <v>517</v>
      </c>
      <c r="BI9" s="18" t="s">
        <v>518</v>
      </c>
      <c r="BJ9" s="18" t="s">
        <v>292</v>
      </c>
      <c r="BK9" s="18" t="s">
        <v>293</v>
      </c>
      <c r="BL9" s="18" t="s">
        <v>294</v>
      </c>
      <c r="BM9" s="18" t="s">
        <v>295</v>
      </c>
      <c r="BN9" s="18" t="s">
        <v>296</v>
      </c>
      <c r="BO9" s="18" t="s">
        <v>297</v>
      </c>
      <c r="BP9" s="18" t="s">
        <v>298</v>
      </c>
      <c r="BQ9" s="18" t="s">
        <v>299</v>
      </c>
      <c r="BR9" s="18" t="s">
        <v>300</v>
      </c>
      <c r="BS9" s="18" t="s">
        <v>301</v>
      </c>
      <c r="BT9" s="18" t="s">
        <v>302</v>
      </c>
      <c r="BU9" s="18" t="s">
        <v>303</v>
      </c>
      <c r="BV9" s="18" t="s">
        <v>304</v>
      </c>
      <c r="BW9" s="18" t="s">
        <v>305</v>
      </c>
      <c r="BX9" s="18" t="s">
        <v>306</v>
      </c>
      <c r="BY9" s="18" t="s">
        <v>307</v>
      </c>
      <c r="BZ9" s="18" t="s">
        <v>308</v>
      </c>
      <c r="CA9" s="18" t="s">
        <v>309</v>
      </c>
      <c r="CB9" s="18" t="s">
        <v>310</v>
      </c>
      <c r="CC9" s="18" t="s">
        <v>311</v>
      </c>
      <c r="CD9" s="18" t="s">
        <v>312</v>
      </c>
      <c r="CE9" s="18" t="s">
        <v>313</v>
      </c>
      <c r="CF9" s="18" t="s">
        <v>314</v>
      </c>
      <c r="CG9" s="18" t="s">
        <v>315</v>
      </c>
      <c r="CH9" s="18" t="s">
        <v>316</v>
      </c>
      <c r="CI9" s="18" t="s">
        <v>317</v>
      </c>
      <c r="CJ9" s="18" t="s">
        <v>318</v>
      </c>
      <c r="CK9" s="18" t="s">
        <v>319</v>
      </c>
      <c r="CL9" s="18" t="s">
        <v>320</v>
      </c>
      <c r="CM9" s="18" t="s">
        <v>321</v>
      </c>
      <c r="CN9" s="18" t="s">
        <v>322</v>
      </c>
      <c r="CO9" s="18" t="s">
        <v>323</v>
      </c>
      <c r="CP9" s="18" t="s">
        <v>324</v>
      </c>
      <c r="CQ9" s="18" t="s">
        <v>325</v>
      </c>
      <c r="CR9" s="18" t="s">
        <v>326</v>
      </c>
      <c r="CS9" s="18" t="s">
        <v>327</v>
      </c>
      <c r="CT9" s="18" t="s">
        <v>328</v>
      </c>
      <c r="CU9" s="18" t="s">
        <v>329</v>
      </c>
      <c r="CV9" s="18" t="s">
        <v>330</v>
      </c>
      <c r="CW9" s="18" t="s">
        <v>331</v>
      </c>
      <c r="CX9" s="18" t="s">
        <v>332</v>
      </c>
      <c r="CY9" s="18" t="s">
        <v>333</v>
      </c>
      <c r="CZ9" s="18" t="s">
        <v>334</v>
      </c>
      <c r="DA9" s="18" t="s">
        <v>335</v>
      </c>
      <c r="DB9" s="18" t="s">
        <v>336</v>
      </c>
      <c r="DC9" s="18" t="s">
        <v>337</v>
      </c>
      <c r="DD9" s="18" t="s">
        <v>338</v>
      </c>
      <c r="DE9" s="18" t="s">
        <v>339</v>
      </c>
      <c r="DF9" s="18" t="s">
        <v>340</v>
      </c>
      <c r="DG9" s="18" t="s">
        <v>341</v>
      </c>
      <c r="DH9" s="18" t="s">
        <v>342</v>
      </c>
      <c r="DI9" s="18" t="s">
        <v>343</v>
      </c>
      <c r="DJ9" s="18" t="s">
        <v>344</v>
      </c>
      <c r="DK9" s="18" t="s">
        <v>345</v>
      </c>
      <c r="DL9" s="18" t="s">
        <v>346</v>
      </c>
      <c r="DM9" s="18" t="s">
        <v>347</v>
      </c>
      <c r="DN9" s="18" t="s">
        <v>348</v>
      </c>
      <c r="DO9" s="18" t="s">
        <v>349</v>
      </c>
      <c r="DP9" s="18" t="s">
        <v>350</v>
      </c>
      <c r="DQ9" s="18" t="s">
        <v>351</v>
      </c>
      <c r="DR9" s="18" t="s">
        <v>352</v>
      </c>
      <c r="DS9" s="18" t="s">
        <v>353</v>
      </c>
      <c r="DT9" s="18" t="s">
        <v>354</v>
      </c>
      <c r="DU9" s="18" t="s">
        <v>355</v>
      </c>
      <c r="DV9" s="18" t="s">
        <v>356</v>
      </c>
      <c r="DW9" s="18" t="s">
        <v>357</v>
      </c>
      <c r="DX9" s="18" t="s">
        <v>358</v>
      </c>
      <c r="DY9" s="18" t="s">
        <v>359</v>
      </c>
      <c r="DZ9" s="18" t="s">
        <v>360</v>
      </c>
      <c r="EA9" s="18" t="s">
        <v>361</v>
      </c>
      <c r="EB9" s="18" t="s">
        <v>362</v>
      </c>
      <c r="EC9" s="18" t="s">
        <v>363</v>
      </c>
      <c r="ED9" s="18" t="s">
        <v>364</v>
      </c>
      <c r="EE9" s="18" t="s">
        <v>365</v>
      </c>
      <c r="EF9" s="18" t="s">
        <v>366</v>
      </c>
      <c r="EG9" s="18" t="s">
        <v>367</v>
      </c>
      <c r="EH9" s="18" t="s">
        <v>368</v>
      </c>
      <c r="EI9" s="18" t="s">
        <v>369</v>
      </c>
      <c r="EJ9" s="18" t="s">
        <v>370</v>
      </c>
      <c r="EK9" s="18" t="s">
        <v>371</v>
      </c>
      <c r="EL9" s="18" t="s">
        <v>372</v>
      </c>
      <c r="EM9" s="18" t="s">
        <v>373</v>
      </c>
      <c r="EN9" s="18" t="s">
        <v>374</v>
      </c>
      <c r="EO9" s="18" t="s">
        <v>375</v>
      </c>
      <c r="EP9" s="18" t="s">
        <v>376</v>
      </c>
      <c r="EQ9" s="18" t="s">
        <v>377</v>
      </c>
      <c r="ER9" s="18" t="s">
        <v>378</v>
      </c>
      <c r="ES9" s="18" t="s">
        <v>379</v>
      </c>
      <c r="ET9" s="18" t="s">
        <v>380</v>
      </c>
      <c r="EU9" s="18" t="s">
        <v>381</v>
      </c>
      <c r="EV9" s="18" t="s">
        <v>382</v>
      </c>
      <c r="EW9" s="18" t="s">
        <v>383</v>
      </c>
      <c r="EX9" s="18" t="s">
        <v>384</v>
      </c>
      <c r="EY9" s="18" t="s">
        <v>385</v>
      </c>
      <c r="EZ9" s="18" t="s">
        <v>386</v>
      </c>
      <c r="FA9" s="18" t="s">
        <v>388</v>
      </c>
      <c r="FB9" s="18" t="s">
        <v>392</v>
      </c>
      <c r="FC9" s="18" t="s">
        <v>396</v>
      </c>
      <c r="FD9" s="18" t="s">
        <v>400</v>
      </c>
      <c r="FE9" s="18" t="s">
        <v>404</v>
      </c>
      <c r="FF9" s="8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</row>
    <row r="10" spans="1:186" x14ac:dyDescent="0.3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0" t="s">
        <v>25</v>
      </c>
      <c r="O10" s="20" t="s">
        <v>25</v>
      </c>
      <c r="P10" s="20" t="s">
        <v>25</v>
      </c>
      <c r="Q10" s="20" t="s">
        <v>25</v>
      </c>
      <c r="S10" s="20" t="s">
        <v>25</v>
      </c>
      <c r="T10" s="20" t="s">
        <v>25</v>
      </c>
      <c r="U10" s="20" t="s">
        <v>25</v>
      </c>
      <c r="W10" s="20" t="s">
        <v>25</v>
      </c>
      <c r="X10" s="20" t="s">
        <v>25</v>
      </c>
      <c r="Y10" s="20" t="s">
        <v>25</v>
      </c>
      <c r="AA10" s="20" t="s">
        <v>25</v>
      </c>
      <c r="AB10" s="20" t="s">
        <v>25</v>
      </c>
      <c r="AC10" s="20" t="s">
        <v>25</v>
      </c>
      <c r="AD10" s="20" t="s">
        <v>519</v>
      </c>
      <c r="AE10" s="20" t="s">
        <v>25</v>
      </c>
      <c r="AF10" s="20" t="s">
        <v>25</v>
      </c>
      <c r="AG10" s="20" t="s">
        <v>25</v>
      </c>
      <c r="AH10" s="20" t="s">
        <v>519</v>
      </c>
      <c r="AI10" s="20" t="s">
        <v>25</v>
      </c>
      <c r="AJ10" s="20" t="s">
        <v>25</v>
      </c>
      <c r="AK10" s="20" t="s">
        <v>25</v>
      </c>
      <c r="AL10" s="20" t="s">
        <v>519</v>
      </c>
      <c r="AM10" s="20" t="s">
        <v>25</v>
      </c>
      <c r="AN10" s="20" t="s">
        <v>25</v>
      </c>
      <c r="AO10" s="20" t="s">
        <v>25</v>
      </c>
      <c r="AP10" s="20" t="s">
        <v>519</v>
      </c>
      <c r="AQ10" s="20" t="s">
        <v>25</v>
      </c>
      <c r="AR10" s="20" t="s">
        <v>25</v>
      </c>
      <c r="AS10" s="20" t="s">
        <v>25</v>
      </c>
      <c r="AT10" s="20" t="s">
        <v>519</v>
      </c>
      <c r="AU10" s="20" t="s">
        <v>25</v>
      </c>
      <c r="AV10" s="20" t="s">
        <v>25</v>
      </c>
      <c r="AW10" s="20" t="s">
        <v>25</v>
      </c>
      <c r="AX10" s="20" t="s">
        <v>519</v>
      </c>
      <c r="AY10" s="20" t="s">
        <v>25</v>
      </c>
      <c r="AZ10" s="20" t="s">
        <v>25</v>
      </c>
      <c r="BA10" s="20" t="s">
        <v>25</v>
      </c>
      <c r="BB10" s="20" t="s">
        <v>519</v>
      </c>
      <c r="BC10" s="20" t="s">
        <v>25</v>
      </c>
      <c r="BD10" s="20" t="s">
        <v>25</v>
      </c>
      <c r="BE10" s="20" t="s">
        <v>25</v>
      </c>
      <c r="BF10" s="20" t="s">
        <v>519</v>
      </c>
      <c r="BG10" s="20" t="s">
        <v>25</v>
      </c>
      <c r="BH10" s="20" t="s">
        <v>25</v>
      </c>
      <c r="BI10" s="20" t="s">
        <v>25</v>
      </c>
      <c r="BJ10" s="20" t="s">
        <v>519</v>
      </c>
      <c r="BK10" s="20" t="s">
        <v>25</v>
      </c>
      <c r="BL10" s="20" t="s">
        <v>25</v>
      </c>
      <c r="BM10" s="20" t="s">
        <v>25</v>
      </c>
      <c r="BN10" s="20" t="s">
        <v>519</v>
      </c>
      <c r="BO10" s="20" t="s">
        <v>25</v>
      </c>
      <c r="BP10" s="20" t="s">
        <v>25</v>
      </c>
      <c r="BQ10" s="20" t="s">
        <v>25</v>
      </c>
      <c r="BR10" s="20" t="s">
        <v>519</v>
      </c>
      <c r="BS10" s="20" t="s">
        <v>25</v>
      </c>
      <c r="BT10" s="20" t="s">
        <v>25</v>
      </c>
      <c r="BU10" s="20" t="s">
        <v>25</v>
      </c>
      <c r="BV10" s="20" t="s">
        <v>519</v>
      </c>
      <c r="BW10" s="20" t="s">
        <v>25</v>
      </c>
      <c r="BX10" s="20" t="s">
        <v>25</v>
      </c>
      <c r="BY10" s="20" t="s">
        <v>25</v>
      </c>
      <c r="BZ10" s="20" t="s">
        <v>519</v>
      </c>
      <c r="FF10" s="8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</row>
    <row r="11" spans="1:186" ht="15" x14ac:dyDescent="0.3">
      <c r="A11" s="1"/>
      <c r="B11" s="4"/>
      <c r="C11" s="33" t="s">
        <v>520</v>
      </c>
      <c r="D11" s="34" t="str">
        <f t="shared" ref="D11:D74" si="0">IF(COUNT(L11:FE11)&gt;0,MEDIAN(L11:FE11),"")</f>
        <v/>
      </c>
      <c r="E11" s="34" t="str">
        <f t="shared" ref="E11:E74" si="1">IF(COUNT(L11:FE11)&gt;0,AVERAGE(L11:FE11),"")</f>
        <v/>
      </c>
      <c r="F11" s="34" t="str">
        <f t="shared" ref="F11:F74" si="2">IF(COUNT(L11:FE11)&gt;0,MIN(L11:FE11),"")</f>
        <v/>
      </c>
      <c r="G11" s="34" t="str">
        <f t="shared" ref="G11:G74" si="3">IF(COUNT(L11:FE11)&gt;0,MAX(L11:FE11),"")</f>
        <v/>
      </c>
      <c r="H11" s="34" t="str">
        <f t="shared" ref="H11:H74" si="4">IF(COUNT(L11:FE11)&gt;0,QUARTILE(L11:FE11,1),"")</f>
        <v/>
      </c>
      <c r="I11" s="34" t="str">
        <f t="shared" ref="I11:I74" si="5">IF(COUNT(L11:FE11)&gt;0,QUARTILE(L11:FE11,3),"")</f>
        <v/>
      </c>
      <c r="J11" s="34" t="str">
        <f t="shared" ref="J11:J74" si="6">IF(COUNT(L11:FE11)&gt;1,STDEV(L11:FE11),"")</f>
        <v/>
      </c>
      <c r="K11" s="32" t="str">
        <f t="shared" ref="K11:K74" si="7">IF(COUNT(L11:FE11)&gt;1,STDEV(L11:FE11)/AVERAGE(L11:FE11),"")</f>
        <v/>
      </c>
      <c r="L11" s="12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8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</row>
    <row r="12" spans="1:186" ht="15" outlineLevel="1" x14ac:dyDescent="0.3">
      <c r="A12" s="1"/>
      <c r="B12" s="4"/>
      <c r="C12" s="22" t="s">
        <v>521</v>
      </c>
      <c r="D12" s="27" t="str">
        <f t="shared" si="0"/>
        <v/>
      </c>
      <c r="E12" s="27" t="str">
        <f t="shared" si="1"/>
        <v/>
      </c>
      <c r="F12" s="27" t="str">
        <f t="shared" si="2"/>
        <v/>
      </c>
      <c r="G12" s="27" t="str">
        <f t="shared" si="3"/>
        <v/>
      </c>
      <c r="H12" s="27" t="str">
        <f t="shared" si="4"/>
        <v/>
      </c>
      <c r="I12" s="27" t="str">
        <f t="shared" si="5"/>
        <v/>
      </c>
      <c r="J12" s="27" t="str">
        <f t="shared" si="6"/>
        <v/>
      </c>
      <c r="K12" s="28" t="str">
        <f t="shared" si="7"/>
        <v/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8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</row>
    <row r="13" spans="1:186" ht="15" outlineLevel="2" x14ac:dyDescent="0.3">
      <c r="A13" s="1"/>
      <c r="B13" s="4"/>
      <c r="C13" s="22" t="s">
        <v>522</v>
      </c>
      <c r="D13" s="27" t="str">
        <f t="shared" si="0"/>
        <v/>
      </c>
      <c r="E13" s="27" t="str">
        <f t="shared" si="1"/>
        <v/>
      </c>
      <c r="F13" s="27" t="str">
        <f t="shared" si="2"/>
        <v/>
      </c>
      <c r="G13" s="27" t="str">
        <f t="shared" si="3"/>
        <v/>
      </c>
      <c r="H13" s="27" t="str">
        <f t="shared" si="4"/>
        <v/>
      </c>
      <c r="I13" s="27" t="str">
        <f t="shared" si="5"/>
        <v/>
      </c>
      <c r="J13" s="27" t="str">
        <f t="shared" si="6"/>
        <v/>
      </c>
      <c r="K13" s="28" t="str">
        <f t="shared" si="7"/>
        <v/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8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</row>
    <row r="14" spans="1:186" ht="15" outlineLevel="3" x14ac:dyDescent="0.3">
      <c r="A14" s="1"/>
      <c r="B14" s="4"/>
      <c r="C14" s="22" t="s">
        <v>523</v>
      </c>
      <c r="D14" s="27">
        <f t="shared" si="0"/>
        <v>4188000</v>
      </c>
      <c r="E14" s="27">
        <f t="shared" si="1"/>
        <v>4627271.812080537</v>
      </c>
      <c r="F14" s="27">
        <f t="shared" si="2"/>
        <v>230700</v>
      </c>
      <c r="G14" s="27">
        <f t="shared" si="3"/>
        <v>15308000</v>
      </c>
      <c r="H14" s="27">
        <f t="shared" si="4"/>
        <v>2614000</v>
      </c>
      <c r="I14" s="27">
        <f t="shared" si="5"/>
        <v>6524000</v>
      </c>
      <c r="J14" s="27">
        <f t="shared" si="6"/>
        <v>2774419.8755941694</v>
      </c>
      <c r="K14" s="28">
        <f t="shared" si="7"/>
        <v>0.59958005240818579</v>
      </c>
      <c r="M14" s="14">
        <v>8947000</v>
      </c>
      <c r="N14" s="14">
        <v>8249000</v>
      </c>
      <c r="O14" s="14">
        <v>8785000</v>
      </c>
      <c r="P14" s="14">
        <v>11287000</v>
      </c>
      <c r="Q14" s="14">
        <v>6923000</v>
      </c>
      <c r="R14" s="14">
        <v>7079000</v>
      </c>
      <c r="S14" s="14">
        <v>7621000</v>
      </c>
      <c r="T14" s="14">
        <v>8349000</v>
      </c>
      <c r="U14" s="14">
        <v>8232000</v>
      </c>
      <c r="V14" s="14">
        <v>11144000</v>
      </c>
      <c r="W14" s="14">
        <v>4529000</v>
      </c>
      <c r="X14" s="14">
        <v>4390000</v>
      </c>
      <c r="Y14" s="14">
        <v>6215000</v>
      </c>
      <c r="Z14" s="14">
        <v>4827000</v>
      </c>
      <c r="AA14" s="14">
        <v>7870000</v>
      </c>
      <c r="AB14" s="14">
        <v>4746000</v>
      </c>
      <c r="AC14" s="14">
        <v>5192000</v>
      </c>
      <c r="AD14" s="14">
        <v>5865000</v>
      </c>
      <c r="AE14" s="14">
        <v>3356000</v>
      </c>
      <c r="AF14" s="14">
        <v>8736000</v>
      </c>
      <c r="AG14" s="14">
        <v>11380000</v>
      </c>
      <c r="AH14" s="14">
        <v>4194000</v>
      </c>
      <c r="AI14" s="14">
        <v>3935000</v>
      </c>
      <c r="AJ14" s="14">
        <v>2867000</v>
      </c>
      <c r="AK14" s="14">
        <v>3154000</v>
      </c>
      <c r="AL14" s="14">
        <v>3019000</v>
      </c>
      <c r="AM14" s="14">
        <v>3407000</v>
      </c>
      <c r="AN14" s="14">
        <v>2614000</v>
      </c>
      <c r="AO14" s="14">
        <v>3554000</v>
      </c>
      <c r="AP14" s="14">
        <v>3433000</v>
      </c>
      <c r="AQ14" s="14">
        <v>9075000</v>
      </c>
      <c r="AR14" s="14">
        <v>11687000</v>
      </c>
      <c r="AS14" s="14">
        <v>4934000</v>
      </c>
      <c r="AT14" s="14">
        <v>5560000</v>
      </c>
      <c r="AU14" s="14">
        <v>4752000</v>
      </c>
      <c r="AV14" s="14">
        <v>3885000</v>
      </c>
      <c r="AW14" s="14">
        <v>3061000</v>
      </c>
      <c r="AX14" s="14">
        <v>15308000</v>
      </c>
      <c r="AY14" s="14">
        <v>7065000</v>
      </c>
      <c r="AZ14" s="14">
        <v>4454000</v>
      </c>
      <c r="BA14" s="14">
        <v>4244000</v>
      </c>
      <c r="BB14" s="14">
        <v>2561000</v>
      </c>
      <c r="BC14" s="14">
        <v>3143000</v>
      </c>
      <c r="BD14" s="14">
        <v>3049000</v>
      </c>
      <c r="BE14" s="14">
        <v>4777000</v>
      </c>
      <c r="BF14" s="14">
        <v>5674000</v>
      </c>
      <c r="BG14" s="14">
        <v>4881000</v>
      </c>
      <c r="BH14" s="14">
        <v>3778000</v>
      </c>
      <c r="BI14" s="14">
        <v>5698000</v>
      </c>
      <c r="BJ14" s="14">
        <v>8478000</v>
      </c>
      <c r="BK14" s="14">
        <v>3520000</v>
      </c>
      <c r="BL14" s="14">
        <v>5223000</v>
      </c>
      <c r="BM14" s="14">
        <v>4429000</v>
      </c>
      <c r="BN14" s="14">
        <v>5065000</v>
      </c>
      <c r="BO14" s="14">
        <v>7057000</v>
      </c>
      <c r="BP14" s="14">
        <v>4635000</v>
      </c>
      <c r="BQ14" s="14">
        <v>4188000</v>
      </c>
      <c r="BR14" s="14">
        <v>5498000</v>
      </c>
      <c r="BS14" s="14">
        <v>5517000</v>
      </c>
      <c r="BT14" s="14">
        <v>5514000</v>
      </c>
      <c r="BU14" s="14">
        <v>4988000</v>
      </c>
      <c r="BV14" s="14">
        <v>3987000</v>
      </c>
      <c r="BW14" s="14">
        <v>4109000</v>
      </c>
      <c r="BX14" s="14">
        <v>3826000</v>
      </c>
      <c r="BY14" s="14">
        <v>3536000</v>
      </c>
      <c r="BZ14" s="14">
        <v>3350000</v>
      </c>
      <c r="CA14" s="14">
        <v>3704000</v>
      </c>
      <c r="CB14" s="14">
        <v>4079000</v>
      </c>
      <c r="CC14" s="14">
        <v>5883000</v>
      </c>
      <c r="CD14" s="14">
        <v>7307000</v>
      </c>
      <c r="CE14" s="14">
        <v>5844000</v>
      </c>
      <c r="CF14" s="14">
        <v>4709000</v>
      </c>
      <c r="CG14" s="14">
        <v>4472000</v>
      </c>
      <c r="CH14" s="14">
        <v>6598000</v>
      </c>
      <c r="CI14" s="14">
        <v>4469000</v>
      </c>
      <c r="CJ14" s="14">
        <v>3436000</v>
      </c>
      <c r="CK14" s="14">
        <v>3948000</v>
      </c>
      <c r="CL14" s="14">
        <v>7324000</v>
      </c>
      <c r="CM14" s="14">
        <v>8857000</v>
      </c>
      <c r="CN14" s="14">
        <v>8975000</v>
      </c>
      <c r="CO14" s="14">
        <v>9279000</v>
      </c>
      <c r="CP14" s="14">
        <v>8407000</v>
      </c>
      <c r="CQ14" s="14">
        <v>6533000</v>
      </c>
      <c r="CR14" s="14">
        <v>7153000</v>
      </c>
      <c r="CS14" s="14">
        <v>7539000</v>
      </c>
      <c r="CT14" s="14">
        <v>7971000</v>
      </c>
      <c r="CU14" s="14">
        <v>9406000</v>
      </c>
      <c r="CV14" s="14">
        <v>8382000</v>
      </c>
      <c r="CW14" s="14">
        <v>7134000</v>
      </c>
      <c r="CX14" s="14">
        <v>7404000</v>
      </c>
      <c r="CY14" s="14">
        <v>6678000</v>
      </c>
      <c r="CZ14" s="14">
        <v>6068000</v>
      </c>
      <c r="DA14" s="14">
        <v>6524000</v>
      </c>
      <c r="DB14" s="14">
        <v>7970000</v>
      </c>
      <c r="DC14" s="14">
        <v>4864000</v>
      </c>
      <c r="DD14" s="14">
        <v>3205000</v>
      </c>
      <c r="DE14" s="14">
        <v>2861000</v>
      </c>
      <c r="DF14" s="14">
        <v>2976000</v>
      </c>
      <c r="DG14" s="14">
        <v>6434000</v>
      </c>
      <c r="DH14" s="14">
        <v>7308000</v>
      </c>
      <c r="DI14" s="14">
        <v>6204000</v>
      </c>
      <c r="DJ14" s="14">
        <v>3695000</v>
      </c>
      <c r="DK14" s="14">
        <v>3512000</v>
      </c>
      <c r="DL14" s="14">
        <v>3599000</v>
      </c>
      <c r="DM14" s="14">
        <v>2503000</v>
      </c>
      <c r="DN14" s="14">
        <v>2038000</v>
      </c>
      <c r="DO14" s="14">
        <v>2900000</v>
      </c>
      <c r="DP14" s="14">
        <v>1887000</v>
      </c>
      <c r="DQ14" s="14">
        <v>5073000</v>
      </c>
      <c r="DR14" s="14">
        <v>4102000</v>
      </c>
      <c r="DS14" s="14">
        <v>4985000</v>
      </c>
      <c r="DT14" s="14">
        <v>4002000</v>
      </c>
      <c r="DU14" s="14">
        <v>3824000</v>
      </c>
      <c r="DV14" s="14">
        <v>4165000</v>
      </c>
      <c r="DW14" s="14">
        <v>3513000</v>
      </c>
      <c r="DX14" s="14">
        <v>2809000</v>
      </c>
      <c r="DY14" s="14">
        <v>1955000</v>
      </c>
      <c r="DZ14" s="14">
        <v>1463000</v>
      </c>
      <c r="EA14" s="14">
        <v>1327000</v>
      </c>
      <c r="EB14" s="14">
        <v>1023000</v>
      </c>
      <c r="EC14" s="14">
        <v>1290000</v>
      </c>
      <c r="ED14" s="14">
        <v>1180000</v>
      </c>
      <c r="EE14" s="14">
        <v>1186000</v>
      </c>
      <c r="EF14" s="14">
        <v>1012000</v>
      </c>
      <c r="EG14" s="14">
        <v>1422000</v>
      </c>
      <c r="EH14" s="14">
        <v>1659000</v>
      </c>
      <c r="EI14" s="14">
        <v>1533000</v>
      </c>
      <c r="EJ14" s="14">
        <v>1716900</v>
      </c>
      <c r="EK14" s="14">
        <v>2051800</v>
      </c>
      <c r="EL14" s="14">
        <v>1842000</v>
      </c>
      <c r="EM14" s="14">
        <v>1392500</v>
      </c>
      <c r="EN14" s="14">
        <v>1782500</v>
      </c>
      <c r="EO14" s="14">
        <v>1579000</v>
      </c>
      <c r="EP14" s="14">
        <v>1519000</v>
      </c>
      <c r="EQ14" s="14">
        <v>1512800</v>
      </c>
      <c r="ER14" s="14">
        <v>1601500</v>
      </c>
      <c r="ES14" s="14">
        <v>1592800</v>
      </c>
      <c r="ET14" s="14">
        <v>1619600</v>
      </c>
      <c r="EU14" s="14">
        <v>1595200</v>
      </c>
      <c r="EV14" s="14">
        <v>1357100</v>
      </c>
      <c r="EW14" s="14">
        <v>967800</v>
      </c>
      <c r="EX14" s="14">
        <v>1089700</v>
      </c>
      <c r="EY14" s="14">
        <v>855100</v>
      </c>
      <c r="EZ14" s="14">
        <v>866400</v>
      </c>
      <c r="FA14" s="14">
        <v>971100</v>
      </c>
      <c r="FB14" s="14">
        <v>618700</v>
      </c>
      <c r="FC14" s="14">
        <v>373200</v>
      </c>
      <c r="FD14" s="14">
        <v>361100</v>
      </c>
      <c r="FE14" s="14">
        <v>230700</v>
      </c>
      <c r="FF14" s="8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</row>
    <row r="15" spans="1:186" ht="15" outlineLevel="3" x14ac:dyDescent="0.3">
      <c r="A15" s="1"/>
      <c r="B15" s="4"/>
      <c r="C15" s="22" t="s">
        <v>524</v>
      </c>
      <c r="D15" s="27" t="str">
        <f t="shared" si="0"/>
        <v/>
      </c>
      <c r="E15" s="27" t="str">
        <f t="shared" si="1"/>
        <v/>
      </c>
      <c r="F15" s="27" t="str">
        <f t="shared" si="2"/>
        <v/>
      </c>
      <c r="G15" s="27" t="str">
        <f t="shared" si="3"/>
        <v/>
      </c>
      <c r="H15" s="27" t="str">
        <f t="shared" si="4"/>
        <v/>
      </c>
      <c r="I15" s="27" t="str">
        <f t="shared" si="5"/>
        <v/>
      </c>
      <c r="J15" s="27" t="str">
        <f t="shared" si="6"/>
        <v/>
      </c>
      <c r="K15" s="28" t="str">
        <f t="shared" si="7"/>
        <v/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8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</row>
    <row r="16" spans="1:186" ht="15" outlineLevel="4" x14ac:dyDescent="0.3">
      <c r="A16" s="1"/>
      <c r="B16" s="4"/>
      <c r="C16" s="22" t="s">
        <v>525</v>
      </c>
      <c r="D16" s="27">
        <f t="shared" si="0"/>
        <v>8220500</v>
      </c>
      <c r="E16" s="27">
        <f t="shared" si="1"/>
        <v>9097868.421052631</v>
      </c>
      <c r="F16" s="27">
        <f t="shared" si="2"/>
        <v>4591000</v>
      </c>
      <c r="G16" s="27">
        <f t="shared" si="3"/>
        <v>22761000</v>
      </c>
      <c r="H16" s="27">
        <f t="shared" si="4"/>
        <v>7000250</v>
      </c>
      <c r="I16" s="27">
        <f t="shared" si="5"/>
        <v>9686000</v>
      </c>
      <c r="J16" s="27">
        <f t="shared" si="6"/>
        <v>3557980.9957337957</v>
      </c>
      <c r="K16" s="28">
        <f t="shared" si="7"/>
        <v>0.39107852862551451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22761000</v>
      </c>
      <c r="AB16" s="14">
        <v>17097000</v>
      </c>
      <c r="AC16" s="14">
        <v>14788000</v>
      </c>
      <c r="AD16" s="14">
        <v>15738000</v>
      </c>
      <c r="AE16" s="14">
        <v>11910000</v>
      </c>
      <c r="AF16" s="14">
        <v>12288000</v>
      </c>
      <c r="AG16" s="14">
        <v>8127000</v>
      </c>
      <c r="AH16" s="14">
        <v>7847000</v>
      </c>
      <c r="AI16" s="14">
        <v>6241000</v>
      </c>
      <c r="AJ16" s="14">
        <v>6663000</v>
      </c>
      <c r="AK16" s="14">
        <v>6181000</v>
      </c>
      <c r="AL16" s="14">
        <v>5843000</v>
      </c>
      <c r="AM16" s="14">
        <v>7138000</v>
      </c>
      <c r="AN16" s="14">
        <v>7348000</v>
      </c>
      <c r="AO16" s="14">
        <v>10623000</v>
      </c>
      <c r="AP16" s="14">
        <v>8755000</v>
      </c>
      <c r="AQ16" s="14">
        <v>6983000</v>
      </c>
      <c r="AR16" s="14">
        <v>11084000</v>
      </c>
      <c r="AS16" s="14">
        <v>9303000</v>
      </c>
      <c r="AT16" s="14">
        <v>8314000</v>
      </c>
      <c r="AU16" s="14">
        <v>9747000</v>
      </c>
      <c r="AV16" s="14">
        <v>9503000</v>
      </c>
      <c r="AW16" s="14">
        <v>9103000</v>
      </c>
      <c r="AX16" s="14">
        <v>7323000</v>
      </c>
      <c r="AY16" s="14">
        <v>6659000</v>
      </c>
      <c r="AZ16" s="14">
        <v>6810000</v>
      </c>
      <c r="BA16" s="14">
        <v>8010000</v>
      </c>
      <c r="BB16" s="14">
        <v>9063000</v>
      </c>
      <c r="BC16" s="14">
        <v>9000000</v>
      </c>
      <c r="BD16" s="14">
        <v>9771000</v>
      </c>
      <c r="BE16" s="14">
        <v>9035000</v>
      </c>
      <c r="BF16" s="14">
        <v>8441000</v>
      </c>
      <c r="BG16" s="14">
        <v>7773000</v>
      </c>
      <c r="BH16" s="14">
        <v>7358000</v>
      </c>
      <c r="BI16" s="14">
        <v>7052000</v>
      </c>
      <c r="BJ16" s="14">
        <v>5685000</v>
      </c>
      <c r="BK16" s="14"/>
      <c r="BL16" s="14"/>
      <c r="BM16" s="14"/>
      <c r="BN16" s="14">
        <v>4591000</v>
      </c>
      <c r="BO16" s="14"/>
      <c r="BP16" s="14"/>
      <c r="BQ16" s="14"/>
      <c r="BR16" s="14"/>
      <c r="BS16" s="14">
        <v>5763000</v>
      </c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8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</row>
    <row r="17" spans="1:186" ht="15" outlineLevel="4" x14ac:dyDescent="0.3">
      <c r="A17" s="1"/>
      <c r="B17" s="4"/>
      <c r="C17" s="22" t="s">
        <v>526</v>
      </c>
      <c r="D17" s="27">
        <f t="shared" si="0"/>
        <v>3000500</v>
      </c>
      <c r="E17" s="27">
        <f t="shared" si="1"/>
        <v>3507447.3684210526</v>
      </c>
      <c r="F17" s="27">
        <f t="shared" si="2"/>
        <v>1082000</v>
      </c>
      <c r="G17" s="27">
        <f t="shared" si="3"/>
        <v>9470000</v>
      </c>
      <c r="H17" s="27">
        <f t="shared" si="4"/>
        <v>2414750</v>
      </c>
      <c r="I17" s="27">
        <f t="shared" si="5"/>
        <v>4317500</v>
      </c>
      <c r="J17" s="27">
        <f t="shared" si="6"/>
        <v>1785378.5077887455</v>
      </c>
      <c r="K17" s="28">
        <f t="shared" si="7"/>
        <v>0.50902503166924762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4004000</v>
      </c>
      <c r="AB17" s="14">
        <v>3014000</v>
      </c>
      <c r="AC17" s="14">
        <v>2417000</v>
      </c>
      <c r="AD17" s="14">
        <v>2292000</v>
      </c>
      <c r="AE17" s="14">
        <v>2987000</v>
      </c>
      <c r="AF17" s="14">
        <v>4791000</v>
      </c>
      <c r="AG17" s="14">
        <v>1296000</v>
      </c>
      <c r="AH17" s="14">
        <v>1082000</v>
      </c>
      <c r="AI17" s="14">
        <v>1849000</v>
      </c>
      <c r="AJ17" s="14">
        <v>2414000</v>
      </c>
      <c r="AK17" s="14">
        <v>2698000</v>
      </c>
      <c r="AL17" s="14">
        <v>2788000</v>
      </c>
      <c r="AM17" s="14">
        <v>2641000</v>
      </c>
      <c r="AN17" s="14">
        <v>2263000</v>
      </c>
      <c r="AO17" s="14">
        <v>2020000</v>
      </c>
      <c r="AP17" s="14">
        <v>1814000</v>
      </c>
      <c r="AQ17" s="14">
        <v>1446000</v>
      </c>
      <c r="AR17" s="14">
        <v>3158000</v>
      </c>
      <c r="AS17" s="14">
        <v>3058000</v>
      </c>
      <c r="AT17" s="14">
        <v>3225000</v>
      </c>
      <c r="AU17" s="14">
        <v>3270000</v>
      </c>
      <c r="AV17" s="14">
        <v>4301000</v>
      </c>
      <c r="AW17" s="14">
        <v>2927000</v>
      </c>
      <c r="AX17" s="14">
        <v>2682000</v>
      </c>
      <c r="AY17" s="14">
        <v>7119000</v>
      </c>
      <c r="AZ17" s="14">
        <v>2606000</v>
      </c>
      <c r="BA17" s="14">
        <v>1864000</v>
      </c>
      <c r="BB17" s="14">
        <v>2430000</v>
      </c>
      <c r="BC17" s="14">
        <v>3451000</v>
      </c>
      <c r="BD17" s="14">
        <v>4491000</v>
      </c>
      <c r="BE17" s="14">
        <v>5234000</v>
      </c>
      <c r="BF17" s="14">
        <v>5972000</v>
      </c>
      <c r="BG17" s="14">
        <v>6492000</v>
      </c>
      <c r="BH17" s="14">
        <v>6214000</v>
      </c>
      <c r="BI17" s="14">
        <v>4323000</v>
      </c>
      <c r="BJ17" s="14">
        <v>3999000</v>
      </c>
      <c r="BK17" s="14"/>
      <c r="BL17" s="14"/>
      <c r="BM17" s="14"/>
      <c r="BN17" s="14">
        <v>5181000</v>
      </c>
      <c r="BO17" s="14"/>
      <c r="BP17" s="14"/>
      <c r="BQ17" s="14"/>
      <c r="BR17" s="14"/>
      <c r="BS17" s="14">
        <v>9470000</v>
      </c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8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  <row r="18" spans="1:186" ht="15" outlineLevel="4" x14ac:dyDescent="0.3">
      <c r="A18" s="1"/>
      <c r="B18" s="4"/>
      <c r="C18" s="37" t="s">
        <v>527</v>
      </c>
      <c r="D18" s="23">
        <f t="shared" si="0"/>
        <v>8186000</v>
      </c>
      <c r="E18" s="23">
        <f t="shared" si="1"/>
        <v>9140285.7142857146</v>
      </c>
      <c r="F18" s="23">
        <f t="shared" si="2"/>
        <v>627000</v>
      </c>
      <c r="G18" s="23">
        <f t="shared" si="3"/>
        <v>32481000</v>
      </c>
      <c r="H18" s="23">
        <f t="shared" si="4"/>
        <v>5158250</v>
      </c>
      <c r="I18" s="23">
        <f t="shared" si="5"/>
        <v>12595000</v>
      </c>
      <c r="J18" s="23">
        <f t="shared" si="6"/>
        <v>5728783.5607320936</v>
      </c>
      <c r="K18" s="36">
        <f t="shared" si="7"/>
        <v>0.62676197876159945</v>
      </c>
      <c r="L18" s="2"/>
      <c r="M18" s="35">
        <v>12101000</v>
      </c>
      <c r="N18" s="35">
        <v>13813000</v>
      </c>
      <c r="O18" s="35">
        <v>15301000</v>
      </c>
      <c r="P18" s="35">
        <v>17986000</v>
      </c>
      <c r="Q18" s="35">
        <v>14388000</v>
      </c>
      <c r="R18" s="35">
        <v>17955000</v>
      </c>
      <c r="S18" s="35">
        <v>17409000</v>
      </c>
      <c r="T18" s="35">
        <v>15908000</v>
      </c>
      <c r="U18" s="35">
        <v>19302000</v>
      </c>
      <c r="V18" s="35">
        <v>17194000</v>
      </c>
      <c r="W18" s="35">
        <v>18030000</v>
      </c>
      <c r="X18" s="35">
        <v>22654000</v>
      </c>
      <c r="Y18" s="35">
        <v>32481000</v>
      </c>
      <c r="Z18" s="35">
        <v>24426000</v>
      </c>
      <c r="AA18" s="35">
        <v>26765000</v>
      </c>
      <c r="AB18" s="35">
        <v>20111000</v>
      </c>
      <c r="AC18" s="35">
        <v>17205000</v>
      </c>
      <c r="AD18" s="35">
        <v>18030000</v>
      </c>
      <c r="AE18" s="35">
        <v>14897000</v>
      </c>
      <c r="AF18" s="35">
        <v>17079000</v>
      </c>
      <c r="AG18" s="35">
        <v>9423000</v>
      </c>
      <c r="AH18" s="35">
        <v>8929000</v>
      </c>
      <c r="AI18" s="35">
        <v>8090000</v>
      </c>
      <c r="AJ18" s="35">
        <v>9077000</v>
      </c>
      <c r="AK18" s="35">
        <v>8879000</v>
      </c>
      <c r="AL18" s="35">
        <v>8631000</v>
      </c>
      <c r="AM18" s="35">
        <v>9779000</v>
      </c>
      <c r="AN18" s="35">
        <v>9611000</v>
      </c>
      <c r="AO18" s="35">
        <v>12643000</v>
      </c>
      <c r="AP18" s="35">
        <v>10569000</v>
      </c>
      <c r="AQ18" s="35">
        <v>8429000</v>
      </c>
      <c r="AR18" s="35">
        <v>14242000</v>
      </c>
      <c r="AS18" s="35">
        <v>12361000</v>
      </c>
      <c r="AT18" s="35">
        <v>11539000</v>
      </c>
      <c r="AU18" s="35">
        <v>13017000</v>
      </c>
      <c r="AV18" s="35">
        <v>13804000</v>
      </c>
      <c r="AW18" s="35">
        <v>12030000</v>
      </c>
      <c r="AX18" s="35">
        <v>10005000</v>
      </c>
      <c r="AY18" s="35">
        <v>13778000</v>
      </c>
      <c r="AZ18" s="35">
        <v>9416000</v>
      </c>
      <c r="BA18" s="35">
        <v>9874000</v>
      </c>
      <c r="BB18" s="35">
        <v>11493000</v>
      </c>
      <c r="BC18" s="35">
        <v>12451000</v>
      </c>
      <c r="BD18" s="35">
        <v>14262000</v>
      </c>
      <c r="BE18" s="35">
        <v>14269000</v>
      </c>
      <c r="BF18" s="35">
        <v>14413000</v>
      </c>
      <c r="BG18" s="35">
        <v>14265000</v>
      </c>
      <c r="BH18" s="35">
        <v>13572000</v>
      </c>
      <c r="BI18" s="35">
        <v>11375000</v>
      </c>
      <c r="BJ18" s="35">
        <v>9684000</v>
      </c>
      <c r="BK18" s="35">
        <v>6945000</v>
      </c>
      <c r="BL18" s="35">
        <v>8425000</v>
      </c>
      <c r="BM18" s="35">
        <v>9324000</v>
      </c>
      <c r="BN18" s="35">
        <v>9772000</v>
      </c>
      <c r="BO18" s="35">
        <v>8141000</v>
      </c>
      <c r="BP18" s="35">
        <v>6912000</v>
      </c>
      <c r="BQ18" s="35">
        <v>7790000</v>
      </c>
      <c r="BR18" s="35">
        <v>16387000</v>
      </c>
      <c r="BS18" s="35">
        <v>15233000</v>
      </c>
      <c r="BT18" s="35">
        <v>12789000</v>
      </c>
      <c r="BU18" s="35">
        <v>5927000</v>
      </c>
      <c r="BV18" s="35">
        <v>9933000</v>
      </c>
      <c r="BW18" s="35">
        <v>5150000</v>
      </c>
      <c r="BX18" s="35">
        <v>5195000</v>
      </c>
      <c r="BY18" s="35">
        <v>4256000</v>
      </c>
      <c r="BZ18" s="35">
        <v>5331000</v>
      </c>
      <c r="CA18" s="35">
        <v>4583000</v>
      </c>
      <c r="CB18" s="35">
        <v>4312000</v>
      </c>
      <c r="CC18" s="35">
        <v>4993000</v>
      </c>
      <c r="CD18" s="35">
        <v>5490000</v>
      </c>
      <c r="CE18" s="35">
        <v>7177000</v>
      </c>
      <c r="CF18" s="35">
        <v>5952000</v>
      </c>
      <c r="CG18" s="35">
        <v>4552000</v>
      </c>
      <c r="CH18" s="35">
        <v>3404000</v>
      </c>
      <c r="CI18" s="35">
        <v>3750000</v>
      </c>
      <c r="CJ18" s="35">
        <v>4207000</v>
      </c>
      <c r="CK18" s="35">
        <v>3906000</v>
      </c>
      <c r="CL18" s="35">
        <v>5448000</v>
      </c>
      <c r="CM18" s="35">
        <v>5076000</v>
      </c>
      <c r="CN18" s="35">
        <v>5849000</v>
      </c>
      <c r="CO18" s="35">
        <v>6837000</v>
      </c>
      <c r="CP18" s="35">
        <v>8765000</v>
      </c>
      <c r="CQ18" s="35">
        <v>9624000</v>
      </c>
      <c r="CR18" s="35">
        <v>9819000</v>
      </c>
      <c r="CS18" s="35">
        <v>8179000</v>
      </c>
      <c r="CT18" s="35">
        <v>8193000</v>
      </c>
      <c r="CU18" s="35">
        <v>6034000</v>
      </c>
      <c r="CV18" s="35">
        <v>5254000</v>
      </c>
      <c r="CW18" s="35">
        <v>5301000</v>
      </c>
      <c r="CX18" s="35">
        <v>5183000</v>
      </c>
      <c r="CY18" s="35">
        <v>4564000</v>
      </c>
      <c r="CZ18" s="35">
        <v>4539000</v>
      </c>
      <c r="DA18" s="35">
        <v>4324000</v>
      </c>
      <c r="DB18" s="35">
        <v>3580000</v>
      </c>
      <c r="DC18" s="35">
        <v>5353000</v>
      </c>
      <c r="DD18" s="35">
        <v>7360000</v>
      </c>
      <c r="DE18" s="35">
        <v>8742000</v>
      </c>
      <c r="DF18" s="35">
        <v>10847000</v>
      </c>
      <c r="DG18" s="35">
        <v>7573000</v>
      </c>
      <c r="DH18" s="35">
        <v>6336000</v>
      </c>
      <c r="DI18" s="35">
        <v>5012000</v>
      </c>
      <c r="DJ18" s="35">
        <v>8093000</v>
      </c>
      <c r="DK18" s="35">
        <v>8379000</v>
      </c>
      <c r="DL18" s="35">
        <v>7010000</v>
      </c>
      <c r="DM18" s="35">
        <v>8086000</v>
      </c>
      <c r="DN18" s="35">
        <v>5588000</v>
      </c>
      <c r="DO18" s="35">
        <v>5519000</v>
      </c>
      <c r="DP18" s="35">
        <v>5522000</v>
      </c>
      <c r="DQ18" s="35">
        <v>5256000</v>
      </c>
      <c r="DR18" s="35">
        <v>5630000</v>
      </c>
      <c r="DS18" s="35">
        <v>3789000</v>
      </c>
      <c r="DT18" s="35">
        <v>3885000</v>
      </c>
      <c r="DU18" s="35">
        <v>4529000</v>
      </c>
      <c r="DV18" s="35">
        <v>3742000</v>
      </c>
      <c r="DW18" s="35">
        <v>2307000</v>
      </c>
      <c r="DX18" s="35">
        <v>1906000</v>
      </c>
      <c r="DY18" s="35">
        <v>1470000</v>
      </c>
      <c r="DZ18" s="35">
        <v>995000</v>
      </c>
      <c r="EA18" s="35">
        <v>627000</v>
      </c>
      <c r="EB18" s="35">
        <v>965000</v>
      </c>
      <c r="EC18" s="35">
        <v>1220000</v>
      </c>
      <c r="ED18" s="35">
        <v>1230000</v>
      </c>
      <c r="EE18" s="35">
        <v>1105000</v>
      </c>
      <c r="EF18" s="35">
        <v>1308000</v>
      </c>
      <c r="EG18" s="35">
        <v>1465000</v>
      </c>
      <c r="EH18" s="35">
        <v>1477000</v>
      </c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8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</row>
    <row r="19" spans="1:186" ht="15" outlineLevel="3" x14ac:dyDescent="0.3">
      <c r="A19" s="1"/>
      <c r="B19" s="4"/>
      <c r="C19" s="37" t="s">
        <v>528</v>
      </c>
      <c r="D19" s="23">
        <f t="shared" si="0"/>
        <v>11978000</v>
      </c>
      <c r="E19" s="23">
        <f t="shared" si="1"/>
        <v>12356640.939597316</v>
      </c>
      <c r="F19" s="23">
        <f t="shared" si="2"/>
        <v>230700</v>
      </c>
      <c r="G19" s="23">
        <f t="shared" si="3"/>
        <v>38696000</v>
      </c>
      <c r="H19" s="23">
        <f t="shared" si="4"/>
        <v>7643000</v>
      </c>
      <c r="I19" s="23">
        <f t="shared" si="5"/>
        <v>17172000</v>
      </c>
      <c r="J19" s="23">
        <f t="shared" si="6"/>
        <v>8028649.8668999188</v>
      </c>
      <c r="K19" s="36">
        <f t="shared" si="7"/>
        <v>0.64974372130307767</v>
      </c>
      <c r="L19" s="2"/>
      <c r="M19" s="35">
        <v>21048000</v>
      </c>
      <c r="N19" s="35">
        <v>22062000</v>
      </c>
      <c r="O19" s="35">
        <v>24086000</v>
      </c>
      <c r="P19" s="35">
        <v>29273000</v>
      </c>
      <c r="Q19" s="35">
        <v>21311000</v>
      </c>
      <c r="R19" s="35">
        <v>25034000</v>
      </c>
      <c r="S19" s="35">
        <v>25030000</v>
      </c>
      <c r="T19" s="35">
        <v>24257000</v>
      </c>
      <c r="U19" s="35">
        <v>27534000</v>
      </c>
      <c r="V19" s="35">
        <v>28338000</v>
      </c>
      <c r="W19" s="35">
        <v>22559000</v>
      </c>
      <c r="X19" s="35">
        <v>27044000</v>
      </c>
      <c r="Y19" s="35">
        <v>38696000</v>
      </c>
      <c r="Z19" s="35">
        <v>29253000</v>
      </c>
      <c r="AA19" s="35">
        <v>34635000</v>
      </c>
      <c r="AB19" s="35">
        <v>24857000</v>
      </c>
      <c r="AC19" s="35">
        <v>22397000</v>
      </c>
      <c r="AD19" s="35">
        <v>23895000</v>
      </c>
      <c r="AE19" s="35">
        <v>18253000</v>
      </c>
      <c r="AF19" s="35">
        <v>25815000</v>
      </c>
      <c r="AG19" s="35">
        <v>20803000</v>
      </c>
      <c r="AH19" s="35">
        <v>13123000</v>
      </c>
      <c r="AI19" s="35">
        <v>12025000</v>
      </c>
      <c r="AJ19" s="35">
        <v>11944000</v>
      </c>
      <c r="AK19" s="35">
        <v>12033000</v>
      </c>
      <c r="AL19" s="35">
        <v>11650000</v>
      </c>
      <c r="AM19" s="35">
        <v>13186000</v>
      </c>
      <c r="AN19" s="35">
        <v>12225000</v>
      </c>
      <c r="AO19" s="35">
        <v>16197000</v>
      </c>
      <c r="AP19" s="35">
        <v>14002000</v>
      </c>
      <c r="AQ19" s="35">
        <v>17504000</v>
      </c>
      <c r="AR19" s="35">
        <v>25929000</v>
      </c>
      <c r="AS19" s="35">
        <v>17295000</v>
      </c>
      <c r="AT19" s="35">
        <v>17099000</v>
      </c>
      <c r="AU19" s="35">
        <v>17769000</v>
      </c>
      <c r="AV19" s="35">
        <v>17689000</v>
      </c>
      <c r="AW19" s="35">
        <v>15091000</v>
      </c>
      <c r="AX19" s="35">
        <v>25313000</v>
      </c>
      <c r="AY19" s="35">
        <v>20843000</v>
      </c>
      <c r="AZ19" s="35">
        <v>13870000</v>
      </c>
      <c r="BA19" s="35">
        <v>14118000</v>
      </c>
      <c r="BB19" s="35">
        <v>14054000</v>
      </c>
      <c r="BC19" s="35">
        <v>15594000</v>
      </c>
      <c r="BD19" s="35">
        <v>17311000</v>
      </c>
      <c r="BE19" s="35">
        <v>19046000</v>
      </c>
      <c r="BF19" s="35">
        <v>20087000</v>
      </c>
      <c r="BG19" s="35">
        <v>19146000</v>
      </c>
      <c r="BH19" s="35">
        <v>17350000</v>
      </c>
      <c r="BI19" s="35">
        <v>17073000</v>
      </c>
      <c r="BJ19" s="35">
        <v>18162000</v>
      </c>
      <c r="BK19" s="35">
        <v>10465000</v>
      </c>
      <c r="BL19" s="35">
        <v>13648000</v>
      </c>
      <c r="BM19" s="35">
        <v>13753000</v>
      </c>
      <c r="BN19" s="35">
        <v>14837000</v>
      </c>
      <c r="BO19" s="35">
        <v>15198000</v>
      </c>
      <c r="BP19" s="35">
        <v>11547000</v>
      </c>
      <c r="BQ19" s="35">
        <v>11978000</v>
      </c>
      <c r="BR19" s="35">
        <v>21885000</v>
      </c>
      <c r="BS19" s="35">
        <v>20750000</v>
      </c>
      <c r="BT19" s="35">
        <v>18303000</v>
      </c>
      <c r="BU19" s="35">
        <v>10915000</v>
      </c>
      <c r="BV19" s="35">
        <v>13920000</v>
      </c>
      <c r="BW19" s="35">
        <v>9259000</v>
      </c>
      <c r="BX19" s="35">
        <v>9021000</v>
      </c>
      <c r="BY19" s="35">
        <v>7792000</v>
      </c>
      <c r="BZ19" s="35">
        <v>8681000</v>
      </c>
      <c r="CA19" s="35">
        <v>8287000</v>
      </c>
      <c r="CB19" s="35">
        <v>8391000</v>
      </c>
      <c r="CC19" s="35">
        <v>10876000</v>
      </c>
      <c r="CD19" s="35">
        <v>12797000</v>
      </c>
      <c r="CE19" s="35">
        <v>13021000</v>
      </c>
      <c r="CF19" s="35">
        <v>10661000</v>
      </c>
      <c r="CG19" s="35">
        <v>9024000</v>
      </c>
      <c r="CH19" s="35">
        <v>10002000</v>
      </c>
      <c r="CI19" s="35">
        <v>8219000</v>
      </c>
      <c r="CJ19" s="35">
        <v>7643000</v>
      </c>
      <c r="CK19" s="35">
        <v>7854000</v>
      </c>
      <c r="CL19" s="35">
        <v>12772000</v>
      </c>
      <c r="CM19" s="35">
        <v>13933000</v>
      </c>
      <c r="CN19" s="35">
        <v>14824000</v>
      </c>
      <c r="CO19" s="35">
        <v>16116000</v>
      </c>
      <c r="CP19" s="35">
        <v>17172000</v>
      </c>
      <c r="CQ19" s="35">
        <v>16157000</v>
      </c>
      <c r="CR19" s="35">
        <v>16972000</v>
      </c>
      <c r="CS19" s="35">
        <v>15718000</v>
      </c>
      <c r="CT19" s="35">
        <v>16164000</v>
      </c>
      <c r="CU19" s="35">
        <v>15440000</v>
      </c>
      <c r="CV19" s="35">
        <v>13636000</v>
      </c>
      <c r="CW19" s="35">
        <v>12435000</v>
      </c>
      <c r="CX19" s="35">
        <v>12587000</v>
      </c>
      <c r="CY19" s="35">
        <v>11242000</v>
      </c>
      <c r="CZ19" s="35">
        <v>10607000</v>
      </c>
      <c r="DA19" s="35">
        <v>10848000</v>
      </c>
      <c r="DB19" s="35">
        <v>11550000</v>
      </c>
      <c r="DC19" s="35">
        <v>10217000</v>
      </c>
      <c r="DD19" s="35">
        <v>10565000</v>
      </c>
      <c r="DE19" s="35">
        <v>11603000</v>
      </c>
      <c r="DF19" s="35">
        <v>13823000</v>
      </c>
      <c r="DG19" s="35">
        <v>14007000</v>
      </c>
      <c r="DH19" s="35">
        <v>13644000</v>
      </c>
      <c r="DI19" s="35">
        <v>11216000</v>
      </c>
      <c r="DJ19" s="35">
        <v>11788000</v>
      </c>
      <c r="DK19" s="35">
        <v>11891000</v>
      </c>
      <c r="DL19" s="35">
        <v>10609000</v>
      </c>
      <c r="DM19" s="35">
        <v>10589000</v>
      </c>
      <c r="DN19" s="35">
        <v>7626000</v>
      </c>
      <c r="DO19" s="35">
        <v>8419000</v>
      </c>
      <c r="DP19" s="35">
        <v>7409000</v>
      </c>
      <c r="DQ19" s="35">
        <v>10329000</v>
      </c>
      <c r="DR19" s="35">
        <v>9732000</v>
      </c>
      <c r="DS19" s="35">
        <v>8774000</v>
      </c>
      <c r="DT19" s="35">
        <v>7887000</v>
      </c>
      <c r="DU19" s="35">
        <v>8353000</v>
      </c>
      <c r="DV19" s="35">
        <v>7907000</v>
      </c>
      <c r="DW19" s="35">
        <v>5820000</v>
      </c>
      <c r="DX19" s="35">
        <v>4715000</v>
      </c>
      <c r="DY19" s="35">
        <v>3425000</v>
      </c>
      <c r="DZ19" s="35">
        <v>2458000</v>
      </c>
      <c r="EA19" s="35">
        <v>1954000</v>
      </c>
      <c r="EB19" s="35">
        <v>1988000</v>
      </c>
      <c r="EC19" s="35">
        <v>2510000</v>
      </c>
      <c r="ED19" s="35">
        <v>2410000</v>
      </c>
      <c r="EE19" s="35">
        <v>2291000</v>
      </c>
      <c r="EF19" s="35">
        <v>2320000</v>
      </c>
      <c r="EG19" s="35">
        <v>2887000</v>
      </c>
      <c r="EH19" s="35">
        <v>3136000</v>
      </c>
      <c r="EI19" s="35">
        <v>1533000</v>
      </c>
      <c r="EJ19" s="35">
        <v>1716900</v>
      </c>
      <c r="EK19" s="35">
        <v>2051800</v>
      </c>
      <c r="EL19" s="35">
        <v>1842000</v>
      </c>
      <c r="EM19" s="35">
        <v>1392500</v>
      </c>
      <c r="EN19" s="35">
        <v>1782500</v>
      </c>
      <c r="EO19" s="35">
        <v>1579000</v>
      </c>
      <c r="EP19" s="35">
        <v>1519000</v>
      </c>
      <c r="EQ19" s="35">
        <v>1512800</v>
      </c>
      <c r="ER19" s="35">
        <v>1601500</v>
      </c>
      <c r="ES19" s="35">
        <v>1592800</v>
      </c>
      <c r="ET19" s="35">
        <v>1619600</v>
      </c>
      <c r="EU19" s="35">
        <v>1595200</v>
      </c>
      <c r="EV19" s="35">
        <v>1357100</v>
      </c>
      <c r="EW19" s="35">
        <v>967800</v>
      </c>
      <c r="EX19" s="35">
        <v>1089700</v>
      </c>
      <c r="EY19" s="35">
        <v>855100</v>
      </c>
      <c r="EZ19" s="35">
        <v>866400</v>
      </c>
      <c r="FA19" s="35">
        <v>971100</v>
      </c>
      <c r="FB19" s="35">
        <v>618700</v>
      </c>
      <c r="FC19" s="35">
        <v>373200</v>
      </c>
      <c r="FD19" s="35">
        <v>361100</v>
      </c>
      <c r="FE19" s="35">
        <v>230700</v>
      </c>
      <c r="FF19" s="8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</row>
    <row r="20" spans="1:186" ht="15" outlineLevel="2" x14ac:dyDescent="0.3">
      <c r="A20" s="1"/>
      <c r="B20" s="4"/>
      <c r="C20" s="22" t="s">
        <v>529</v>
      </c>
      <c r="D20" s="27" t="str">
        <f t="shared" si="0"/>
        <v/>
      </c>
      <c r="E20" s="27" t="str">
        <f t="shared" si="1"/>
        <v/>
      </c>
      <c r="F20" s="27" t="str">
        <f t="shared" si="2"/>
        <v/>
      </c>
      <c r="G20" s="27" t="str">
        <f t="shared" si="3"/>
        <v/>
      </c>
      <c r="H20" s="27" t="str">
        <f t="shared" si="4"/>
        <v/>
      </c>
      <c r="I20" s="27" t="str">
        <f t="shared" si="5"/>
        <v/>
      </c>
      <c r="J20" s="27" t="str">
        <f t="shared" si="6"/>
        <v/>
      </c>
      <c r="K20" s="28" t="str">
        <f t="shared" si="7"/>
        <v/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8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</row>
    <row r="21" spans="1:186" ht="15" outlineLevel="3" x14ac:dyDescent="0.3">
      <c r="A21" s="1"/>
      <c r="B21" s="4"/>
      <c r="C21" s="22" t="s">
        <v>530</v>
      </c>
      <c r="D21" s="27">
        <f t="shared" si="0"/>
        <v>496000</v>
      </c>
      <c r="E21" s="27">
        <f t="shared" si="1"/>
        <v>609579.36507936509</v>
      </c>
      <c r="F21" s="27">
        <f t="shared" si="2"/>
        <v>183000</v>
      </c>
      <c r="G21" s="27">
        <f t="shared" si="3"/>
        <v>1635000</v>
      </c>
      <c r="H21" s="27">
        <f t="shared" si="4"/>
        <v>349000</v>
      </c>
      <c r="I21" s="27">
        <f t="shared" si="5"/>
        <v>788250</v>
      </c>
      <c r="J21" s="27">
        <f t="shared" si="6"/>
        <v>365024.85073045868</v>
      </c>
      <c r="K21" s="28">
        <f t="shared" si="7"/>
        <v>0.59881431629978765</v>
      </c>
      <c r="M21" s="14">
        <v>1322000</v>
      </c>
      <c r="N21" s="14">
        <v>1344000</v>
      </c>
      <c r="O21" s="14">
        <v>1434000</v>
      </c>
      <c r="P21" s="14">
        <v>1284000</v>
      </c>
      <c r="Q21" s="14">
        <v>1209000</v>
      </c>
      <c r="R21" s="14">
        <v>1166000</v>
      </c>
      <c r="S21" s="14">
        <v>1278000</v>
      </c>
      <c r="T21" s="14">
        <v>1284000</v>
      </c>
      <c r="U21" s="14">
        <v>1358000</v>
      </c>
      <c r="V21" s="14">
        <v>1517000</v>
      </c>
      <c r="W21" s="14">
        <v>1635000</v>
      </c>
      <c r="X21" s="14">
        <v>1587000</v>
      </c>
      <c r="Y21" s="14">
        <v>1596000</v>
      </c>
      <c r="Z21" s="14">
        <v>1441000</v>
      </c>
      <c r="AA21" s="14">
        <v>1274000</v>
      </c>
      <c r="AB21" s="14">
        <v>1010000</v>
      </c>
      <c r="AC21" s="14">
        <v>926000</v>
      </c>
      <c r="AD21" s="14">
        <v>908000</v>
      </c>
      <c r="AE21" s="14">
        <v>975000</v>
      </c>
      <c r="AF21" s="14">
        <v>903000</v>
      </c>
      <c r="AG21" s="14">
        <v>877000</v>
      </c>
      <c r="AH21" s="14">
        <v>840000</v>
      </c>
      <c r="AI21" s="14">
        <v>803000</v>
      </c>
      <c r="AJ21" s="14">
        <v>808000</v>
      </c>
      <c r="AK21" s="14">
        <v>789000</v>
      </c>
      <c r="AL21" s="14">
        <v>813000</v>
      </c>
      <c r="AM21" s="14">
        <v>932000</v>
      </c>
      <c r="AN21" s="14">
        <v>1236000</v>
      </c>
      <c r="AO21" s="14">
        <v>1242000</v>
      </c>
      <c r="AP21" s="14">
        <v>738000</v>
      </c>
      <c r="AQ21" s="14">
        <v>1115000</v>
      </c>
      <c r="AR21" s="14">
        <v>1014000</v>
      </c>
      <c r="AS21" s="14">
        <v>786000</v>
      </c>
      <c r="AT21" s="14">
        <v>695000</v>
      </c>
      <c r="AU21" s="14">
        <v>688000</v>
      </c>
      <c r="AV21" s="14">
        <v>651000</v>
      </c>
      <c r="AW21" s="14">
        <v>628000</v>
      </c>
      <c r="AX21" s="14">
        <v>532000</v>
      </c>
      <c r="AY21" s="14">
        <v>557000</v>
      </c>
      <c r="AZ21" s="14">
        <v>490000</v>
      </c>
      <c r="BA21" s="14">
        <v>528000</v>
      </c>
      <c r="BB21" s="14">
        <v>462000</v>
      </c>
      <c r="BC21" s="14">
        <v>496000</v>
      </c>
      <c r="BD21" s="14">
        <v>503000</v>
      </c>
      <c r="BE21" s="14">
        <v>463000</v>
      </c>
      <c r="BF21" s="14">
        <v>458000</v>
      </c>
      <c r="BG21" s="14">
        <v>505000</v>
      </c>
      <c r="BH21" s="14">
        <v>487000</v>
      </c>
      <c r="BI21" s="14">
        <v>451000</v>
      </c>
      <c r="BJ21" s="14">
        <v>478000</v>
      </c>
      <c r="BK21" s="14">
        <v>614000</v>
      </c>
      <c r="BL21" s="14">
        <v>655000</v>
      </c>
      <c r="BM21" s="14">
        <v>646000</v>
      </c>
      <c r="BN21" s="14">
        <v>644000</v>
      </c>
      <c r="BO21" s="14">
        <v>614000</v>
      </c>
      <c r="BP21" s="14">
        <v>546000</v>
      </c>
      <c r="BQ21" s="14">
        <v>585000</v>
      </c>
      <c r="BR21" s="14">
        <v>471000</v>
      </c>
      <c r="BS21" s="14">
        <v>380000</v>
      </c>
      <c r="BT21" s="14">
        <v>407000</v>
      </c>
      <c r="BU21" s="14">
        <v>464000</v>
      </c>
      <c r="BV21" s="14">
        <v>437000</v>
      </c>
      <c r="BW21" s="14">
        <v>398000</v>
      </c>
      <c r="BX21" s="14">
        <v>385000</v>
      </c>
      <c r="BY21" s="14">
        <v>380000</v>
      </c>
      <c r="BZ21" s="14">
        <v>608000</v>
      </c>
      <c r="CA21" s="14">
        <v>583000</v>
      </c>
      <c r="CB21" s="14">
        <v>580000</v>
      </c>
      <c r="CC21" s="14">
        <v>545000</v>
      </c>
      <c r="CD21" s="14">
        <v>507000</v>
      </c>
      <c r="CE21" s="14">
        <v>538000</v>
      </c>
      <c r="CF21" s="14">
        <v>583000</v>
      </c>
      <c r="CG21" s="14">
        <v>670000</v>
      </c>
      <c r="CH21" s="14">
        <v>608000</v>
      </c>
      <c r="CI21" s="14">
        <v>535000</v>
      </c>
      <c r="CJ21" s="14">
        <v>496000</v>
      </c>
      <c r="CK21" s="14">
        <v>416000</v>
      </c>
      <c r="CL21" s="14">
        <v>409000</v>
      </c>
      <c r="CM21" s="14">
        <v>381000</v>
      </c>
      <c r="CN21" s="14">
        <v>384000</v>
      </c>
      <c r="CO21" s="14">
        <v>392000</v>
      </c>
      <c r="CP21" s="14">
        <v>388000</v>
      </c>
      <c r="CQ21" s="14">
        <v>434000</v>
      </c>
      <c r="CR21" s="14">
        <v>395000</v>
      </c>
      <c r="CS21" s="14">
        <v>355000</v>
      </c>
      <c r="CT21" s="14">
        <v>333000</v>
      </c>
      <c r="CU21" s="14">
        <v>273000</v>
      </c>
      <c r="CV21" s="14">
        <v>245000</v>
      </c>
      <c r="CW21" s="14">
        <v>248000</v>
      </c>
      <c r="CX21" s="14">
        <v>223000</v>
      </c>
      <c r="CY21" s="14">
        <v>286000</v>
      </c>
      <c r="CZ21" s="14">
        <v>242000</v>
      </c>
      <c r="DA21" s="14">
        <v>265000</v>
      </c>
      <c r="DB21" s="14">
        <v>237000</v>
      </c>
      <c r="DC21" s="14">
        <v>297000</v>
      </c>
      <c r="DD21" s="14">
        <v>379000</v>
      </c>
      <c r="DE21" s="14">
        <v>406000</v>
      </c>
      <c r="DF21" s="14">
        <v>384000</v>
      </c>
      <c r="DG21" s="14">
        <v>334000</v>
      </c>
      <c r="DH21" s="14">
        <v>232000</v>
      </c>
      <c r="DI21" s="14">
        <v>224000</v>
      </c>
      <c r="DJ21" s="14">
        <v>183000</v>
      </c>
      <c r="DK21" s="14">
        <v>204000</v>
      </c>
      <c r="DL21" s="14">
        <v>222000</v>
      </c>
      <c r="DM21" s="14">
        <v>232000</v>
      </c>
      <c r="DN21" s="14">
        <v>206000</v>
      </c>
      <c r="DO21" s="14">
        <v>258000</v>
      </c>
      <c r="DP21" s="14">
        <v>250000</v>
      </c>
      <c r="DQ21" s="14">
        <v>254000</v>
      </c>
      <c r="DR21" s="14">
        <v>255000</v>
      </c>
      <c r="DS21" s="14">
        <v>257000</v>
      </c>
      <c r="DT21" s="14">
        <v>260000</v>
      </c>
      <c r="DU21" s="14">
        <v>290000</v>
      </c>
      <c r="DV21" s="14">
        <v>280000</v>
      </c>
      <c r="DW21" s="14">
        <v>320000</v>
      </c>
      <c r="DX21" s="14">
        <v>382000</v>
      </c>
      <c r="DY21" s="14">
        <v>435000</v>
      </c>
      <c r="DZ21" s="14">
        <v>674000</v>
      </c>
      <c r="EA21" s="14">
        <v>808000</v>
      </c>
      <c r="EB21" s="14">
        <v>556000</v>
      </c>
      <c r="EC21" s="14">
        <v>420000</v>
      </c>
      <c r="ED21" s="14">
        <v>345000</v>
      </c>
      <c r="EE21" s="14">
        <v>347000</v>
      </c>
      <c r="EF21" s="14">
        <v>309000</v>
      </c>
      <c r="EG21" s="14">
        <v>287000</v>
      </c>
      <c r="EH21" s="14">
        <v>216000</v>
      </c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8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</row>
    <row r="22" spans="1:186" ht="15" outlineLevel="3" x14ac:dyDescent="0.3">
      <c r="A22" s="1"/>
      <c r="B22" s="4"/>
      <c r="C22" s="22" t="s">
        <v>531</v>
      </c>
      <c r="D22" s="27">
        <f t="shared" si="0"/>
        <v>1716000</v>
      </c>
      <c r="E22" s="27">
        <f t="shared" si="1"/>
        <v>2641793.6507936507</v>
      </c>
      <c r="F22" s="27">
        <f t="shared" si="2"/>
        <v>321000</v>
      </c>
      <c r="G22" s="27">
        <f t="shared" si="3"/>
        <v>7565000</v>
      </c>
      <c r="H22" s="27">
        <f t="shared" si="4"/>
        <v>1260500</v>
      </c>
      <c r="I22" s="27">
        <f t="shared" si="5"/>
        <v>3673250</v>
      </c>
      <c r="J22" s="27">
        <f t="shared" si="6"/>
        <v>2094862.7766704352</v>
      </c>
      <c r="K22" s="28">
        <f t="shared" si="7"/>
        <v>0.7929698733438526</v>
      </c>
      <c r="M22" s="14">
        <v>7240000</v>
      </c>
      <c r="N22" s="14">
        <v>7432000</v>
      </c>
      <c r="O22" s="14">
        <v>6971000</v>
      </c>
      <c r="P22" s="14">
        <v>6294000</v>
      </c>
      <c r="Q22" s="14">
        <v>6560000</v>
      </c>
      <c r="R22" s="14">
        <v>6203000</v>
      </c>
      <c r="S22" s="14">
        <v>6266000</v>
      </c>
      <c r="T22" s="14">
        <v>6638000</v>
      </c>
      <c r="U22" s="14">
        <v>7415000</v>
      </c>
      <c r="V22" s="14">
        <v>7565000</v>
      </c>
      <c r="W22" s="14">
        <v>7030000</v>
      </c>
      <c r="X22" s="14">
        <v>6164000</v>
      </c>
      <c r="Y22" s="14">
        <v>6928000</v>
      </c>
      <c r="Z22" s="14">
        <v>6656000</v>
      </c>
      <c r="AA22" s="14">
        <v>6304000</v>
      </c>
      <c r="AB22" s="14">
        <v>5968000</v>
      </c>
      <c r="AC22" s="14">
        <v>5758000</v>
      </c>
      <c r="AD22" s="14">
        <v>5693000</v>
      </c>
      <c r="AE22" s="14">
        <v>6313000</v>
      </c>
      <c r="AF22" s="14">
        <v>6093000</v>
      </c>
      <c r="AG22" s="14">
        <v>6654000</v>
      </c>
      <c r="AH22" s="14">
        <v>6225000</v>
      </c>
      <c r="AI22" s="14">
        <v>5945000</v>
      </c>
      <c r="AJ22" s="14">
        <v>5612000</v>
      </c>
      <c r="AK22" s="14">
        <v>4758000</v>
      </c>
      <c r="AL22" s="14">
        <v>4511000</v>
      </c>
      <c r="AM22" s="14">
        <v>4507000</v>
      </c>
      <c r="AN22" s="14">
        <v>4081000</v>
      </c>
      <c r="AO22" s="14">
        <v>3750000</v>
      </c>
      <c r="AP22" s="14">
        <v>4213000</v>
      </c>
      <c r="AQ22" s="14">
        <v>3965000</v>
      </c>
      <c r="AR22" s="14">
        <v>3775000</v>
      </c>
      <c r="AS22" s="14">
        <v>3412000</v>
      </c>
      <c r="AT22" s="14">
        <v>3190000</v>
      </c>
      <c r="AU22" s="14">
        <v>3443000</v>
      </c>
      <c r="AV22" s="14">
        <v>3218000</v>
      </c>
      <c r="AW22" s="14">
        <v>2980000</v>
      </c>
      <c r="AX22" s="14">
        <v>2893000</v>
      </c>
      <c r="AY22" s="14">
        <v>2690000</v>
      </c>
      <c r="AZ22" s="14">
        <v>2668000</v>
      </c>
      <c r="BA22" s="14">
        <v>2190000</v>
      </c>
      <c r="BB22" s="14">
        <v>2375000</v>
      </c>
      <c r="BC22" s="14">
        <v>2292000</v>
      </c>
      <c r="BD22" s="14">
        <v>2071000</v>
      </c>
      <c r="BE22" s="14">
        <v>1803000</v>
      </c>
      <c r="BF22" s="14">
        <v>1998000</v>
      </c>
      <c r="BG22" s="14">
        <v>2259000</v>
      </c>
      <c r="BH22" s="14">
        <v>2220000</v>
      </c>
      <c r="BI22" s="14">
        <v>2129000</v>
      </c>
      <c r="BJ22" s="14">
        <v>2219000</v>
      </c>
      <c r="BK22" s="14">
        <v>2363000</v>
      </c>
      <c r="BL22" s="14">
        <v>2068000</v>
      </c>
      <c r="BM22" s="14">
        <v>2048000</v>
      </c>
      <c r="BN22" s="14">
        <v>1680000</v>
      </c>
      <c r="BO22" s="14">
        <v>1494000</v>
      </c>
      <c r="BP22" s="14">
        <v>1450000</v>
      </c>
      <c r="BQ22" s="14">
        <v>1783000</v>
      </c>
      <c r="BR22" s="14">
        <v>1887000</v>
      </c>
      <c r="BS22" s="14">
        <v>1634000</v>
      </c>
      <c r="BT22" s="14">
        <v>1637000</v>
      </c>
      <c r="BU22" s="14">
        <v>1473000</v>
      </c>
      <c r="BV22" s="14">
        <v>1469000</v>
      </c>
      <c r="BW22" s="14">
        <v>1072000</v>
      </c>
      <c r="BX22" s="14">
        <v>1209000</v>
      </c>
      <c r="BY22" s="14">
        <v>1448000</v>
      </c>
      <c r="BZ22" s="14">
        <v>1577000</v>
      </c>
      <c r="CA22" s="14">
        <v>1427000</v>
      </c>
      <c r="CB22" s="14">
        <v>1355000</v>
      </c>
      <c r="CC22" s="14">
        <v>1361000</v>
      </c>
      <c r="CD22" s="14">
        <v>1460000</v>
      </c>
      <c r="CE22" s="14">
        <v>1647000</v>
      </c>
      <c r="CF22" s="14">
        <v>2063000</v>
      </c>
      <c r="CG22" s="14">
        <v>2187000</v>
      </c>
      <c r="CH22" s="14">
        <v>2044000</v>
      </c>
      <c r="CI22" s="14">
        <v>2265000</v>
      </c>
      <c r="CJ22" s="14">
        <v>2331000</v>
      </c>
      <c r="CK22" s="14">
        <v>1944000</v>
      </c>
      <c r="CL22" s="14">
        <v>1662000</v>
      </c>
      <c r="CM22" s="14">
        <v>1434000</v>
      </c>
      <c r="CN22" s="14">
        <v>1506000</v>
      </c>
      <c r="CO22" s="14">
        <v>1517000</v>
      </c>
      <c r="CP22" s="14">
        <v>1418000</v>
      </c>
      <c r="CQ22" s="14">
        <v>1750000</v>
      </c>
      <c r="CR22" s="14">
        <v>1912000</v>
      </c>
      <c r="CS22" s="14">
        <v>1682000</v>
      </c>
      <c r="CT22" s="14">
        <v>1490000</v>
      </c>
      <c r="CU22" s="14">
        <v>1247000</v>
      </c>
      <c r="CV22" s="14">
        <v>1315000</v>
      </c>
      <c r="CW22" s="14">
        <v>1355000</v>
      </c>
      <c r="CX22" s="14">
        <v>1365000</v>
      </c>
      <c r="CY22" s="14">
        <v>1520000</v>
      </c>
      <c r="CZ22" s="14">
        <v>1393000</v>
      </c>
      <c r="DA22" s="14">
        <v>1301000</v>
      </c>
      <c r="DB22" s="14">
        <v>1316000</v>
      </c>
      <c r="DC22" s="14">
        <v>1308000</v>
      </c>
      <c r="DD22" s="14">
        <v>1431000</v>
      </c>
      <c r="DE22" s="14">
        <v>1367000</v>
      </c>
      <c r="DF22" s="14">
        <v>1057000</v>
      </c>
      <c r="DG22" s="14">
        <v>926000</v>
      </c>
      <c r="DH22" s="14">
        <v>863000</v>
      </c>
      <c r="DI22" s="14">
        <v>796000</v>
      </c>
      <c r="DJ22" s="14">
        <v>755000</v>
      </c>
      <c r="DK22" s="14">
        <v>840000</v>
      </c>
      <c r="DL22" s="14">
        <v>947000</v>
      </c>
      <c r="DM22" s="14">
        <v>797000</v>
      </c>
      <c r="DN22" s="14">
        <v>795000</v>
      </c>
      <c r="DO22" s="14">
        <v>879000</v>
      </c>
      <c r="DP22" s="14">
        <v>988000</v>
      </c>
      <c r="DQ22" s="14">
        <v>1035000</v>
      </c>
      <c r="DR22" s="14">
        <v>928000</v>
      </c>
      <c r="DS22" s="14">
        <v>849000</v>
      </c>
      <c r="DT22" s="14">
        <v>703000</v>
      </c>
      <c r="DU22" s="14">
        <v>708000</v>
      </c>
      <c r="DV22" s="14">
        <v>672000</v>
      </c>
      <c r="DW22" s="14">
        <v>712000</v>
      </c>
      <c r="DX22" s="14">
        <v>693000</v>
      </c>
      <c r="DY22" s="14">
        <v>655000</v>
      </c>
      <c r="DZ22" s="14">
        <v>707000</v>
      </c>
      <c r="EA22" s="14">
        <v>653000</v>
      </c>
      <c r="EB22" s="14">
        <v>619000</v>
      </c>
      <c r="EC22" s="14">
        <v>637000</v>
      </c>
      <c r="ED22" s="14">
        <v>528000</v>
      </c>
      <c r="EE22" s="14">
        <v>668000</v>
      </c>
      <c r="EF22" s="14">
        <v>531000</v>
      </c>
      <c r="EG22" s="14">
        <v>402000</v>
      </c>
      <c r="EH22" s="14">
        <v>321000</v>
      </c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8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</row>
    <row r="23" spans="1:186" ht="15" outlineLevel="3" x14ac:dyDescent="0.3">
      <c r="A23" s="1"/>
      <c r="B23" s="4"/>
      <c r="C23" s="22" t="s">
        <v>532</v>
      </c>
      <c r="D23" s="27">
        <f t="shared" si="0"/>
        <v>1401000</v>
      </c>
      <c r="E23" s="27">
        <f t="shared" si="1"/>
        <v>1502468.253968254</v>
      </c>
      <c r="F23" s="27">
        <f t="shared" si="2"/>
        <v>267000</v>
      </c>
      <c r="G23" s="27">
        <f t="shared" si="3"/>
        <v>4423000</v>
      </c>
      <c r="H23" s="27">
        <f t="shared" si="4"/>
        <v>690000</v>
      </c>
      <c r="I23" s="27">
        <f t="shared" si="5"/>
        <v>1850500</v>
      </c>
      <c r="J23" s="27">
        <f t="shared" si="6"/>
        <v>999475.71605523606</v>
      </c>
      <c r="K23" s="28">
        <f t="shared" si="7"/>
        <v>0.66522251862258264</v>
      </c>
      <c r="M23" s="14">
        <v>3719000</v>
      </c>
      <c r="N23" s="14">
        <v>3422000</v>
      </c>
      <c r="O23" s="14">
        <v>3657000</v>
      </c>
      <c r="P23" s="14">
        <v>3666000</v>
      </c>
      <c r="Q23" s="14">
        <v>3725000</v>
      </c>
      <c r="R23" s="14">
        <v>3758000</v>
      </c>
      <c r="S23" s="14">
        <v>3922000</v>
      </c>
      <c r="T23" s="14">
        <v>4062000</v>
      </c>
      <c r="U23" s="14">
        <v>4220000</v>
      </c>
      <c r="V23" s="14">
        <v>4142000</v>
      </c>
      <c r="W23" s="14">
        <v>4166000</v>
      </c>
      <c r="X23" s="14">
        <v>4423000</v>
      </c>
      <c r="Y23" s="14">
        <v>3411000</v>
      </c>
      <c r="Z23" s="14">
        <v>2679000</v>
      </c>
      <c r="AA23" s="14">
        <v>2220000</v>
      </c>
      <c r="AB23" s="14">
        <v>1839000</v>
      </c>
      <c r="AC23" s="14">
        <v>1803000</v>
      </c>
      <c r="AD23" s="14">
        <v>1826000</v>
      </c>
      <c r="AE23" s="14">
        <v>1985000</v>
      </c>
      <c r="AF23" s="14">
        <v>1973000</v>
      </c>
      <c r="AG23" s="14">
        <v>1715000</v>
      </c>
      <c r="AH23" s="14">
        <v>1679000</v>
      </c>
      <c r="AI23" s="14">
        <v>1890000</v>
      </c>
      <c r="AJ23" s="14">
        <v>2276000</v>
      </c>
      <c r="AK23" s="14">
        <v>2218000</v>
      </c>
      <c r="AL23" s="14">
        <v>1929000</v>
      </c>
      <c r="AM23" s="14">
        <v>1962000</v>
      </c>
      <c r="AN23" s="14">
        <v>2027000</v>
      </c>
      <c r="AO23" s="14">
        <v>2154000</v>
      </c>
      <c r="AP23" s="14">
        <v>2032000</v>
      </c>
      <c r="AQ23" s="14">
        <v>1849000</v>
      </c>
      <c r="AR23" s="14">
        <v>1535000</v>
      </c>
      <c r="AS23" s="14">
        <v>1603000</v>
      </c>
      <c r="AT23" s="14">
        <v>1668000</v>
      </c>
      <c r="AU23" s="14">
        <v>1652000</v>
      </c>
      <c r="AV23" s="14">
        <v>1931000</v>
      </c>
      <c r="AW23" s="14">
        <v>2143000</v>
      </c>
      <c r="AX23" s="14">
        <v>1742000</v>
      </c>
      <c r="AY23" s="14">
        <v>1718000</v>
      </c>
      <c r="AZ23" s="14">
        <v>1660000</v>
      </c>
      <c r="BA23" s="14">
        <v>1700000</v>
      </c>
      <c r="BB23" s="14">
        <v>1436000</v>
      </c>
      <c r="BC23" s="14">
        <v>1327000</v>
      </c>
      <c r="BD23" s="14">
        <v>1369000</v>
      </c>
      <c r="BE23" s="14">
        <v>1497000</v>
      </c>
      <c r="BF23" s="14">
        <v>1716000</v>
      </c>
      <c r="BG23" s="14">
        <v>1769000</v>
      </c>
      <c r="BH23" s="14">
        <v>1835000</v>
      </c>
      <c r="BI23" s="14">
        <v>1778000</v>
      </c>
      <c r="BJ23" s="14">
        <v>2037000</v>
      </c>
      <c r="BK23" s="14">
        <v>2342000</v>
      </c>
      <c r="BL23" s="14">
        <v>2181000</v>
      </c>
      <c r="BM23" s="14">
        <v>1795000</v>
      </c>
      <c r="BN23" s="14">
        <v>1772000</v>
      </c>
      <c r="BO23" s="14">
        <v>1851000</v>
      </c>
      <c r="BP23" s="14">
        <v>2034000</v>
      </c>
      <c r="BQ23" s="14">
        <v>1731000</v>
      </c>
      <c r="BR23" s="14">
        <v>1399000</v>
      </c>
      <c r="BS23" s="14">
        <v>1409000</v>
      </c>
      <c r="BT23" s="14">
        <v>1301000</v>
      </c>
      <c r="BU23" s="14">
        <v>1049000</v>
      </c>
      <c r="BV23" s="14">
        <v>1029000</v>
      </c>
      <c r="BW23" s="14">
        <v>1020000</v>
      </c>
      <c r="BX23" s="14">
        <v>1211000</v>
      </c>
      <c r="BY23" s="14">
        <v>1217000</v>
      </c>
      <c r="BZ23" s="14">
        <v>1559000</v>
      </c>
      <c r="CA23" s="14">
        <v>1388000</v>
      </c>
      <c r="CB23" s="14">
        <v>1330000</v>
      </c>
      <c r="CC23" s="14">
        <v>1366000</v>
      </c>
      <c r="CD23" s="14">
        <v>1403000</v>
      </c>
      <c r="CE23" s="14">
        <v>1353000</v>
      </c>
      <c r="CF23" s="14">
        <v>1481000</v>
      </c>
      <c r="CG23" s="14">
        <v>1509000</v>
      </c>
      <c r="CH23" s="14">
        <v>1662000</v>
      </c>
      <c r="CI23" s="14">
        <v>1677000</v>
      </c>
      <c r="CJ23" s="14">
        <v>1505000</v>
      </c>
      <c r="CK23" s="14">
        <v>1207000</v>
      </c>
      <c r="CL23" s="14">
        <v>1055000</v>
      </c>
      <c r="CM23" s="14">
        <v>1000000</v>
      </c>
      <c r="CN23" s="14">
        <v>849000</v>
      </c>
      <c r="CO23" s="14">
        <v>899000</v>
      </c>
      <c r="CP23" s="14">
        <v>815000</v>
      </c>
      <c r="CQ23" s="14">
        <v>996000</v>
      </c>
      <c r="CR23" s="14">
        <v>916000</v>
      </c>
      <c r="CS23" s="14">
        <v>759000</v>
      </c>
      <c r="CT23" s="14">
        <v>696000</v>
      </c>
      <c r="CU23" s="14">
        <v>705000</v>
      </c>
      <c r="CV23" s="14">
        <v>592000</v>
      </c>
      <c r="CW23" s="14">
        <v>561000</v>
      </c>
      <c r="CX23" s="14">
        <v>688000</v>
      </c>
      <c r="CY23" s="14">
        <v>675000</v>
      </c>
      <c r="CZ23" s="14">
        <v>870000</v>
      </c>
      <c r="DA23" s="14">
        <v>914000</v>
      </c>
      <c r="DB23" s="14">
        <v>700000</v>
      </c>
      <c r="DC23" s="14">
        <v>746000</v>
      </c>
      <c r="DD23" s="14">
        <v>1016000</v>
      </c>
      <c r="DE23" s="14">
        <v>879000</v>
      </c>
      <c r="DF23" s="14">
        <v>800000</v>
      </c>
      <c r="DG23" s="14">
        <v>676000</v>
      </c>
      <c r="DH23" s="14">
        <v>512000</v>
      </c>
      <c r="DI23" s="14">
        <v>517000</v>
      </c>
      <c r="DJ23" s="14">
        <v>540000</v>
      </c>
      <c r="DK23" s="14">
        <v>582000</v>
      </c>
      <c r="DL23" s="14">
        <v>594000</v>
      </c>
      <c r="DM23" s="14">
        <v>679000</v>
      </c>
      <c r="DN23" s="14">
        <v>581000</v>
      </c>
      <c r="DO23" s="14">
        <v>441000</v>
      </c>
      <c r="DP23" s="14">
        <v>465000</v>
      </c>
      <c r="DQ23" s="14">
        <v>532000</v>
      </c>
      <c r="DR23" s="14">
        <v>514000</v>
      </c>
      <c r="DS23" s="14">
        <v>401000</v>
      </c>
      <c r="DT23" s="14">
        <v>480000</v>
      </c>
      <c r="DU23" s="14">
        <v>375000</v>
      </c>
      <c r="DV23" s="14">
        <v>341000</v>
      </c>
      <c r="DW23" s="14">
        <v>338000</v>
      </c>
      <c r="DX23" s="14">
        <v>404000</v>
      </c>
      <c r="DY23" s="14">
        <v>454000</v>
      </c>
      <c r="DZ23" s="14">
        <v>623000</v>
      </c>
      <c r="EA23" s="14">
        <v>649000</v>
      </c>
      <c r="EB23" s="14">
        <v>352000</v>
      </c>
      <c r="EC23" s="14">
        <v>267000</v>
      </c>
      <c r="ED23" s="14">
        <v>296000</v>
      </c>
      <c r="EE23" s="14">
        <v>363000</v>
      </c>
      <c r="EF23" s="14">
        <v>357000</v>
      </c>
      <c r="EG23" s="14">
        <v>300000</v>
      </c>
      <c r="EH23" s="14">
        <v>301000</v>
      </c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8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</row>
    <row r="24" spans="1:186" ht="15" outlineLevel="3" x14ac:dyDescent="0.3">
      <c r="A24" s="1"/>
      <c r="B24" s="4"/>
      <c r="C24" s="37" t="s">
        <v>533</v>
      </c>
      <c r="D24" s="23">
        <f t="shared" si="0"/>
        <v>3126000</v>
      </c>
      <c r="E24" s="23">
        <f t="shared" si="1"/>
        <v>4083851.0067114094</v>
      </c>
      <c r="F24" s="23">
        <f t="shared" si="2"/>
        <v>170800</v>
      </c>
      <c r="G24" s="23">
        <f t="shared" si="3"/>
        <v>13224000</v>
      </c>
      <c r="H24" s="23">
        <f t="shared" si="4"/>
        <v>1537000</v>
      </c>
      <c r="I24" s="23">
        <f t="shared" si="5"/>
        <v>5319000</v>
      </c>
      <c r="J24" s="23">
        <f t="shared" si="6"/>
        <v>3456815.1019402756</v>
      </c>
      <c r="K24" s="36">
        <f t="shared" si="7"/>
        <v>0.84645965199497686</v>
      </c>
      <c r="L24" s="2"/>
      <c r="M24" s="35">
        <v>12281000</v>
      </c>
      <c r="N24" s="35">
        <v>12198000</v>
      </c>
      <c r="O24" s="35">
        <v>12062000</v>
      </c>
      <c r="P24" s="35">
        <v>11244000</v>
      </c>
      <c r="Q24" s="35">
        <v>11494000</v>
      </c>
      <c r="R24" s="35">
        <v>11127000</v>
      </c>
      <c r="S24" s="35">
        <v>11466000</v>
      </c>
      <c r="T24" s="35">
        <v>11984000</v>
      </c>
      <c r="U24" s="35">
        <v>12993000</v>
      </c>
      <c r="V24" s="35">
        <v>13224000</v>
      </c>
      <c r="W24" s="35">
        <v>12831000</v>
      </c>
      <c r="X24" s="35">
        <v>12174000</v>
      </c>
      <c r="Y24" s="35">
        <v>11935000</v>
      </c>
      <c r="Z24" s="35">
        <v>10776000</v>
      </c>
      <c r="AA24" s="35">
        <v>9798000</v>
      </c>
      <c r="AB24" s="35">
        <v>8817000</v>
      </c>
      <c r="AC24" s="35">
        <v>8487000</v>
      </c>
      <c r="AD24" s="35">
        <v>8427000</v>
      </c>
      <c r="AE24" s="35">
        <v>9273000</v>
      </c>
      <c r="AF24" s="35">
        <v>8969000</v>
      </c>
      <c r="AG24" s="35">
        <v>9246000</v>
      </c>
      <c r="AH24" s="35">
        <v>8744000</v>
      </c>
      <c r="AI24" s="35">
        <v>8638000</v>
      </c>
      <c r="AJ24" s="35">
        <v>8696000</v>
      </c>
      <c r="AK24" s="35">
        <v>7765000</v>
      </c>
      <c r="AL24" s="35">
        <v>7253000</v>
      </c>
      <c r="AM24" s="35">
        <v>7401000</v>
      </c>
      <c r="AN24" s="35">
        <v>7344000</v>
      </c>
      <c r="AO24" s="35">
        <v>7146000</v>
      </c>
      <c r="AP24" s="35">
        <v>6983000</v>
      </c>
      <c r="AQ24" s="35">
        <v>6929000</v>
      </c>
      <c r="AR24" s="35">
        <v>6324000</v>
      </c>
      <c r="AS24" s="35">
        <v>5801000</v>
      </c>
      <c r="AT24" s="35">
        <v>5553000</v>
      </c>
      <c r="AU24" s="35">
        <v>5783000</v>
      </c>
      <c r="AV24" s="35">
        <v>5800000</v>
      </c>
      <c r="AW24" s="35">
        <v>5751000</v>
      </c>
      <c r="AX24" s="35">
        <v>5167000</v>
      </c>
      <c r="AY24" s="35">
        <v>4965000</v>
      </c>
      <c r="AZ24" s="35">
        <v>4818000</v>
      </c>
      <c r="BA24" s="35">
        <v>4418000</v>
      </c>
      <c r="BB24" s="35">
        <v>4273000</v>
      </c>
      <c r="BC24" s="35">
        <v>4115000</v>
      </c>
      <c r="BD24" s="35">
        <v>3943000</v>
      </c>
      <c r="BE24" s="35">
        <v>3763000</v>
      </c>
      <c r="BF24" s="35">
        <v>4172000</v>
      </c>
      <c r="BG24" s="35">
        <v>4533000</v>
      </c>
      <c r="BH24" s="35">
        <v>4542000</v>
      </c>
      <c r="BI24" s="35">
        <v>4358000</v>
      </c>
      <c r="BJ24" s="35">
        <v>4734000</v>
      </c>
      <c r="BK24" s="35">
        <v>5319000</v>
      </c>
      <c r="BL24" s="35">
        <v>4904000</v>
      </c>
      <c r="BM24" s="35">
        <v>4489000</v>
      </c>
      <c r="BN24" s="35">
        <v>4096000</v>
      </c>
      <c r="BO24" s="35">
        <v>3959000</v>
      </c>
      <c r="BP24" s="35">
        <v>4030000</v>
      </c>
      <c r="BQ24" s="35">
        <v>4099000</v>
      </c>
      <c r="BR24" s="35">
        <v>3757000</v>
      </c>
      <c r="BS24" s="35">
        <v>3423000</v>
      </c>
      <c r="BT24" s="35">
        <v>3345000</v>
      </c>
      <c r="BU24" s="35">
        <v>2986000</v>
      </c>
      <c r="BV24" s="35">
        <v>2935000</v>
      </c>
      <c r="BW24" s="35">
        <v>2490000</v>
      </c>
      <c r="BX24" s="35">
        <v>2805000</v>
      </c>
      <c r="BY24" s="35">
        <v>3045000</v>
      </c>
      <c r="BZ24" s="35">
        <v>3744000</v>
      </c>
      <c r="CA24" s="35">
        <v>3398000</v>
      </c>
      <c r="CB24" s="35">
        <v>3265000</v>
      </c>
      <c r="CC24" s="35">
        <v>3272000</v>
      </c>
      <c r="CD24" s="35">
        <v>3370000</v>
      </c>
      <c r="CE24" s="35">
        <v>3538000</v>
      </c>
      <c r="CF24" s="35">
        <v>4127000</v>
      </c>
      <c r="CG24" s="35">
        <v>4366000</v>
      </c>
      <c r="CH24" s="35">
        <v>4314000</v>
      </c>
      <c r="CI24" s="35">
        <v>4477000</v>
      </c>
      <c r="CJ24" s="35">
        <v>4332000</v>
      </c>
      <c r="CK24" s="35">
        <v>3567000</v>
      </c>
      <c r="CL24" s="35">
        <v>3126000</v>
      </c>
      <c r="CM24" s="35">
        <v>2815000</v>
      </c>
      <c r="CN24" s="35">
        <v>2739000</v>
      </c>
      <c r="CO24" s="35">
        <v>2808000</v>
      </c>
      <c r="CP24" s="35">
        <v>2621000</v>
      </c>
      <c r="CQ24" s="35">
        <v>3180000</v>
      </c>
      <c r="CR24" s="35">
        <v>3223000</v>
      </c>
      <c r="CS24" s="35">
        <v>2796000</v>
      </c>
      <c r="CT24" s="35">
        <v>2519000</v>
      </c>
      <c r="CU24" s="35">
        <v>2225000</v>
      </c>
      <c r="CV24" s="35">
        <v>2152000</v>
      </c>
      <c r="CW24" s="35">
        <v>2164000</v>
      </c>
      <c r="CX24" s="35">
        <v>2276000</v>
      </c>
      <c r="CY24" s="35">
        <v>2481000</v>
      </c>
      <c r="CZ24" s="35">
        <v>2505000</v>
      </c>
      <c r="DA24" s="35">
        <v>2480000</v>
      </c>
      <c r="DB24" s="35">
        <v>2253000</v>
      </c>
      <c r="DC24" s="35">
        <v>2351000</v>
      </c>
      <c r="DD24" s="35">
        <v>2826000</v>
      </c>
      <c r="DE24" s="35">
        <v>2652000</v>
      </c>
      <c r="DF24" s="35">
        <v>2241000</v>
      </c>
      <c r="DG24" s="35">
        <v>1936000</v>
      </c>
      <c r="DH24" s="35">
        <v>1607000</v>
      </c>
      <c r="DI24" s="35">
        <v>1537000</v>
      </c>
      <c r="DJ24" s="35">
        <v>1478000</v>
      </c>
      <c r="DK24" s="35">
        <v>1626000</v>
      </c>
      <c r="DL24" s="35">
        <v>1763000</v>
      </c>
      <c r="DM24" s="35">
        <v>1708000</v>
      </c>
      <c r="DN24" s="35">
        <v>1582000</v>
      </c>
      <c r="DO24" s="35">
        <v>1578000</v>
      </c>
      <c r="DP24" s="35">
        <v>1703000</v>
      </c>
      <c r="DQ24" s="35">
        <v>1821000</v>
      </c>
      <c r="DR24" s="35">
        <v>1697000</v>
      </c>
      <c r="DS24" s="35">
        <v>1507000</v>
      </c>
      <c r="DT24" s="35">
        <v>1443000</v>
      </c>
      <c r="DU24" s="35">
        <v>1373000</v>
      </c>
      <c r="DV24" s="35">
        <v>1293000</v>
      </c>
      <c r="DW24" s="35">
        <v>1370000</v>
      </c>
      <c r="DX24" s="35">
        <v>1479000</v>
      </c>
      <c r="DY24" s="35">
        <v>1544000</v>
      </c>
      <c r="DZ24" s="35">
        <v>2004000</v>
      </c>
      <c r="EA24" s="35">
        <v>2110000</v>
      </c>
      <c r="EB24" s="35">
        <v>1527000</v>
      </c>
      <c r="EC24" s="35">
        <v>1324000</v>
      </c>
      <c r="ED24" s="35">
        <v>1169000</v>
      </c>
      <c r="EE24" s="35">
        <v>1378000</v>
      </c>
      <c r="EF24" s="35">
        <v>1197000</v>
      </c>
      <c r="EG24" s="35">
        <v>989000</v>
      </c>
      <c r="EH24" s="35">
        <v>838000</v>
      </c>
      <c r="EI24" s="35">
        <v>722900</v>
      </c>
      <c r="EJ24" s="35">
        <v>611300</v>
      </c>
      <c r="EK24" s="35">
        <v>527000</v>
      </c>
      <c r="EL24" s="35">
        <v>535000</v>
      </c>
      <c r="EM24" s="35">
        <v>548500</v>
      </c>
      <c r="EN24" s="35">
        <v>503400</v>
      </c>
      <c r="EO24" s="35">
        <v>456100</v>
      </c>
      <c r="EP24" s="35">
        <v>422300</v>
      </c>
      <c r="EQ24" s="35">
        <v>447000</v>
      </c>
      <c r="ER24" s="35">
        <v>445800</v>
      </c>
      <c r="ES24" s="35">
        <v>419700</v>
      </c>
      <c r="ET24" s="35">
        <v>415400</v>
      </c>
      <c r="EU24" s="35">
        <v>411800</v>
      </c>
      <c r="EV24" s="35">
        <v>399000</v>
      </c>
      <c r="EW24" s="35">
        <v>383400</v>
      </c>
      <c r="EX24" s="35">
        <v>347100</v>
      </c>
      <c r="EY24" s="35">
        <v>357900</v>
      </c>
      <c r="EZ24" s="35">
        <v>366800</v>
      </c>
      <c r="FA24" s="35">
        <v>365900</v>
      </c>
      <c r="FB24" s="35">
        <v>235500</v>
      </c>
      <c r="FC24" s="35">
        <v>197900</v>
      </c>
      <c r="FD24" s="35">
        <v>170800</v>
      </c>
      <c r="FE24" s="35">
        <v>219300</v>
      </c>
      <c r="FF24" s="8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</row>
    <row r="25" spans="1:186" ht="15" outlineLevel="2" x14ac:dyDescent="0.3">
      <c r="A25" s="1"/>
      <c r="B25" s="4"/>
      <c r="C25" s="22" t="s">
        <v>534</v>
      </c>
      <c r="D25" s="27" t="str">
        <f t="shared" si="0"/>
        <v/>
      </c>
      <c r="E25" s="27" t="str">
        <f t="shared" si="1"/>
        <v/>
      </c>
      <c r="F25" s="27" t="str">
        <f t="shared" si="2"/>
        <v/>
      </c>
      <c r="G25" s="27" t="str">
        <f t="shared" si="3"/>
        <v/>
      </c>
      <c r="H25" s="27" t="str">
        <f t="shared" si="4"/>
        <v/>
      </c>
      <c r="I25" s="27" t="str">
        <f t="shared" si="5"/>
        <v/>
      </c>
      <c r="J25" s="27" t="str">
        <f t="shared" si="6"/>
        <v/>
      </c>
      <c r="K25" s="28" t="str">
        <f t="shared" si="7"/>
        <v/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8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</row>
    <row r="26" spans="1:186" ht="15" outlineLevel="3" x14ac:dyDescent="0.3">
      <c r="A26" s="1"/>
      <c r="B26" s="4"/>
      <c r="C26" s="22" t="s">
        <v>535</v>
      </c>
      <c r="D26" s="27" t="str">
        <f t="shared" si="0"/>
        <v/>
      </c>
      <c r="E26" s="27" t="str">
        <f t="shared" si="1"/>
        <v/>
      </c>
      <c r="F26" s="27" t="str">
        <f t="shared" si="2"/>
        <v/>
      </c>
      <c r="G26" s="27" t="str">
        <f t="shared" si="3"/>
        <v/>
      </c>
      <c r="H26" s="27" t="str">
        <f t="shared" si="4"/>
        <v/>
      </c>
      <c r="I26" s="27" t="str">
        <f t="shared" si="5"/>
        <v/>
      </c>
      <c r="J26" s="27" t="str">
        <f t="shared" si="6"/>
        <v/>
      </c>
      <c r="K26" s="28" t="str">
        <f t="shared" si="7"/>
        <v/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8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</row>
    <row r="27" spans="1:186" ht="15" outlineLevel="4" x14ac:dyDescent="0.3">
      <c r="A27" s="1"/>
      <c r="B27" s="4"/>
      <c r="C27" s="22" t="s">
        <v>536</v>
      </c>
      <c r="D27" s="27">
        <f t="shared" si="0"/>
        <v>4168000</v>
      </c>
      <c r="E27" s="27">
        <f t="shared" si="1"/>
        <v>4215375</v>
      </c>
      <c r="F27" s="27">
        <f t="shared" si="2"/>
        <v>2895000</v>
      </c>
      <c r="G27" s="27">
        <f t="shared" si="3"/>
        <v>5632000</v>
      </c>
      <c r="H27" s="27">
        <f t="shared" si="4"/>
        <v>3669500</v>
      </c>
      <c r="I27" s="27">
        <f t="shared" si="5"/>
        <v>4752000</v>
      </c>
      <c r="J27" s="27">
        <f t="shared" si="6"/>
        <v>862030.64869279112</v>
      </c>
      <c r="K27" s="28">
        <f t="shared" si="7"/>
        <v>0.20449678823183967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>
        <v>5632000</v>
      </c>
      <c r="AQ27" s="14"/>
      <c r="AR27" s="14"/>
      <c r="AS27" s="14"/>
      <c r="AT27" s="14">
        <v>4727000</v>
      </c>
      <c r="AU27" s="14"/>
      <c r="AV27" s="14"/>
      <c r="AW27" s="14"/>
      <c r="AX27" s="14">
        <v>4827000</v>
      </c>
      <c r="AY27" s="14"/>
      <c r="AZ27" s="14"/>
      <c r="BA27" s="14"/>
      <c r="BB27" s="14">
        <v>4465000</v>
      </c>
      <c r="BC27" s="14"/>
      <c r="BD27" s="14"/>
      <c r="BE27" s="14"/>
      <c r="BF27" s="14">
        <v>3620000</v>
      </c>
      <c r="BG27" s="14"/>
      <c r="BH27" s="14"/>
      <c r="BI27" s="14"/>
      <c r="BJ27" s="14">
        <v>3871000</v>
      </c>
      <c r="BK27" s="14"/>
      <c r="BL27" s="14"/>
      <c r="BM27" s="14"/>
      <c r="BN27" s="14">
        <v>3686000</v>
      </c>
      <c r="BO27" s="14"/>
      <c r="BP27" s="14"/>
      <c r="BQ27" s="14"/>
      <c r="BR27" s="14">
        <v>2895000</v>
      </c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8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</row>
    <row r="28" spans="1:186" ht="15" outlineLevel="4" x14ac:dyDescent="0.3">
      <c r="A28" s="1"/>
      <c r="B28" s="4"/>
      <c r="C28" s="22" t="s">
        <v>537</v>
      </c>
      <c r="D28" s="27">
        <f t="shared" si="0"/>
        <v>-37500</v>
      </c>
      <c r="E28" s="27">
        <f t="shared" si="1"/>
        <v>-35000</v>
      </c>
      <c r="F28" s="27">
        <f t="shared" si="2"/>
        <v>-40000</v>
      </c>
      <c r="G28" s="27">
        <f t="shared" si="3"/>
        <v>-25000</v>
      </c>
      <c r="H28" s="27">
        <f t="shared" si="4"/>
        <v>-38000</v>
      </c>
      <c r="I28" s="27">
        <f t="shared" si="5"/>
        <v>-34000</v>
      </c>
      <c r="J28" s="27">
        <f t="shared" si="6"/>
        <v>5424.81072744215</v>
      </c>
      <c r="K28" s="28">
        <f t="shared" si="7"/>
        <v>-0.15499459221263287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>
        <v>-25000</v>
      </c>
      <c r="AQ28" s="14"/>
      <c r="AR28" s="14"/>
      <c r="AS28" s="14"/>
      <c r="AT28" s="14">
        <v>-37000</v>
      </c>
      <c r="AU28" s="14"/>
      <c r="AV28" s="14"/>
      <c r="AW28" s="14"/>
      <c r="AX28" s="14">
        <v>-40000</v>
      </c>
      <c r="AY28" s="14"/>
      <c r="AZ28" s="14"/>
      <c r="BA28" s="14"/>
      <c r="BB28" s="14">
        <v>-38000</v>
      </c>
      <c r="BC28" s="14"/>
      <c r="BD28" s="14"/>
      <c r="BE28" s="14"/>
      <c r="BF28" s="14">
        <v>-38000</v>
      </c>
      <c r="BG28" s="14"/>
      <c r="BH28" s="14"/>
      <c r="BI28" s="14"/>
      <c r="BJ28" s="14">
        <v>-38000</v>
      </c>
      <c r="BK28" s="14"/>
      <c r="BL28" s="14"/>
      <c r="BM28" s="14"/>
      <c r="BN28" s="14">
        <v>-36000</v>
      </c>
      <c r="BO28" s="14"/>
      <c r="BP28" s="14"/>
      <c r="BQ28" s="14"/>
      <c r="BR28" s="14">
        <v>-28000</v>
      </c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8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</row>
    <row r="29" spans="1:186" ht="15" outlineLevel="4" x14ac:dyDescent="0.3">
      <c r="A29" s="1"/>
      <c r="B29" s="4"/>
      <c r="C29" s="37" t="s">
        <v>538</v>
      </c>
      <c r="D29" s="23">
        <f t="shared" si="0"/>
        <v>3474000</v>
      </c>
      <c r="E29" s="23">
        <f t="shared" si="1"/>
        <v>3862188.9763779528</v>
      </c>
      <c r="F29" s="23">
        <f t="shared" si="2"/>
        <v>1448000</v>
      </c>
      <c r="G29" s="23">
        <f t="shared" si="3"/>
        <v>9457000</v>
      </c>
      <c r="H29" s="23">
        <f t="shared" si="4"/>
        <v>2922000</v>
      </c>
      <c r="I29" s="23">
        <f t="shared" si="5"/>
        <v>4131000</v>
      </c>
      <c r="J29" s="23">
        <f t="shared" si="6"/>
        <v>1578200.6266545309</v>
      </c>
      <c r="K29" s="36">
        <f t="shared" si="7"/>
        <v>0.40862853586584535</v>
      </c>
      <c r="L29" s="2"/>
      <c r="M29" s="35">
        <v>3064000</v>
      </c>
      <c r="N29" s="35">
        <v>3478000</v>
      </c>
      <c r="O29" s="35">
        <v>3121000</v>
      </c>
      <c r="P29" s="35">
        <v>3131000</v>
      </c>
      <c r="Q29" s="35">
        <v>3323000</v>
      </c>
      <c r="R29" s="35">
        <v>3402000</v>
      </c>
      <c r="S29" s="35">
        <v>2843000</v>
      </c>
      <c r="T29" s="35">
        <v>2996000</v>
      </c>
      <c r="U29" s="35">
        <v>3847000</v>
      </c>
      <c r="V29" s="35">
        <v>4133000</v>
      </c>
      <c r="W29" s="35">
        <v>7469000</v>
      </c>
      <c r="X29" s="35">
        <v>6063000</v>
      </c>
      <c r="Y29" s="35">
        <v>7074000</v>
      </c>
      <c r="Z29" s="35">
        <v>9457000</v>
      </c>
      <c r="AA29" s="35">
        <v>8400000</v>
      </c>
      <c r="AB29" s="35">
        <v>7460000</v>
      </c>
      <c r="AC29" s="35">
        <v>7208000</v>
      </c>
      <c r="AD29" s="35">
        <v>6782000</v>
      </c>
      <c r="AE29" s="35">
        <v>7140000</v>
      </c>
      <c r="AF29" s="35">
        <v>7441000</v>
      </c>
      <c r="AG29" s="35">
        <v>8455000</v>
      </c>
      <c r="AH29" s="35">
        <v>7659000</v>
      </c>
      <c r="AI29" s="35">
        <v>6880000</v>
      </c>
      <c r="AJ29" s="35">
        <v>6233000</v>
      </c>
      <c r="AK29" s="35">
        <v>6957000</v>
      </c>
      <c r="AL29" s="35">
        <v>6722000</v>
      </c>
      <c r="AM29" s="35">
        <v>5457000</v>
      </c>
      <c r="AN29" s="35">
        <v>4636000</v>
      </c>
      <c r="AO29" s="35">
        <v>4879000</v>
      </c>
      <c r="AP29" s="35">
        <v>5607000</v>
      </c>
      <c r="AQ29" s="35">
        <v>5954000</v>
      </c>
      <c r="AR29" s="35">
        <v>5397000</v>
      </c>
      <c r="AS29" s="35">
        <v>4921000</v>
      </c>
      <c r="AT29" s="35">
        <v>4690000</v>
      </c>
      <c r="AU29" s="35">
        <v>4952000</v>
      </c>
      <c r="AV29" s="35">
        <v>4426000</v>
      </c>
      <c r="AW29" s="35">
        <v>4216000</v>
      </c>
      <c r="AX29" s="35">
        <v>4787000</v>
      </c>
      <c r="AY29" s="35">
        <v>4101000</v>
      </c>
      <c r="AZ29" s="35">
        <v>3860000</v>
      </c>
      <c r="BA29" s="35">
        <v>3246000</v>
      </c>
      <c r="BB29" s="35">
        <v>4427000</v>
      </c>
      <c r="BC29" s="35">
        <v>3647000</v>
      </c>
      <c r="BD29" s="35">
        <v>3489000</v>
      </c>
      <c r="BE29" s="35">
        <v>3505000</v>
      </c>
      <c r="BF29" s="35">
        <v>3582000</v>
      </c>
      <c r="BG29" s="35">
        <v>3719000</v>
      </c>
      <c r="BH29" s="35">
        <v>3474000</v>
      </c>
      <c r="BI29" s="35">
        <v>3536000</v>
      </c>
      <c r="BJ29" s="35">
        <v>3833000</v>
      </c>
      <c r="BK29" s="35">
        <v>3938000</v>
      </c>
      <c r="BL29" s="35">
        <v>3544000</v>
      </c>
      <c r="BM29" s="35">
        <v>4037000</v>
      </c>
      <c r="BN29" s="35">
        <v>3650000</v>
      </c>
      <c r="BO29" s="35">
        <v>3821000</v>
      </c>
      <c r="BP29" s="35">
        <v>3359000</v>
      </c>
      <c r="BQ29" s="35">
        <v>3542000</v>
      </c>
      <c r="BR29" s="35">
        <v>2867000</v>
      </c>
      <c r="BS29" s="35">
        <v>2911000</v>
      </c>
      <c r="BT29" s="35">
        <v>2430000</v>
      </c>
      <c r="BU29" s="35">
        <v>2192000</v>
      </c>
      <c r="BV29" s="35">
        <v>2273000</v>
      </c>
      <c r="BW29" s="35">
        <v>2025000</v>
      </c>
      <c r="BX29" s="35">
        <v>1938000</v>
      </c>
      <c r="BY29" s="35">
        <v>2086000</v>
      </c>
      <c r="BZ29" s="35">
        <v>1712000</v>
      </c>
      <c r="CA29" s="35">
        <v>2737000</v>
      </c>
      <c r="CB29" s="35">
        <v>2399000</v>
      </c>
      <c r="CC29" s="35">
        <v>2725000</v>
      </c>
      <c r="CD29" s="35">
        <v>2576000</v>
      </c>
      <c r="CE29" s="35">
        <v>2933000</v>
      </c>
      <c r="CF29" s="35">
        <v>2531000</v>
      </c>
      <c r="CG29" s="35">
        <v>2780000</v>
      </c>
      <c r="CH29" s="35">
        <v>2709000</v>
      </c>
      <c r="CI29" s="35">
        <v>3358000</v>
      </c>
      <c r="CJ29" s="35">
        <v>3178000</v>
      </c>
      <c r="CK29" s="35">
        <v>3912000</v>
      </c>
      <c r="CL29" s="35">
        <v>3914000</v>
      </c>
      <c r="CM29" s="35">
        <v>3748000</v>
      </c>
      <c r="CN29" s="35">
        <v>3448000</v>
      </c>
      <c r="CO29" s="35">
        <v>3226000</v>
      </c>
      <c r="CP29" s="35">
        <v>2999000</v>
      </c>
      <c r="CQ29" s="35">
        <v>3266000</v>
      </c>
      <c r="CR29" s="35">
        <v>3183000</v>
      </c>
      <c r="CS29" s="35">
        <v>3374000</v>
      </c>
      <c r="CT29" s="35">
        <v>2960000</v>
      </c>
      <c r="CU29" s="35">
        <v>3290000</v>
      </c>
      <c r="CV29" s="35">
        <v>2850000</v>
      </c>
      <c r="CW29" s="35">
        <v>2964000</v>
      </c>
      <c r="CX29" s="35">
        <v>2574000</v>
      </c>
      <c r="CY29" s="35">
        <v>3089000</v>
      </c>
      <c r="CZ29" s="35">
        <v>2907000</v>
      </c>
      <c r="DA29" s="35">
        <v>2883000</v>
      </c>
      <c r="DB29" s="35">
        <v>2607000</v>
      </c>
      <c r="DC29" s="35">
        <v>3043000</v>
      </c>
      <c r="DD29" s="35">
        <v>2904000</v>
      </c>
      <c r="DE29" s="35">
        <v>3432000</v>
      </c>
      <c r="DF29" s="35">
        <v>4129000</v>
      </c>
      <c r="DG29" s="35">
        <v>4574000</v>
      </c>
      <c r="DH29" s="35">
        <v>4333000</v>
      </c>
      <c r="DI29" s="35">
        <v>3678000</v>
      </c>
      <c r="DJ29" s="35">
        <v>3700000</v>
      </c>
      <c r="DK29" s="35">
        <v>3494000</v>
      </c>
      <c r="DL29" s="35">
        <v>3265000</v>
      </c>
      <c r="DM29" s="35">
        <v>3319000</v>
      </c>
      <c r="DN29" s="35">
        <v>3527000</v>
      </c>
      <c r="DO29" s="35">
        <v>3636000</v>
      </c>
      <c r="DP29" s="35">
        <v>3126000</v>
      </c>
      <c r="DQ29" s="35">
        <v>3092000</v>
      </c>
      <c r="DR29" s="35">
        <v>3438000</v>
      </c>
      <c r="DS29" s="35">
        <v>3921000</v>
      </c>
      <c r="DT29" s="35">
        <v>3950000</v>
      </c>
      <c r="DU29" s="35">
        <v>3984000</v>
      </c>
      <c r="DV29" s="35">
        <v>3723000</v>
      </c>
      <c r="DW29" s="35">
        <v>3488000</v>
      </c>
      <c r="DX29" s="35">
        <v>2900000</v>
      </c>
      <c r="DY29" s="35">
        <v>3101000</v>
      </c>
      <c r="DZ29" s="35">
        <v>3116000</v>
      </c>
      <c r="EA29" s="35">
        <v>3361000</v>
      </c>
      <c r="EB29" s="35">
        <v>2884000</v>
      </c>
      <c r="EC29" s="35">
        <v>2340000</v>
      </c>
      <c r="ED29" s="35">
        <v>1978000</v>
      </c>
      <c r="EE29" s="35">
        <v>1909000</v>
      </c>
      <c r="EF29" s="35">
        <v>1588000</v>
      </c>
      <c r="EG29" s="35">
        <v>1531000</v>
      </c>
      <c r="EH29" s="35">
        <v>1448000</v>
      </c>
      <c r="EI29" s="35"/>
      <c r="EJ29" s="35"/>
      <c r="EK29" s="35"/>
      <c r="EL29" s="35">
        <v>2062000</v>
      </c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8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</row>
    <row r="30" spans="1:186" ht="15" outlineLevel="3" x14ac:dyDescent="0.3">
      <c r="A30" s="1"/>
      <c r="B30" s="4"/>
      <c r="C30" s="37" t="s">
        <v>539</v>
      </c>
      <c r="D30" s="23">
        <f t="shared" si="0"/>
        <v>3290000</v>
      </c>
      <c r="E30" s="23">
        <f t="shared" si="1"/>
        <v>3396871.812080537</v>
      </c>
      <c r="F30" s="23">
        <f t="shared" si="2"/>
        <v>298400</v>
      </c>
      <c r="G30" s="23">
        <f t="shared" si="3"/>
        <v>9457000</v>
      </c>
      <c r="H30" s="23">
        <f t="shared" si="4"/>
        <v>2531000</v>
      </c>
      <c r="I30" s="23">
        <f t="shared" si="5"/>
        <v>3938000</v>
      </c>
      <c r="J30" s="23">
        <f t="shared" si="6"/>
        <v>1841825.5025660752</v>
      </c>
      <c r="K30" s="36">
        <f t="shared" si="7"/>
        <v>0.54221224834445036</v>
      </c>
      <c r="L30" s="2"/>
      <c r="M30" s="35">
        <v>3064000</v>
      </c>
      <c r="N30" s="35">
        <v>3478000</v>
      </c>
      <c r="O30" s="35">
        <v>3121000</v>
      </c>
      <c r="P30" s="35">
        <v>3131000</v>
      </c>
      <c r="Q30" s="35">
        <v>3323000</v>
      </c>
      <c r="R30" s="35">
        <v>3402000</v>
      </c>
      <c r="S30" s="35">
        <v>2843000</v>
      </c>
      <c r="T30" s="35">
        <v>2996000</v>
      </c>
      <c r="U30" s="35">
        <v>3847000</v>
      </c>
      <c r="V30" s="35">
        <v>4133000</v>
      </c>
      <c r="W30" s="35">
        <v>7469000</v>
      </c>
      <c r="X30" s="35">
        <v>6063000</v>
      </c>
      <c r="Y30" s="35">
        <v>7074000</v>
      </c>
      <c r="Z30" s="35">
        <v>9457000</v>
      </c>
      <c r="AA30" s="35">
        <v>8400000</v>
      </c>
      <c r="AB30" s="35">
        <v>7460000</v>
      </c>
      <c r="AC30" s="35">
        <v>7208000</v>
      </c>
      <c r="AD30" s="35">
        <v>6782000</v>
      </c>
      <c r="AE30" s="35">
        <v>7140000</v>
      </c>
      <c r="AF30" s="35">
        <v>7441000</v>
      </c>
      <c r="AG30" s="35">
        <v>8455000</v>
      </c>
      <c r="AH30" s="35">
        <v>7659000</v>
      </c>
      <c r="AI30" s="35">
        <v>6880000</v>
      </c>
      <c r="AJ30" s="35">
        <v>6233000</v>
      </c>
      <c r="AK30" s="35">
        <v>6957000</v>
      </c>
      <c r="AL30" s="35">
        <v>6722000</v>
      </c>
      <c r="AM30" s="35">
        <v>5457000</v>
      </c>
      <c r="AN30" s="35">
        <v>4636000</v>
      </c>
      <c r="AO30" s="35">
        <v>4879000</v>
      </c>
      <c r="AP30" s="35">
        <v>5607000</v>
      </c>
      <c r="AQ30" s="35">
        <v>5954000</v>
      </c>
      <c r="AR30" s="35">
        <v>5397000</v>
      </c>
      <c r="AS30" s="35">
        <v>4921000</v>
      </c>
      <c r="AT30" s="35">
        <v>4690000</v>
      </c>
      <c r="AU30" s="35">
        <v>4952000</v>
      </c>
      <c r="AV30" s="35">
        <v>4426000</v>
      </c>
      <c r="AW30" s="35">
        <v>4216000</v>
      </c>
      <c r="AX30" s="35">
        <v>4787000</v>
      </c>
      <c r="AY30" s="35">
        <v>4101000</v>
      </c>
      <c r="AZ30" s="35">
        <v>3860000</v>
      </c>
      <c r="BA30" s="35">
        <v>3246000</v>
      </c>
      <c r="BB30" s="35">
        <v>4427000</v>
      </c>
      <c r="BC30" s="35">
        <v>3647000</v>
      </c>
      <c r="BD30" s="35">
        <v>3489000</v>
      </c>
      <c r="BE30" s="35">
        <v>3505000</v>
      </c>
      <c r="BF30" s="35">
        <v>3582000</v>
      </c>
      <c r="BG30" s="35">
        <v>3719000</v>
      </c>
      <c r="BH30" s="35">
        <v>3474000</v>
      </c>
      <c r="BI30" s="35">
        <v>3536000</v>
      </c>
      <c r="BJ30" s="35">
        <v>3833000</v>
      </c>
      <c r="BK30" s="35">
        <v>3938000</v>
      </c>
      <c r="BL30" s="35">
        <v>3544000</v>
      </c>
      <c r="BM30" s="35">
        <v>4037000</v>
      </c>
      <c r="BN30" s="35">
        <v>3650000</v>
      </c>
      <c r="BO30" s="35">
        <v>3821000</v>
      </c>
      <c r="BP30" s="35">
        <v>3359000</v>
      </c>
      <c r="BQ30" s="35">
        <v>3542000</v>
      </c>
      <c r="BR30" s="35">
        <v>2867000</v>
      </c>
      <c r="BS30" s="35">
        <v>2911000</v>
      </c>
      <c r="BT30" s="35">
        <v>2430000</v>
      </c>
      <c r="BU30" s="35">
        <v>2192000</v>
      </c>
      <c r="BV30" s="35">
        <v>2273000</v>
      </c>
      <c r="BW30" s="35">
        <v>2025000</v>
      </c>
      <c r="BX30" s="35">
        <v>1938000</v>
      </c>
      <c r="BY30" s="35">
        <v>2086000</v>
      </c>
      <c r="BZ30" s="35">
        <v>1712000</v>
      </c>
      <c r="CA30" s="35">
        <v>2737000</v>
      </c>
      <c r="CB30" s="35">
        <v>2399000</v>
      </c>
      <c r="CC30" s="35">
        <v>2725000</v>
      </c>
      <c r="CD30" s="35">
        <v>2576000</v>
      </c>
      <c r="CE30" s="35">
        <v>2933000</v>
      </c>
      <c r="CF30" s="35">
        <v>2531000</v>
      </c>
      <c r="CG30" s="35">
        <v>2780000</v>
      </c>
      <c r="CH30" s="35">
        <v>2709000</v>
      </c>
      <c r="CI30" s="35">
        <v>3358000</v>
      </c>
      <c r="CJ30" s="35">
        <v>3178000</v>
      </c>
      <c r="CK30" s="35">
        <v>3912000</v>
      </c>
      <c r="CL30" s="35">
        <v>3914000</v>
      </c>
      <c r="CM30" s="35">
        <v>3748000</v>
      </c>
      <c r="CN30" s="35">
        <v>3448000</v>
      </c>
      <c r="CO30" s="35">
        <v>3226000</v>
      </c>
      <c r="CP30" s="35">
        <v>2999000</v>
      </c>
      <c r="CQ30" s="35">
        <v>3266000</v>
      </c>
      <c r="CR30" s="35">
        <v>3183000</v>
      </c>
      <c r="CS30" s="35">
        <v>3374000</v>
      </c>
      <c r="CT30" s="35">
        <v>2960000</v>
      </c>
      <c r="CU30" s="35">
        <v>3290000</v>
      </c>
      <c r="CV30" s="35">
        <v>2850000</v>
      </c>
      <c r="CW30" s="35">
        <v>2964000</v>
      </c>
      <c r="CX30" s="35">
        <v>2574000</v>
      </c>
      <c r="CY30" s="35">
        <v>3089000</v>
      </c>
      <c r="CZ30" s="35">
        <v>2907000</v>
      </c>
      <c r="DA30" s="35">
        <v>2883000</v>
      </c>
      <c r="DB30" s="35">
        <v>2607000</v>
      </c>
      <c r="DC30" s="35">
        <v>3043000</v>
      </c>
      <c r="DD30" s="35">
        <v>2904000</v>
      </c>
      <c r="DE30" s="35">
        <v>3432000</v>
      </c>
      <c r="DF30" s="35">
        <v>4129000</v>
      </c>
      <c r="DG30" s="35">
        <v>4574000</v>
      </c>
      <c r="DH30" s="35">
        <v>4333000</v>
      </c>
      <c r="DI30" s="35">
        <v>3678000</v>
      </c>
      <c r="DJ30" s="35">
        <v>3700000</v>
      </c>
      <c r="DK30" s="35">
        <v>3494000</v>
      </c>
      <c r="DL30" s="35">
        <v>3265000</v>
      </c>
      <c r="DM30" s="35">
        <v>3319000</v>
      </c>
      <c r="DN30" s="35">
        <v>3527000</v>
      </c>
      <c r="DO30" s="35">
        <v>3636000</v>
      </c>
      <c r="DP30" s="35">
        <v>3126000</v>
      </c>
      <c r="DQ30" s="35">
        <v>3092000</v>
      </c>
      <c r="DR30" s="35">
        <v>3438000</v>
      </c>
      <c r="DS30" s="35">
        <v>3921000</v>
      </c>
      <c r="DT30" s="35">
        <v>3950000</v>
      </c>
      <c r="DU30" s="35">
        <v>3984000</v>
      </c>
      <c r="DV30" s="35">
        <v>3723000</v>
      </c>
      <c r="DW30" s="35">
        <v>3488000</v>
      </c>
      <c r="DX30" s="35">
        <v>2900000</v>
      </c>
      <c r="DY30" s="35">
        <v>3101000</v>
      </c>
      <c r="DZ30" s="35">
        <v>3116000</v>
      </c>
      <c r="EA30" s="35">
        <v>3361000</v>
      </c>
      <c r="EB30" s="35">
        <v>2884000</v>
      </c>
      <c r="EC30" s="35">
        <v>2340000</v>
      </c>
      <c r="ED30" s="35">
        <v>1978000</v>
      </c>
      <c r="EE30" s="35">
        <v>1909000</v>
      </c>
      <c r="EF30" s="35">
        <v>1588000</v>
      </c>
      <c r="EG30" s="35">
        <v>1531000</v>
      </c>
      <c r="EH30" s="35">
        <v>1448000</v>
      </c>
      <c r="EI30" s="35">
        <v>1477100</v>
      </c>
      <c r="EJ30" s="35">
        <v>1320100</v>
      </c>
      <c r="EK30" s="35">
        <v>1240600</v>
      </c>
      <c r="EL30" s="35">
        <v>2062000</v>
      </c>
      <c r="EM30" s="35">
        <v>964900</v>
      </c>
      <c r="EN30" s="35">
        <v>787200</v>
      </c>
      <c r="EO30" s="35">
        <v>731100</v>
      </c>
      <c r="EP30" s="35">
        <v>698200</v>
      </c>
      <c r="EQ30" s="35">
        <v>745900</v>
      </c>
      <c r="ER30" s="35">
        <v>781200</v>
      </c>
      <c r="ES30" s="35">
        <v>715300</v>
      </c>
      <c r="ET30" s="35">
        <v>709700</v>
      </c>
      <c r="EU30" s="35">
        <v>702000</v>
      </c>
      <c r="EV30" s="35">
        <v>626800</v>
      </c>
      <c r="EW30" s="35">
        <v>586800</v>
      </c>
      <c r="EX30" s="35">
        <v>568700</v>
      </c>
      <c r="EY30" s="35">
        <v>554600</v>
      </c>
      <c r="EZ30" s="35">
        <v>522700</v>
      </c>
      <c r="FA30" s="35">
        <v>506500</v>
      </c>
      <c r="FB30" s="35">
        <v>438900</v>
      </c>
      <c r="FC30" s="35">
        <v>298400</v>
      </c>
      <c r="FD30" s="35">
        <v>305100</v>
      </c>
      <c r="FE30" s="35">
        <v>354100</v>
      </c>
      <c r="FF30" s="8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</row>
    <row r="31" spans="1:186" ht="15" outlineLevel="2" x14ac:dyDescent="0.3">
      <c r="A31" s="1"/>
      <c r="B31" s="4"/>
      <c r="C31" s="22" t="s">
        <v>540</v>
      </c>
      <c r="D31" s="27">
        <f t="shared" si="0"/>
        <v>1045000</v>
      </c>
      <c r="E31" s="27">
        <f t="shared" si="1"/>
        <v>1119500</v>
      </c>
      <c r="F31" s="27">
        <f t="shared" si="2"/>
        <v>310000</v>
      </c>
      <c r="G31" s="27">
        <f t="shared" si="3"/>
        <v>2594000</v>
      </c>
      <c r="H31" s="27">
        <f t="shared" si="4"/>
        <v>675250</v>
      </c>
      <c r="I31" s="27">
        <f t="shared" si="5"/>
        <v>1398250</v>
      </c>
      <c r="J31" s="27">
        <f t="shared" si="6"/>
        <v>562997.00903637847</v>
      </c>
      <c r="K31" s="28">
        <f t="shared" si="7"/>
        <v>0.50290041003696151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>
        <v>1992000</v>
      </c>
      <c r="AZ31" s="14">
        <v>1895000</v>
      </c>
      <c r="BA31" s="14">
        <v>2048000</v>
      </c>
      <c r="BB31" s="14">
        <v>1958000</v>
      </c>
      <c r="BC31" s="14">
        <v>1674000</v>
      </c>
      <c r="BD31" s="14">
        <v>2255000</v>
      </c>
      <c r="BE31" s="14">
        <v>2507000</v>
      </c>
      <c r="BF31" s="14">
        <v>2594000</v>
      </c>
      <c r="BG31" s="14">
        <v>2435000</v>
      </c>
      <c r="BH31" s="14">
        <v>2121000</v>
      </c>
      <c r="BI31" s="14">
        <v>2109000</v>
      </c>
      <c r="BJ31" s="14">
        <v>2117000</v>
      </c>
      <c r="BK31" s="14">
        <v>1633000</v>
      </c>
      <c r="BL31" s="14">
        <v>1517000</v>
      </c>
      <c r="BM31" s="14">
        <v>1794000</v>
      </c>
      <c r="BN31" s="14">
        <v>1700000</v>
      </c>
      <c r="BO31" s="14">
        <v>2011000</v>
      </c>
      <c r="BP31" s="14">
        <v>1973000</v>
      </c>
      <c r="BQ31" s="14">
        <v>1906000</v>
      </c>
      <c r="BR31" s="14">
        <v>1488000</v>
      </c>
      <c r="BS31" s="14">
        <v>1233000</v>
      </c>
      <c r="BT31" s="14">
        <v>1206000</v>
      </c>
      <c r="BU31" s="14">
        <v>1423000</v>
      </c>
      <c r="BV31" s="14">
        <v>1216000</v>
      </c>
      <c r="BW31" s="14">
        <v>1260000</v>
      </c>
      <c r="BX31" s="14">
        <v>1217000</v>
      </c>
      <c r="BY31" s="14">
        <v>1337000</v>
      </c>
      <c r="BZ31" s="14">
        <v>1390000</v>
      </c>
      <c r="CA31" s="14">
        <v>1430000</v>
      </c>
      <c r="CB31" s="14">
        <v>1209000</v>
      </c>
      <c r="CC31" s="14">
        <v>1143000</v>
      </c>
      <c r="CD31" s="14">
        <v>1186000</v>
      </c>
      <c r="CE31" s="14">
        <v>1088000</v>
      </c>
      <c r="CF31" s="14">
        <v>1060000</v>
      </c>
      <c r="CG31" s="14">
        <v>1060000</v>
      </c>
      <c r="CH31" s="14">
        <v>997000</v>
      </c>
      <c r="CI31" s="14">
        <v>1138000</v>
      </c>
      <c r="CJ31" s="14">
        <v>1221000</v>
      </c>
      <c r="CK31" s="14">
        <v>1032000</v>
      </c>
      <c r="CL31" s="14">
        <v>1149000</v>
      </c>
      <c r="CM31" s="14">
        <v>967000</v>
      </c>
      <c r="CN31" s="14">
        <v>900000</v>
      </c>
      <c r="CO31" s="14">
        <v>975000</v>
      </c>
      <c r="CP31" s="14">
        <v>979000</v>
      </c>
      <c r="CQ31" s="14">
        <v>1147000</v>
      </c>
      <c r="CR31" s="14">
        <v>1070000</v>
      </c>
      <c r="CS31" s="14">
        <v>970000</v>
      </c>
      <c r="CT31" s="14">
        <v>969000</v>
      </c>
      <c r="CU31" s="14">
        <v>1058000</v>
      </c>
      <c r="CV31" s="14">
        <v>1138000</v>
      </c>
      <c r="CW31" s="14">
        <v>1155000</v>
      </c>
      <c r="CX31" s="14">
        <v>1136000</v>
      </c>
      <c r="CY31" s="14">
        <v>885000</v>
      </c>
      <c r="CZ31" s="14">
        <v>917000</v>
      </c>
      <c r="DA31" s="14">
        <v>933000</v>
      </c>
      <c r="DB31" s="14">
        <v>958000</v>
      </c>
      <c r="DC31" s="14">
        <v>1019000</v>
      </c>
      <c r="DD31" s="14">
        <v>730000</v>
      </c>
      <c r="DE31" s="14">
        <v>718000</v>
      </c>
      <c r="DF31" s="14">
        <v>721000</v>
      </c>
      <c r="DG31" s="14">
        <v>736000</v>
      </c>
      <c r="DH31" s="14">
        <v>721000</v>
      </c>
      <c r="DI31" s="14">
        <v>709000</v>
      </c>
      <c r="DJ31" s="14">
        <v>673000</v>
      </c>
      <c r="DK31" s="14">
        <v>714000</v>
      </c>
      <c r="DL31" s="14">
        <v>659000</v>
      </c>
      <c r="DM31" s="14">
        <v>646000</v>
      </c>
      <c r="DN31" s="14">
        <v>618000</v>
      </c>
      <c r="DO31" s="14">
        <v>629000</v>
      </c>
      <c r="DP31" s="14">
        <v>665000</v>
      </c>
      <c r="DQ31" s="14">
        <v>680000</v>
      </c>
      <c r="DR31" s="14">
        <v>676000</v>
      </c>
      <c r="DS31" s="14">
        <v>606000</v>
      </c>
      <c r="DT31" s="14">
        <v>591000</v>
      </c>
      <c r="DU31" s="14">
        <v>581000</v>
      </c>
      <c r="DV31" s="14">
        <v>570000</v>
      </c>
      <c r="DW31" s="14">
        <v>430000</v>
      </c>
      <c r="DX31" s="14">
        <v>417000</v>
      </c>
      <c r="DY31" s="14">
        <v>411000</v>
      </c>
      <c r="DZ31" s="14">
        <v>408000</v>
      </c>
      <c r="EA31" s="14">
        <v>437000</v>
      </c>
      <c r="EB31" s="14">
        <v>474000</v>
      </c>
      <c r="EC31" s="14">
        <v>524000</v>
      </c>
      <c r="ED31" s="14">
        <v>552000</v>
      </c>
      <c r="EE31" s="14">
        <v>355000</v>
      </c>
      <c r="EF31" s="14">
        <v>336000</v>
      </c>
      <c r="EG31" s="14">
        <v>321000</v>
      </c>
      <c r="EH31" s="14">
        <v>310000</v>
      </c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8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</row>
    <row r="32" spans="1:186" ht="15" outlineLevel="2" x14ac:dyDescent="0.3">
      <c r="A32" s="1"/>
      <c r="B32" s="4"/>
      <c r="C32" s="22" t="s">
        <v>541</v>
      </c>
      <c r="D32" s="27">
        <f t="shared" si="0"/>
        <v>0</v>
      </c>
      <c r="E32" s="27">
        <f t="shared" si="1"/>
        <v>0</v>
      </c>
      <c r="F32" s="27">
        <f t="shared" si="2"/>
        <v>0</v>
      </c>
      <c r="G32" s="27">
        <f t="shared" si="3"/>
        <v>0</v>
      </c>
      <c r="H32" s="27">
        <f t="shared" si="4"/>
        <v>0</v>
      </c>
      <c r="I32" s="27">
        <f t="shared" si="5"/>
        <v>0</v>
      </c>
      <c r="J32" s="27">
        <f t="shared" si="6"/>
        <v>0</v>
      </c>
      <c r="K32" s="28" t="e">
        <f t="shared" si="7"/>
        <v>#DIV/0!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>
        <v>0</v>
      </c>
      <c r="BL32" s="14">
        <v>0</v>
      </c>
      <c r="BM32" s="14">
        <v>0</v>
      </c>
      <c r="BN32" s="14"/>
      <c r="BO32" s="14">
        <v>0</v>
      </c>
      <c r="BP32" s="14">
        <v>0</v>
      </c>
      <c r="BQ32" s="14">
        <v>0</v>
      </c>
      <c r="BR32" s="14">
        <v>0</v>
      </c>
      <c r="BS32" s="14"/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8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</row>
    <row r="33" spans="1:186" ht="15" outlineLevel="2" x14ac:dyDescent="0.3">
      <c r="A33" s="1"/>
      <c r="B33" s="4"/>
      <c r="C33" s="22" t="s">
        <v>542</v>
      </c>
      <c r="D33" s="27">
        <f t="shared" si="0"/>
        <v>5100000</v>
      </c>
      <c r="E33" s="27">
        <f t="shared" si="1"/>
        <v>3063800</v>
      </c>
      <c r="F33" s="27">
        <f t="shared" si="2"/>
        <v>0</v>
      </c>
      <c r="G33" s="27">
        <f t="shared" si="3"/>
        <v>6942000</v>
      </c>
      <c r="H33" s="27">
        <f t="shared" si="4"/>
        <v>44000</v>
      </c>
      <c r="I33" s="27">
        <f t="shared" si="5"/>
        <v>5478500</v>
      </c>
      <c r="J33" s="27">
        <f t="shared" si="6"/>
        <v>2949800.1191364038</v>
      </c>
      <c r="K33" s="28">
        <f t="shared" si="7"/>
        <v>0.96279134380064091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>
        <v>56000</v>
      </c>
      <c r="X33" s="14">
        <v>32000</v>
      </c>
      <c r="Y33" s="14">
        <v>236000</v>
      </c>
      <c r="Z33" s="14">
        <v>6942000</v>
      </c>
      <c r="AA33" s="14">
        <v>6398000</v>
      </c>
      <c r="AB33" s="14">
        <v>5817000</v>
      </c>
      <c r="AC33" s="14">
        <v>5557000</v>
      </c>
      <c r="AD33" s="14">
        <v>5400000</v>
      </c>
      <c r="AE33" s="14"/>
      <c r="AF33" s="14"/>
      <c r="AG33" s="14"/>
      <c r="AH33" s="14">
        <v>0</v>
      </c>
      <c r="AI33" s="14"/>
      <c r="AJ33" s="14"/>
      <c r="AK33" s="14"/>
      <c r="AL33" s="14"/>
      <c r="AM33" s="14"/>
      <c r="AN33" s="14"/>
      <c r="AO33" s="14"/>
      <c r="AP33" s="14"/>
      <c r="AQ33" s="14">
        <v>0</v>
      </c>
      <c r="AR33" s="14">
        <v>0</v>
      </c>
      <c r="AS33" s="14">
        <v>5138000</v>
      </c>
      <c r="AT33" s="14">
        <v>5210000</v>
      </c>
      <c r="AU33" s="14">
        <v>5100000</v>
      </c>
      <c r="AV33" s="14"/>
      <c r="AW33" s="14"/>
      <c r="AX33" s="14">
        <v>71000</v>
      </c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8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</row>
    <row r="34" spans="1:186" ht="15" outlineLevel="2" x14ac:dyDescent="0.3">
      <c r="A34" s="1"/>
      <c r="B34" s="4"/>
      <c r="C34" s="22" t="s">
        <v>543</v>
      </c>
      <c r="D34" s="27">
        <f t="shared" si="0"/>
        <v>1180000</v>
      </c>
      <c r="E34" s="27">
        <f t="shared" si="1"/>
        <v>1712694.6308724831</v>
      </c>
      <c r="F34" s="27">
        <f t="shared" si="2"/>
        <v>58000</v>
      </c>
      <c r="G34" s="27">
        <f t="shared" si="3"/>
        <v>9586000</v>
      </c>
      <c r="H34" s="27">
        <f t="shared" si="4"/>
        <v>265000</v>
      </c>
      <c r="I34" s="27">
        <f t="shared" si="5"/>
        <v>2636000</v>
      </c>
      <c r="J34" s="27">
        <f t="shared" si="6"/>
        <v>1834354.6679442378</v>
      </c>
      <c r="K34" s="28">
        <f t="shared" si="7"/>
        <v>1.0710342841501048</v>
      </c>
      <c r="M34" s="14">
        <v>5741000</v>
      </c>
      <c r="N34" s="14">
        <v>9586000</v>
      </c>
      <c r="O34" s="14">
        <v>6868000</v>
      </c>
      <c r="P34" s="14">
        <v>7181000</v>
      </c>
      <c r="Q34" s="14">
        <v>6480000</v>
      </c>
      <c r="R34" s="14">
        <v>3706000</v>
      </c>
      <c r="S34" s="14">
        <v>4472000</v>
      </c>
      <c r="T34" s="14">
        <v>4119000</v>
      </c>
      <c r="U34" s="14">
        <v>3940000</v>
      </c>
      <c r="V34" s="14">
        <v>4712000</v>
      </c>
      <c r="W34" s="14">
        <v>6348000</v>
      </c>
      <c r="X34" s="14">
        <v>5275000</v>
      </c>
      <c r="Y34" s="14">
        <v>4627000</v>
      </c>
      <c r="Z34" s="14">
        <v>2130000</v>
      </c>
      <c r="AA34" s="14">
        <v>2073000</v>
      </c>
      <c r="AB34" s="14">
        <v>2421000</v>
      </c>
      <c r="AC34" s="14">
        <v>2124000</v>
      </c>
      <c r="AD34" s="14">
        <v>2745000</v>
      </c>
      <c r="AE34" s="14">
        <v>2119000</v>
      </c>
      <c r="AF34" s="14">
        <v>2165000</v>
      </c>
      <c r="AG34" s="14">
        <v>2997000</v>
      </c>
      <c r="AH34" s="14">
        <v>1713000</v>
      </c>
      <c r="AI34" s="14">
        <v>2414000</v>
      </c>
      <c r="AJ34" s="14">
        <v>2366000</v>
      </c>
      <c r="AK34" s="14">
        <v>2305000</v>
      </c>
      <c r="AL34" s="14">
        <v>3162000</v>
      </c>
      <c r="AM34" s="14">
        <v>3546000</v>
      </c>
      <c r="AN34" s="14">
        <v>3398000</v>
      </c>
      <c r="AO34" s="14">
        <v>3408000</v>
      </c>
      <c r="AP34" s="14">
        <v>2908000</v>
      </c>
      <c r="AQ34" s="14">
        <v>2767000</v>
      </c>
      <c r="AR34" s="14">
        <v>2967000</v>
      </c>
      <c r="AS34" s="14">
        <v>2903000</v>
      </c>
      <c r="AT34" s="14">
        <v>2956000</v>
      </c>
      <c r="AU34" s="14">
        <v>2612000</v>
      </c>
      <c r="AV34" s="14">
        <v>3273000</v>
      </c>
      <c r="AW34" s="14">
        <v>2339000</v>
      </c>
      <c r="AX34" s="14">
        <v>2982000</v>
      </c>
      <c r="AY34" s="14">
        <v>4304000</v>
      </c>
      <c r="AZ34" s="14">
        <v>2267000</v>
      </c>
      <c r="BA34" s="14">
        <v>2636000</v>
      </c>
      <c r="BB34" s="14">
        <v>3018000</v>
      </c>
      <c r="BC34" s="14">
        <v>2479000</v>
      </c>
      <c r="BD34" s="14">
        <v>2008000</v>
      </c>
      <c r="BE34" s="14">
        <v>1733000</v>
      </c>
      <c r="BF34" s="14">
        <v>1649000</v>
      </c>
      <c r="BG34" s="14">
        <v>1517000</v>
      </c>
      <c r="BH34" s="14">
        <v>1561000</v>
      </c>
      <c r="BI34" s="14">
        <v>1601000</v>
      </c>
      <c r="BJ34" s="14">
        <v>2512000</v>
      </c>
      <c r="BK34" s="14">
        <v>1659000</v>
      </c>
      <c r="BL34" s="14">
        <v>2172000</v>
      </c>
      <c r="BM34" s="14">
        <v>1348000</v>
      </c>
      <c r="BN34" s="14">
        <v>1589000</v>
      </c>
      <c r="BO34" s="14">
        <v>1709000</v>
      </c>
      <c r="BP34" s="14">
        <v>2193000</v>
      </c>
      <c r="BQ34" s="14">
        <v>1270000</v>
      </c>
      <c r="BR34" s="14">
        <v>1614000</v>
      </c>
      <c r="BS34" s="14">
        <v>1182000</v>
      </c>
      <c r="BT34" s="14">
        <v>1180000</v>
      </c>
      <c r="BU34" s="14">
        <v>6208000</v>
      </c>
      <c r="BV34" s="14">
        <v>813000</v>
      </c>
      <c r="BW34" s="14">
        <v>4213000</v>
      </c>
      <c r="BX34" s="14">
        <v>3486000</v>
      </c>
      <c r="BY34" s="14">
        <v>3882000</v>
      </c>
      <c r="BZ34" s="14">
        <v>4344000</v>
      </c>
      <c r="CA34" s="14">
        <v>5571000</v>
      </c>
      <c r="CB34" s="14">
        <v>4514000</v>
      </c>
      <c r="CC34" s="14">
        <v>4048000</v>
      </c>
      <c r="CD34" s="14">
        <v>3956000</v>
      </c>
      <c r="CE34" s="14">
        <v>846000</v>
      </c>
      <c r="CF34" s="14">
        <v>1269000</v>
      </c>
      <c r="CG34" s="14">
        <v>464000</v>
      </c>
      <c r="CH34" s="14">
        <v>258000</v>
      </c>
      <c r="CI34" s="14">
        <v>412000</v>
      </c>
      <c r="CJ34" s="14">
        <v>381000</v>
      </c>
      <c r="CK34" s="14">
        <v>1662000</v>
      </c>
      <c r="CL34" s="14">
        <v>233000</v>
      </c>
      <c r="CM34" s="14">
        <v>261000</v>
      </c>
      <c r="CN34" s="14">
        <v>279000</v>
      </c>
      <c r="CO34" s="14">
        <v>353000</v>
      </c>
      <c r="CP34" s="14">
        <v>287000</v>
      </c>
      <c r="CQ34" s="14">
        <v>240000</v>
      </c>
      <c r="CR34" s="14">
        <v>310000</v>
      </c>
      <c r="CS34" s="14">
        <v>233000</v>
      </c>
      <c r="CT34" s="14">
        <v>270000</v>
      </c>
      <c r="CU34" s="14">
        <v>325000</v>
      </c>
      <c r="CV34" s="14">
        <v>326000</v>
      </c>
      <c r="CW34" s="14">
        <v>358000</v>
      </c>
      <c r="CX34" s="14">
        <v>352000</v>
      </c>
      <c r="CY34" s="14">
        <v>348000</v>
      </c>
      <c r="CZ34" s="14">
        <v>265000</v>
      </c>
      <c r="DA34" s="14">
        <v>345000</v>
      </c>
      <c r="DB34" s="14">
        <v>265000</v>
      </c>
      <c r="DC34" s="14">
        <v>237000</v>
      </c>
      <c r="DD34" s="14">
        <v>280000</v>
      </c>
      <c r="DE34" s="14">
        <v>334000</v>
      </c>
      <c r="DF34" s="14">
        <v>236000</v>
      </c>
      <c r="DG34" s="14">
        <v>257000</v>
      </c>
      <c r="DH34" s="14">
        <v>245000</v>
      </c>
      <c r="DI34" s="14">
        <v>268000</v>
      </c>
      <c r="DJ34" s="14">
        <v>180000</v>
      </c>
      <c r="DK34" s="14">
        <v>191000</v>
      </c>
      <c r="DL34" s="14">
        <v>177000</v>
      </c>
      <c r="DM34" s="14">
        <v>187000</v>
      </c>
      <c r="DN34" s="14">
        <v>122000</v>
      </c>
      <c r="DO34" s="14">
        <v>451000</v>
      </c>
      <c r="DP34" s="14">
        <v>465000</v>
      </c>
      <c r="DQ34" s="14">
        <v>350000</v>
      </c>
      <c r="DR34" s="14">
        <v>324000</v>
      </c>
      <c r="DS34" s="14">
        <v>332000</v>
      </c>
      <c r="DT34" s="14">
        <v>318000</v>
      </c>
      <c r="DU34" s="14">
        <v>290000</v>
      </c>
      <c r="DV34" s="14">
        <v>191000</v>
      </c>
      <c r="DW34" s="14">
        <v>107000</v>
      </c>
      <c r="DX34" s="14">
        <v>114000</v>
      </c>
      <c r="DY34" s="14">
        <v>151000</v>
      </c>
      <c r="DZ34" s="14">
        <v>111000</v>
      </c>
      <c r="EA34" s="14">
        <v>162000</v>
      </c>
      <c r="EB34" s="14">
        <v>131000</v>
      </c>
      <c r="EC34" s="14">
        <v>126000</v>
      </c>
      <c r="ED34" s="14">
        <v>58000</v>
      </c>
      <c r="EE34" s="14">
        <v>122000</v>
      </c>
      <c r="EF34" s="14">
        <v>85000</v>
      </c>
      <c r="EG34" s="14">
        <v>92000</v>
      </c>
      <c r="EH34" s="14">
        <v>70000</v>
      </c>
      <c r="EI34" s="14">
        <v>2091600</v>
      </c>
      <c r="EJ34" s="14">
        <v>1752900</v>
      </c>
      <c r="EK34" s="14">
        <v>1596100</v>
      </c>
      <c r="EL34" s="14">
        <v>252000</v>
      </c>
      <c r="EM34" s="14">
        <v>1250800</v>
      </c>
      <c r="EN34" s="14">
        <v>919900</v>
      </c>
      <c r="EO34" s="14">
        <v>906600</v>
      </c>
      <c r="EP34" s="14">
        <v>964500</v>
      </c>
      <c r="EQ34" s="14">
        <v>854900</v>
      </c>
      <c r="ER34" s="14">
        <v>519100</v>
      </c>
      <c r="ES34" s="14">
        <v>415100</v>
      </c>
      <c r="ET34" s="14">
        <v>374500</v>
      </c>
      <c r="EU34" s="14">
        <v>293600</v>
      </c>
      <c r="EV34" s="14">
        <v>279100</v>
      </c>
      <c r="EW34" s="14">
        <v>209000</v>
      </c>
      <c r="EX34" s="14">
        <v>157400</v>
      </c>
      <c r="EY34" s="14">
        <v>192300</v>
      </c>
      <c r="EZ34" s="14">
        <v>212700</v>
      </c>
      <c r="FA34" s="14">
        <v>126400</v>
      </c>
      <c r="FB34" s="14">
        <v>137700</v>
      </c>
      <c r="FC34" s="14">
        <v>154200</v>
      </c>
      <c r="FD34" s="14">
        <v>186900</v>
      </c>
      <c r="FE34" s="14">
        <v>154200</v>
      </c>
      <c r="FF34" s="8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</row>
    <row r="35" spans="1:186" ht="15" outlineLevel="2" x14ac:dyDescent="0.3">
      <c r="A35" s="1"/>
      <c r="B35" s="4"/>
      <c r="C35" s="37" t="s">
        <v>544</v>
      </c>
      <c r="D35" s="23">
        <f t="shared" si="0"/>
        <v>21423000</v>
      </c>
      <c r="E35" s="23">
        <f t="shared" si="1"/>
        <v>22519675.838926174</v>
      </c>
      <c r="F35" s="23">
        <f t="shared" si="2"/>
        <v>958300</v>
      </c>
      <c r="G35" s="23">
        <f t="shared" si="3"/>
        <v>62568000</v>
      </c>
      <c r="H35" s="23">
        <f t="shared" si="4"/>
        <v>13684000</v>
      </c>
      <c r="I35" s="23">
        <f t="shared" si="5"/>
        <v>29590000</v>
      </c>
      <c r="J35" s="23">
        <f t="shared" si="6"/>
        <v>14170680.620961867</v>
      </c>
      <c r="K35" s="36">
        <f t="shared" si="7"/>
        <v>0.62925775318964716</v>
      </c>
      <c r="L35" s="2"/>
      <c r="M35" s="35">
        <v>42134000</v>
      </c>
      <c r="N35" s="35">
        <v>47324000</v>
      </c>
      <c r="O35" s="35">
        <v>46137000</v>
      </c>
      <c r="P35" s="35">
        <v>50829000</v>
      </c>
      <c r="Q35" s="35">
        <v>42608000</v>
      </c>
      <c r="R35" s="35">
        <v>43269000</v>
      </c>
      <c r="S35" s="35">
        <v>43811000</v>
      </c>
      <c r="T35" s="35">
        <v>43356000</v>
      </c>
      <c r="U35" s="35">
        <v>48314000</v>
      </c>
      <c r="V35" s="35">
        <v>50407000</v>
      </c>
      <c r="W35" s="35">
        <v>49263000</v>
      </c>
      <c r="X35" s="35">
        <v>50588000</v>
      </c>
      <c r="Y35" s="35">
        <v>62568000</v>
      </c>
      <c r="Z35" s="35">
        <v>58558000</v>
      </c>
      <c r="AA35" s="35">
        <v>61304000</v>
      </c>
      <c r="AB35" s="35">
        <v>49372000</v>
      </c>
      <c r="AC35" s="35">
        <v>45773000</v>
      </c>
      <c r="AD35" s="35">
        <v>47249000</v>
      </c>
      <c r="AE35" s="35">
        <v>36785000</v>
      </c>
      <c r="AF35" s="35">
        <v>44390000</v>
      </c>
      <c r="AG35" s="35">
        <v>41501000</v>
      </c>
      <c r="AH35" s="35">
        <v>31239000</v>
      </c>
      <c r="AI35" s="35">
        <v>29957000</v>
      </c>
      <c r="AJ35" s="35">
        <v>29239000</v>
      </c>
      <c r="AK35" s="35">
        <v>29060000</v>
      </c>
      <c r="AL35" s="35">
        <v>28787000</v>
      </c>
      <c r="AM35" s="35">
        <v>29590000</v>
      </c>
      <c r="AN35" s="35">
        <v>27603000</v>
      </c>
      <c r="AO35" s="35">
        <v>31630000</v>
      </c>
      <c r="AP35" s="35">
        <v>29500000</v>
      </c>
      <c r="AQ35" s="35">
        <v>33154000</v>
      </c>
      <c r="AR35" s="35">
        <v>40617000</v>
      </c>
      <c r="AS35" s="35">
        <v>36058000</v>
      </c>
      <c r="AT35" s="35">
        <v>35508000</v>
      </c>
      <c r="AU35" s="35">
        <v>36216000</v>
      </c>
      <c r="AV35" s="35">
        <v>31188000</v>
      </c>
      <c r="AW35" s="35">
        <v>27397000</v>
      </c>
      <c r="AX35" s="35">
        <v>38320000</v>
      </c>
      <c r="AY35" s="35">
        <v>36205000</v>
      </c>
      <c r="AZ35" s="35">
        <v>26710000</v>
      </c>
      <c r="BA35" s="35">
        <v>26466000</v>
      </c>
      <c r="BB35" s="35">
        <v>27730000</v>
      </c>
      <c r="BC35" s="35">
        <v>27509000</v>
      </c>
      <c r="BD35" s="35">
        <v>29006000</v>
      </c>
      <c r="BE35" s="35">
        <v>30554000</v>
      </c>
      <c r="BF35" s="35">
        <v>32084000</v>
      </c>
      <c r="BG35" s="35">
        <v>31350000</v>
      </c>
      <c r="BH35" s="35">
        <v>29048000</v>
      </c>
      <c r="BI35" s="35">
        <v>28677000</v>
      </c>
      <c r="BJ35" s="35">
        <v>31358000</v>
      </c>
      <c r="BK35" s="35">
        <v>23014000</v>
      </c>
      <c r="BL35" s="35">
        <v>25785000</v>
      </c>
      <c r="BM35" s="35">
        <v>25421000</v>
      </c>
      <c r="BN35" s="35">
        <v>25872000</v>
      </c>
      <c r="BO35" s="35">
        <v>26698000</v>
      </c>
      <c r="BP35" s="35">
        <v>23102000</v>
      </c>
      <c r="BQ35" s="35">
        <v>22795000</v>
      </c>
      <c r="BR35" s="35">
        <v>31611000</v>
      </c>
      <c r="BS35" s="35">
        <v>29499000</v>
      </c>
      <c r="BT35" s="35">
        <v>26464000</v>
      </c>
      <c r="BU35" s="35">
        <v>23724000</v>
      </c>
      <c r="BV35" s="35">
        <v>21157000</v>
      </c>
      <c r="BW35" s="35">
        <v>19247000</v>
      </c>
      <c r="BX35" s="35">
        <v>18467000</v>
      </c>
      <c r="BY35" s="35">
        <v>18142000</v>
      </c>
      <c r="BZ35" s="35">
        <v>19871000</v>
      </c>
      <c r="CA35" s="35">
        <v>21423000</v>
      </c>
      <c r="CB35" s="35">
        <v>19778000</v>
      </c>
      <c r="CC35" s="35">
        <v>22064000</v>
      </c>
      <c r="CD35" s="35">
        <v>23885000</v>
      </c>
      <c r="CE35" s="35">
        <v>21426000</v>
      </c>
      <c r="CF35" s="35">
        <v>19648000</v>
      </c>
      <c r="CG35" s="35">
        <v>17694000</v>
      </c>
      <c r="CH35" s="35">
        <v>18280000</v>
      </c>
      <c r="CI35" s="35">
        <v>17604000</v>
      </c>
      <c r="CJ35" s="35">
        <v>16755000</v>
      </c>
      <c r="CK35" s="35">
        <v>18027000</v>
      </c>
      <c r="CL35" s="35">
        <v>21194000</v>
      </c>
      <c r="CM35" s="35">
        <v>21724000</v>
      </c>
      <c r="CN35" s="35">
        <v>22190000</v>
      </c>
      <c r="CO35" s="35">
        <v>23478000</v>
      </c>
      <c r="CP35" s="35">
        <v>24058000</v>
      </c>
      <c r="CQ35" s="35">
        <v>23990000</v>
      </c>
      <c r="CR35" s="35">
        <v>24758000</v>
      </c>
      <c r="CS35" s="35">
        <v>23091000</v>
      </c>
      <c r="CT35" s="35">
        <v>22882000</v>
      </c>
      <c r="CU35" s="35">
        <v>22338000</v>
      </c>
      <c r="CV35" s="35">
        <v>20102000</v>
      </c>
      <c r="CW35" s="35">
        <v>19076000</v>
      </c>
      <c r="CX35" s="35">
        <v>18925000</v>
      </c>
      <c r="CY35" s="35">
        <v>18045000</v>
      </c>
      <c r="CZ35" s="35">
        <v>17201000</v>
      </c>
      <c r="DA35" s="35">
        <v>17489000</v>
      </c>
      <c r="DB35" s="35">
        <v>17633000</v>
      </c>
      <c r="DC35" s="35">
        <v>16867000</v>
      </c>
      <c r="DD35" s="35">
        <v>17305000</v>
      </c>
      <c r="DE35" s="35">
        <v>18739000</v>
      </c>
      <c r="DF35" s="35">
        <v>21150000</v>
      </c>
      <c r="DG35" s="35">
        <v>21510000</v>
      </c>
      <c r="DH35" s="35">
        <v>20550000</v>
      </c>
      <c r="DI35" s="35">
        <v>17408000</v>
      </c>
      <c r="DJ35" s="35">
        <v>17819000</v>
      </c>
      <c r="DK35" s="35">
        <v>17916000</v>
      </c>
      <c r="DL35" s="35">
        <v>16473000</v>
      </c>
      <c r="DM35" s="35">
        <v>16449000</v>
      </c>
      <c r="DN35" s="35">
        <v>13475000</v>
      </c>
      <c r="DO35" s="35">
        <v>14713000</v>
      </c>
      <c r="DP35" s="35">
        <v>13368000</v>
      </c>
      <c r="DQ35" s="35">
        <v>16272000</v>
      </c>
      <c r="DR35" s="35">
        <v>15867000</v>
      </c>
      <c r="DS35" s="35">
        <v>15140000</v>
      </c>
      <c r="DT35" s="35">
        <v>14189000</v>
      </c>
      <c r="DU35" s="35">
        <v>14581000</v>
      </c>
      <c r="DV35" s="35">
        <v>13684000</v>
      </c>
      <c r="DW35" s="35">
        <v>11215000</v>
      </c>
      <c r="DX35" s="35">
        <v>9625000</v>
      </c>
      <c r="DY35" s="35">
        <v>8632000</v>
      </c>
      <c r="DZ35" s="35">
        <v>8097000</v>
      </c>
      <c r="EA35" s="35">
        <v>8024000</v>
      </c>
      <c r="EB35" s="35">
        <v>7004000</v>
      </c>
      <c r="EC35" s="35">
        <v>6824000</v>
      </c>
      <c r="ED35" s="35">
        <v>6167000</v>
      </c>
      <c r="EE35" s="35">
        <v>6055000</v>
      </c>
      <c r="EF35" s="35">
        <v>5526000</v>
      </c>
      <c r="EG35" s="35">
        <v>5820000</v>
      </c>
      <c r="EH35" s="35">
        <v>5802000</v>
      </c>
      <c r="EI35" s="35">
        <v>5824600</v>
      </c>
      <c r="EJ35" s="35">
        <v>5401200</v>
      </c>
      <c r="EK35" s="35">
        <v>5415500</v>
      </c>
      <c r="EL35" s="35">
        <v>4691000</v>
      </c>
      <c r="EM35" s="35">
        <v>4156700</v>
      </c>
      <c r="EN35" s="35">
        <v>3993000</v>
      </c>
      <c r="EO35" s="35">
        <v>3672800</v>
      </c>
      <c r="EP35" s="35">
        <v>3604000</v>
      </c>
      <c r="EQ35" s="35">
        <v>3560600</v>
      </c>
      <c r="ER35" s="35">
        <v>3347600</v>
      </c>
      <c r="ES35" s="35">
        <v>3142900</v>
      </c>
      <c r="ET35" s="35">
        <v>3119200</v>
      </c>
      <c r="EU35" s="35">
        <v>3002600</v>
      </c>
      <c r="EV35" s="35">
        <v>2662000</v>
      </c>
      <c r="EW35" s="35">
        <v>2147000</v>
      </c>
      <c r="EX35" s="35">
        <v>2162900</v>
      </c>
      <c r="EY35" s="35">
        <v>1959900</v>
      </c>
      <c r="EZ35" s="35">
        <v>1968600</v>
      </c>
      <c r="FA35" s="35">
        <v>1969900</v>
      </c>
      <c r="FB35" s="35">
        <v>1430800</v>
      </c>
      <c r="FC35" s="35">
        <v>1023700</v>
      </c>
      <c r="FD35" s="35">
        <v>1023900</v>
      </c>
      <c r="FE35" s="35">
        <v>958300</v>
      </c>
      <c r="FF35" s="8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</row>
    <row r="36" spans="1:186" ht="15" outlineLevel="1" x14ac:dyDescent="0.3">
      <c r="A36" s="1"/>
      <c r="B36" s="4"/>
      <c r="C36" s="22" t="s">
        <v>545</v>
      </c>
      <c r="D36" s="27" t="str">
        <f t="shared" si="0"/>
        <v/>
      </c>
      <c r="E36" s="27" t="str">
        <f t="shared" si="1"/>
        <v/>
      </c>
      <c r="F36" s="27" t="str">
        <f t="shared" si="2"/>
        <v/>
      </c>
      <c r="G36" s="27" t="str">
        <f t="shared" si="3"/>
        <v/>
      </c>
      <c r="H36" s="27" t="str">
        <f t="shared" si="4"/>
        <v/>
      </c>
      <c r="I36" s="27" t="str">
        <f t="shared" si="5"/>
        <v/>
      </c>
      <c r="J36" s="27" t="str">
        <f t="shared" si="6"/>
        <v/>
      </c>
      <c r="K36" s="28" t="str">
        <f t="shared" si="7"/>
        <v/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8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</row>
    <row r="37" spans="1:186" ht="15" outlineLevel="2" x14ac:dyDescent="0.3">
      <c r="A37" s="1"/>
      <c r="B37" s="4"/>
      <c r="C37" s="22" t="s">
        <v>546</v>
      </c>
      <c r="D37" s="27" t="str">
        <f t="shared" si="0"/>
        <v/>
      </c>
      <c r="E37" s="27" t="str">
        <f t="shared" si="1"/>
        <v/>
      </c>
      <c r="F37" s="27" t="str">
        <f t="shared" si="2"/>
        <v/>
      </c>
      <c r="G37" s="27" t="str">
        <f t="shared" si="3"/>
        <v/>
      </c>
      <c r="H37" s="27" t="str">
        <f t="shared" si="4"/>
        <v/>
      </c>
      <c r="I37" s="27" t="str">
        <f t="shared" si="5"/>
        <v/>
      </c>
      <c r="J37" s="27" t="str">
        <f t="shared" si="6"/>
        <v/>
      </c>
      <c r="K37" s="28" t="str">
        <f t="shared" si="7"/>
        <v/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8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</row>
    <row r="38" spans="1:186" ht="15" outlineLevel="3" x14ac:dyDescent="0.3">
      <c r="A38" s="1"/>
      <c r="B38" s="4"/>
      <c r="C38" s="22" t="s">
        <v>547</v>
      </c>
      <c r="D38" s="27" t="str">
        <f t="shared" si="0"/>
        <v/>
      </c>
      <c r="E38" s="27" t="str">
        <f t="shared" si="1"/>
        <v/>
      </c>
      <c r="F38" s="27" t="str">
        <f t="shared" si="2"/>
        <v/>
      </c>
      <c r="G38" s="27" t="str">
        <f t="shared" si="3"/>
        <v/>
      </c>
      <c r="H38" s="27" t="str">
        <f t="shared" si="4"/>
        <v/>
      </c>
      <c r="I38" s="27" t="str">
        <f t="shared" si="5"/>
        <v/>
      </c>
      <c r="J38" s="27" t="str">
        <f t="shared" si="6"/>
        <v/>
      </c>
      <c r="K38" s="28" t="str">
        <f t="shared" si="7"/>
        <v/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8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</row>
    <row r="39" spans="1:186" ht="15" outlineLevel="4" x14ac:dyDescent="0.3">
      <c r="A39" s="1"/>
      <c r="B39" s="4"/>
      <c r="C39" s="22" t="s">
        <v>548</v>
      </c>
      <c r="D39" s="27" t="str">
        <f t="shared" si="0"/>
        <v/>
      </c>
      <c r="E39" s="27" t="str">
        <f t="shared" si="1"/>
        <v/>
      </c>
      <c r="F39" s="27" t="str">
        <f t="shared" si="2"/>
        <v/>
      </c>
      <c r="G39" s="27" t="str">
        <f t="shared" si="3"/>
        <v/>
      </c>
      <c r="H39" s="27" t="str">
        <f t="shared" si="4"/>
        <v/>
      </c>
      <c r="I39" s="27" t="str">
        <f t="shared" si="5"/>
        <v/>
      </c>
      <c r="J39" s="27" t="str">
        <f t="shared" si="6"/>
        <v/>
      </c>
      <c r="K39" s="28" t="str">
        <f t="shared" si="7"/>
        <v/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8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</row>
    <row r="40" spans="1:186" ht="15" outlineLevel="5" x14ac:dyDescent="0.3">
      <c r="A40" s="1"/>
      <c r="B40" s="4"/>
      <c r="C40" s="22" t="s">
        <v>549</v>
      </c>
      <c r="D40" s="27">
        <f t="shared" si="0"/>
        <v>11374000</v>
      </c>
      <c r="E40" s="27">
        <f t="shared" si="1"/>
        <v>10488588.235294119</v>
      </c>
      <c r="F40" s="27">
        <f t="shared" si="2"/>
        <v>2292000</v>
      </c>
      <c r="G40" s="27">
        <f t="shared" si="3"/>
        <v>17421000</v>
      </c>
      <c r="H40" s="27">
        <f t="shared" si="4"/>
        <v>6297000</v>
      </c>
      <c r="I40" s="27">
        <f t="shared" si="5"/>
        <v>14544000</v>
      </c>
      <c r="J40" s="27">
        <f t="shared" si="6"/>
        <v>5078832.4452922186</v>
      </c>
      <c r="K40" s="28">
        <f t="shared" si="7"/>
        <v>0.48422460023761238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>
        <v>17421000</v>
      </c>
      <c r="BS40" s="14"/>
      <c r="BT40" s="14"/>
      <c r="BU40" s="14"/>
      <c r="BV40" s="14">
        <v>16687000</v>
      </c>
      <c r="BW40" s="14"/>
      <c r="BX40" s="14"/>
      <c r="BY40" s="14"/>
      <c r="BZ40" s="14">
        <v>16557000</v>
      </c>
      <c r="CA40" s="14"/>
      <c r="CB40" s="14"/>
      <c r="CC40" s="14"/>
      <c r="CD40" s="14">
        <v>15267000</v>
      </c>
      <c r="CE40" s="14"/>
      <c r="CF40" s="14"/>
      <c r="CG40" s="14"/>
      <c r="CH40" s="14">
        <v>14544000</v>
      </c>
      <c r="CI40" s="14"/>
      <c r="CJ40" s="14"/>
      <c r="CK40" s="14"/>
      <c r="CL40" s="14">
        <v>13938000</v>
      </c>
      <c r="CM40" s="14"/>
      <c r="CN40" s="14"/>
      <c r="CO40" s="14"/>
      <c r="CP40" s="14">
        <v>13277000</v>
      </c>
      <c r="CQ40" s="14"/>
      <c r="CR40" s="14"/>
      <c r="CS40" s="14"/>
      <c r="CT40" s="14">
        <v>12651000</v>
      </c>
      <c r="CU40" s="14"/>
      <c r="CV40" s="14"/>
      <c r="CW40" s="14"/>
      <c r="CX40" s="14">
        <v>11374000</v>
      </c>
      <c r="CY40" s="14"/>
      <c r="CZ40" s="14"/>
      <c r="DA40" s="14"/>
      <c r="DB40" s="14">
        <v>10709000</v>
      </c>
      <c r="DC40" s="14"/>
      <c r="DD40" s="14"/>
      <c r="DE40" s="14"/>
      <c r="DF40" s="14">
        <v>7416000</v>
      </c>
      <c r="DG40" s="14"/>
      <c r="DH40" s="14"/>
      <c r="DI40" s="14"/>
      <c r="DJ40" s="14">
        <v>7246000</v>
      </c>
      <c r="DK40" s="14"/>
      <c r="DL40" s="14"/>
      <c r="DM40" s="14"/>
      <c r="DN40" s="14">
        <v>6297000</v>
      </c>
      <c r="DO40" s="14"/>
      <c r="DP40" s="14"/>
      <c r="DQ40" s="14"/>
      <c r="DR40" s="14">
        <v>5113000</v>
      </c>
      <c r="DS40" s="14"/>
      <c r="DT40" s="14"/>
      <c r="DU40" s="14"/>
      <c r="DV40" s="14">
        <v>4372000</v>
      </c>
      <c r="DW40" s="14"/>
      <c r="DX40" s="14"/>
      <c r="DY40" s="14"/>
      <c r="DZ40" s="14">
        <v>3145000</v>
      </c>
      <c r="EA40" s="14"/>
      <c r="EB40" s="14"/>
      <c r="EC40" s="14"/>
      <c r="ED40" s="14">
        <v>2292000</v>
      </c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8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</row>
    <row r="41" spans="1:186" ht="15" outlineLevel="5" x14ac:dyDescent="0.3">
      <c r="A41" s="1"/>
      <c r="B41" s="4"/>
      <c r="C41" s="37" t="s">
        <v>550</v>
      </c>
      <c r="D41" s="23">
        <f t="shared" si="0"/>
        <v>16687000</v>
      </c>
      <c r="E41" s="23">
        <f t="shared" si="1"/>
        <v>20564032.258064516</v>
      </c>
      <c r="F41" s="23">
        <f t="shared" si="2"/>
        <v>2292000</v>
      </c>
      <c r="G41" s="23">
        <f t="shared" si="3"/>
        <v>56544000</v>
      </c>
      <c r="H41" s="23">
        <f t="shared" si="4"/>
        <v>11041500</v>
      </c>
      <c r="I41" s="23">
        <f t="shared" si="5"/>
        <v>27009000</v>
      </c>
      <c r="J41" s="23">
        <f t="shared" si="6"/>
        <v>14321995.201981859</v>
      </c>
      <c r="K41" s="36">
        <f t="shared" si="7"/>
        <v>0.69645850688477007</v>
      </c>
      <c r="L41" s="2"/>
      <c r="M41" s="35"/>
      <c r="N41" s="35">
        <v>56544000</v>
      </c>
      <c r="O41" s="35"/>
      <c r="P41" s="35"/>
      <c r="Q41" s="35"/>
      <c r="R41" s="35">
        <v>51182000</v>
      </c>
      <c r="S41" s="35"/>
      <c r="T41" s="35"/>
      <c r="U41" s="35"/>
      <c r="V41" s="35">
        <v>44808000</v>
      </c>
      <c r="W41" s="35"/>
      <c r="X41" s="35"/>
      <c r="Y41" s="35"/>
      <c r="Z41" s="35">
        <v>40039000</v>
      </c>
      <c r="AA41" s="35"/>
      <c r="AB41" s="35"/>
      <c r="AC41" s="35"/>
      <c r="AD41" s="35">
        <v>37536000</v>
      </c>
      <c r="AE41" s="35"/>
      <c r="AF41" s="35"/>
      <c r="AG41" s="35"/>
      <c r="AH41" s="35">
        <v>37743000</v>
      </c>
      <c r="AI41" s="35"/>
      <c r="AJ41" s="35"/>
      <c r="AK41" s="35"/>
      <c r="AL41" s="35">
        <v>30954000</v>
      </c>
      <c r="AM41" s="35"/>
      <c r="AN41" s="35"/>
      <c r="AO41" s="35"/>
      <c r="AP41" s="35">
        <v>27391000</v>
      </c>
      <c r="AQ41" s="35"/>
      <c r="AR41" s="35"/>
      <c r="AS41" s="35"/>
      <c r="AT41" s="35">
        <v>26627000</v>
      </c>
      <c r="AU41" s="35"/>
      <c r="AV41" s="35"/>
      <c r="AW41" s="35"/>
      <c r="AX41" s="35">
        <v>25578000</v>
      </c>
      <c r="AY41" s="35"/>
      <c r="AZ41" s="35"/>
      <c r="BA41" s="35"/>
      <c r="BB41" s="35">
        <v>22989000</v>
      </c>
      <c r="BC41" s="35"/>
      <c r="BD41" s="35"/>
      <c r="BE41" s="35"/>
      <c r="BF41" s="35">
        <v>21098000</v>
      </c>
      <c r="BG41" s="35"/>
      <c r="BH41" s="35"/>
      <c r="BI41" s="35"/>
      <c r="BJ41" s="35">
        <v>18807000</v>
      </c>
      <c r="BK41" s="35"/>
      <c r="BL41" s="35"/>
      <c r="BM41" s="35"/>
      <c r="BN41" s="35">
        <v>17883000</v>
      </c>
      <c r="BO41" s="35"/>
      <c r="BP41" s="35"/>
      <c r="BQ41" s="35"/>
      <c r="BR41" s="35">
        <v>17421000</v>
      </c>
      <c r="BS41" s="35"/>
      <c r="BT41" s="35"/>
      <c r="BU41" s="35"/>
      <c r="BV41" s="35">
        <v>16687000</v>
      </c>
      <c r="BW41" s="35"/>
      <c r="BX41" s="35"/>
      <c r="BY41" s="35"/>
      <c r="BZ41" s="35">
        <v>16557000</v>
      </c>
      <c r="CA41" s="35"/>
      <c r="CB41" s="35"/>
      <c r="CC41" s="35"/>
      <c r="CD41" s="35">
        <v>15267000</v>
      </c>
      <c r="CE41" s="35"/>
      <c r="CF41" s="35"/>
      <c r="CG41" s="35"/>
      <c r="CH41" s="35">
        <v>14544000</v>
      </c>
      <c r="CI41" s="35"/>
      <c r="CJ41" s="35"/>
      <c r="CK41" s="35"/>
      <c r="CL41" s="35">
        <v>13938000</v>
      </c>
      <c r="CM41" s="35"/>
      <c r="CN41" s="35"/>
      <c r="CO41" s="35"/>
      <c r="CP41" s="35">
        <v>13277000</v>
      </c>
      <c r="CQ41" s="35"/>
      <c r="CR41" s="35"/>
      <c r="CS41" s="35"/>
      <c r="CT41" s="35">
        <v>12651000</v>
      </c>
      <c r="CU41" s="35"/>
      <c r="CV41" s="35"/>
      <c r="CW41" s="35"/>
      <c r="CX41" s="35">
        <v>11374000</v>
      </c>
      <c r="CY41" s="35"/>
      <c r="CZ41" s="35"/>
      <c r="DA41" s="35"/>
      <c r="DB41" s="35">
        <v>10709000</v>
      </c>
      <c r="DC41" s="35"/>
      <c r="DD41" s="35"/>
      <c r="DE41" s="35"/>
      <c r="DF41" s="35">
        <v>7416000</v>
      </c>
      <c r="DG41" s="35"/>
      <c r="DH41" s="35"/>
      <c r="DI41" s="35"/>
      <c r="DJ41" s="35">
        <v>7246000</v>
      </c>
      <c r="DK41" s="35"/>
      <c r="DL41" s="35"/>
      <c r="DM41" s="35"/>
      <c r="DN41" s="35">
        <v>6297000</v>
      </c>
      <c r="DO41" s="35"/>
      <c r="DP41" s="35"/>
      <c r="DQ41" s="35"/>
      <c r="DR41" s="35">
        <v>5113000</v>
      </c>
      <c r="DS41" s="35"/>
      <c r="DT41" s="35"/>
      <c r="DU41" s="35"/>
      <c r="DV41" s="35">
        <v>4372000</v>
      </c>
      <c r="DW41" s="35"/>
      <c r="DX41" s="35"/>
      <c r="DY41" s="35"/>
      <c r="DZ41" s="35">
        <v>3145000</v>
      </c>
      <c r="EA41" s="35"/>
      <c r="EB41" s="35"/>
      <c r="EC41" s="35"/>
      <c r="ED41" s="35">
        <v>2292000</v>
      </c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8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</row>
    <row r="42" spans="1:186" ht="15" outlineLevel="4" x14ac:dyDescent="0.3">
      <c r="A42" s="1"/>
      <c r="B42" s="4"/>
      <c r="C42" s="22" t="s">
        <v>551</v>
      </c>
      <c r="D42" s="27" t="str">
        <f t="shared" si="0"/>
        <v/>
      </c>
      <c r="E42" s="27" t="str">
        <f t="shared" si="1"/>
        <v/>
      </c>
      <c r="F42" s="27" t="str">
        <f t="shared" si="2"/>
        <v/>
      </c>
      <c r="G42" s="27" t="str">
        <f t="shared" si="3"/>
        <v/>
      </c>
      <c r="H42" s="27" t="str">
        <f t="shared" si="4"/>
        <v/>
      </c>
      <c r="I42" s="27" t="str">
        <f t="shared" si="5"/>
        <v/>
      </c>
      <c r="J42" s="27" t="str">
        <f t="shared" si="6"/>
        <v/>
      </c>
      <c r="K42" s="28" t="str">
        <f t="shared" si="7"/>
        <v/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8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</row>
    <row r="43" spans="1:186" ht="15" outlineLevel="5" x14ac:dyDescent="0.3">
      <c r="A43" s="1"/>
      <c r="B43" s="4"/>
      <c r="C43" s="22" t="s">
        <v>552</v>
      </c>
      <c r="D43" s="27">
        <f t="shared" si="0"/>
        <v>61956500</v>
      </c>
      <c r="E43" s="27">
        <f t="shared" si="1"/>
        <v>65748500</v>
      </c>
      <c r="F43" s="27">
        <f t="shared" si="2"/>
        <v>34351000</v>
      </c>
      <c r="G43" s="27">
        <f t="shared" si="3"/>
        <v>103150000</v>
      </c>
      <c r="H43" s="27">
        <f t="shared" si="4"/>
        <v>45445500</v>
      </c>
      <c r="I43" s="27">
        <f t="shared" si="5"/>
        <v>85062250</v>
      </c>
      <c r="J43" s="27">
        <f t="shared" si="6"/>
        <v>23786622.422471657</v>
      </c>
      <c r="K43" s="28">
        <f t="shared" si="7"/>
        <v>0.36178197863786488</v>
      </c>
      <c r="M43" s="14"/>
      <c r="N43" s="14">
        <v>103150000</v>
      </c>
      <c r="O43" s="14"/>
      <c r="P43" s="14"/>
      <c r="Q43" s="14"/>
      <c r="R43" s="14">
        <v>100033000</v>
      </c>
      <c r="S43" s="14"/>
      <c r="T43" s="14"/>
      <c r="U43" s="14"/>
      <c r="V43" s="14">
        <v>92711000</v>
      </c>
      <c r="W43" s="14"/>
      <c r="X43" s="14"/>
      <c r="Y43" s="14"/>
      <c r="Z43" s="14">
        <v>86955000</v>
      </c>
      <c r="AA43" s="14"/>
      <c r="AB43" s="14"/>
      <c r="AC43" s="14"/>
      <c r="AD43" s="14">
        <v>79384000</v>
      </c>
      <c r="AE43" s="14"/>
      <c r="AF43" s="14"/>
      <c r="AG43" s="14"/>
      <c r="AH43" s="14">
        <v>74901000</v>
      </c>
      <c r="AI43" s="14"/>
      <c r="AJ43" s="14"/>
      <c r="AK43" s="14"/>
      <c r="AL43" s="14">
        <v>66721000</v>
      </c>
      <c r="AM43" s="14"/>
      <c r="AN43" s="14"/>
      <c r="AO43" s="14"/>
      <c r="AP43" s="14">
        <v>57192000</v>
      </c>
      <c r="AQ43" s="14"/>
      <c r="AR43" s="14"/>
      <c r="AS43" s="14"/>
      <c r="AT43" s="14">
        <v>52608000</v>
      </c>
      <c r="AU43" s="14"/>
      <c r="AV43" s="14"/>
      <c r="AW43" s="14"/>
      <c r="AX43" s="14">
        <v>48459000</v>
      </c>
      <c r="AY43" s="14"/>
      <c r="AZ43" s="14"/>
      <c r="BA43" s="14"/>
      <c r="BB43" s="14">
        <v>44441000</v>
      </c>
      <c r="BC43" s="14"/>
      <c r="BD43" s="14"/>
      <c r="BE43" s="14"/>
      <c r="BF43" s="14">
        <v>40540000</v>
      </c>
      <c r="BG43" s="14"/>
      <c r="BH43" s="14"/>
      <c r="BI43" s="14"/>
      <c r="BJ43" s="14">
        <v>39033000</v>
      </c>
      <c r="BK43" s="14"/>
      <c r="BL43" s="14"/>
      <c r="BM43" s="14"/>
      <c r="BN43" s="14">
        <v>34351000</v>
      </c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8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</row>
    <row r="44" spans="1:186" ht="15" outlineLevel="5" x14ac:dyDescent="0.3">
      <c r="A44" s="1"/>
      <c r="B44" s="4"/>
      <c r="C44" s="37" t="s">
        <v>553</v>
      </c>
      <c r="D44" s="23">
        <f t="shared" si="0"/>
        <v>29829000</v>
      </c>
      <c r="E44" s="23">
        <f t="shared" si="1"/>
        <v>40707161.290322579</v>
      </c>
      <c r="F44" s="23">
        <f t="shared" si="2"/>
        <v>5374000</v>
      </c>
      <c r="G44" s="23">
        <f t="shared" si="3"/>
        <v>103150000</v>
      </c>
      <c r="H44" s="23">
        <f t="shared" si="4"/>
        <v>22202500</v>
      </c>
      <c r="I44" s="23">
        <f t="shared" si="5"/>
        <v>54900000</v>
      </c>
      <c r="J44" s="23">
        <f t="shared" si="6"/>
        <v>28615226.501633447</v>
      </c>
      <c r="K44" s="36">
        <f t="shared" si="7"/>
        <v>0.70295313145395422</v>
      </c>
      <c r="L44" s="2"/>
      <c r="M44" s="35"/>
      <c r="N44" s="35">
        <v>103150000</v>
      </c>
      <c r="O44" s="35"/>
      <c r="P44" s="35"/>
      <c r="Q44" s="35"/>
      <c r="R44" s="35">
        <v>100033000</v>
      </c>
      <c r="S44" s="35"/>
      <c r="T44" s="35"/>
      <c r="U44" s="35"/>
      <c r="V44" s="35">
        <v>92711000</v>
      </c>
      <c r="W44" s="35"/>
      <c r="X44" s="35"/>
      <c r="Y44" s="35"/>
      <c r="Z44" s="35">
        <v>86955000</v>
      </c>
      <c r="AA44" s="35"/>
      <c r="AB44" s="35"/>
      <c r="AC44" s="35"/>
      <c r="AD44" s="35">
        <v>79384000</v>
      </c>
      <c r="AE44" s="35"/>
      <c r="AF44" s="35"/>
      <c r="AG44" s="35"/>
      <c r="AH44" s="35">
        <v>74901000</v>
      </c>
      <c r="AI44" s="35"/>
      <c r="AJ44" s="35"/>
      <c r="AK44" s="35"/>
      <c r="AL44" s="35">
        <v>66721000</v>
      </c>
      <c r="AM44" s="35"/>
      <c r="AN44" s="35"/>
      <c r="AO44" s="35"/>
      <c r="AP44" s="35">
        <v>57192000</v>
      </c>
      <c r="AQ44" s="35"/>
      <c r="AR44" s="35"/>
      <c r="AS44" s="35"/>
      <c r="AT44" s="35">
        <v>52608000</v>
      </c>
      <c r="AU44" s="35"/>
      <c r="AV44" s="35"/>
      <c r="AW44" s="35"/>
      <c r="AX44" s="35">
        <v>48459000</v>
      </c>
      <c r="AY44" s="35"/>
      <c r="AZ44" s="35"/>
      <c r="BA44" s="35"/>
      <c r="BB44" s="35">
        <v>44441000</v>
      </c>
      <c r="BC44" s="35"/>
      <c r="BD44" s="35"/>
      <c r="BE44" s="35"/>
      <c r="BF44" s="35">
        <v>40540000</v>
      </c>
      <c r="BG44" s="35"/>
      <c r="BH44" s="35"/>
      <c r="BI44" s="35"/>
      <c r="BJ44" s="35">
        <v>39033000</v>
      </c>
      <c r="BK44" s="35"/>
      <c r="BL44" s="35"/>
      <c r="BM44" s="35"/>
      <c r="BN44" s="35">
        <v>34351000</v>
      </c>
      <c r="BO44" s="35"/>
      <c r="BP44" s="35"/>
      <c r="BQ44" s="35"/>
      <c r="BR44" s="35">
        <v>30421000</v>
      </c>
      <c r="BS44" s="35"/>
      <c r="BT44" s="35"/>
      <c r="BU44" s="35"/>
      <c r="BV44" s="35">
        <v>28339000</v>
      </c>
      <c r="BW44" s="35"/>
      <c r="BX44" s="35"/>
      <c r="BY44" s="35"/>
      <c r="BZ44" s="35">
        <v>28831000</v>
      </c>
      <c r="CA44" s="35"/>
      <c r="CB44" s="35"/>
      <c r="CC44" s="35"/>
      <c r="CD44" s="35">
        <v>27754000</v>
      </c>
      <c r="CE44" s="35"/>
      <c r="CF44" s="35"/>
      <c r="CG44" s="35"/>
      <c r="CH44" s="35">
        <v>29829000</v>
      </c>
      <c r="CI44" s="35"/>
      <c r="CJ44" s="35"/>
      <c r="CK44" s="35"/>
      <c r="CL44" s="35">
        <v>27297000</v>
      </c>
      <c r="CM44" s="35"/>
      <c r="CN44" s="35"/>
      <c r="CO44" s="35"/>
      <c r="CP44" s="35">
        <v>24561000</v>
      </c>
      <c r="CQ44" s="35"/>
      <c r="CR44" s="35"/>
      <c r="CS44" s="35"/>
      <c r="CT44" s="35">
        <v>24233000</v>
      </c>
      <c r="CU44" s="35"/>
      <c r="CV44" s="35"/>
      <c r="CW44" s="35"/>
      <c r="CX44" s="35">
        <v>22800000</v>
      </c>
      <c r="CY44" s="35"/>
      <c r="CZ44" s="35"/>
      <c r="DA44" s="35"/>
      <c r="DB44" s="35">
        <v>21605000</v>
      </c>
      <c r="DC44" s="35"/>
      <c r="DD44" s="35"/>
      <c r="DE44" s="35"/>
      <c r="DF44" s="35">
        <v>15994000</v>
      </c>
      <c r="DG44" s="35"/>
      <c r="DH44" s="35"/>
      <c r="DI44" s="35"/>
      <c r="DJ44" s="35">
        <v>14851000</v>
      </c>
      <c r="DK44" s="35"/>
      <c r="DL44" s="35"/>
      <c r="DM44" s="35"/>
      <c r="DN44" s="35">
        <v>13149000</v>
      </c>
      <c r="DO44" s="35"/>
      <c r="DP44" s="35"/>
      <c r="DQ44" s="35"/>
      <c r="DR44" s="35">
        <v>10577000</v>
      </c>
      <c r="DS44" s="35"/>
      <c r="DT44" s="35"/>
      <c r="DU44" s="35"/>
      <c r="DV44" s="35">
        <v>8729000</v>
      </c>
      <c r="DW44" s="35"/>
      <c r="DX44" s="35"/>
      <c r="DY44" s="35"/>
      <c r="DZ44" s="35">
        <v>7099000</v>
      </c>
      <c r="EA44" s="35"/>
      <c r="EB44" s="35"/>
      <c r="EC44" s="35"/>
      <c r="ED44" s="35">
        <v>5374000</v>
      </c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8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</row>
    <row r="45" spans="1:186" ht="15" outlineLevel="4" x14ac:dyDescent="0.3">
      <c r="A45" s="1"/>
      <c r="B45" s="4"/>
      <c r="C45" s="22" t="s">
        <v>554</v>
      </c>
      <c r="D45" s="27">
        <f t="shared" si="0"/>
        <v>3031000</v>
      </c>
      <c r="E45" s="27">
        <f t="shared" si="1"/>
        <v>10373774.193548387</v>
      </c>
      <c r="F45" s="27">
        <f t="shared" si="2"/>
        <v>850000</v>
      </c>
      <c r="G45" s="27">
        <f t="shared" si="3"/>
        <v>50418000</v>
      </c>
      <c r="H45" s="27">
        <f t="shared" si="4"/>
        <v>2239500</v>
      </c>
      <c r="I45" s="27">
        <f t="shared" si="5"/>
        <v>14720500</v>
      </c>
      <c r="J45" s="27">
        <f t="shared" si="6"/>
        <v>12742832.549344951</v>
      </c>
      <c r="K45" s="28">
        <f t="shared" si="7"/>
        <v>1.2283699559674164</v>
      </c>
      <c r="M45" s="14"/>
      <c r="N45" s="14">
        <v>50418000</v>
      </c>
      <c r="O45" s="14"/>
      <c r="P45" s="14"/>
      <c r="Q45" s="14"/>
      <c r="R45" s="14">
        <v>43442000</v>
      </c>
      <c r="S45" s="14"/>
      <c r="T45" s="14"/>
      <c r="U45" s="14"/>
      <c r="V45" s="14">
        <v>36727000</v>
      </c>
      <c r="W45" s="14"/>
      <c r="X45" s="14"/>
      <c r="Y45" s="14"/>
      <c r="Z45" s="14">
        <v>21545000</v>
      </c>
      <c r="AA45" s="14"/>
      <c r="AB45" s="14"/>
      <c r="AC45" s="14"/>
      <c r="AD45" s="14">
        <v>17309000</v>
      </c>
      <c r="AE45" s="14"/>
      <c r="AF45" s="14"/>
      <c r="AG45" s="14"/>
      <c r="AH45" s="14">
        <v>17704000</v>
      </c>
      <c r="AI45" s="14"/>
      <c r="AJ45" s="14"/>
      <c r="AK45" s="14"/>
      <c r="AL45" s="14">
        <v>18150000</v>
      </c>
      <c r="AM45" s="14"/>
      <c r="AN45" s="14"/>
      <c r="AO45" s="14"/>
      <c r="AP45" s="14">
        <v>16526000</v>
      </c>
      <c r="AQ45" s="14"/>
      <c r="AR45" s="14"/>
      <c r="AS45" s="14"/>
      <c r="AT45" s="14">
        <v>11217000</v>
      </c>
      <c r="AU45" s="14"/>
      <c r="AV45" s="14"/>
      <c r="AW45" s="14"/>
      <c r="AX45" s="14">
        <v>9982000</v>
      </c>
      <c r="AY45" s="14"/>
      <c r="AZ45" s="14"/>
      <c r="BA45" s="14"/>
      <c r="BB45" s="14">
        <v>12915000</v>
      </c>
      <c r="BC45" s="14"/>
      <c r="BD45" s="14"/>
      <c r="BE45" s="14"/>
      <c r="BF45" s="14">
        <v>12299000</v>
      </c>
      <c r="BG45" s="14"/>
      <c r="BH45" s="14"/>
      <c r="BI45" s="14"/>
      <c r="BJ45" s="14">
        <v>8206000</v>
      </c>
      <c r="BK45" s="14"/>
      <c r="BL45" s="14"/>
      <c r="BM45" s="14"/>
      <c r="BN45" s="14">
        <v>5839000</v>
      </c>
      <c r="BO45" s="14"/>
      <c r="BP45" s="14"/>
      <c r="BQ45" s="14"/>
      <c r="BR45" s="14">
        <v>2639000</v>
      </c>
      <c r="BS45" s="14"/>
      <c r="BT45" s="14"/>
      <c r="BU45" s="14"/>
      <c r="BV45" s="14">
        <v>2796000</v>
      </c>
      <c r="BW45" s="14"/>
      <c r="BX45" s="14"/>
      <c r="BY45" s="14"/>
      <c r="BZ45" s="14">
        <v>2730000</v>
      </c>
      <c r="CA45" s="14"/>
      <c r="CB45" s="14"/>
      <c r="CC45" s="14"/>
      <c r="CD45" s="14">
        <v>3031000</v>
      </c>
      <c r="CE45" s="14"/>
      <c r="CF45" s="14"/>
      <c r="CG45" s="14"/>
      <c r="CH45" s="14">
        <v>2711000</v>
      </c>
      <c r="CI45" s="14"/>
      <c r="CJ45" s="14"/>
      <c r="CK45" s="14"/>
      <c r="CL45" s="14">
        <v>2897000</v>
      </c>
      <c r="CM45" s="14"/>
      <c r="CN45" s="14"/>
      <c r="CO45" s="14"/>
      <c r="CP45" s="14">
        <v>1995000</v>
      </c>
      <c r="CQ45" s="14"/>
      <c r="CR45" s="14"/>
      <c r="CS45" s="14"/>
      <c r="CT45" s="14">
        <v>1808000</v>
      </c>
      <c r="CU45" s="14"/>
      <c r="CV45" s="14"/>
      <c r="CW45" s="14"/>
      <c r="CX45" s="14">
        <v>2738000</v>
      </c>
      <c r="CY45" s="14"/>
      <c r="CZ45" s="14"/>
      <c r="DA45" s="14"/>
      <c r="DB45" s="14">
        <v>2042000</v>
      </c>
      <c r="DC45" s="14"/>
      <c r="DD45" s="14"/>
      <c r="DE45" s="14"/>
      <c r="DF45" s="14">
        <v>4843000</v>
      </c>
      <c r="DG45" s="14"/>
      <c r="DH45" s="14"/>
      <c r="DI45" s="14"/>
      <c r="DJ45" s="14">
        <v>1460000</v>
      </c>
      <c r="DK45" s="14"/>
      <c r="DL45" s="14"/>
      <c r="DM45" s="14"/>
      <c r="DN45" s="14">
        <v>1622000</v>
      </c>
      <c r="DO45" s="14"/>
      <c r="DP45" s="14"/>
      <c r="DQ45" s="14"/>
      <c r="DR45" s="14">
        <v>2437000</v>
      </c>
      <c r="DS45" s="14"/>
      <c r="DT45" s="14"/>
      <c r="DU45" s="14"/>
      <c r="DV45" s="14">
        <v>1161000</v>
      </c>
      <c r="DW45" s="14"/>
      <c r="DX45" s="14"/>
      <c r="DY45" s="14"/>
      <c r="DZ45" s="14">
        <v>1548000</v>
      </c>
      <c r="EA45" s="14"/>
      <c r="EB45" s="14"/>
      <c r="EC45" s="14"/>
      <c r="ED45" s="14">
        <v>850000</v>
      </c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8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</row>
    <row r="46" spans="1:186" ht="15" outlineLevel="4" x14ac:dyDescent="0.3">
      <c r="A46" s="1"/>
      <c r="B46" s="4"/>
      <c r="C46" s="37" t="s">
        <v>555</v>
      </c>
      <c r="D46" s="23">
        <f t="shared" si="0"/>
        <v>46463000</v>
      </c>
      <c r="E46" s="23">
        <f t="shared" si="1"/>
        <v>59528543.624161072</v>
      </c>
      <c r="F46" s="23">
        <f t="shared" si="2"/>
        <v>1164800</v>
      </c>
      <c r="G46" s="23">
        <f t="shared" si="3"/>
        <v>212799000</v>
      </c>
      <c r="H46" s="23">
        <f t="shared" si="4"/>
        <v>15833000</v>
      </c>
      <c r="I46" s="23">
        <f t="shared" si="5"/>
        <v>84019000</v>
      </c>
      <c r="J46" s="23">
        <f t="shared" si="6"/>
        <v>55074955.118973181</v>
      </c>
      <c r="K46" s="36">
        <f t="shared" si="7"/>
        <v>0.92518566331294727</v>
      </c>
      <c r="L46" s="2"/>
      <c r="M46" s="35">
        <v>212799000</v>
      </c>
      <c r="N46" s="35">
        <v>210112000</v>
      </c>
      <c r="O46" s="35">
        <v>205372000</v>
      </c>
      <c r="P46" s="35">
        <v>203571000</v>
      </c>
      <c r="Q46" s="35">
        <v>199239000</v>
      </c>
      <c r="R46" s="35">
        <v>194657000</v>
      </c>
      <c r="S46" s="35">
        <v>190474000</v>
      </c>
      <c r="T46" s="35">
        <v>186726000</v>
      </c>
      <c r="U46" s="35">
        <v>180284000</v>
      </c>
      <c r="V46" s="35">
        <v>174246000</v>
      </c>
      <c r="W46" s="35">
        <v>167180000</v>
      </c>
      <c r="X46" s="35">
        <v>160823000</v>
      </c>
      <c r="Y46" s="35">
        <v>153814000</v>
      </c>
      <c r="Z46" s="35">
        <v>148539000</v>
      </c>
      <c r="AA46" s="35">
        <v>143157000</v>
      </c>
      <c r="AB46" s="35">
        <v>139724000</v>
      </c>
      <c r="AC46" s="35">
        <v>137108000</v>
      </c>
      <c r="AD46" s="35">
        <v>134229000</v>
      </c>
      <c r="AE46" s="35">
        <v>139289000</v>
      </c>
      <c r="AF46" s="35">
        <v>136024000</v>
      </c>
      <c r="AG46" s="35">
        <v>132456000</v>
      </c>
      <c r="AH46" s="35">
        <v>130348000</v>
      </c>
      <c r="AI46" s="35">
        <v>124746000</v>
      </c>
      <c r="AJ46" s="35">
        <v>120604000</v>
      </c>
      <c r="AK46" s="35">
        <v>117478000</v>
      </c>
      <c r="AL46" s="35">
        <v>115825000</v>
      </c>
      <c r="AM46" s="35">
        <v>110755000</v>
      </c>
      <c r="AN46" s="35">
        <v>107985000</v>
      </c>
      <c r="AO46" s="35">
        <v>104400000</v>
      </c>
      <c r="AP46" s="35">
        <v>101109000</v>
      </c>
      <c r="AQ46" s="35">
        <v>97520000</v>
      </c>
      <c r="AR46" s="35">
        <v>94650000</v>
      </c>
      <c r="AS46" s="35">
        <v>92084000</v>
      </c>
      <c r="AT46" s="35">
        <v>90452000</v>
      </c>
      <c r="AU46" s="35">
        <v>88767000</v>
      </c>
      <c r="AV46" s="35">
        <v>87117000</v>
      </c>
      <c r="AW46" s="35">
        <v>84843000</v>
      </c>
      <c r="AX46" s="35">
        <v>84019000</v>
      </c>
      <c r="AY46" s="35">
        <v>83002000</v>
      </c>
      <c r="AZ46" s="35">
        <v>82328000</v>
      </c>
      <c r="BA46" s="35">
        <v>81286000</v>
      </c>
      <c r="BB46" s="35">
        <v>80345000</v>
      </c>
      <c r="BC46" s="35">
        <v>78503000</v>
      </c>
      <c r="BD46" s="35">
        <v>77145000</v>
      </c>
      <c r="BE46" s="35">
        <v>75293000</v>
      </c>
      <c r="BF46" s="35">
        <v>73937000</v>
      </c>
      <c r="BG46" s="35">
        <v>71628000</v>
      </c>
      <c r="BH46" s="35">
        <v>69505000</v>
      </c>
      <c r="BI46" s="35">
        <v>67441000</v>
      </c>
      <c r="BJ46" s="35">
        <v>66046000</v>
      </c>
      <c r="BK46" s="35">
        <v>64166000</v>
      </c>
      <c r="BL46" s="35">
        <v>61999000</v>
      </c>
      <c r="BM46" s="35">
        <v>60602000</v>
      </c>
      <c r="BN46" s="35">
        <v>58073000</v>
      </c>
      <c r="BO46" s="35">
        <v>56817000</v>
      </c>
      <c r="BP46" s="35">
        <v>54871000</v>
      </c>
      <c r="BQ46" s="35">
        <v>53012000</v>
      </c>
      <c r="BR46" s="35">
        <v>50481000</v>
      </c>
      <c r="BS46" s="35">
        <v>49108000</v>
      </c>
      <c r="BT46" s="35">
        <v>48418000</v>
      </c>
      <c r="BU46" s="35">
        <v>47963000</v>
      </c>
      <c r="BV46" s="35">
        <v>47822000</v>
      </c>
      <c r="BW46" s="35">
        <v>48615000</v>
      </c>
      <c r="BX46" s="35">
        <v>48471000</v>
      </c>
      <c r="BY46" s="35">
        <v>49010000</v>
      </c>
      <c r="BZ46" s="35">
        <v>48118000</v>
      </c>
      <c r="CA46" s="35">
        <v>47368000</v>
      </c>
      <c r="CB46" s="35">
        <v>46533000</v>
      </c>
      <c r="CC46" s="35">
        <v>46927000</v>
      </c>
      <c r="CD46" s="35">
        <v>46052000</v>
      </c>
      <c r="CE46" s="35">
        <v>46967000</v>
      </c>
      <c r="CF46" s="35">
        <v>46805000</v>
      </c>
      <c r="CG46" s="35">
        <v>47910000</v>
      </c>
      <c r="CH46" s="35">
        <v>47084000</v>
      </c>
      <c r="CI46" s="35">
        <v>46975000</v>
      </c>
      <c r="CJ46" s="35">
        <v>46463000</v>
      </c>
      <c r="CK46" s="35">
        <v>45404000</v>
      </c>
      <c r="CL46" s="35">
        <v>44132000</v>
      </c>
      <c r="CM46" s="35">
        <v>43128000</v>
      </c>
      <c r="CN46" s="35">
        <v>42329000</v>
      </c>
      <c r="CO46" s="35">
        <v>40386000</v>
      </c>
      <c r="CP46" s="35">
        <v>39833000</v>
      </c>
      <c r="CQ46" s="35">
        <v>40138000</v>
      </c>
      <c r="CR46" s="35">
        <v>39567000</v>
      </c>
      <c r="CS46" s="35">
        <v>39095000</v>
      </c>
      <c r="CT46" s="35">
        <v>38692000</v>
      </c>
      <c r="CU46" s="35">
        <v>38732000</v>
      </c>
      <c r="CV46" s="35">
        <v>37926000</v>
      </c>
      <c r="CW46" s="35">
        <v>37405000</v>
      </c>
      <c r="CX46" s="35">
        <v>36912000</v>
      </c>
      <c r="CY46" s="35">
        <v>36161000</v>
      </c>
      <c r="CZ46" s="35">
        <v>35543000</v>
      </c>
      <c r="DA46" s="35">
        <v>34829000</v>
      </c>
      <c r="DB46" s="35">
        <v>34356000</v>
      </c>
      <c r="DC46" s="35">
        <v>33521000</v>
      </c>
      <c r="DD46" s="35">
        <v>32614000</v>
      </c>
      <c r="DE46" s="35">
        <v>30774000</v>
      </c>
      <c r="DF46" s="35">
        <v>28253000</v>
      </c>
      <c r="DG46" s="35">
        <v>26037000</v>
      </c>
      <c r="DH46" s="35">
        <v>24902000</v>
      </c>
      <c r="DI46" s="35">
        <v>24119000</v>
      </c>
      <c r="DJ46" s="35">
        <v>23557000</v>
      </c>
      <c r="DK46" s="35">
        <v>22858000</v>
      </c>
      <c r="DL46" s="35">
        <v>21998000</v>
      </c>
      <c r="DM46" s="35">
        <v>21520000</v>
      </c>
      <c r="DN46" s="35">
        <v>21068000</v>
      </c>
      <c r="DO46" s="35">
        <v>20748000</v>
      </c>
      <c r="DP46" s="35">
        <v>20303000</v>
      </c>
      <c r="DQ46" s="35">
        <v>19013000</v>
      </c>
      <c r="DR46" s="35">
        <v>18127000</v>
      </c>
      <c r="DS46" s="35">
        <v>16812000</v>
      </c>
      <c r="DT46" s="35">
        <v>15833000</v>
      </c>
      <c r="DU46" s="35">
        <v>14902000</v>
      </c>
      <c r="DV46" s="35">
        <v>14262000</v>
      </c>
      <c r="DW46" s="35">
        <v>13621000</v>
      </c>
      <c r="DX46" s="35">
        <v>13216000</v>
      </c>
      <c r="DY46" s="35">
        <v>12535000</v>
      </c>
      <c r="DZ46" s="35">
        <v>11792000</v>
      </c>
      <c r="EA46" s="35">
        <v>10881000</v>
      </c>
      <c r="EB46" s="35">
        <v>9977000</v>
      </c>
      <c r="EC46" s="35">
        <v>9236000</v>
      </c>
      <c r="ED46" s="35">
        <v>8516000</v>
      </c>
      <c r="EE46" s="35">
        <v>7819000</v>
      </c>
      <c r="EF46" s="35">
        <v>7319000</v>
      </c>
      <c r="EG46" s="35">
        <v>6774000</v>
      </c>
      <c r="EH46" s="35">
        <v>6313000</v>
      </c>
      <c r="EI46" s="35">
        <v>5743900</v>
      </c>
      <c r="EJ46" s="35">
        <v>5391200</v>
      </c>
      <c r="EK46" s="35">
        <v>4977700</v>
      </c>
      <c r="EL46" s="35">
        <v>4648000</v>
      </c>
      <c r="EM46" s="35">
        <v>4347900</v>
      </c>
      <c r="EN46" s="35">
        <v>4067500</v>
      </c>
      <c r="EO46" s="35">
        <v>3846400</v>
      </c>
      <c r="EP46" s="35">
        <v>3644100</v>
      </c>
      <c r="EQ46" s="35">
        <v>3416100</v>
      </c>
      <c r="ER46" s="35">
        <v>3200600</v>
      </c>
      <c r="ES46" s="35">
        <v>2985900</v>
      </c>
      <c r="ET46" s="35">
        <v>2813600</v>
      </c>
      <c r="EU46" s="35">
        <v>2618700</v>
      </c>
      <c r="EV46" s="35">
        <v>2488300</v>
      </c>
      <c r="EW46" s="35">
        <v>2360300</v>
      </c>
      <c r="EX46" s="35">
        <v>2248700</v>
      </c>
      <c r="EY46" s="35">
        <v>2162400</v>
      </c>
      <c r="EZ46" s="35">
        <v>2088500</v>
      </c>
      <c r="FA46" s="35">
        <v>1897900</v>
      </c>
      <c r="FB46" s="35">
        <v>1536200</v>
      </c>
      <c r="FC46" s="35">
        <v>1364000</v>
      </c>
      <c r="FD46" s="35">
        <v>1338300</v>
      </c>
      <c r="FE46" s="35">
        <v>1164800</v>
      </c>
      <c r="FF46" s="8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</row>
    <row r="47" spans="1:186" ht="15" outlineLevel="3" x14ac:dyDescent="0.3">
      <c r="A47" s="1"/>
      <c r="B47" s="4"/>
      <c r="C47" s="22" t="s">
        <v>556</v>
      </c>
      <c r="D47" s="27" t="str">
        <f t="shared" si="0"/>
        <v/>
      </c>
      <c r="E47" s="27" t="str">
        <f t="shared" si="1"/>
        <v/>
      </c>
      <c r="F47" s="27" t="str">
        <f t="shared" si="2"/>
        <v/>
      </c>
      <c r="G47" s="27" t="str">
        <f t="shared" si="3"/>
        <v/>
      </c>
      <c r="H47" s="27" t="str">
        <f t="shared" si="4"/>
        <v/>
      </c>
      <c r="I47" s="27" t="str">
        <f t="shared" si="5"/>
        <v/>
      </c>
      <c r="J47" s="27" t="str">
        <f t="shared" si="6"/>
        <v/>
      </c>
      <c r="K47" s="28" t="str">
        <f t="shared" si="7"/>
        <v/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8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</row>
    <row r="48" spans="1:186" ht="15" outlineLevel="4" x14ac:dyDescent="0.3">
      <c r="A48" s="1"/>
      <c r="B48" s="4"/>
      <c r="C48" s="22" t="s">
        <v>557</v>
      </c>
      <c r="D48" s="27">
        <f t="shared" si="0"/>
        <v>-28937000</v>
      </c>
      <c r="E48" s="27">
        <f t="shared" si="1"/>
        <v>-33206050.335570469</v>
      </c>
      <c r="F48" s="27">
        <f t="shared" si="2"/>
        <v>-103036000</v>
      </c>
      <c r="G48" s="27">
        <f t="shared" si="3"/>
        <v>-386500</v>
      </c>
      <c r="H48" s="27">
        <f t="shared" si="4"/>
        <v>-51538000</v>
      </c>
      <c r="I48" s="27">
        <f t="shared" si="5"/>
        <v>-6661000</v>
      </c>
      <c r="J48" s="27">
        <f t="shared" si="6"/>
        <v>29876267.742161158</v>
      </c>
      <c r="K48" s="28">
        <f t="shared" si="7"/>
        <v>-0.89972361784194388</v>
      </c>
      <c r="M48" s="14">
        <v>-103036000</v>
      </c>
      <c r="N48" s="14">
        <v>-102193000</v>
      </c>
      <c r="O48" s="14">
        <v>-101124000</v>
      </c>
      <c r="P48" s="14">
        <v>-100173000</v>
      </c>
      <c r="Q48" s="14">
        <v>-99315000</v>
      </c>
      <c r="R48" s="14">
        <v>-98010000</v>
      </c>
      <c r="S48" s="14">
        <v>-97122000</v>
      </c>
      <c r="T48" s="14">
        <v>-95781000</v>
      </c>
      <c r="U48" s="14">
        <v>-94550000</v>
      </c>
      <c r="V48" s="14">
        <v>-93386000</v>
      </c>
      <c r="W48" s="14">
        <v>-91417000</v>
      </c>
      <c r="X48" s="14">
        <v>-89163000</v>
      </c>
      <c r="Y48" s="14">
        <v>-87096000</v>
      </c>
      <c r="Z48" s="14">
        <v>-85294000</v>
      </c>
      <c r="AA48" s="14">
        <v>-83424000</v>
      </c>
      <c r="AB48" s="14">
        <v>-81558000</v>
      </c>
      <c r="AC48" s="14">
        <v>-79778000</v>
      </c>
      <c r="AD48" s="14">
        <v>-77645000</v>
      </c>
      <c r="AE48" s="14">
        <v>-80084000</v>
      </c>
      <c r="AF48" s="14">
        <v>-77988000</v>
      </c>
      <c r="AG48" s="14">
        <v>-75686000</v>
      </c>
      <c r="AH48" s="14">
        <v>-73321000</v>
      </c>
      <c r="AI48" s="14">
        <v>-71183000</v>
      </c>
      <c r="AJ48" s="14">
        <v>-69227000</v>
      </c>
      <c r="AK48" s="14">
        <v>-67438000</v>
      </c>
      <c r="AL48" s="14">
        <v>-65342000</v>
      </c>
      <c r="AM48" s="14">
        <v>-63684000</v>
      </c>
      <c r="AN48" s="14">
        <v>-62071000</v>
      </c>
      <c r="AO48" s="14">
        <v>-60665000</v>
      </c>
      <c r="AP48" s="14">
        <v>-59286000</v>
      </c>
      <c r="AQ48" s="14">
        <v>-58048000</v>
      </c>
      <c r="AR48" s="14">
        <v>-56520000</v>
      </c>
      <c r="AS48" s="14">
        <v>-55173000</v>
      </c>
      <c r="AT48" s="14">
        <v>-53934000</v>
      </c>
      <c r="AU48" s="14">
        <v>-54060000</v>
      </c>
      <c r="AV48" s="14">
        <v>-53313000</v>
      </c>
      <c r="AW48" s="14">
        <v>-52199000</v>
      </c>
      <c r="AX48" s="14">
        <v>-51538000</v>
      </c>
      <c r="AY48" s="14">
        <v>-51405000</v>
      </c>
      <c r="AZ48" s="14">
        <v>-49645000</v>
      </c>
      <c r="BA48" s="14">
        <v>-47990000</v>
      </c>
      <c r="BB48" s="14">
        <v>-46471000</v>
      </c>
      <c r="BC48" s="14">
        <v>-45368000</v>
      </c>
      <c r="BD48" s="14">
        <v>-44030000</v>
      </c>
      <c r="BE48" s="14">
        <v>-42791000</v>
      </c>
      <c r="BF48" s="14">
        <v>-41988000</v>
      </c>
      <c r="BG48" s="14">
        <v>-41282000</v>
      </c>
      <c r="BH48" s="14">
        <v>-40160000</v>
      </c>
      <c r="BI48" s="14">
        <v>-39023000</v>
      </c>
      <c r="BJ48" s="14">
        <v>-38063000</v>
      </c>
      <c r="BK48" s="14">
        <v>-37009000</v>
      </c>
      <c r="BL48" s="14">
        <v>-36023000</v>
      </c>
      <c r="BM48" s="14">
        <v>-35575000</v>
      </c>
      <c r="BN48" s="14">
        <v>-34446000</v>
      </c>
      <c r="BO48" s="14">
        <v>-34660000</v>
      </c>
      <c r="BP48" s="14">
        <v>-34093000</v>
      </c>
      <c r="BQ48" s="14">
        <v>-33453000</v>
      </c>
      <c r="BR48" s="14">
        <v>-32582000</v>
      </c>
      <c r="BS48" s="14">
        <v>-31919000</v>
      </c>
      <c r="BT48" s="14">
        <v>-31472000</v>
      </c>
      <c r="BU48" s="14">
        <v>-30935000</v>
      </c>
      <c r="BV48" s="14">
        <v>-30597000</v>
      </c>
      <c r="BW48" s="14">
        <v>-31261000</v>
      </c>
      <c r="BX48" s="14">
        <v>-30956000</v>
      </c>
      <c r="BY48" s="14">
        <v>-31195000</v>
      </c>
      <c r="BZ48" s="14">
        <v>-30544000</v>
      </c>
      <c r="CA48" s="14">
        <v>-30342000</v>
      </c>
      <c r="CB48" s="14">
        <v>-29810000</v>
      </c>
      <c r="CC48" s="14">
        <v>-30260000</v>
      </c>
      <c r="CD48" s="14">
        <v>-29134000</v>
      </c>
      <c r="CE48" s="14">
        <v>-29982000</v>
      </c>
      <c r="CF48" s="14">
        <v>-29662000</v>
      </c>
      <c r="CG48" s="14">
        <v>-30293000</v>
      </c>
      <c r="CH48" s="14">
        <v>-29482000</v>
      </c>
      <c r="CI48" s="14">
        <v>-28937000</v>
      </c>
      <c r="CJ48" s="14">
        <v>-28365000</v>
      </c>
      <c r="CK48" s="14">
        <v>-27786000</v>
      </c>
      <c r="CL48" s="14">
        <v>-27021000</v>
      </c>
      <c r="CM48" s="14">
        <v>-26303000</v>
      </c>
      <c r="CN48" s="14">
        <v>-25705000</v>
      </c>
      <c r="CO48" s="14">
        <v>-24065000</v>
      </c>
      <c r="CP48" s="14">
        <v>-24065000</v>
      </c>
      <c r="CQ48" s="14">
        <v>-24214000</v>
      </c>
      <c r="CR48" s="14">
        <v>-23560000</v>
      </c>
      <c r="CS48" s="14">
        <v>-22903000</v>
      </c>
      <c r="CT48" s="14">
        <v>-22031000</v>
      </c>
      <c r="CU48" s="14">
        <v>-21512000</v>
      </c>
      <c r="CV48" s="14">
        <v>-20634000</v>
      </c>
      <c r="CW48" s="14">
        <v>-19816000</v>
      </c>
      <c r="CX48" s="14">
        <v>-19065000</v>
      </c>
      <c r="CY48" s="14">
        <v>-18191000</v>
      </c>
      <c r="CZ48" s="14">
        <v>-17367000</v>
      </c>
      <c r="DA48" s="14">
        <v>-16515000</v>
      </c>
      <c r="DB48" s="14">
        <v>-16235000</v>
      </c>
      <c r="DC48" s="14">
        <v>-15383000</v>
      </c>
      <c r="DD48" s="14">
        <v>-14786000</v>
      </c>
      <c r="DE48" s="14">
        <v>-14000000</v>
      </c>
      <c r="DF48" s="14">
        <v>-13240000</v>
      </c>
      <c r="DG48" s="14">
        <v>-12623000</v>
      </c>
      <c r="DH48" s="14">
        <v>-12578000</v>
      </c>
      <c r="DI48" s="14">
        <v>-12240000</v>
      </c>
      <c r="DJ48" s="14">
        <v>-11842000</v>
      </c>
      <c r="DK48" s="14">
        <v>-11264000</v>
      </c>
      <c r="DL48" s="14">
        <v>-10586000</v>
      </c>
      <c r="DM48" s="14">
        <v>-10028000</v>
      </c>
      <c r="DN48" s="14">
        <v>-9459000</v>
      </c>
      <c r="DO48" s="14">
        <v>-8885000</v>
      </c>
      <c r="DP48" s="14">
        <v>-8300000</v>
      </c>
      <c r="DQ48" s="14">
        <v>-7876000</v>
      </c>
      <c r="DR48" s="14">
        <v>-7461000</v>
      </c>
      <c r="DS48" s="14">
        <v>-7067000</v>
      </c>
      <c r="DT48" s="14">
        <v>-6661000</v>
      </c>
      <c r="DU48" s="14">
        <v>-6170000</v>
      </c>
      <c r="DV48" s="14">
        <v>-5775000</v>
      </c>
      <c r="DW48" s="14">
        <v>-5363000</v>
      </c>
      <c r="DX48" s="14">
        <v>-5074000</v>
      </c>
      <c r="DY48" s="14">
        <v>-4671000</v>
      </c>
      <c r="DZ48" s="14">
        <v>-4321000</v>
      </c>
      <c r="EA48" s="14">
        <v>-3980000</v>
      </c>
      <c r="EB48" s="14">
        <v>-3657000</v>
      </c>
      <c r="EC48" s="14">
        <v>-3412000</v>
      </c>
      <c r="ED48" s="14">
        <v>-3149000</v>
      </c>
      <c r="EE48" s="14">
        <v>-2914000</v>
      </c>
      <c r="EF48" s="14">
        <v>-2673000</v>
      </c>
      <c r="EG48" s="14">
        <v>-2479000</v>
      </c>
      <c r="EH48" s="14">
        <v>-2317000</v>
      </c>
      <c r="EI48" s="14">
        <v>-2143800</v>
      </c>
      <c r="EJ48" s="14">
        <v>-2093700</v>
      </c>
      <c r="EK48" s="14">
        <v>-1956800</v>
      </c>
      <c r="EL48" s="14">
        <v>-1832000</v>
      </c>
      <c r="EM48" s="14">
        <v>-1735300</v>
      </c>
      <c r="EN48" s="14">
        <v>-1645600</v>
      </c>
      <c r="EO48" s="14">
        <v>-1570400</v>
      </c>
      <c r="EP48" s="14">
        <v>-1481400</v>
      </c>
      <c r="EQ48" s="14">
        <v>-1418200</v>
      </c>
      <c r="ER48" s="14">
        <v>-1329600</v>
      </c>
      <c r="ES48" s="14">
        <v>-1249900</v>
      </c>
      <c r="ET48" s="14">
        <v>-1156000</v>
      </c>
      <c r="EU48" s="14">
        <v>-1101800</v>
      </c>
      <c r="EV48" s="14">
        <v>-1078100</v>
      </c>
      <c r="EW48" s="14">
        <v>-1024700</v>
      </c>
      <c r="EX48" s="14">
        <v>-964600</v>
      </c>
      <c r="EY48" s="14">
        <v>-916500</v>
      </c>
      <c r="EZ48" s="14">
        <v>-871400</v>
      </c>
      <c r="FA48" s="14">
        <v>-775400</v>
      </c>
      <c r="FB48" s="14">
        <v>-645000</v>
      </c>
      <c r="FC48" s="14">
        <v>-584700</v>
      </c>
      <c r="FD48" s="14">
        <v>-490100</v>
      </c>
      <c r="FE48" s="14">
        <v>-386500</v>
      </c>
      <c r="FF48" s="8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</row>
    <row r="49" spans="1:186" ht="15" outlineLevel="4" x14ac:dyDescent="0.3">
      <c r="A49" s="1"/>
      <c r="B49" s="4"/>
      <c r="C49" s="37" t="s">
        <v>558</v>
      </c>
      <c r="D49" s="23">
        <f t="shared" si="0"/>
        <v>-28937000</v>
      </c>
      <c r="E49" s="23">
        <f t="shared" si="1"/>
        <v>-33206050.335570469</v>
      </c>
      <c r="F49" s="23">
        <f t="shared" si="2"/>
        <v>-103036000</v>
      </c>
      <c r="G49" s="23">
        <f t="shared" si="3"/>
        <v>-386500</v>
      </c>
      <c r="H49" s="23">
        <f t="shared" si="4"/>
        <v>-51538000</v>
      </c>
      <c r="I49" s="23">
        <f t="shared" si="5"/>
        <v>-6661000</v>
      </c>
      <c r="J49" s="23">
        <f t="shared" si="6"/>
        <v>29876267.742161158</v>
      </c>
      <c r="K49" s="36">
        <f t="shared" si="7"/>
        <v>-0.89972361784194388</v>
      </c>
      <c r="L49" s="2"/>
      <c r="M49" s="35">
        <v>-103036000</v>
      </c>
      <c r="N49" s="35">
        <v>-102193000</v>
      </c>
      <c r="O49" s="35">
        <v>-101124000</v>
      </c>
      <c r="P49" s="35">
        <v>-100173000</v>
      </c>
      <c r="Q49" s="35">
        <v>-99315000</v>
      </c>
      <c r="R49" s="35">
        <v>-98010000</v>
      </c>
      <c r="S49" s="35">
        <v>-97122000</v>
      </c>
      <c r="T49" s="35">
        <v>-95781000</v>
      </c>
      <c r="U49" s="35">
        <v>-94550000</v>
      </c>
      <c r="V49" s="35">
        <v>-93386000</v>
      </c>
      <c r="W49" s="35">
        <v>-91417000</v>
      </c>
      <c r="X49" s="35">
        <v>-89163000</v>
      </c>
      <c r="Y49" s="35">
        <v>-87096000</v>
      </c>
      <c r="Z49" s="35">
        <v>-85294000</v>
      </c>
      <c r="AA49" s="35">
        <v>-83424000</v>
      </c>
      <c r="AB49" s="35">
        <v>-81558000</v>
      </c>
      <c r="AC49" s="35">
        <v>-79778000</v>
      </c>
      <c r="AD49" s="35">
        <v>-77645000</v>
      </c>
      <c r="AE49" s="35">
        <v>-80084000</v>
      </c>
      <c r="AF49" s="35">
        <v>-77988000</v>
      </c>
      <c r="AG49" s="35">
        <v>-75686000</v>
      </c>
      <c r="AH49" s="35">
        <v>-73321000</v>
      </c>
      <c r="AI49" s="35">
        <v>-71183000</v>
      </c>
      <c r="AJ49" s="35">
        <v>-69227000</v>
      </c>
      <c r="AK49" s="35">
        <v>-67438000</v>
      </c>
      <c r="AL49" s="35">
        <v>-65342000</v>
      </c>
      <c r="AM49" s="35">
        <v>-63684000</v>
      </c>
      <c r="AN49" s="35">
        <v>-62071000</v>
      </c>
      <c r="AO49" s="35">
        <v>-60665000</v>
      </c>
      <c r="AP49" s="35">
        <v>-59286000</v>
      </c>
      <c r="AQ49" s="35">
        <v>-58048000</v>
      </c>
      <c r="AR49" s="35">
        <v>-56520000</v>
      </c>
      <c r="AS49" s="35">
        <v>-55173000</v>
      </c>
      <c r="AT49" s="35">
        <v>-53934000</v>
      </c>
      <c r="AU49" s="35">
        <v>-54060000</v>
      </c>
      <c r="AV49" s="35">
        <v>-53313000</v>
      </c>
      <c r="AW49" s="35">
        <v>-52199000</v>
      </c>
      <c r="AX49" s="35">
        <v>-51538000</v>
      </c>
      <c r="AY49" s="35">
        <v>-51405000</v>
      </c>
      <c r="AZ49" s="35">
        <v>-49645000</v>
      </c>
      <c r="BA49" s="35">
        <v>-47990000</v>
      </c>
      <c r="BB49" s="35">
        <v>-46471000</v>
      </c>
      <c r="BC49" s="35">
        <v>-45368000</v>
      </c>
      <c r="BD49" s="35">
        <v>-44030000</v>
      </c>
      <c r="BE49" s="35">
        <v>-42791000</v>
      </c>
      <c r="BF49" s="35">
        <v>-41988000</v>
      </c>
      <c r="BG49" s="35">
        <v>-41282000</v>
      </c>
      <c r="BH49" s="35">
        <v>-40160000</v>
      </c>
      <c r="BI49" s="35">
        <v>-39023000</v>
      </c>
      <c r="BJ49" s="35">
        <v>-38063000</v>
      </c>
      <c r="BK49" s="35">
        <v>-37009000</v>
      </c>
      <c r="BL49" s="35">
        <v>-36023000</v>
      </c>
      <c r="BM49" s="35">
        <v>-35575000</v>
      </c>
      <c r="BN49" s="35">
        <v>-34446000</v>
      </c>
      <c r="BO49" s="35">
        <v>-34660000</v>
      </c>
      <c r="BP49" s="35">
        <v>-34093000</v>
      </c>
      <c r="BQ49" s="35">
        <v>-33453000</v>
      </c>
      <c r="BR49" s="35">
        <v>-32582000</v>
      </c>
      <c r="BS49" s="35">
        <v>-31919000</v>
      </c>
      <c r="BT49" s="35">
        <v>-31472000</v>
      </c>
      <c r="BU49" s="35">
        <v>-30935000</v>
      </c>
      <c r="BV49" s="35">
        <v>-30597000</v>
      </c>
      <c r="BW49" s="35">
        <v>-31261000</v>
      </c>
      <c r="BX49" s="35">
        <v>-30956000</v>
      </c>
      <c r="BY49" s="35">
        <v>-31195000</v>
      </c>
      <c r="BZ49" s="35">
        <v>-30544000</v>
      </c>
      <c r="CA49" s="35">
        <v>-30342000</v>
      </c>
      <c r="CB49" s="35">
        <v>-29810000</v>
      </c>
      <c r="CC49" s="35">
        <v>-30260000</v>
      </c>
      <c r="CD49" s="35">
        <v>-29134000</v>
      </c>
      <c r="CE49" s="35">
        <v>-29982000</v>
      </c>
      <c r="CF49" s="35">
        <v>-29662000</v>
      </c>
      <c r="CG49" s="35">
        <v>-30293000</v>
      </c>
      <c r="CH49" s="35">
        <v>-29482000</v>
      </c>
      <c r="CI49" s="35">
        <v>-28937000</v>
      </c>
      <c r="CJ49" s="35">
        <v>-28365000</v>
      </c>
      <c r="CK49" s="35">
        <v>-27786000</v>
      </c>
      <c r="CL49" s="35">
        <v>-27021000</v>
      </c>
      <c r="CM49" s="35">
        <v>-26303000</v>
      </c>
      <c r="CN49" s="35">
        <v>-25705000</v>
      </c>
      <c r="CO49" s="35">
        <v>-24065000</v>
      </c>
      <c r="CP49" s="35">
        <v>-24065000</v>
      </c>
      <c r="CQ49" s="35">
        <v>-24214000</v>
      </c>
      <c r="CR49" s="35">
        <v>-23560000</v>
      </c>
      <c r="CS49" s="35">
        <v>-22903000</v>
      </c>
      <c r="CT49" s="35">
        <v>-22031000</v>
      </c>
      <c r="CU49" s="35">
        <v>-21512000</v>
      </c>
      <c r="CV49" s="35">
        <v>-20634000</v>
      </c>
      <c r="CW49" s="35">
        <v>-19816000</v>
      </c>
      <c r="CX49" s="35">
        <v>-19065000</v>
      </c>
      <c r="CY49" s="35">
        <v>-18191000</v>
      </c>
      <c r="CZ49" s="35">
        <v>-17367000</v>
      </c>
      <c r="DA49" s="35">
        <v>-16515000</v>
      </c>
      <c r="DB49" s="35">
        <v>-16235000</v>
      </c>
      <c r="DC49" s="35">
        <v>-15383000</v>
      </c>
      <c r="DD49" s="35">
        <v>-14786000</v>
      </c>
      <c r="DE49" s="35">
        <v>-14000000</v>
      </c>
      <c r="DF49" s="35">
        <v>-13240000</v>
      </c>
      <c r="DG49" s="35">
        <v>-12623000</v>
      </c>
      <c r="DH49" s="35">
        <v>-12578000</v>
      </c>
      <c r="DI49" s="35">
        <v>-12240000</v>
      </c>
      <c r="DJ49" s="35">
        <v>-11842000</v>
      </c>
      <c r="DK49" s="35">
        <v>-11264000</v>
      </c>
      <c r="DL49" s="35">
        <v>-10586000</v>
      </c>
      <c r="DM49" s="35">
        <v>-10028000</v>
      </c>
      <c r="DN49" s="35">
        <v>-9459000</v>
      </c>
      <c r="DO49" s="35">
        <v>-8885000</v>
      </c>
      <c r="DP49" s="35">
        <v>-8300000</v>
      </c>
      <c r="DQ49" s="35">
        <v>-7876000</v>
      </c>
      <c r="DR49" s="35">
        <v>-7461000</v>
      </c>
      <c r="DS49" s="35">
        <v>-7067000</v>
      </c>
      <c r="DT49" s="35">
        <v>-6661000</v>
      </c>
      <c r="DU49" s="35">
        <v>-6170000</v>
      </c>
      <c r="DV49" s="35">
        <v>-5775000</v>
      </c>
      <c r="DW49" s="35">
        <v>-5363000</v>
      </c>
      <c r="DX49" s="35">
        <v>-5074000</v>
      </c>
      <c r="DY49" s="35">
        <v>-4671000</v>
      </c>
      <c r="DZ49" s="35">
        <v>-4321000</v>
      </c>
      <c r="EA49" s="35">
        <v>-3980000</v>
      </c>
      <c r="EB49" s="35">
        <v>-3657000</v>
      </c>
      <c r="EC49" s="35">
        <v>-3412000</v>
      </c>
      <c r="ED49" s="35">
        <v>-3149000</v>
      </c>
      <c r="EE49" s="35">
        <v>-2914000</v>
      </c>
      <c r="EF49" s="35">
        <v>-2673000</v>
      </c>
      <c r="EG49" s="35">
        <v>-2479000</v>
      </c>
      <c r="EH49" s="35">
        <v>-2317000</v>
      </c>
      <c r="EI49" s="35">
        <v>-2143800</v>
      </c>
      <c r="EJ49" s="35">
        <v>-2093700</v>
      </c>
      <c r="EK49" s="35">
        <v>-1956800</v>
      </c>
      <c r="EL49" s="35">
        <v>-1832000</v>
      </c>
      <c r="EM49" s="35">
        <v>-1735300</v>
      </c>
      <c r="EN49" s="35">
        <v>-1645600</v>
      </c>
      <c r="EO49" s="35">
        <v>-1570400</v>
      </c>
      <c r="EP49" s="35">
        <v>-1481400</v>
      </c>
      <c r="EQ49" s="35">
        <v>-1418200</v>
      </c>
      <c r="ER49" s="35">
        <v>-1329600</v>
      </c>
      <c r="ES49" s="35">
        <v>-1249900</v>
      </c>
      <c r="ET49" s="35">
        <v>-1156000</v>
      </c>
      <c r="EU49" s="35">
        <v>-1101800</v>
      </c>
      <c r="EV49" s="35">
        <v>-1078100</v>
      </c>
      <c r="EW49" s="35">
        <v>-1024700</v>
      </c>
      <c r="EX49" s="35">
        <v>-964600</v>
      </c>
      <c r="EY49" s="35">
        <v>-916500</v>
      </c>
      <c r="EZ49" s="35">
        <v>-871400</v>
      </c>
      <c r="FA49" s="35">
        <v>-775400</v>
      </c>
      <c r="FB49" s="35">
        <v>-645000</v>
      </c>
      <c r="FC49" s="35">
        <v>-584700</v>
      </c>
      <c r="FD49" s="35">
        <v>-490100</v>
      </c>
      <c r="FE49" s="35">
        <v>-386500</v>
      </c>
      <c r="FF49" s="8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</row>
    <row r="50" spans="1:186" ht="15" outlineLevel="3" x14ac:dyDescent="0.3">
      <c r="A50" s="1"/>
      <c r="B50" s="4"/>
      <c r="C50" s="37" t="s">
        <v>559</v>
      </c>
      <c r="D50" s="23">
        <f t="shared" si="0"/>
        <v>17354000</v>
      </c>
      <c r="E50" s="23">
        <f t="shared" si="1"/>
        <v>26322493.288590603</v>
      </c>
      <c r="F50" s="23">
        <f t="shared" si="2"/>
        <v>778300</v>
      </c>
      <c r="G50" s="23">
        <f t="shared" si="3"/>
        <v>109763000</v>
      </c>
      <c r="H50" s="23">
        <f t="shared" si="4"/>
        <v>9172000</v>
      </c>
      <c r="I50" s="23">
        <f t="shared" si="5"/>
        <v>33296000</v>
      </c>
      <c r="J50" s="23">
        <f t="shared" si="6"/>
        <v>25682645.420672834</v>
      </c>
      <c r="K50" s="36">
        <f t="shared" si="7"/>
        <v>0.97569197336655378</v>
      </c>
      <c r="L50" s="2"/>
      <c r="M50" s="35">
        <v>109763000</v>
      </c>
      <c r="N50" s="35">
        <v>107919000</v>
      </c>
      <c r="O50" s="35">
        <v>104248000</v>
      </c>
      <c r="P50" s="35">
        <v>103398000</v>
      </c>
      <c r="Q50" s="35">
        <v>99924000</v>
      </c>
      <c r="R50" s="35">
        <v>96647000</v>
      </c>
      <c r="S50" s="35">
        <v>93352000</v>
      </c>
      <c r="T50" s="35">
        <v>90945000</v>
      </c>
      <c r="U50" s="35">
        <v>85734000</v>
      </c>
      <c r="V50" s="35">
        <v>80860000</v>
      </c>
      <c r="W50" s="35">
        <v>75763000</v>
      </c>
      <c r="X50" s="35">
        <v>71660000</v>
      </c>
      <c r="Y50" s="35">
        <v>66718000</v>
      </c>
      <c r="Z50" s="35">
        <v>63245000</v>
      </c>
      <c r="AA50" s="35">
        <v>59733000</v>
      </c>
      <c r="AB50" s="35">
        <v>58166000</v>
      </c>
      <c r="AC50" s="35">
        <v>57330000</v>
      </c>
      <c r="AD50" s="35">
        <v>56584000</v>
      </c>
      <c r="AE50" s="35">
        <v>59205000</v>
      </c>
      <c r="AF50" s="35">
        <v>58036000</v>
      </c>
      <c r="AG50" s="35">
        <v>56770000</v>
      </c>
      <c r="AH50" s="35">
        <v>57027000</v>
      </c>
      <c r="AI50" s="35">
        <v>53563000</v>
      </c>
      <c r="AJ50" s="35">
        <v>51377000</v>
      </c>
      <c r="AK50" s="35">
        <v>50040000</v>
      </c>
      <c r="AL50" s="35">
        <v>50483000</v>
      </c>
      <c r="AM50" s="35">
        <v>47071000</v>
      </c>
      <c r="AN50" s="35">
        <v>45914000</v>
      </c>
      <c r="AO50" s="35">
        <v>43735000</v>
      </c>
      <c r="AP50" s="35">
        <v>41823000</v>
      </c>
      <c r="AQ50" s="35">
        <v>39472000</v>
      </c>
      <c r="AR50" s="35">
        <v>38130000</v>
      </c>
      <c r="AS50" s="35">
        <v>36911000</v>
      </c>
      <c r="AT50" s="35">
        <v>36518000</v>
      </c>
      <c r="AU50" s="35">
        <v>34707000</v>
      </c>
      <c r="AV50" s="35">
        <v>33804000</v>
      </c>
      <c r="AW50" s="35">
        <v>32644000</v>
      </c>
      <c r="AX50" s="35">
        <v>32481000</v>
      </c>
      <c r="AY50" s="35">
        <v>31597000</v>
      </c>
      <c r="AZ50" s="35">
        <v>32683000</v>
      </c>
      <c r="BA50" s="35">
        <v>33296000</v>
      </c>
      <c r="BB50" s="35">
        <v>33874000</v>
      </c>
      <c r="BC50" s="35">
        <v>33135000</v>
      </c>
      <c r="BD50" s="35">
        <v>33115000</v>
      </c>
      <c r="BE50" s="35">
        <v>32502000</v>
      </c>
      <c r="BF50" s="35">
        <v>31949000</v>
      </c>
      <c r="BG50" s="35">
        <v>30346000</v>
      </c>
      <c r="BH50" s="35">
        <v>29345000</v>
      </c>
      <c r="BI50" s="35">
        <v>28418000</v>
      </c>
      <c r="BJ50" s="35">
        <v>27983000</v>
      </c>
      <c r="BK50" s="35">
        <v>27157000</v>
      </c>
      <c r="BL50" s="35">
        <v>25976000</v>
      </c>
      <c r="BM50" s="35">
        <v>25027000</v>
      </c>
      <c r="BN50" s="35">
        <v>23627000</v>
      </c>
      <c r="BO50" s="35">
        <v>22157000</v>
      </c>
      <c r="BP50" s="35">
        <v>20778000</v>
      </c>
      <c r="BQ50" s="35">
        <v>19559000</v>
      </c>
      <c r="BR50" s="35">
        <v>17899000</v>
      </c>
      <c r="BS50" s="35">
        <v>17189000</v>
      </c>
      <c r="BT50" s="35">
        <v>16946000</v>
      </c>
      <c r="BU50" s="35">
        <v>17028000</v>
      </c>
      <c r="BV50" s="35">
        <v>17225000</v>
      </c>
      <c r="BW50" s="35">
        <v>17354000</v>
      </c>
      <c r="BX50" s="35">
        <v>17515000</v>
      </c>
      <c r="BY50" s="35">
        <v>17815000</v>
      </c>
      <c r="BZ50" s="35">
        <v>17574000</v>
      </c>
      <c r="CA50" s="35">
        <v>17026000</v>
      </c>
      <c r="CB50" s="35">
        <v>16723000</v>
      </c>
      <c r="CC50" s="35">
        <v>16667000</v>
      </c>
      <c r="CD50" s="35">
        <v>16918000</v>
      </c>
      <c r="CE50" s="35">
        <v>16985000</v>
      </c>
      <c r="CF50" s="35">
        <v>17143000</v>
      </c>
      <c r="CG50" s="35">
        <v>17617000</v>
      </c>
      <c r="CH50" s="35">
        <v>17602000</v>
      </c>
      <c r="CI50" s="35">
        <v>18038000</v>
      </c>
      <c r="CJ50" s="35">
        <v>18098000</v>
      </c>
      <c r="CK50" s="35">
        <v>17618000</v>
      </c>
      <c r="CL50" s="35">
        <v>17111000</v>
      </c>
      <c r="CM50" s="35">
        <v>16825000</v>
      </c>
      <c r="CN50" s="35">
        <v>16624000</v>
      </c>
      <c r="CO50" s="35">
        <v>16321000</v>
      </c>
      <c r="CP50" s="35">
        <v>15768000</v>
      </c>
      <c r="CQ50" s="35">
        <v>15924000</v>
      </c>
      <c r="CR50" s="35">
        <v>16007000</v>
      </c>
      <c r="CS50" s="35">
        <v>16192000</v>
      </c>
      <c r="CT50" s="35">
        <v>16661000</v>
      </c>
      <c r="CU50" s="35">
        <v>17220000</v>
      </c>
      <c r="CV50" s="35">
        <v>17292000</v>
      </c>
      <c r="CW50" s="35">
        <v>17589000</v>
      </c>
      <c r="CX50" s="35">
        <v>17847000</v>
      </c>
      <c r="CY50" s="35">
        <v>17970000</v>
      </c>
      <c r="CZ50" s="35">
        <v>18176000</v>
      </c>
      <c r="DA50" s="35">
        <v>18314000</v>
      </c>
      <c r="DB50" s="35">
        <v>18121000</v>
      </c>
      <c r="DC50" s="35">
        <v>18138000</v>
      </c>
      <c r="DD50" s="35">
        <v>17828000</v>
      </c>
      <c r="DE50" s="35">
        <v>16774000</v>
      </c>
      <c r="DF50" s="35">
        <v>15013000</v>
      </c>
      <c r="DG50" s="35">
        <v>13414000</v>
      </c>
      <c r="DH50" s="35">
        <v>12324000</v>
      </c>
      <c r="DI50" s="35">
        <v>11879000</v>
      </c>
      <c r="DJ50" s="35">
        <v>11715000</v>
      </c>
      <c r="DK50" s="35">
        <v>11594000</v>
      </c>
      <c r="DL50" s="35">
        <v>11412000</v>
      </c>
      <c r="DM50" s="35">
        <v>11492000</v>
      </c>
      <c r="DN50" s="35">
        <v>11609000</v>
      </c>
      <c r="DO50" s="35">
        <v>11863000</v>
      </c>
      <c r="DP50" s="35">
        <v>12003000</v>
      </c>
      <c r="DQ50" s="35">
        <v>11137000</v>
      </c>
      <c r="DR50" s="35">
        <v>10666000</v>
      </c>
      <c r="DS50" s="35">
        <v>9745000</v>
      </c>
      <c r="DT50" s="35">
        <v>9172000</v>
      </c>
      <c r="DU50" s="35">
        <v>8732000</v>
      </c>
      <c r="DV50" s="35">
        <v>8487000</v>
      </c>
      <c r="DW50" s="35">
        <v>8258000</v>
      </c>
      <c r="DX50" s="35">
        <v>8142000</v>
      </c>
      <c r="DY50" s="35">
        <v>7864000</v>
      </c>
      <c r="DZ50" s="35">
        <v>7471000</v>
      </c>
      <c r="EA50" s="35">
        <v>6901000</v>
      </c>
      <c r="EB50" s="35">
        <v>6320000</v>
      </c>
      <c r="EC50" s="35">
        <v>5824000</v>
      </c>
      <c r="ED50" s="35">
        <v>5367000</v>
      </c>
      <c r="EE50" s="35">
        <v>4905000</v>
      </c>
      <c r="EF50" s="35">
        <v>4646000</v>
      </c>
      <c r="EG50" s="35">
        <v>4295000</v>
      </c>
      <c r="EH50" s="35">
        <v>3996000</v>
      </c>
      <c r="EI50" s="35">
        <v>3600100</v>
      </c>
      <c r="EJ50" s="35">
        <v>3297500</v>
      </c>
      <c r="EK50" s="35">
        <v>3020900</v>
      </c>
      <c r="EL50" s="35">
        <v>2816000</v>
      </c>
      <c r="EM50" s="35">
        <v>2612600</v>
      </c>
      <c r="EN50" s="35">
        <v>2421900</v>
      </c>
      <c r="EO50" s="35">
        <v>2276000</v>
      </c>
      <c r="EP50" s="35">
        <v>2162700</v>
      </c>
      <c r="EQ50" s="35">
        <v>1997900</v>
      </c>
      <c r="ER50" s="35">
        <v>1871000</v>
      </c>
      <c r="ES50" s="35">
        <v>1736000</v>
      </c>
      <c r="ET50" s="35">
        <v>1657600</v>
      </c>
      <c r="EU50" s="35">
        <v>1516900</v>
      </c>
      <c r="EV50" s="35">
        <v>1410200</v>
      </c>
      <c r="EW50" s="35">
        <v>1335600</v>
      </c>
      <c r="EX50" s="35">
        <v>1284100</v>
      </c>
      <c r="EY50" s="35">
        <v>1245900</v>
      </c>
      <c r="EZ50" s="35">
        <v>1217100</v>
      </c>
      <c r="FA50" s="35">
        <v>1122500</v>
      </c>
      <c r="FB50" s="35">
        <v>891200</v>
      </c>
      <c r="FC50" s="35">
        <v>779300</v>
      </c>
      <c r="FD50" s="35">
        <v>848200</v>
      </c>
      <c r="FE50" s="35">
        <v>778300</v>
      </c>
      <c r="FF50" s="8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</row>
    <row r="51" spans="1:186" ht="15" outlineLevel="2" x14ac:dyDescent="0.3">
      <c r="A51" s="1"/>
      <c r="B51" s="4"/>
      <c r="C51" s="22" t="s">
        <v>560</v>
      </c>
      <c r="D51" s="27" t="str">
        <f t="shared" si="0"/>
        <v/>
      </c>
      <c r="E51" s="27" t="str">
        <f t="shared" si="1"/>
        <v/>
      </c>
      <c r="F51" s="27" t="str">
        <f t="shared" si="2"/>
        <v/>
      </c>
      <c r="G51" s="27" t="str">
        <f t="shared" si="3"/>
        <v/>
      </c>
      <c r="H51" s="27" t="str">
        <f t="shared" si="4"/>
        <v/>
      </c>
      <c r="I51" s="27" t="str">
        <f t="shared" si="5"/>
        <v/>
      </c>
      <c r="J51" s="27" t="str">
        <f t="shared" si="6"/>
        <v/>
      </c>
      <c r="K51" s="28" t="str">
        <f t="shared" si="7"/>
        <v/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8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</row>
    <row r="52" spans="1:186" ht="15" outlineLevel="3" x14ac:dyDescent="0.3">
      <c r="A52" s="1"/>
      <c r="B52" s="4"/>
      <c r="C52" s="22" t="s">
        <v>561</v>
      </c>
      <c r="D52" s="27" t="str">
        <f t="shared" si="0"/>
        <v/>
      </c>
      <c r="E52" s="27" t="str">
        <f t="shared" si="1"/>
        <v/>
      </c>
      <c r="F52" s="27" t="str">
        <f t="shared" si="2"/>
        <v/>
      </c>
      <c r="G52" s="27" t="str">
        <f t="shared" si="3"/>
        <v/>
      </c>
      <c r="H52" s="27" t="str">
        <f t="shared" si="4"/>
        <v/>
      </c>
      <c r="I52" s="27" t="str">
        <f t="shared" si="5"/>
        <v/>
      </c>
      <c r="J52" s="27" t="str">
        <f t="shared" si="6"/>
        <v/>
      </c>
      <c r="K52" s="28" t="str">
        <f t="shared" si="7"/>
        <v/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8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</row>
    <row r="53" spans="1:186" ht="15" outlineLevel="4" x14ac:dyDescent="0.3">
      <c r="A53" s="1"/>
      <c r="B53" s="4"/>
      <c r="C53" s="22" t="s">
        <v>562</v>
      </c>
      <c r="D53" s="27">
        <f t="shared" si="0"/>
        <v>11037000</v>
      </c>
      <c r="E53" s="27">
        <f t="shared" si="1"/>
        <v>15428688.311688311</v>
      </c>
      <c r="F53" s="27">
        <f t="shared" si="2"/>
        <v>3861000</v>
      </c>
      <c r="G53" s="27">
        <f t="shared" si="3"/>
        <v>28593000</v>
      </c>
      <c r="H53" s="27">
        <f t="shared" si="4"/>
        <v>4531000</v>
      </c>
      <c r="I53" s="27">
        <f t="shared" si="5"/>
        <v>26276000</v>
      </c>
      <c r="J53" s="27">
        <f t="shared" si="6"/>
        <v>9506378.198567722</v>
      </c>
      <c r="K53" s="28">
        <f t="shared" si="7"/>
        <v>0.61614947470070902</v>
      </c>
      <c r="M53" s="14">
        <v>24693000</v>
      </c>
      <c r="N53" s="14">
        <v>28593000</v>
      </c>
      <c r="O53" s="14">
        <v>24680000</v>
      </c>
      <c r="P53" s="14">
        <v>27442000</v>
      </c>
      <c r="Q53" s="14">
        <v>27440000</v>
      </c>
      <c r="R53" s="14">
        <v>27591000</v>
      </c>
      <c r="S53" s="14">
        <v>27591000</v>
      </c>
      <c r="T53" s="14">
        <v>27591000</v>
      </c>
      <c r="U53" s="14">
        <v>27591000</v>
      </c>
      <c r="V53" s="14">
        <v>27591000</v>
      </c>
      <c r="W53" s="14">
        <v>27591000</v>
      </c>
      <c r="X53" s="14">
        <v>27587000</v>
      </c>
      <c r="Y53" s="14">
        <v>27011000</v>
      </c>
      <c r="Z53" s="14">
        <v>26963000</v>
      </c>
      <c r="AA53" s="14">
        <v>26786000</v>
      </c>
      <c r="AB53" s="14">
        <v>26768000</v>
      </c>
      <c r="AC53" s="14">
        <v>26971000</v>
      </c>
      <c r="AD53" s="14">
        <v>26971000</v>
      </c>
      <c r="AE53" s="14">
        <v>26955000</v>
      </c>
      <c r="AF53" s="14">
        <v>26943000</v>
      </c>
      <c r="AG53" s="14">
        <v>26276000</v>
      </c>
      <c r="AH53" s="14">
        <v>26276000</v>
      </c>
      <c r="AI53" s="14">
        <v>24727000</v>
      </c>
      <c r="AJ53" s="14">
        <v>24583000</v>
      </c>
      <c r="AK53" s="14">
        <v>24521000</v>
      </c>
      <c r="AL53" s="14">
        <v>24513000</v>
      </c>
      <c r="AM53" s="14">
        <v>24506000</v>
      </c>
      <c r="AN53" s="14">
        <v>24351000</v>
      </c>
      <c r="AO53" s="14">
        <v>24346000</v>
      </c>
      <c r="AP53" s="14">
        <v>24389000</v>
      </c>
      <c r="AQ53" s="14">
        <v>24389000</v>
      </c>
      <c r="AR53" s="14">
        <v>14102000</v>
      </c>
      <c r="AS53" s="14">
        <v>14099000</v>
      </c>
      <c r="AT53" s="14">
        <v>14099000</v>
      </c>
      <c r="AU53" s="14">
        <v>13868000</v>
      </c>
      <c r="AV53" s="14">
        <v>16992000</v>
      </c>
      <c r="AW53" s="14">
        <v>16942000</v>
      </c>
      <c r="AX53" s="14">
        <v>11332000</v>
      </c>
      <c r="AY53" s="14">
        <v>11026000</v>
      </c>
      <c r="AZ53" s="14">
        <v>11037000</v>
      </c>
      <c r="BA53" s="14">
        <v>10766000</v>
      </c>
      <c r="BB53" s="14">
        <v>10861000</v>
      </c>
      <c r="BC53" s="14">
        <v>10556000</v>
      </c>
      <c r="BD53" s="14">
        <v>10621000</v>
      </c>
      <c r="BE53" s="14">
        <v>10617000</v>
      </c>
      <c r="BF53" s="14">
        <v>10513000</v>
      </c>
      <c r="BG53" s="14">
        <v>10467000</v>
      </c>
      <c r="BH53" s="14">
        <v>10005000</v>
      </c>
      <c r="BI53" s="14">
        <v>9756000</v>
      </c>
      <c r="BJ53" s="14">
        <v>9710000</v>
      </c>
      <c r="BK53" s="14">
        <v>9623000</v>
      </c>
      <c r="BL53" s="14">
        <v>9442000</v>
      </c>
      <c r="BM53" s="14">
        <v>9388000</v>
      </c>
      <c r="BN53" s="14">
        <v>9254000</v>
      </c>
      <c r="BO53" s="14">
        <v>9138000</v>
      </c>
      <c r="BP53" s="14">
        <v>9141000</v>
      </c>
      <c r="BQ53" s="14">
        <v>9069000</v>
      </c>
      <c r="BR53" s="14">
        <v>4531000</v>
      </c>
      <c r="BS53" s="14">
        <v>4481000</v>
      </c>
      <c r="BT53" s="14">
        <v>4481000</v>
      </c>
      <c r="BU53" s="14">
        <v>4452000</v>
      </c>
      <c r="BV53" s="14">
        <v>4421000</v>
      </c>
      <c r="BW53" s="14">
        <v>4421000</v>
      </c>
      <c r="BX53" s="14">
        <v>3932000</v>
      </c>
      <c r="BY53" s="14">
        <v>3932000</v>
      </c>
      <c r="BZ53" s="14">
        <v>3932000</v>
      </c>
      <c r="CA53" s="14">
        <v>3924000</v>
      </c>
      <c r="CB53" s="14">
        <v>3915000</v>
      </c>
      <c r="CC53" s="14">
        <v>3916000</v>
      </c>
      <c r="CD53" s="14">
        <v>3916000</v>
      </c>
      <c r="CE53" s="14">
        <v>3917000</v>
      </c>
      <c r="CF53" s="14">
        <v>3861000</v>
      </c>
      <c r="CG53" s="14">
        <v>3861000</v>
      </c>
      <c r="CH53" s="14">
        <v>3861000</v>
      </c>
      <c r="CI53" s="14">
        <v>3861000</v>
      </c>
      <c r="CJ53" s="14">
        <v>3871000</v>
      </c>
      <c r="CK53" s="14">
        <v>3873000</v>
      </c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8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</row>
    <row r="54" spans="1:186" ht="15" outlineLevel="4" x14ac:dyDescent="0.3">
      <c r="A54" s="1"/>
      <c r="B54" s="4"/>
      <c r="C54" s="22" t="s">
        <v>563</v>
      </c>
      <c r="D54" s="27" t="str">
        <f t="shared" si="0"/>
        <v/>
      </c>
      <c r="E54" s="27" t="str">
        <f t="shared" si="1"/>
        <v/>
      </c>
      <c r="F54" s="27" t="str">
        <f t="shared" si="2"/>
        <v/>
      </c>
      <c r="G54" s="27" t="str">
        <f t="shared" si="3"/>
        <v/>
      </c>
      <c r="H54" s="27" t="str">
        <f t="shared" si="4"/>
        <v/>
      </c>
      <c r="I54" s="27" t="str">
        <f t="shared" si="5"/>
        <v/>
      </c>
      <c r="J54" s="27" t="str">
        <f t="shared" si="6"/>
        <v/>
      </c>
      <c r="K54" s="28" t="str">
        <f t="shared" si="7"/>
        <v/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8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</row>
    <row r="55" spans="1:186" ht="15" outlineLevel="5" x14ac:dyDescent="0.3">
      <c r="A55" s="1"/>
      <c r="B55" s="4"/>
      <c r="C55" s="22" t="s">
        <v>564</v>
      </c>
      <c r="D55" s="27">
        <f t="shared" si="0"/>
        <v>838500</v>
      </c>
      <c r="E55" s="27">
        <f t="shared" si="1"/>
        <v>614958.33333333337</v>
      </c>
      <c r="F55" s="27">
        <f t="shared" si="2"/>
        <v>79000</v>
      </c>
      <c r="G55" s="27">
        <f t="shared" si="3"/>
        <v>913000</v>
      </c>
      <c r="H55" s="27">
        <f t="shared" si="4"/>
        <v>143000</v>
      </c>
      <c r="I55" s="27">
        <f t="shared" si="5"/>
        <v>877750</v>
      </c>
      <c r="J55" s="27">
        <f t="shared" si="6"/>
        <v>363678.1280158342</v>
      </c>
      <c r="K55" s="28">
        <f t="shared" si="7"/>
        <v>0.59138661646317636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>
        <v>143000</v>
      </c>
      <c r="AN55" s="14">
        <v>143000</v>
      </c>
      <c r="AO55" s="14">
        <v>143000</v>
      </c>
      <c r="AP55" s="14"/>
      <c r="AQ55" s="14">
        <v>143000</v>
      </c>
      <c r="AR55" s="14">
        <v>79000</v>
      </c>
      <c r="AS55" s="14">
        <v>79000</v>
      </c>
      <c r="AT55" s="14">
        <v>87000</v>
      </c>
      <c r="AU55" s="14">
        <v>87000</v>
      </c>
      <c r="AV55" s="14">
        <v>896000</v>
      </c>
      <c r="AW55" s="14">
        <v>913000</v>
      </c>
      <c r="AX55" s="14">
        <v>826000</v>
      </c>
      <c r="AY55" s="14">
        <v>826000</v>
      </c>
      <c r="AZ55" s="14">
        <v>828000</v>
      </c>
      <c r="BA55" s="14">
        <v>825000</v>
      </c>
      <c r="BB55" s="14">
        <v>849000</v>
      </c>
      <c r="BC55" s="14">
        <v>862000</v>
      </c>
      <c r="BD55" s="14">
        <v>882000</v>
      </c>
      <c r="BE55" s="14">
        <v>886000</v>
      </c>
      <c r="BF55" s="14">
        <v>883000</v>
      </c>
      <c r="BG55" s="14">
        <v>880000</v>
      </c>
      <c r="BH55" s="14">
        <v>877000</v>
      </c>
      <c r="BI55" s="14">
        <v>871000</v>
      </c>
      <c r="BJ55" s="14">
        <v>877000</v>
      </c>
      <c r="BK55" s="14"/>
      <c r="BL55" s="14"/>
      <c r="BM55" s="14"/>
      <c r="BN55" s="14">
        <v>874000</v>
      </c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8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</row>
    <row r="56" spans="1:186" ht="15" outlineLevel="5" x14ac:dyDescent="0.3">
      <c r="A56" s="1"/>
      <c r="B56" s="4"/>
      <c r="C56" s="22" t="s">
        <v>565</v>
      </c>
      <c r="D56" s="27">
        <f t="shared" si="0"/>
        <v>7340000</v>
      </c>
      <c r="E56" s="27">
        <f t="shared" si="1"/>
        <v>6157060.6060606064</v>
      </c>
      <c r="F56" s="27">
        <f t="shared" si="2"/>
        <v>168000</v>
      </c>
      <c r="G56" s="27">
        <f t="shared" si="3"/>
        <v>11102000</v>
      </c>
      <c r="H56" s="27">
        <f t="shared" si="4"/>
        <v>2924000</v>
      </c>
      <c r="I56" s="27">
        <f t="shared" si="5"/>
        <v>9407000</v>
      </c>
      <c r="J56" s="27">
        <f t="shared" si="6"/>
        <v>3357060.7581204311</v>
      </c>
      <c r="K56" s="28">
        <f t="shared" si="7"/>
        <v>0.54523756917642829</v>
      </c>
      <c r="M56" s="14"/>
      <c r="N56" s="14">
        <v>8135000</v>
      </c>
      <c r="O56" s="14"/>
      <c r="P56" s="14"/>
      <c r="Q56" s="14"/>
      <c r="R56" s="14">
        <v>10520000</v>
      </c>
      <c r="S56" s="14"/>
      <c r="T56" s="14"/>
      <c r="U56" s="14"/>
      <c r="V56" s="14">
        <v>10964000</v>
      </c>
      <c r="W56" s="14"/>
      <c r="X56" s="14"/>
      <c r="Y56" s="14"/>
      <c r="Z56" s="14">
        <v>11102000</v>
      </c>
      <c r="AA56" s="14"/>
      <c r="AB56" s="14"/>
      <c r="AC56" s="14"/>
      <c r="AD56" s="14">
        <v>10188000</v>
      </c>
      <c r="AE56" s="14"/>
      <c r="AF56" s="14"/>
      <c r="AG56" s="14"/>
      <c r="AH56" s="14">
        <v>9407000</v>
      </c>
      <c r="AI56" s="14"/>
      <c r="AJ56" s="14"/>
      <c r="AK56" s="14"/>
      <c r="AL56" s="14">
        <v>9611000</v>
      </c>
      <c r="AM56" s="14">
        <v>9611000</v>
      </c>
      <c r="AN56" s="14">
        <v>9513000</v>
      </c>
      <c r="AO56" s="14">
        <v>9513000</v>
      </c>
      <c r="AP56" s="14">
        <v>8912000</v>
      </c>
      <c r="AQ56" s="14">
        <v>8937000</v>
      </c>
      <c r="AR56" s="14">
        <v>6591000</v>
      </c>
      <c r="AS56" s="14">
        <v>7340000</v>
      </c>
      <c r="AT56" s="14">
        <v>7405000</v>
      </c>
      <c r="AU56" s="14">
        <v>7399000</v>
      </c>
      <c r="AV56" s="14">
        <v>8629000</v>
      </c>
      <c r="AW56" s="14">
        <v>8646000</v>
      </c>
      <c r="AX56" s="14">
        <v>2928000</v>
      </c>
      <c r="AY56" s="14">
        <v>2846000</v>
      </c>
      <c r="AZ56" s="14">
        <v>3074000</v>
      </c>
      <c r="BA56" s="14">
        <v>2964000</v>
      </c>
      <c r="BB56" s="14">
        <v>3009000</v>
      </c>
      <c r="BC56" s="14">
        <v>2873000</v>
      </c>
      <c r="BD56" s="14">
        <v>2924000</v>
      </c>
      <c r="BE56" s="14">
        <v>2932000</v>
      </c>
      <c r="BF56" s="14">
        <v>2922000</v>
      </c>
      <c r="BG56" s="14">
        <v>3034000</v>
      </c>
      <c r="BH56" s="14">
        <v>2924000</v>
      </c>
      <c r="BI56" s="14">
        <v>2769000</v>
      </c>
      <c r="BJ56" s="14">
        <v>2778000</v>
      </c>
      <c r="BK56" s="14"/>
      <c r="BL56" s="14"/>
      <c r="BM56" s="14"/>
      <c r="BN56" s="14">
        <v>2615000</v>
      </c>
      <c r="BO56" s="14"/>
      <c r="BP56" s="14"/>
      <c r="BQ56" s="14"/>
      <c r="BR56" s="14"/>
      <c r="BS56" s="14">
        <v>168000</v>
      </c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8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</row>
    <row r="57" spans="1:186" ht="15" outlineLevel="5" x14ac:dyDescent="0.3">
      <c r="A57" s="1"/>
      <c r="B57" s="4"/>
      <c r="C57" s="22" t="s">
        <v>566</v>
      </c>
      <c r="D57" s="27">
        <f t="shared" si="0"/>
        <v>3086000</v>
      </c>
      <c r="E57" s="27">
        <f t="shared" si="1"/>
        <v>3058562.5</v>
      </c>
      <c r="F57" s="27">
        <f t="shared" si="2"/>
        <v>2395000</v>
      </c>
      <c r="G57" s="27">
        <f t="shared" si="3"/>
        <v>3387000</v>
      </c>
      <c r="H57" s="27">
        <f t="shared" si="4"/>
        <v>3010000</v>
      </c>
      <c r="I57" s="27">
        <f t="shared" si="5"/>
        <v>3106750</v>
      </c>
      <c r="J57" s="27">
        <f t="shared" si="6"/>
        <v>163902.39768759313</v>
      </c>
      <c r="K57" s="28">
        <f t="shared" si="7"/>
        <v>5.3588049185718169E-2</v>
      </c>
      <c r="M57" s="14"/>
      <c r="N57" s="14">
        <v>3387000</v>
      </c>
      <c r="O57" s="14"/>
      <c r="P57" s="14"/>
      <c r="Q57" s="14"/>
      <c r="R57" s="14">
        <v>3088000</v>
      </c>
      <c r="S57" s="14"/>
      <c r="T57" s="14"/>
      <c r="U57" s="14"/>
      <c r="V57" s="14">
        <v>3219000</v>
      </c>
      <c r="W57" s="14"/>
      <c r="X57" s="14"/>
      <c r="Y57" s="14"/>
      <c r="Z57" s="14">
        <v>2893000</v>
      </c>
      <c r="AA57" s="14"/>
      <c r="AB57" s="14"/>
      <c r="AC57" s="14"/>
      <c r="AD57" s="14">
        <v>2836000</v>
      </c>
      <c r="AE57" s="14"/>
      <c r="AF57" s="14"/>
      <c r="AG57" s="14"/>
      <c r="AH57" s="14">
        <v>2975000</v>
      </c>
      <c r="AI57" s="14"/>
      <c r="AJ57" s="14"/>
      <c r="AK57" s="14"/>
      <c r="AL57" s="14">
        <v>2932000</v>
      </c>
      <c r="AM57" s="14">
        <v>3052000</v>
      </c>
      <c r="AN57" s="14">
        <v>3084000</v>
      </c>
      <c r="AO57" s="14">
        <v>3104000</v>
      </c>
      <c r="AP57" s="14">
        <v>3104000</v>
      </c>
      <c r="AQ57" s="14">
        <v>3237000</v>
      </c>
      <c r="AR57" s="14">
        <v>3184000</v>
      </c>
      <c r="AS57" s="14">
        <v>3178000</v>
      </c>
      <c r="AT57" s="14">
        <v>3285000</v>
      </c>
      <c r="AU57" s="14">
        <v>3045000</v>
      </c>
      <c r="AV57" s="14">
        <v>3065000</v>
      </c>
      <c r="AW57" s="14">
        <v>3001000</v>
      </c>
      <c r="AX57" s="14">
        <v>3017000</v>
      </c>
      <c r="AY57" s="14">
        <v>3106000</v>
      </c>
      <c r="AZ57" s="14">
        <v>3089000</v>
      </c>
      <c r="BA57" s="14">
        <v>3082000</v>
      </c>
      <c r="BB57" s="14">
        <v>3153000</v>
      </c>
      <c r="BC57" s="14">
        <v>3109000</v>
      </c>
      <c r="BD57" s="14">
        <v>3088000</v>
      </c>
      <c r="BE57" s="14">
        <v>3088000</v>
      </c>
      <c r="BF57" s="14">
        <v>3093000</v>
      </c>
      <c r="BG57" s="14">
        <v>2973000</v>
      </c>
      <c r="BH57" s="14">
        <v>3013000</v>
      </c>
      <c r="BI57" s="14">
        <v>3013000</v>
      </c>
      <c r="BJ57" s="14">
        <v>2986000</v>
      </c>
      <c r="BK57" s="14"/>
      <c r="BL57" s="14"/>
      <c r="BM57" s="14"/>
      <c r="BN57" s="14">
        <v>2395000</v>
      </c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8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</row>
    <row r="58" spans="1:186" ht="15" outlineLevel="5" x14ac:dyDescent="0.3">
      <c r="A58" s="1"/>
      <c r="B58" s="4"/>
      <c r="C58" s="22" t="s">
        <v>567</v>
      </c>
      <c r="D58" s="27">
        <f t="shared" si="0"/>
        <v>1497000</v>
      </c>
      <c r="E58" s="27">
        <f t="shared" si="1"/>
        <v>1300666.6666666667</v>
      </c>
      <c r="F58" s="27">
        <f t="shared" si="2"/>
        <v>102000</v>
      </c>
      <c r="G58" s="27">
        <f t="shared" si="3"/>
        <v>2168000</v>
      </c>
      <c r="H58" s="27">
        <f t="shared" si="4"/>
        <v>808000</v>
      </c>
      <c r="I58" s="27">
        <f t="shared" si="5"/>
        <v>1591250</v>
      </c>
      <c r="J58" s="27">
        <f t="shared" si="6"/>
        <v>613532.7409702146</v>
      </c>
      <c r="K58" s="28">
        <f t="shared" si="7"/>
        <v>0.47170636158653095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>
        <v>954000</v>
      </c>
      <c r="AE58" s="14"/>
      <c r="AF58" s="14"/>
      <c r="AG58" s="14"/>
      <c r="AH58" s="14">
        <v>1664000</v>
      </c>
      <c r="AI58" s="14"/>
      <c r="AJ58" s="14"/>
      <c r="AK58" s="14"/>
      <c r="AL58" s="14">
        <v>1497000</v>
      </c>
      <c r="AM58" s="14">
        <v>1497000</v>
      </c>
      <c r="AN58" s="14">
        <v>1567000</v>
      </c>
      <c r="AO58" s="14">
        <v>1567000</v>
      </c>
      <c r="AP58" s="14">
        <v>2168000</v>
      </c>
      <c r="AQ58" s="14">
        <v>2168000</v>
      </c>
      <c r="AR58" s="14">
        <v>808000</v>
      </c>
      <c r="AS58" s="14">
        <v>808000</v>
      </c>
      <c r="AT58" s="14">
        <v>808000</v>
      </c>
      <c r="AU58" s="14"/>
      <c r="AV58" s="14"/>
      <c r="AW58" s="14"/>
      <c r="AX58" s="14">
        <v>102000</v>
      </c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8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</row>
    <row r="59" spans="1:186" ht="15" outlineLevel="5" x14ac:dyDescent="0.3">
      <c r="A59" s="1"/>
      <c r="B59" s="4"/>
      <c r="C59" s="22" t="s">
        <v>568</v>
      </c>
      <c r="D59" s="27">
        <f t="shared" si="0"/>
        <v>1760000</v>
      </c>
      <c r="E59" s="27">
        <f t="shared" si="1"/>
        <v>1877000</v>
      </c>
      <c r="F59" s="27">
        <f t="shared" si="2"/>
        <v>1340000</v>
      </c>
      <c r="G59" s="27">
        <f t="shared" si="3"/>
        <v>2842000</v>
      </c>
      <c r="H59" s="27">
        <f t="shared" si="4"/>
        <v>1708500</v>
      </c>
      <c r="I59" s="27">
        <f t="shared" si="5"/>
        <v>2040000</v>
      </c>
      <c r="J59" s="27">
        <f t="shared" si="6"/>
        <v>335965.43601023662</v>
      </c>
      <c r="K59" s="28">
        <f t="shared" si="7"/>
        <v>0.17899064252010474</v>
      </c>
      <c r="M59" s="14"/>
      <c r="N59" s="14">
        <v>1907000</v>
      </c>
      <c r="O59" s="14"/>
      <c r="P59" s="14"/>
      <c r="Q59" s="14"/>
      <c r="R59" s="14">
        <v>1986000</v>
      </c>
      <c r="S59" s="14"/>
      <c r="T59" s="14"/>
      <c r="U59" s="14"/>
      <c r="V59" s="14">
        <v>1986000</v>
      </c>
      <c r="W59" s="14"/>
      <c r="X59" s="14"/>
      <c r="Y59" s="14"/>
      <c r="Z59" s="14">
        <v>2110000</v>
      </c>
      <c r="AA59" s="14"/>
      <c r="AB59" s="14"/>
      <c r="AC59" s="14"/>
      <c r="AD59" s="14">
        <v>2110000</v>
      </c>
      <c r="AE59" s="14"/>
      <c r="AF59" s="14"/>
      <c r="AG59" s="14"/>
      <c r="AH59" s="14">
        <v>2160000</v>
      </c>
      <c r="AI59" s="14"/>
      <c r="AJ59" s="14"/>
      <c r="AK59" s="14"/>
      <c r="AL59" s="14">
        <v>2179000</v>
      </c>
      <c r="AM59" s="14">
        <v>2036000</v>
      </c>
      <c r="AN59" s="14">
        <v>2036000</v>
      </c>
      <c r="AO59" s="14">
        <v>2036000</v>
      </c>
      <c r="AP59" s="14">
        <v>2195000</v>
      </c>
      <c r="AQ59" s="14">
        <v>2052000</v>
      </c>
      <c r="AR59" s="14">
        <v>1340000</v>
      </c>
      <c r="AS59" s="14">
        <v>1340000</v>
      </c>
      <c r="AT59" s="14">
        <v>1449000</v>
      </c>
      <c r="AU59" s="14">
        <v>1434000</v>
      </c>
      <c r="AV59" s="14">
        <v>2743000</v>
      </c>
      <c r="AW59" s="14">
        <v>2842000</v>
      </c>
      <c r="AX59" s="14">
        <v>1738000</v>
      </c>
      <c r="AY59" s="14">
        <v>1733000</v>
      </c>
      <c r="AZ59" s="14">
        <v>1750000</v>
      </c>
      <c r="BA59" s="14">
        <v>1644000</v>
      </c>
      <c r="BB59" s="14">
        <v>1698000</v>
      </c>
      <c r="BC59" s="14">
        <v>1670000</v>
      </c>
      <c r="BD59" s="14">
        <v>1759000</v>
      </c>
      <c r="BE59" s="14">
        <v>1766000</v>
      </c>
      <c r="BF59" s="14">
        <v>1760000</v>
      </c>
      <c r="BG59" s="14">
        <v>1760000</v>
      </c>
      <c r="BH59" s="14">
        <v>1728000</v>
      </c>
      <c r="BI59" s="14">
        <v>1691000</v>
      </c>
      <c r="BJ59" s="14">
        <v>1712000</v>
      </c>
      <c r="BK59" s="14"/>
      <c r="BL59" s="14"/>
      <c r="BM59" s="14"/>
      <c r="BN59" s="14">
        <v>1714000</v>
      </c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8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</row>
    <row r="60" spans="1:186" ht="15" outlineLevel="5" x14ac:dyDescent="0.3">
      <c r="A60" s="1"/>
      <c r="B60" s="4"/>
      <c r="C60" s="22" t="s">
        <v>569</v>
      </c>
      <c r="D60" s="27">
        <f t="shared" si="0"/>
        <v>3705000</v>
      </c>
      <c r="E60" s="27">
        <f t="shared" si="1"/>
        <v>2835916.6666666665</v>
      </c>
      <c r="F60" s="27">
        <f t="shared" si="2"/>
        <v>0</v>
      </c>
      <c r="G60" s="27">
        <f t="shared" si="3"/>
        <v>8551000</v>
      </c>
      <c r="H60" s="27">
        <f t="shared" si="4"/>
        <v>203000</v>
      </c>
      <c r="I60" s="27">
        <f t="shared" si="5"/>
        <v>4338000</v>
      </c>
      <c r="J60" s="27">
        <f t="shared" si="6"/>
        <v>2585439.3541436633</v>
      </c>
      <c r="K60" s="28">
        <f t="shared" si="7"/>
        <v>0.91167677264035618</v>
      </c>
      <c r="M60" s="14"/>
      <c r="N60" s="14">
        <v>4000</v>
      </c>
      <c r="O60" s="14"/>
      <c r="P60" s="14"/>
      <c r="Q60" s="14"/>
      <c r="R60" s="14">
        <v>5000</v>
      </c>
      <c r="S60" s="14"/>
      <c r="T60" s="14"/>
      <c r="U60" s="14"/>
      <c r="V60" s="14">
        <v>0</v>
      </c>
      <c r="W60" s="14"/>
      <c r="X60" s="14"/>
      <c r="Y60" s="14"/>
      <c r="Z60" s="14"/>
      <c r="AA60" s="14"/>
      <c r="AB60" s="14"/>
      <c r="AC60" s="14"/>
      <c r="AD60" s="14">
        <v>301000</v>
      </c>
      <c r="AE60" s="14"/>
      <c r="AF60" s="14"/>
      <c r="AG60" s="14"/>
      <c r="AH60" s="14">
        <v>585000</v>
      </c>
      <c r="AI60" s="14"/>
      <c r="AJ60" s="14"/>
      <c r="AK60" s="14"/>
      <c r="AL60" s="14">
        <v>571000</v>
      </c>
      <c r="AM60" s="14">
        <v>392000</v>
      </c>
      <c r="AN60" s="14">
        <v>141000</v>
      </c>
      <c r="AO60" s="14"/>
      <c r="AP60" s="14"/>
      <c r="AQ60" s="14"/>
      <c r="AR60" s="14"/>
      <c r="AS60" s="14"/>
      <c r="AT60" s="14"/>
      <c r="AU60" s="14">
        <v>822000</v>
      </c>
      <c r="AV60" s="14">
        <v>768000</v>
      </c>
      <c r="AW60" s="14">
        <v>775000</v>
      </c>
      <c r="AX60" s="14">
        <v>72000</v>
      </c>
      <c r="AY60" s="14">
        <v>203000</v>
      </c>
      <c r="AZ60" s="14">
        <v>203000</v>
      </c>
      <c r="BA60" s="14">
        <v>203000</v>
      </c>
      <c r="BB60" s="14">
        <v>203000</v>
      </c>
      <c r="BC60" s="14">
        <v>130000</v>
      </c>
      <c r="BD60" s="14">
        <v>130000</v>
      </c>
      <c r="BE60" s="14">
        <v>97000</v>
      </c>
      <c r="BF60" s="14">
        <v>29000</v>
      </c>
      <c r="BG60" s="14">
        <v>31000</v>
      </c>
      <c r="BH60" s="14">
        <v>31000</v>
      </c>
      <c r="BI60" s="14">
        <v>318000</v>
      </c>
      <c r="BJ60" s="14">
        <v>367000</v>
      </c>
      <c r="BK60" s="14">
        <v>8551000</v>
      </c>
      <c r="BL60" s="14">
        <v>5974000</v>
      </c>
      <c r="BM60" s="14">
        <v>7867000</v>
      </c>
      <c r="BN60" s="14">
        <v>221000</v>
      </c>
      <c r="BO60" s="14">
        <v>6445000</v>
      </c>
      <c r="BP60" s="14">
        <v>6700000</v>
      </c>
      <c r="BQ60" s="14">
        <v>6872000</v>
      </c>
      <c r="BR60" s="14">
        <v>860000</v>
      </c>
      <c r="BS60" s="14">
        <v>1423000</v>
      </c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>
        <v>3873000</v>
      </c>
      <c r="CM60" s="14">
        <v>3814000</v>
      </c>
      <c r="CN60" s="14">
        <v>3805000</v>
      </c>
      <c r="CO60" s="14">
        <v>3716000</v>
      </c>
      <c r="CP60" s="14">
        <v>3719000</v>
      </c>
      <c r="CQ60" s="14">
        <v>3734000</v>
      </c>
      <c r="CR60" s="14">
        <v>3730000</v>
      </c>
      <c r="CS60" s="14">
        <v>3705000</v>
      </c>
      <c r="CT60" s="14">
        <v>3705000</v>
      </c>
      <c r="CU60" s="14">
        <v>4317000</v>
      </c>
      <c r="CV60" s="14">
        <v>4314000</v>
      </c>
      <c r="CW60" s="14">
        <v>4328000</v>
      </c>
      <c r="CX60" s="14">
        <v>4330000</v>
      </c>
      <c r="CY60" s="14">
        <v>4334000</v>
      </c>
      <c r="CZ60" s="14">
        <v>4338000</v>
      </c>
      <c r="DA60" s="14">
        <v>4338000</v>
      </c>
      <c r="DB60" s="14">
        <v>4330000</v>
      </c>
      <c r="DC60" s="14">
        <v>5602000</v>
      </c>
      <c r="DD60" s="14">
        <v>6277000</v>
      </c>
      <c r="DE60" s="14">
        <v>6071000</v>
      </c>
      <c r="DF60" s="14">
        <v>5941000</v>
      </c>
      <c r="DG60" s="14">
        <v>6163000</v>
      </c>
      <c r="DH60" s="14">
        <v>6240000</v>
      </c>
      <c r="DI60" s="14">
        <v>5978000</v>
      </c>
      <c r="DJ60" s="14">
        <v>4934000</v>
      </c>
      <c r="DK60" s="14">
        <v>3114000</v>
      </c>
      <c r="DL60" s="14"/>
      <c r="DM60" s="14"/>
      <c r="DN60" s="14">
        <v>111000</v>
      </c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8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</row>
    <row r="61" spans="1:186" ht="15" outlineLevel="5" x14ac:dyDescent="0.3">
      <c r="A61" s="1"/>
      <c r="B61" s="4"/>
      <c r="C61" s="37" t="s">
        <v>570</v>
      </c>
      <c r="D61" s="23">
        <f t="shared" si="0"/>
        <v>6117000</v>
      </c>
      <c r="E61" s="23">
        <f t="shared" si="1"/>
        <v>6749134.615384615</v>
      </c>
      <c r="F61" s="23">
        <f t="shared" si="2"/>
        <v>0</v>
      </c>
      <c r="G61" s="23">
        <f t="shared" si="3"/>
        <v>16791000</v>
      </c>
      <c r="H61" s="23">
        <f t="shared" si="4"/>
        <v>3718250</v>
      </c>
      <c r="I61" s="23">
        <f t="shared" si="5"/>
        <v>8815250</v>
      </c>
      <c r="J61" s="23">
        <f t="shared" si="6"/>
        <v>5074845.0013303859</v>
      </c>
      <c r="K61" s="36">
        <f t="shared" si="7"/>
        <v>0.75192528976415807</v>
      </c>
      <c r="L61" s="2"/>
      <c r="M61" s="35">
        <v>3568000</v>
      </c>
      <c r="N61" s="35">
        <v>13433000</v>
      </c>
      <c r="O61" s="35">
        <v>3975000</v>
      </c>
      <c r="P61" s="35">
        <v>4383000</v>
      </c>
      <c r="Q61" s="35">
        <v>4675000</v>
      </c>
      <c r="R61" s="35">
        <v>15599000</v>
      </c>
      <c r="S61" s="35">
        <v>4970000</v>
      </c>
      <c r="T61" s="35">
        <v>5173000</v>
      </c>
      <c r="U61" s="35">
        <v>5567000</v>
      </c>
      <c r="V61" s="35">
        <v>16169000</v>
      </c>
      <c r="W61" s="35">
        <v>6268000</v>
      </c>
      <c r="X61" s="35">
        <v>6427000</v>
      </c>
      <c r="Y61" s="35">
        <v>6813000</v>
      </c>
      <c r="Z61" s="35">
        <v>16105000</v>
      </c>
      <c r="AA61" s="35">
        <v>7684000</v>
      </c>
      <c r="AB61" s="35">
        <v>8018000</v>
      </c>
      <c r="AC61" s="35">
        <v>8408000</v>
      </c>
      <c r="AD61" s="35">
        <v>16389000</v>
      </c>
      <c r="AE61" s="35">
        <v>9881000</v>
      </c>
      <c r="AF61" s="35">
        <v>10303000</v>
      </c>
      <c r="AG61" s="35">
        <v>10429000</v>
      </c>
      <c r="AH61" s="35">
        <v>16791000</v>
      </c>
      <c r="AI61" s="35">
        <v>11019000</v>
      </c>
      <c r="AJ61" s="35">
        <v>11249000</v>
      </c>
      <c r="AK61" s="35">
        <v>11457000</v>
      </c>
      <c r="AL61" s="35">
        <v>16790000</v>
      </c>
      <c r="AM61" s="35">
        <v>16731000</v>
      </c>
      <c r="AN61" s="35">
        <v>16484000</v>
      </c>
      <c r="AO61" s="35">
        <v>16363000</v>
      </c>
      <c r="AP61" s="35">
        <v>16379000</v>
      </c>
      <c r="AQ61" s="35">
        <v>16537000</v>
      </c>
      <c r="AR61" s="35">
        <v>12002000</v>
      </c>
      <c r="AS61" s="35">
        <v>12745000</v>
      </c>
      <c r="AT61" s="35">
        <v>13034000</v>
      </c>
      <c r="AU61" s="35">
        <v>12787000</v>
      </c>
      <c r="AV61" s="35">
        <v>16101000</v>
      </c>
      <c r="AW61" s="35">
        <v>16177000</v>
      </c>
      <c r="AX61" s="35">
        <v>8683000</v>
      </c>
      <c r="AY61" s="35">
        <v>8714000</v>
      </c>
      <c r="AZ61" s="35">
        <v>8944000</v>
      </c>
      <c r="BA61" s="35">
        <v>8718000</v>
      </c>
      <c r="BB61" s="35">
        <v>8912000</v>
      </c>
      <c r="BC61" s="35">
        <v>8644000</v>
      </c>
      <c r="BD61" s="35">
        <v>8783000</v>
      </c>
      <c r="BE61" s="35">
        <v>8769000</v>
      </c>
      <c r="BF61" s="35">
        <v>8687000</v>
      </c>
      <c r="BG61" s="35">
        <v>8678000</v>
      </c>
      <c r="BH61" s="35">
        <v>8573000</v>
      </c>
      <c r="BI61" s="35">
        <v>8662000</v>
      </c>
      <c r="BJ61" s="35">
        <v>8720000</v>
      </c>
      <c r="BK61" s="35">
        <v>8551000</v>
      </c>
      <c r="BL61" s="35">
        <v>5974000</v>
      </c>
      <c r="BM61" s="35">
        <v>7867000</v>
      </c>
      <c r="BN61" s="35">
        <v>7819000</v>
      </c>
      <c r="BO61" s="35">
        <v>6445000</v>
      </c>
      <c r="BP61" s="35">
        <v>6700000</v>
      </c>
      <c r="BQ61" s="35">
        <v>6872000</v>
      </c>
      <c r="BR61" s="35">
        <v>860000</v>
      </c>
      <c r="BS61" s="35">
        <v>1591000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5">
        <v>0</v>
      </c>
      <c r="CL61" s="35">
        <v>3873000</v>
      </c>
      <c r="CM61" s="35">
        <v>3814000</v>
      </c>
      <c r="CN61" s="35">
        <v>3805000</v>
      </c>
      <c r="CO61" s="35">
        <v>3716000</v>
      </c>
      <c r="CP61" s="35">
        <v>3719000</v>
      </c>
      <c r="CQ61" s="35">
        <v>3734000</v>
      </c>
      <c r="CR61" s="35">
        <v>3730000</v>
      </c>
      <c r="CS61" s="35">
        <v>3705000</v>
      </c>
      <c r="CT61" s="35">
        <v>3705000</v>
      </c>
      <c r="CU61" s="35">
        <v>4317000</v>
      </c>
      <c r="CV61" s="35">
        <v>4314000</v>
      </c>
      <c r="CW61" s="35">
        <v>4328000</v>
      </c>
      <c r="CX61" s="35">
        <v>4330000</v>
      </c>
      <c r="CY61" s="35">
        <v>4334000</v>
      </c>
      <c r="CZ61" s="35">
        <v>4338000</v>
      </c>
      <c r="DA61" s="35">
        <v>4338000</v>
      </c>
      <c r="DB61" s="35">
        <v>4330000</v>
      </c>
      <c r="DC61" s="35">
        <v>5602000</v>
      </c>
      <c r="DD61" s="35">
        <v>6277000</v>
      </c>
      <c r="DE61" s="35">
        <v>6071000</v>
      </c>
      <c r="DF61" s="35">
        <v>5941000</v>
      </c>
      <c r="DG61" s="35">
        <v>6163000</v>
      </c>
      <c r="DH61" s="35">
        <v>6240000</v>
      </c>
      <c r="DI61" s="35">
        <v>5978000</v>
      </c>
      <c r="DJ61" s="35">
        <v>4934000</v>
      </c>
      <c r="DK61" s="35">
        <v>3114000</v>
      </c>
      <c r="DL61" s="35"/>
      <c r="DM61" s="35"/>
      <c r="DN61" s="35">
        <v>111000</v>
      </c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8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</row>
    <row r="62" spans="1:186" ht="15" outlineLevel="4" x14ac:dyDescent="0.3">
      <c r="A62" s="1"/>
      <c r="B62" s="4"/>
      <c r="C62" s="37" t="s">
        <v>571</v>
      </c>
      <c r="D62" s="23">
        <f t="shared" si="0"/>
        <v>17164000</v>
      </c>
      <c r="E62" s="23">
        <f t="shared" si="1"/>
        <v>18172298.076923076</v>
      </c>
      <c r="F62" s="23">
        <f t="shared" si="2"/>
        <v>111000</v>
      </c>
      <c r="G62" s="23">
        <f t="shared" si="3"/>
        <v>43760000</v>
      </c>
      <c r="H62" s="23">
        <f t="shared" si="4"/>
        <v>4316250</v>
      </c>
      <c r="I62" s="23">
        <f t="shared" si="5"/>
        <v>33099500</v>
      </c>
      <c r="J62" s="23">
        <f t="shared" si="6"/>
        <v>14451939.409528928</v>
      </c>
      <c r="K62" s="36">
        <f t="shared" si="7"/>
        <v>0.79527307709537209</v>
      </c>
      <c r="L62" s="2"/>
      <c r="M62" s="35">
        <v>28261000</v>
      </c>
      <c r="N62" s="35">
        <v>42026000</v>
      </c>
      <c r="O62" s="35">
        <v>28655000</v>
      </c>
      <c r="P62" s="35">
        <v>31825000</v>
      </c>
      <c r="Q62" s="35">
        <v>32115000</v>
      </c>
      <c r="R62" s="35">
        <v>43190000</v>
      </c>
      <c r="S62" s="35">
        <v>32561000</v>
      </c>
      <c r="T62" s="35">
        <v>32764000</v>
      </c>
      <c r="U62" s="35">
        <v>33158000</v>
      </c>
      <c r="V62" s="35">
        <v>43760000</v>
      </c>
      <c r="W62" s="35">
        <v>33859000</v>
      </c>
      <c r="X62" s="35">
        <v>34014000</v>
      </c>
      <c r="Y62" s="35">
        <v>33824000</v>
      </c>
      <c r="Z62" s="35">
        <v>43068000</v>
      </c>
      <c r="AA62" s="35">
        <v>34470000</v>
      </c>
      <c r="AB62" s="35">
        <v>34786000</v>
      </c>
      <c r="AC62" s="35">
        <v>35379000</v>
      </c>
      <c r="AD62" s="35">
        <v>43360000</v>
      </c>
      <c r="AE62" s="35">
        <v>36836000</v>
      </c>
      <c r="AF62" s="35">
        <v>37246000</v>
      </c>
      <c r="AG62" s="35">
        <v>36705000</v>
      </c>
      <c r="AH62" s="35">
        <v>43067000</v>
      </c>
      <c r="AI62" s="35">
        <v>35746000</v>
      </c>
      <c r="AJ62" s="35">
        <v>35832000</v>
      </c>
      <c r="AK62" s="35">
        <v>35978000</v>
      </c>
      <c r="AL62" s="35">
        <v>41303000</v>
      </c>
      <c r="AM62" s="35">
        <v>41237000</v>
      </c>
      <c r="AN62" s="35">
        <v>40835000</v>
      </c>
      <c r="AO62" s="35">
        <v>40709000</v>
      </c>
      <c r="AP62" s="35">
        <v>40768000</v>
      </c>
      <c r="AQ62" s="35">
        <v>40926000</v>
      </c>
      <c r="AR62" s="35">
        <v>26104000</v>
      </c>
      <c r="AS62" s="35">
        <v>26844000</v>
      </c>
      <c r="AT62" s="35">
        <v>27133000</v>
      </c>
      <c r="AU62" s="35">
        <v>26655000</v>
      </c>
      <c r="AV62" s="35">
        <v>33093000</v>
      </c>
      <c r="AW62" s="35">
        <v>33119000</v>
      </c>
      <c r="AX62" s="35">
        <v>20015000</v>
      </c>
      <c r="AY62" s="35">
        <v>19740000</v>
      </c>
      <c r="AZ62" s="35">
        <v>19981000</v>
      </c>
      <c r="BA62" s="35">
        <v>19484000</v>
      </c>
      <c r="BB62" s="35">
        <v>19773000</v>
      </c>
      <c r="BC62" s="35">
        <v>19200000</v>
      </c>
      <c r="BD62" s="35">
        <v>19404000</v>
      </c>
      <c r="BE62" s="35">
        <v>19386000</v>
      </c>
      <c r="BF62" s="35">
        <v>19200000</v>
      </c>
      <c r="BG62" s="35">
        <v>19145000</v>
      </c>
      <c r="BH62" s="35">
        <v>18578000</v>
      </c>
      <c r="BI62" s="35">
        <v>18418000</v>
      </c>
      <c r="BJ62" s="35">
        <v>18430000</v>
      </c>
      <c r="BK62" s="35">
        <v>18174000</v>
      </c>
      <c r="BL62" s="35">
        <v>15416000</v>
      </c>
      <c r="BM62" s="35">
        <v>17255000</v>
      </c>
      <c r="BN62" s="35">
        <v>17073000</v>
      </c>
      <c r="BO62" s="35">
        <v>15583000</v>
      </c>
      <c r="BP62" s="35">
        <v>15841000</v>
      </c>
      <c r="BQ62" s="35">
        <v>15941000</v>
      </c>
      <c r="BR62" s="35">
        <v>5391000</v>
      </c>
      <c r="BS62" s="35">
        <v>6072000</v>
      </c>
      <c r="BT62" s="35">
        <v>4481000</v>
      </c>
      <c r="BU62" s="35">
        <v>4452000</v>
      </c>
      <c r="BV62" s="35">
        <v>4421000</v>
      </c>
      <c r="BW62" s="35">
        <v>4421000</v>
      </c>
      <c r="BX62" s="35">
        <v>3932000</v>
      </c>
      <c r="BY62" s="35">
        <v>3932000</v>
      </c>
      <c r="BZ62" s="35">
        <v>3932000</v>
      </c>
      <c r="CA62" s="35">
        <v>3924000</v>
      </c>
      <c r="CB62" s="35">
        <v>3915000</v>
      </c>
      <c r="CC62" s="35">
        <v>3916000</v>
      </c>
      <c r="CD62" s="35">
        <v>3916000</v>
      </c>
      <c r="CE62" s="35">
        <v>3917000</v>
      </c>
      <c r="CF62" s="35">
        <v>3861000</v>
      </c>
      <c r="CG62" s="35">
        <v>3861000</v>
      </c>
      <c r="CH62" s="35">
        <v>3861000</v>
      </c>
      <c r="CI62" s="35">
        <v>3861000</v>
      </c>
      <c r="CJ62" s="35">
        <v>3871000</v>
      </c>
      <c r="CK62" s="35">
        <v>3873000</v>
      </c>
      <c r="CL62" s="35">
        <v>3873000</v>
      </c>
      <c r="CM62" s="35">
        <v>3814000</v>
      </c>
      <c r="CN62" s="35">
        <v>3805000</v>
      </c>
      <c r="CO62" s="35">
        <v>3716000</v>
      </c>
      <c r="CP62" s="35">
        <v>3719000</v>
      </c>
      <c r="CQ62" s="35">
        <v>3734000</v>
      </c>
      <c r="CR62" s="35">
        <v>3730000</v>
      </c>
      <c r="CS62" s="35">
        <v>3705000</v>
      </c>
      <c r="CT62" s="35">
        <v>3705000</v>
      </c>
      <c r="CU62" s="35">
        <v>4317000</v>
      </c>
      <c r="CV62" s="35">
        <v>4314000</v>
      </c>
      <c r="CW62" s="35">
        <v>4328000</v>
      </c>
      <c r="CX62" s="35">
        <v>4330000</v>
      </c>
      <c r="CY62" s="35">
        <v>4334000</v>
      </c>
      <c r="CZ62" s="35">
        <v>4338000</v>
      </c>
      <c r="DA62" s="35">
        <v>4338000</v>
      </c>
      <c r="DB62" s="35">
        <v>4330000</v>
      </c>
      <c r="DC62" s="35">
        <v>5602000</v>
      </c>
      <c r="DD62" s="35">
        <v>6277000</v>
      </c>
      <c r="DE62" s="35">
        <v>6071000</v>
      </c>
      <c r="DF62" s="35">
        <v>5941000</v>
      </c>
      <c r="DG62" s="35">
        <v>6163000</v>
      </c>
      <c r="DH62" s="35">
        <v>6240000</v>
      </c>
      <c r="DI62" s="35">
        <v>5978000</v>
      </c>
      <c r="DJ62" s="35">
        <v>4934000</v>
      </c>
      <c r="DK62" s="35">
        <v>3114000</v>
      </c>
      <c r="DL62" s="35"/>
      <c r="DM62" s="35"/>
      <c r="DN62" s="35">
        <v>111000</v>
      </c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8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</row>
    <row r="63" spans="1:186" ht="15" outlineLevel="3" x14ac:dyDescent="0.3">
      <c r="A63" s="1"/>
      <c r="B63" s="4"/>
      <c r="C63" s="22" t="s">
        <v>572</v>
      </c>
      <c r="D63" s="27" t="str">
        <f t="shared" si="0"/>
        <v/>
      </c>
      <c r="E63" s="27" t="str">
        <f t="shared" si="1"/>
        <v/>
      </c>
      <c r="F63" s="27" t="str">
        <f t="shared" si="2"/>
        <v/>
      </c>
      <c r="G63" s="27" t="str">
        <f t="shared" si="3"/>
        <v/>
      </c>
      <c r="H63" s="27" t="str">
        <f t="shared" si="4"/>
        <v/>
      </c>
      <c r="I63" s="27" t="str">
        <f t="shared" si="5"/>
        <v/>
      </c>
      <c r="J63" s="27" t="str">
        <f t="shared" si="6"/>
        <v/>
      </c>
      <c r="K63" s="28" t="str">
        <f t="shared" si="7"/>
        <v/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8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</row>
    <row r="64" spans="1:186" ht="15" outlineLevel="4" x14ac:dyDescent="0.3">
      <c r="A64" s="1"/>
      <c r="B64" s="4"/>
      <c r="C64" s="22" t="s">
        <v>573</v>
      </c>
      <c r="D64" s="27" t="str">
        <f t="shared" si="0"/>
        <v/>
      </c>
      <c r="E64" s="27" t="str">
        <f t="shared" si="1"/>
        <v/>
      </c>
      <c r="F64" s="27" t="str">
        <f t="shared" si="2"/>
        <v/>
      </c>
      <c r="G64" s="27" t="str">
        <f t="shared" si="3"/>
        <v/>
      </c>
      <c r="H64" s="27" t="str">
        <f t="shared" si="4"/>
        <v/>
      </c>
      <c r="I64" s="27" t="str">
        <f t="shared" si="5"/>
        <v/>
      </c>
      <c r="J64" s="27" t="str">
        <f t="shared" si="6"/>
        <v/>
      </c>
      <c r="K64" s="28" t="str">
        <f t="shared" si="7"/>
        <v/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8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</row>
    <row r="65" spans="1:186" ht="15" outlineLevel="5" x14ac:dyDescent="0.3">
      <c r="A65" s="1"/>
      <c r="B65" s="4"/>
      <c r="C65" s="22" t="s">
        <v>574</v>
      </c>
      <c r="D65" s="27" t="str">
        <f t="shared" si="0"/>
        <v/>
      </c>
      <c r="E65" s="27" t="str">
        <f t="shared" si="1"/>
        <v/>
      </c>
      <c r="F65" s="27" t="str">
        <f t="shared" si="2"/>
        <v/>
      </c>
      <c r="G65" s="27" t="str">
        <f t="shared" si="3"/>
        <v/>
      </c>
      <c r="H65" s="27" t="str">
        <f t="shared" si="4"/>
        <v/>
      </c>
      <c r="I65" s="27" t="str">
        <f t="shared" si="5"/>
        <v/>
      </c>
      <c r="J65" s="27" t="str">
        <f t="shared" si="6"/>
        <v/>
      </c>
      <c r="K65" s="28" t="str">
        <f t="shared" si="7"/>
        <v/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8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</row>
    <row r="66" spans="1:186" ht="15" outlineLevel="6" x14ac:dyDescent="0.3">
      <c r="A66" s="1"/>
      <c r="B66" s="4"/>
      <c r="C66" s="22" t="s">
        <v>575</v>
      </c>
      <c r="D66" s="27">
        <f t="shared" si="0"/>
        <v>-42000</v>
      </c>
      <c r="E66" s="27">
        <f t="shared" si="1"/>
        <v>-39291.666666666664</v>
      </c>
      <c r="F66" s="27">
        <f t="shared" si="2"/>
        <v>-62000</v>
      </c>
      <c r="G66" s="27">
        <f t="shared" si="3"/>
        <v>-15000</v>
      </c>
      <c r="H66" s="27">
        <f t="shared" si="4"/>
        <v>-50250</v>
      </c>
      <c r="I66" s="27">
        <f t="shared" si="5"/>
        <v>-30750</v>
      </c>
      <c r="J66" s="27">
        <f t="shared" si="6"/>
        <v>13731.839126537332</v>
      </c>
      <c r="K66" s="28">
        <f t="shared" si="7"/>
        <v>-0.34948477098292258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>
        <v>-44000</v>
      </c>
      <c r="AN66" s="14">
        <v>-39000</v>
      </c>
      <c r="AO66" s="14">
        <v>-34000</v>
      </c>
      <c r="AP66" s="14"/>
      <c r="AQ66" s="14">
        <v>-24000</v>
      </c>
      <c r="AR66" s="14">
        <v>-19000</v>
      </c>
      <c r="AS66" s="14">
        <v>-16000</v>
      </c>
      <c r="AT66" s="14">
        <v>-21000</v>
      </c>
      <c r="AU66" s="14">
        <v>-15000</v>
      </c>
      <c r="AV66" s="14">
        <v>-52000</v>
      </c>
      <c r="AW66" s="14">
        <v>-62000</v>
      </c>
      <c r="AX66" s="14">
        <v>-55000</v>
      </c>
      <c r="AY66" s="14">
        <v>-53000</v>
      </c>
      <c r="AZ66" s="14">
        <v>-53000</v>
      </c>
      <c r="BA66" s="14">
        <v>-51000</v>
      </c>
      <c r="BB66" s="14">
        <v>-49000</v>
      </c>
      <c r="BC66" s="14">
        <v>-47000</v>
      </c>
      <c r="BD66" s="14">
        <v>-50000</v>
      </c>
      <c r="BE66" s="14">
        <v>-47000</v>
      </c>
      <c r="BF66" s="14">
        <v>-44000</v>
      </c>
      <c r="BG66" s="14">
        <v>-40000</v>
      </c>
      <c r="BH66" s="14">
        <v>-38000</v>
      </c>
      <c r="BI66" s="14">
        <v>-36000</v>
      </c>
      <c r="BJ66" s="14">
        <v>-33000</v>
      </c>
      <c r="BK66" s="14"/>
      <c r="BL66" s="14"/>
      <c r="BM66" s="14"/>
      <c r="BN66" s="14">
        <v>-21000</v>
      </c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8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</row>
    <row r="67" spans="1:186" ht="15" outlineLevel="6" x14ac:dyDescent="0.3">
      <c r="A67" s="1"/>
      <c r="B67" s="4"/>
      <c r="C67" s="22" t="s">
        <v>576</v>
      </c>
      <c r="D67" s="27">
        <f t="shared" si="0"/>
        <v>-2192000</v>
      </c>
      <c r="E67" s="27">
        <f t="shared" si="1"/>
        <v>-2646363.6363636362</v>
      </c>
      <c r="F67" s="27">
        <f t="shared" si="2"/>
        <v>-7996000</v>
      </c>
      <c r="G67" s="27">
        <f t="shared" si="3"/>
        <v>-75000</v>
      </c>
      <c r="H67" s="27">
        <f t="shared" si="4"/>
        <v>-2642000</v>
      </c>
      <c r="I67" s="27">
        <f t="shared" si="5"/>
        <v>-1686000</v>
      </c>
      <c r="J67" s="27">
        <f t="shared" si="6"/>
        <v>1842919.4708766749</v>
      </c>
      <c r="K67" s="28">
        <f t="shared" si="7"/>
        <v>-0.69639691445013485</v>
      </c>
      <c r="M67" s="14"/>
      <c r="N67" s="14">
        <v>-6518000</v>
      </c>
      <c r="O67" s="14"/>
      <c r="P67" s="14"/>
      <c r="Q67" s="14"/>
      <c r="R67" s="14">
        <v>-7996000</v>
      </c>
      <c r="S67" s="14"/>
      <c r="T67" s="14"/>
      <c r="U67" s="14"/>
      <c r="V67" s="14">
        <v>-7216000</v>
      </c>
      <c r="W67" s="14"/>
      <c r="X67" s="14"/>
      <c r="Y67" s="14"/>
      <c r="Z67" s="14">
        <v>-6026000</v>
      </c>
      <c r="AA67" s="14"/>
      <c r="AB67" s="14"/>
      <c r="AC67" s="14"/>
      <c r="AD67" s="14">
        <v>-4880000</v>
      </c>
      <c r="AE67" s="14"/>
      <c r="AF67" s="14"/>
      <c r="AG67" s="14"/>
      <c r="AH67" s="14">
        <v>-3801000</v>
      </c>
      <c r="AI67" s="14"/>
      <c r="AJ67" s="14"/>
      <c r="AK67" s="14"/>
      <c r="AL67" s="14">
        <v>-3021000</v>
      </c>
      <c r="AM67" s="14">
        <v>-2742000</v>
      </c>
      <c r="AN67" s="14">
        <v>-2472000</v>
      </c>
      <c r="AO67" s="14">
        <v>-2197000</v>
      </c>
      <c r="AP67" s="14">
        <v>-1922000</v>
      </c>
      <c r="AQ67" s="14">
        <v>-1686000</v>
      </c>
      <c r="AR67" s="14">
        <v>-1441000</v>
      </c>
      <c r="AS67" s="14">
        <v>-1992000</v>
      </c>
      <c r="AT67" s="14">
        <v>-1836000</v>
      </c>
      <c r="AU67" s="14">
        <v>-1650000</v>
      </c>
      <c r="AV67" s="14">
        <v>-2642000</v>
      </c>
      <c r="AW67" s="14">
        <v>-2430000</v>
      </c>
      <c r="AX67" s="14">
        <v>-2276000</v>
      </c>
      <c r="AY67" s="14">
        <v>-2202000</v>
      </c>
      <c r="AZ67" s="14">
        <v>-2347000</v>
      </c>
      <c r="BA67" s="14">
        <v>-2273000</v>
      </c>
      <c r="BB67" s="14">
        <v>-2192000</v>
      </c>
      <c r="BC67" s="14">
        <v>-2094000</v>
      </c>
      <c r="BD67" s="14">
        <v>-1982000</v>
      </c>
      <c r="BE67" s="14">
        <v>-1841000</v>
      </c>
      <c r="BF67" s="14">
        <v>-1691000</v>
      </c>
      <c r="BG67" s="14">
        <v>-1557000</v>
      </c>
      <c r="BH67" s="14">
        <v>-1396000</v>
      </c>
      <c r="BI67" s="14">
        <v>-1250000</v>
      </c>
      <c r="BJ67" s="14">
        <v>-1116000</v>
      </c>
      <c r="BK67" s="14"/>
      <c r="BL67" s="14"/>
      <c r="BM67" s="14"/>
      <c r="BN67" s="14">
        <v>-570000</v>
      </c>
      <c r="BO67" s="14"/>
      <c r="BP67" s="14"/>
      <c r="BQ67" s="14"/>
      <c r="BR67" s="14"/>
      <c r="BS67" s="14">
        <v>-75000</v>
      </c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8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</row>
    <row r="68" spans="1:186" ht="15" outlineLevel="6" x14ac:dyDescent="0.3">
      <c r="A68" s="1"/>
      <c r="B68" s="4"/>
      <c r="C68" s="22" t="s">
        <v>577</v>
      </c>
      <c r="D68" s="27">
        <f t="shared" si="0"/>
        <v>-1341000</v>
      </c>
      <c r="E68" s="27">
        <f t="shared" si="1"/>
        <v>-1292562.5</v>
      </c>
      <c r="F68" s="27">
        <f t="shared" si="2"/>
        <v>-1852000</v>
      </c>
      <c r="G68" s="27">
        <f t="shared" si="3"/>
        <v>-699000</v>
      </c>
      <c r="H68" s="27">
        <f t="shared" si="4"/>
        <v>-1463000</v>
      </c>
      <c r="I68" s="27">
        <f t="shared" si="5"/>
        <v>-1139750</v>
      </c>
      <c r="J68" s="27">
        <f t="shared" si="6"/>
        <v>309660.89022587897</v>
      </c>
      <c r="K68" s="28">
        <f t="shared" si="7"/>
        <v>-0.23957130910565561</v>
      </c>
      <c r="M68" s="14"/>
      <c r="N68" s="14">
        <v>-1852000</v>
      </c>
      <c r="O68" s="14"/>
      <c r="P68" s="14"/>
      <c r="Q68" s="14"/>
      <c r="R68" s="14">
        <v>-1728000</v>
      </c>
      <c r="S68" s="14"/>
      <c r="T68" s="14"/>
      <c r="U68" s="14"/>
      <c r="V68" s="14">
        <v>-1821000</v>
      </c>
      <c r="W68" s="14"/>
      <c r="X68" s="14"/>
      <c r="Y68" s="14"/>
      <c r="Z68" s="14">
        <v>-1746000</v>
      </c>
      <c r="AA68" s="14"/>
      <c r="AB68" s="14"/>
      <c r="AC68" s="14"/>
      <c r="AD68" s="14">
        <v>-1629000</v>
      </c>
      <c r="AE68" s="14"/>
      <c r="AF68" s="14"/>
      <c r="AG68" s="14"/>
      <c r="AH68" s="14">
        <v>-1455000</v>
      </c>
      <c r="AI68" s="14"/>
      <c r="AJ68" s="14"/>
      <c r="AK68" s="14"/>
      <c r="AL68" s="14">
        <v>-1406000</v>
      </c>
      <c r="AM68" s="14">
        <v>-1505000</v>
      </c>
      <c r="AN68" s="14">
        <v>-1487000</v>
      </c>
      <c r="AO68" s="14">
        <v>-1434000</v>
      </c>
      <c r="AP68" s="14">
        <v>-1370000</v>
      </c>
      <c r="AQ68" s="14">
        <v>-1504000</v>
      </c>
      <c r="AR68" s="14">
        <v>-1451000</v>
      </c>
      <c r="AS68" s="14">
        <v>-1390000</v>
      </c>
      <c r="AT68" s="14">
        <v>-1423000</v>
      </c>
      <c r="AU68" s="14">
        <v>-1373000</v>
      </c>
      <c r="AV68" s="14">
        <v>-1312000</v>
      </c>
      <c r="AW68" s="14">
        <v>-1254000</v>
      </c>
      <c r="AX68" s="14">
        <v>-1200000</v>
      </c>
      <c r="AY68" s="14">
        <v>-1283000</v>
      </c>
      <c r="AZ68" s="14">
        <v>-1225000</v>
      </c>
      <c r="BA68" s="14">
        <v>-1159000</v>
      </c>
      <c r="BB68" s="14">
        <v>-1224000</v>
      </c>
      <c r="BC68" s="14">
        <v>-1157000</v>
      </c>
      <c r="BD68" s="14">
        <v>-1088000</v>
      </c>
      <c r="BE68" s="14">
        <v>-1017000</v>
      </c>
      <c r="BF68" s="14">
        <v>-974000</v>
      </c>
      <c r="BG68" s="14">
        <v>-890000</v>
      </c>
      <c r="BH68" s="14">
        <v>-833000</v>
      </c>
      <c r="BI68" s="14">
        <v>-766000</v>
      </c>
      <c r="BJ68" s="14">
        <v>-699000</v>
      </c>
      <c r="BK68" s="14"/>
      <c r="BL68" s="14"/>
      <c r="BM68" s="14"/>
      <c r="BN68" s="14">
        <v>-707000</v>
      </c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8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</row>
    <row r="69" spans="1:186" ht="15" outlineLevel="6" x14ac:dyDescent="0.3">
      <c r="A69" s="1"/>
      <c r="B69" s="4"/>
      <c r="C69" s="22" t="s">
        <v>578</v>
      </c>
      <c r="D69" s="27">
        <f t="shared" si="0"/>
        <v>0</v>
      </c>
      <c r="E69" s="27">
        <f t="shared" si="1"/>
        <v>0</v>
      </c>
      <c r="F69" s="27">
        <f t="shared" si="2"/>
        <v>0</v>
      </c>
      <c r="G69" s="27">
        <f t="shared" si="3"/>
        <v>0</v>
      </c>
      <c r="H69" s="27">
        <f t="shared" si="4"/>
        <v>0</v>
      </c>
      <c r="I69" s="27">
        <f t="shared" si="5"/>
        <v>0</v>
      </c>
      <c r="J69" s="27">
        <f t="shared" si="6"/>
        <v>0</v>
      </c>
      <c r="K69" s="28" t="e">
        <f t="shared" si="7"/>
        <v>#DIV/0!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>
        <v>0</v>
      </c>
      <c r="AE69" s="14"/>
      <c r="AF69" s="14"/>
      <c r="AG69" s="14"/>
      <c r="AH69" s="14">
        <v>0</v>
      </c>
      <c r="AI69" s="14"/>
      <c r="AJ69" s="14"/>
      <c r="AK69" s="14"/>
      <c r="AL69" s="14">
        <v>0</v>
      </c>
      <c r="AM69" s="14">
        <v>0</v>
      </c>
      <c r="AN69" s="14"/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/>
      <c r="AV69" s="14"/>
      <c r="AW69" s="14"/>
      <c r="AX69" s="14">
        <v>0</v>
      </c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8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</row>
    <row r="70" spans="1:186" ht="15" outlineLevel="6" x14ac:dyDescent="0.3">
      <c r="A70" s="1"/>
      <c r="B70" s="4"/>
      <c r="C70" s="22" t="s">
        <v>579</v>
      </c>
      <c r="D70" s="27">
        <f t="shared" si="0"/>
        <v>-792500</v>
      </c>
      <c r="E70" s="27">
        <f t="shared" si="1"/>
        <v>-755437.5</v>
      </c>
      <c r="F70" s="27">
        <f t="shared" si="2"/>
        <v>-1372000</v>
      </c>
      <c r="G70" s="27">
        <f t="shared" si="3"/>
        <v>-190000</v>
      </c>
      <c r="H70" s="27">
        <f t="shared" si="4"/>
        <v>-1070500</v>
      </c>
      <c r="I70" s="27">
        <f t="shared" si="5"/>
        <v>-376750</v>
      </c>
      <c r="J70" s="27">
        <f t="shared" si="6"/>
        <v>381335.84702438669</v>
      </c>
      <c r="K70" s="28">
        <f t="shared" si="7"/>
        <v>-0.50478808243486284</v>
      </c>
      <c r="M70" s="14"/>
      <c r="N70" s="14">
        <v>-1372000</v>
      </c>
      <c r="O70" s="14"/>
      <c r="P70" s="14"/>
      <c r="Q70" s="14"/>
      <c r="R70" s="14">
        <v>-1286000</v>
      </c>
      <c r="S70" s="14"/>
      <c r="T70" s="14"/>
      <c r="U70" s="14"/>
      <c r="V70" s="14">
        <v>-1114000</v>
      </c>
      <c r="W70" s="14"/>
      <c r="X70" s="14"/>
      <c r="Y70" s="14"/>
      <c r="Z70" s="14">
        <v>-1063000</v>
      </c>
      <c r="AA70" s="14"/>
      <c r="AB70" s="14"/>
      <c r="AC70" s="14"/>
      <c r="AD70" s="14">
        <v>-854000</v>
      </c>
      <c r="AE70" s="14"/>
      <c r="AF70" s="14"/>
      <c r="AG70" s="14"/>
      <c r="AH70" s="14">
        <v>-708000</v>
      </c>
      <c r="AI70" s="14"/>
      <c r="AJ70" s="14"/>
      <c r="AK70" s="14"/>
      <c r="AL70" s="14">
        <v>-527000</v>
      </c>
      <c r="AM70" s="14">
        <v>-433000</v>
      </c>
      <c r="AN70" s="14">
        <v>-388000</v>
      </c>
      <c r="AO70" s="14">
        <v>-343000</v>
      </c>
      <c r="AP70" s="14">
        <v>-342000</v>
      </c>
      <c r="AQ70" s="14">
        <v>-265000</v>
      </c>
      <c r="AR70" s="14">
        <v>-224000</v>
      </c>
      <c r="AS70" s="14">
        <v>-190000</v>
      </c>
      <c r="AT70" s="14">
        <v>-260000</v>
      </c>
      <c r="AU70" s="14">
        <v>-225000</v>
      </c>
      <c r="AV70" s="14">
        <v>-1274000</v>
      </c>
      <c r="AW70" s="14">
        <v>-1291000</v>
      </c>
      <c r="AX70" s="14">
        <v>-1219000</v>
      </c>
      <c r="AY70" s="14">
        <v>-1154000</v>
      </c>
      <c r="AZ70" s="14">
        <v>-1093000</v>
      </c>
      <c r="BA70" s="14">
        <v>-1024000</v>
      </c>
      <c r="BB70" s="14">
        <v>-1001000</v>
      </c>
      <c r="BC70" s="14">
        <v>-967000</v>
      </c>
      <c r="BD70" s="14">
        <v>-966000</v>
      </c>
      <c r="BE70" s="14">
        <v>-901000</v>
      </c>
      <c r="BF70" s="14">
        <v>-828000</v>
      </c>
      <c r="BG70" s="14">
        <v>-757000</v>
      </c>
      <c r="BH70" s="14">
        <v>-686000</v>
      </c>
      <c r="BI70" s="14">
        <v>-614000</v>
      </c>
      <c r="BJ70" s="14">
        <v>-551000</v>
      </c>
      <c r="BK70" s="14"/>
      <c r="BL70" s="14"/>
      <c r="BM70" s="14"/>
      <c r="BN70" s="14">
        <v>-254000</v>
      </c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8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</row>
    <row r="71" spans="1:186" ht="15" outlineLevel="6" x14ac:dyDescent="0.3">
      <c r="A71" s="1"/>
      <c r="B71" s="4"/>
      <c r="C71" s="22" t="s">
        <v>580</v>
      </c>
      <c r="D71" s="27">
        <f t="shared" si="0"/>
        <v>0</v>
      </c>
      <c r="E71" s="27">
        <f t="shared" si="1"/>
        <v>-39307.692307692305</v>
      </c>
      <c r="F71" s="27">
        <f t="shared" si="2"/>
        <v>-747000</v>
      </c>
      <c r="G71" s="27">
        <f t="shared" si="3"/>
        <v>0</v>
      </c>
      <c r="H71" s="27">
        <f t="shared" si="4"/>
        <v>0</v>
      </c>
      <c r="I71" s="27">
        <f t="shared" si="5"/>
        <v>0</v>
      </c>
      <c r="J71" s="27">
        <f t="shared" si="6"/>
        <v>149793.66321197146</v>
      </c>
      <c r="K71" s="28">
        <f t="shared" si="7"/>
        <v>-3.8107976942380217</v>
      </c>
      <c r="M71" s="14"/>
      <c r="N71" s="14">
        <v>0</v>
      </c>
      <c r="O71" s="14"/>
      <c r="P71" s="14"/>
      <c r="Q71" s="14"/>
      <c r="R71" s="14">
        <v>0</v>
      </c>
      <c r="S71" s="14"/>
      <c r="T71" s="14"/>
      <c r="U71" s="14"/>
      <c r="V71" s="14">
        <v>0</v>
      </c>
      <c r="W71" s="14"/>
      <c r="X71" s="14"/>
      <c r="Y71" s="14"/>
      <c r="Z71" s="14"/>
      <c r="AA71" s="14"/>
      <c r="AB71" s="14"/>
      <c r="AC71" s="14"/>
      <c r="AD71" s="14">
        <v>0</v>
      </c>
      <c r="AE71" s="14"/>
      <c r="AF71" s="14"/>
      <c r="AG71" s="14"/>
      <c r="AH71" s="14">
        <v>0</v>
      </c>
      <c r="AI71" s="14"/>
      <c r="AJ71" s="14"/>
      <c r="AK71" s="14"/>
      <c r="AL71" s="14">
        <v>0</v>
      </c>
      <c r="AM71" s="14">
        <v>0</v>
      </c>
      <c r="AN71" s="14"/>
      <c r="AO71" s="14"/>
      <c r="AP71" s="14">
        <v>0</v>
      </c>
      <c r="AQ71" s="14"/>
      <c r="AR71" s="14"/>
      <c r="AS71" s="14"/>
      <c r="AT71" s="14"/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-189000</v>
      </c>
      <c r="BJ71" s="14">
        <v>-86000</v>
      </c>
      <c r="BK71" s="14"/>
      <c r="BL71" s="14"/>
      <c r="BM71" s="14"/>
      <c r="BN71" s="14">
        <v>0</v>
      </c>
      <c r="BO71" s="14"/>
      <c r="BP71" s="14"/>
      <c r="BQ71" s="14"/>
      <c r="BR71" s="14"/>
      <c r="BS71" s="14">
        <v>-747000</v>
      </c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8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</row>
    <row r="72" spans="1:186" ht="15" outlineLevel="6" x14ac:dyDescent="0.3">
      <c r="A72" s="1"/>
      <c r="B72" s="4"/>
      <c r="C72" s="37" t="s">
        <v>581</v>
      </c>
      <c r="D72" s="23">
        <f t="shared" si="0"/>
        <v>-4265000</v>
      </c>
      <c r="E72" s="23">
        <f t="shared" si="1"/>
        <v>-4691848.4848484844</v>
      </c>
      <c r="F72" s="23">
        <f t="shared" si="2"/>
        <v>-11010000</v>
      </c>
      <c r="G72" s="23">
        <f t="shared" si="3"/>
        <v>-822000</v>
      </c>
      <c r="H72" s="23">
        <f t="shared" si="4"/>
        <v>-4954000</v>
      </c>
      <c r="I72" s="23">
        <f t="shared" si="5"/>
        <v>-3479000</v>
      </c>
      <c r="J72" s="23">
        <f t="shared" si="6"/>
        <v>2323766.6099623167</v>
      </c>
      <c r="K72" s="36">
        <f t="shared" si="7"/>
        <v>-0.49527741943639492</v>
      </c>
      <c r="L72" s="2"/>
      <c r="M72" s="35"/>
      <c r="N72" s="35">
        <v>-9742000</v>
      </c>
      <c r="O72" s="35"/>
      <c r="P72" s="35"/>
      <c r="Q72" s="35"/>
      <c r="R72" s="35">
        <v>-11010000</v>
      </c>
      <c r="S72" s="35"/>
      <c r="T72" s="35"/>
      <c r="U72" s="35"/>
      <c r="V72" s="35">
        <v>-10151000</v>
      </c>
      <c r="W72" s="35"/>
      <c r="X72" s="35"/>
      <c r="Y72" s="35"/>
      <c r="Z72" s="35">
        <v>-8835000</v>
      </c>
      <c r="AA72" s="35"/>
      <c r="AB72" s="35"/>
      <c r="AC72" s="35"/>
      <c r="AD72" s="35">
        <v>-7363000</v>
      </c>
      <c r="AE72" s="35"/>
      <c r="AF72" s="35"/>
      <c r="AG72" s="35"/>
      <c r="AH72" s="35">
        <v>-5964000</v>
      </c>
      <c r="AI72" s="35"/>
      <c r="AJ72" s="35"/>
      <c r="AK72" s="35"/>
      <c r="AL72" s="35">
        <v>-4954000</v>
      </c>
      <c r="AM72" s="35">
        <v>-4724000</v>
      </c>
      <c r="AN72" s="35">
        <v>-4386000</v>
      </c>
      <c r="AO72" s="35">
        <v>-4008000</v>
      </c>
      <c r="AP72" s="35">
        <v>-3634000</v>
      </c>
      <c r="AQ72" s="35">
        <v>-3479000</v>
      </c>
      <c r="AR72" s="35">
        <v>-3135000</v>
      </c>
      <c r="AS72" s="35">
        <v>-3588000</v>
      </c>
      <c r="AT72" s="35">
        <v>-3540000</v>
      </c>
      <c r="AU72" s="35">
        <v>-3263000</v>
      </c>
      <c r="AV72" s="35">
        <v>-5280000</v>
      </c>
      <c r="AW72" s="35">
        <v>-5037000</v>
      </c>
      <c r="AX72" s="35">
        <v>-4750000</v>
      </c>
      <c r="AY72" s="35">
        <v>-4692000</v>
      </c>
      <c r="AZ72" s="35">
        <v>-4718000</v>
      </c>
      <c r="BA72" s="35">
        <v>-4507000</v>
      </c>
      <c r="BB72" s="35">
        <v>-4466000</v>
      </c>
      <c r="BC72" s="35">
        <v>-4265000</v>
      </c>
      <c r="BD72" s="35">
        <v>-4086000</v>
      </c>
      <c r="BE72" s="35">
        <v>-3806000</v>
      </c>
      <c r="BF72" s="35">
        <v>-3537000</v>
      </c>
      <c r="BG72" s="35">
        <v>-3244000</v>
      </c>
      <c r="BH72" s="35">
        <v>-2953000</v>
      </c>
      <c r="BI72" s="35">
        <v>-2855000</v>
      </c>
      <c r="BJ72" s="35">
        <v>-2485000</v>
      </c>
      <c r="BK72" s="35"/>
      <c r="BL72" s="35"/>
      <c r="BM72" s="35"/>
      <c r="BN72" s="35">
        <v>-1552000</v>
      </c>
      <c r="BO72" s="35"/>
      <c r="BP72" s="35"/>
      <c r="BQ72" s="35"/>
      <c r="BR72" s="35"/>
      <c r="BS72" s="35">
        <v>-822000</v>
      </c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8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</row>
    <row r="73" spans="1:186" ht="15" outlineLevel="5" x14ac:dyDescent="0.3">
      <c r="A73" s="1"/>
      <c r="B73" s="4"/>
      <c r="C73" s="37" t="s">
        <v>582</v>
      </c>
      <c r="D73" s="23">
        <f t="shared" si="0"/>
        <v>-4086000</v>
      </c>
      <c r="E73" s="23">
        <f t="shared" si="1"/>
        <v>-4541828.5714285718</v>
      </c>
      <c r="F73" s="23">
        <f t="shared" si="2"/>
        <v>-11010000</v>
      </c>
      <c r="G73" s="23">
        <f t="shared" si="3"/>
        <v>-822000</v>
      </c>
      <c r="H73" s="23">
        <f t="shared" si="4"/>
        <v>-4852000</v>
      </c>
      <c r="I73" s="23">
        <f t="shared" si="5"/>
        <v>-3253500</v>
      </c>
      <c r="J73" s="23">
        <f t="shared" si="6"/>
        <v>2338504.9583732202</v>
      </c>
      <c r="K73" s="36">
        <f t="shared" si="7"/>
        <v>-0.51488181942491817</v>
      </c>
      <c r="L73" s="2"/>
      <c r="M73" s="35"/>
      <c r="N73" s="35">
        <v>-9742000</v>
      </c>
      <c r="O73" s="35"/>
      <c r="P73" s="35"/>
      <c r="Q73" s="35"/>
      <c r="R73" s="35">
        <v>-11010000</v>
      </c>
      <c r="S73" s="35"/>
      <c r="T73" s="35"/>
      <c r="U73" s="35"/>
      <c r="V73" s="35">
        <v>-10151000</v>
      </c>
      <c r="W73" s="35"/>
      <c r="X73" s="35"/>
      <c r="Y73" s="35"/>
      <c r="Z73" s="35">
        <v>-8835000</v>
      </c>
      <c r="AA73" s="35"/>
      <c r="AB73" s="35"/>
      <c r="AC73" s="35"/>
      <c r="AD73" s="35">
        <v>-7363000</v>
      </c>
      <c r="AE73" s="35"/>
      <c r="AF73" s="35"/>
      <c r="AG73" s="35"/>
      <c r="AH73" s="35">
        <v>-5964000</v>
      </c>
      <c r="AI73" s="35"/>
      <c r="AJ73" s="35"/>
      <c r="AK73" s="35"/>
      <c r="AL73" s="35">
        <v>-4954000</v>
      </c>
      <c r="AM73" s="35">
        <v>-4724000</v>
      </c>
      <c r="AN73" s="35">
        <v>-4386000</v>
      </c>
      <c r="AO73" s="35">
        <v>-4008000</v>
      </c>
      <c r="AP73" s="35">
        <v>-3634000</v>
      </c>
      <c r="AQ73" s="35">
        <v>-3479000</v>
      </c>
      <c r="AR73" s="35">
        <v>-3135000</v>
      </c>
      <c r="AS73" s="35">
        <v>-3588000</v>
      </c>
      <c r="AT73" s="35">
        <v>-3540000</v>
      </c>
      <c r="AU73" s="35">
        <v>-3263000</v>
      </c>
      <c r="AV73" s="35">
        <v>-5280000</v>
      </c>
      <c r="AW73" s="35">
        <v>-5037000</v>
      </c>
      <c r="AX73" s="35">
        <v>-4750000</v>
      </c>
      <c r="AY73" s="35">
        <v>-4692000</v>
      </c>
      <c r="AZ73" s="35">
        <v>-4718000</v>
      </c>
      <c r="BA73" s="35">
        <v>-4507000</v>
      </c>
      <c r="BB73" s="35">
        <v>-4466000</v>
      </c>
      <c r="BC73" s="35">
        <v>-4265000</v>
      </c>
      <c r="BD73" s="35">
        <v>-4086000</v>
      </c>
      <c r="BE73" s="35">
        <v>-3806000</v>
      </c>
      <c r="BF73" s="35">
        <v>-3537000</v>
      </c>
      <c r="BG73" s="35">
        <v>-3244000</v>
      </c>
      <c r="BH73" s="35">
        <v>-2953000</v>
      </c>
      <c r="BI73" s="35">
        <v>-2855000</v>
      </c>
      <c r="BJ73" s="35">
        <v>-2485000</v>
      </c>
      <c r="BK73" s="35">
        <v>-2330000</v>
      </c>
      <c r="BL73" s="35"/>
      <c r="BM73" s="35">
        <v>-1803000</v>
      </c>
      <c r="BN73" s="35">
        <v>-1552000</v>
      </c>
      <c r="BO73" s="35"/>
      <c r="BP73" s="35"/>
      <c r="BQ73" s="35"/>
      <c r="BR73" s="35"/>
      <c r="BS73" s="35">
        <v>-822000</v>
      </c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8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</row>
    <row r="74" spans="1:186" ht="15" outlineLevel="4" x14ac:dyDescent="0.3">
      <c r="A74" s="1"/>
      <c r="B74" s="4"/>
      <c r="C74" s="22" t="s">
        <v>583</v>
      </c>
      <c r="D74" s="27" t="str">
        <f t="shared" si="0"/>
        <v/>
      </c>
      <c r="E74" s="27" t="str">
        <f t="shared" si="1"/>
        <v/>
      </c>
      <c r="F74" s="27" t="str">
        <f t="shared" si="2"/>
        <v/>
      </c>
      <c r="G74" s="27" t="str">
        <f t="shared" si="3"/>
        <v/>
      </c>
      <c r="H74" s="27" t="str">
        <f t="shared" si="4"/>
        <v/>
      </c>
      <c r="I74" s="27" t="str">
        <f t="shared" si="5"/>
        <v/>
      </c>
      <c r="J74" s="27" t="str">
        <f t="shared" si="6"/>
        <v/>
      </c>
      <c r="K74" s="28" t="str">
        <f t="shared" si="7"/>
        <v/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8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</row>
    <row r="75" spans="1:186" ht="15" outlineLevel="5" x14ac:dyDescent="0.3">
      <c r="A75" s="1"/>
      <c r="B75" s="4"/>
      <c r="C75" s="22" t="s">
        <v>584</v>
      </c>
      <c r="D75" s="27">
        <f t="shared" ref="D75:D138" si="8">IF(COUNT(L75:FE75)&gt;0,MEDIAN(L75:FE75),"")</f>
        <v>-3900000</v>
      </c>
      <c r="E75" s="27">
        <f t="shared" ref="E75:E138" si="9">IF(COUNT(L75:FE75)&gt;0,AVERAGE(L75:FE75),"")</f>
        <v>-3900000</v>
      </c>
      <c r="F75" s="27">
        <f t="shared" ref="F75:F138" si="10">IF(COUNT(L75:FE75)&gt;0,MIN(L75:FE75),"")</f>
        <v>-3900000</v>
      </c>
      <c r="G75" s="27">
        <f t="shared" ref="G75:G138" si="11">IF(COUNT(L75:FE75)&gt;0,MAX(L75:FE75),"")</f>
        <v>-3900000</v>
      </c>
      <c r="H75" s="27">
        <f t="shared" ref="H75:H138" si="12">IF(COUNT(L75:FE75)&gt;0,QUARTILE(L75:FE75,1),"")</f>
        <v>-3900000</v>
      </c>
      <c r="I75" s="27">
        <f t="shared" ref="I75:I138" si="13">IF(COUNT(L75:FE75)&gt;0,QUARTILE(L75:FE75,3),"")</f>
        <v>-3900000</v>
      </c>
      <c r="J75" s="27" t="str">
        <f t="shared" ref="J75:J138" si="14">IF(COUNT(L75:FE75)&gt;1,STDEV(L75:FE75),"")</f>
        <v/>
      </c>
      <c r="K75" s="28" t="str">
        <f t="shared" ref="K75:K138" si="15">IF(COUNT(L75:FE75)&gt;1,STDEV(L75:FE75)/AVERAGE(L75:FE75),"")</f>
        <v/>
      </c>
      <c r="M75" s="14"/>
      <c r="N75" s="14">
        <v>-3900000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8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</row>
    <row r="76" spans="1:186" ht="15" outlineLevel="5" x14ac:dyDescent="0.3">
      <c r="A76" s="1"/>
      <c r="B76" s="4"/>
      <c r="C76" s="37" t="s">
        <v>585</v>
      </c>
      <c r="D76" s="23">
        <f t="shared" si="8"/>
        <v>-3900000</v>
      </c>
      <c r="E76" s="23">
        <f t="shared" si="9"/>
        <v>-3900000</v>
      </c>
      <c r="F76" s="23">
        <f t="shared" si="10"/>
        <v>-3900000</v>
      </c>
      <c r="G76" s="23">
        <f t="shared" si="11"/>
        <v>-3900000</v>
      </c>
      <c r="H76" s="23">
        <f t="shared" si="12"/>
        <v>-3900000</v>
      </c>
      <c r="I76" s="23">
        <f t="shared" si="13"/>
        <v>-3900000</v>
      </c>
      <c r="J76" s="23" t="str">
        <f t="shared" si="14"/>
        <v/>
      </c>
      <c r="K76" s="36" t="str">
        <f t="shared" si="15"/>
        <v/>
      </c>
      <c r="L76" s="2"/>
      <c r="M76" s="35"/>
      <c r="N76" s="35">
        <v>-3900000</v>
      </c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8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</row>
    <row r="77" spans="1:186" ht="15" outlineLevel="4" x14ac:dyDescent="0.3">
      <c r="A77" s="1"/>
      <c r="B77" s="4"/>
      <c r="C77" s="37" t="s">
        <v>586</v>
      </c>
      <c r="D77" s="23">
        <f t="shared" si="8"/>
        <v>-4086000</v>
      </c>
      <c r="E77" s="23">
        <f t="shared" si="9"/>
        <v>-4653257.1428571427</v>
      </c>
      <c r="F77" s="23">
        <f t="shared" si="10"/>
        <v>-13642000</v>
      </c>
      <c r="G77" s="23">
        <f t="shared" si="11"/>
        <v>-822000</v>
      </c>
      <c r="H77" s="23">
        <f t="shared" si="12"/>
        <v>-4852000</v>
      </c>
      <c r="I77" s="23">
        <f t="shared" si="13"/>
        <v>-3253500</v>
      </c>
      <c r="J77" s="23">
        <f t="shared" si="14"/>
        <v>2663861.3652195269</v>
      </c>
      <c r="K77" s="36">
        <f t="shared" si="15"/>
        <v>-0.57247241737083365</v>
      </c>
      <c r="L77" s="2"/>
      <c r="M77" s="35"/>
      <c r="N77" s="35">
        <v>-13642000</v>
      </c>
      <c r="O77" s="35"/>
      <c r="P77" s="35"/>
      <c r="Q77" s="35"/>
      <c r="R77" s="35">
        <v>-11010000</v>
      </c>
      <c r="S77" s="35"/>
      <c r="T77" s="35"/>
      <c r="U77" s="35"/>
      <c r="V77" s="35">
        <v>-10151000</v>
      </c>
      <c r="W77" s="35"/>
      <c r="X77" s="35"/>
      <c r="Y77" s="35"/>
      <c r="Z77" s="35">
        <v>-8835000</v>
      </c>
      <c r="AA77" s="35"/>
      <c r="AB77" s="35"/>
      <c r="AC77" s="35"/>
      <c r="AD77" s="35">
        <v>-7363000</v>
      </c>
      <c r="AE77" s="35"/>
      <c r="AF77" s="35"/>
      <c r="AG77" s="35"/>
      <c r="AH77" s="35">
        <v>-5964000</v>
      </c>
      <c r="AI77" s="35"/>
      <c r="AJ77" s="35"/>
      <c r="AK77" s="35"/>
      <c r="AL77" s="35">
        <v>-4954000</v>
      </c>
      <c r="AM77" s="35">
        <v>-4724000</v>
      </c>
      <c r="AN77" s="35">
        <v>-4386000</v>
      </c>
      <c r="AO77" s="35">
        <v>-4008000</v>
      </c>
      <c r="AP77" s="35">
        <v>-3634000</v>
      </c>
      <c r="AQ77" s="35">
        <v>-3479000</v>
      </c>
      <c r="AR77" s="35">
        <v>-3135000</v>
      </c>
      <c r="AS77" s="35">
        <v>-3588000</v>
      </c>
      <c r="AT77" s="35">
        <v>-3540000</v>
      </c>
      <c r="AU77" s="35">
        <v>-3263000</v>
      </c>
      <c r="AV77" s="35">
        <v>-5280000</v>
      </c>
      <c r="AW77" s="35">
        <v>-5037000</v>
      </c>
      <c r="AX77" s="35">
        <v>-4750000</v>
      </c>
      <c r="AY77" s="35">
        <v>-4692000</v>
      </c>
      <c r="AZ77" s="35">
        <v>-4718000</v>
      </c>
      <c r="BA77" s="35">
        <v>-4507000</v>
      </c>
      <c r="BB77" s="35">
        <v>-4466000</v>
      </c>
      <c r="BC77" s="35">
        <v>-4265000</v>
      </c>
      <c r="BD77" s="35">
        <v>-4086000</v>
      </c>
      <c r="BE77" s="35">
        <v>-3806000</v>
      </c>
      <c r="BF77" s="35">
        <v>-3537000</v>
      </c>
      <c r="BG77" s="35">
        <v>-3244000</v>
      </c>
      <c r="BH77" s="35">
        <v>-2953000</v>
      </c>
      <c r="BI77" s="35">
        <v>-2855000</v>
      </c>
      <c r="BJ77" s="35">
        <v>-2485000</v>
      </c>
      <c r="BK77" s="35">
        <v>-2330000</v>
      </c>
      <c r="BL77" s="35"/>
      <c r="BM77" s="35">
        <v>-1803000</v>
      </c>
      <c r="BN77" s="35">
        <v>-1552000</v>
      </c>
      <c r="BO77" s="35"/>
      <c r="BP77" s="35"/>
      <c r="BQ77" s="35"/>
      <c r="BR77" s="35"/>
      <c r="BS77" s="35">
        <v>-822000</v>
      </c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8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</row>
    <row r="78" spans="1:186" ht="15" outlineLevel="3" x14ac:dyDescent="0.3">
      <c r="A78" s="1"/>
      <c r="B78" s="4"/>
      <c r="C78" s="37" t="s">
        <v>587</v>
      </c>
      <c r="D78" s="23">
        <f t="shared" si="8"/>
        <v>15286000</v>
      </c>
      <c r="E78" s="23">
        <f t="shared" si="9"/>
        <v>16606298.076923076</v>
      </c>
      <c r="F78" s="23">
        <f t="shared" si="10"/>
        <v>111000</v>
      </c>
      <c r="G78" s="23">
        <f t="shared" si="11"/>
        <v>37447000</v>
      </c>
      <c r="H78" s="23">
        <f t="shared" si="12"/>
        <v>4316250</v>
      </c>
      <c r="I78" s="23">
        <f t="shared" si="13"/>
        <v>32131250</v>
      </c>
      <c r="J78" s="23">
        <f t="shared" si="14"/>
        <v>13088208.66044753</v>
      </c>
      <c r="K78" s="36">
        <f t="shared" si="15"/>
        <v>0.78814728001513745</v>
      </c>
      <c r="L78" s="2"/>
      <c r="M78" s="35">
        <v>28261000</v>
      </c>
      <c r="N78" s="35">
        <v>28384000</v>
      </c>
      <c r="O78" s="35">
        <v>28655000</v>
      </c>
      <c r="P78" s="35">
        <v>31825000</v>
      </c>
      <c r="Q78" s="35">
        <v>32115000</v>
      </c>
      <c r="R78" s="35">
        <v>32180000</v>
      </c>
      <c r="S78" s="35">
        <v>32561000</v>
      </c>
      <c r="T78" s="35">
        <v>32764000</v>
      </c>
      <c r="U78" s="35">
        <v>33158000</v>
      </c>
      <c r="V78" s="35">
        <v>33609000</v>
      </c>
      <c r="W78" s="35">
        <v>33859000</v>
      </c>
      <c r="X78" s="35">
        <v>34014000</v>
      </c>
      <c r="Y78" s="35">
        <v>33824000</v>
      </c>
      <c r="Z78" s="35">
        <v>34233000</v>
      </c>
      <c r="AA78" s="35">
        <v>34470000</v>
      </c>
      <c r="AB78" s="35">
        <v>34786000</v>
      </c>
      <c r="AC78" s="35">
        <v>35379000</v>
      </c>
      <c r="AD78" s="35">
        <v>35997000</v>
      </c>
      <c r="AE78" s="35">
        <v>36836000</v>
      </c>
      <c r="AF78" s="35">
        <v>37246000</v>
      </c>
      <c r="AG78" s="35">
        <v>36705000</v>
      </c>
      <c r="AH78" s="35">
        <v>37103000</v>
      </c>
      <c r="AI78" s="35">
        <v>35746000</v>
      </c>
      <c r="AJ78" s="35">
        <v>35832000</v>
      </c>
      <c r="AK78" s="35">
        <v>35978000</v>
      </c>
      <c r="AL78" s="35">
        <v>36349000</v>
      </c>
      <c r="AM78" s="35">
        <v>36513000</v>
      </c>
      <c r="AN78" s="35">
        <v>36449000</v>
      </c>
      <c r="AO78" s="35">
        <v>36701000</v>
      </c>
      <c r="AP78" s="35">
        <v>37134000</v>
      </c>
      <c r="AQ78" s="35">
        <v>37447000</v>
      </c>
      <c r="AR78" s="35">
        <v>22969000</v>
      </c>
      <c r="AS78" s="35">
        <v>23256000</v>
      </c>
      <c r="AT78" s="35">
        <v>23593000</v>
      </c>
      <c r="AU78" s="35">
        <v>23392000</v>
      </c>
      <c r="AV78" s="35">
        <v>27813000</v>
      </c>
      <c r="AW78" s="35">
        <v>28082000</v>
      </c>
      <c r="AX78" s="35">
        <v>15265000</v>
      </c>
      <c r="AY78" s="35">
        <v>15048000</v>
      </c>
      <c r="AZ78" s="35">
        <v>15263000</v>
      </c>
      <c r="BA78" s="35">
        <v>14977000</v>
      </c>
      <c r="BB78" s="35">
        <v>15307000</v>
      </c>
      <c r="BC78" s="35">
        <v>14935000</v>
      </c>
      <c r="BD78" s="35">
        <v>15318000</v>
      </c>
      <c r="BE78" s="35">
        <v>15580000</v>
      </c>
      <c r="BF78" s="35">
        <v>15663000</v>
      </c>
      <c r="BG78" s="35">
        <v>15901000</v>
      </c>
      <c r="BH78" s="35">
        <v>15625000</v>
      </c>
      <c r="BI78" s="35">
        <v>15563000</v>
      </c>
      <c r="BJ78" s="35">
        <v>15945000</v>
      </c>
      <c r="BK78" s="35">
        <v>15844000</v>
      </c>
      <c r="BL78" s="35">
        <v>15416000</v>
      </c>
      <c r="BM78" s="35">
        <v>15452000</v>
      </c>
      <c r="BN78" s="35">
        <v>15521000</v>
      </c>
      <c r="BO78" s="35">
        <v>15583000</v>
      </c>
      <c r="BP78" s="35">
        <v>15841000</v>
      </c>
      <c r="BQ78" s="35">
        <v>15941000</v>
      </c>
      <c r="BR78" s="35">
        <v>5391000</v>
      </c>
      <c r="BS78" s="35">
        <v>5250000</v>
      </c>
      <c r="BT78" s="35">
        <v>4481000</v>
      </c>
      <c r="BU78" s="35">
        <v>4452000</v>
      </c>
      <c r="BV78" s="35">
        <v>4421000</v>
      </c>
      <c r="BW78" s="35">
        <v>4421000</v>
      </c>
      <c r="BX78" s="35">
        <v>3932000</v>
      </c>
      <c r="BY78" s="35">
        <v>3932000</v>
      </c>
      <c r="BZ78" s="35">
        <v>3932000</v>
      </c>
      <c r="CA78" s="35">
        <v>3924000</v>
      </c>
      <c r="CB78" s="35">
        <v>3915000</v>
      </c>
      <c r="CC78" s="35">
        <v>3916000</v>
      </c>
      <c r="CD78" s="35">
        <v>3916000</v>
      </c>
      <c r="CE78" s="35">
        <v>3917000</v>
      </c>
      <c r="CF78" s="35">
        <v>3861000</v>
      </c>
      <c r="CG78" s="35">
        <v>3861000</v>
      </c>
      <c r="CH78" s="35">
        <v>3861000</v>
      </c>
      <c r="CI78" s="35">
        <v>3861000</v>
      </c>
      <c r="CJ78" s="35">
        <v>3871000</v>
      </c>
      <c r="CK78" s="35">
        <v>3873000</v>
      </c>
      <c r="CL78" s="35">
        <v>3873000</v>
      </c>
      <c r="CM78" s="35">
        <v>3814000</v>
      </c>
      <c r="CN78" s="35">
        <v>3805000</v>
      </c>
      <c r="CO78" s="35">
        <v>3716000</v>
      </c>
      <c r="CP78" s="35">
        <v>3719000</v>
      </c>
      <c r="CQ78" s="35">
        <v>3734000</v>
      </c>
      <c r="CR78" s="35">
        <v>3730000</v>
      </c>
      <c r="CS78" s="35">
        <v>3705000</v>
      </c>
      <c r="CT78" s="35">
        <v>3705000</v>
      </c>
      <c r="CU78" s="35">
        <v>4317000</v>
      </c>
      <c r="CV78" s="35">
        <v>4314000</v>
      </c>
      <c r="CW78" s="35">
        <v>4328000</v>
      </c>
      <c r="CX78" s="35">
        <v>4330000</v>
      </c>
      <c r="CY78" s="35">
        <v>4334000</v>
      </c>
      <c r="CZ78" s="35">
        <v>4338000</v>
      </c>
      <c r="DA78" s="35">
        <v>4338000</v>
      </c>
      <c r="DB78" s="35">
        <v>4330000</v>
      </c>
      <c r="DC78" s="35">
        <v>5602000</v>
      </c>
      <c r="DD78" s="35">
        <v>6277000</v>
      </c>
      <c r="DE78" s="35">
        <v>6071000</v>
      </c>
      <c r="DF78" s="35">
        <v>5941000</v>
      </c>
      <c r="DG78" s="35">
        <v>6163000</v>
      </c>
      <c r="DH78" s="35">
        <v>6240000</v>
      </c>
      <c r="DI78" s="35">
        <v>5978000</v>
      </c>
      <c r="DJ78" s="35">
        <v>4934000</v>
      </c>
      <c r="DK78" s="35">
        <v>3114000</v>
      </c>
      <c r="DL78" s="35"/>
      <c r="DM78" s="35"/>
      <c r="DN78" s="35">
        <v>111000</v>
      </c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8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</row>
    <row r="79" spans="1:186" ht="15" outlineLevel="2" x14ac:dyDescent="0.3">
      <c r="A79" s="1"/>
      <c r="B79" s="4"/>
      <c r="C79" s="22" t="s">
        <v>588</v>
      </c>
      <c r="D79" s="27" t="str">
        <f t="shared" si="8"/>
        <v/>
      </c>
      <c r="E79" s="27" t="str">
        <f t="shared" si="9"/>
        <v/>
      </c>
      <c r="F79" s="27" t="str">
        <f t="shared" si="10"/>
        <v/>
      </c>
      <c r="G79" s="27" t="str">
        <f t="shared" si="11"/>
        <v/>
      </c>
      <c r="H79" s="27" t="str">
        <f t="shared" si="12"/>
        <v/>
      </c>
      <c r="I79" s="27" t="str">
        <f t="shared" si="13"/>
        <v/>
      </c>
      <c r="J79" s="27" t="str">
        <f t="shared" si="14"/>
        <v/>
      </c>
      <c r="K79" s="28" t="str">
        <f t="shared" si="15"/>
        <v/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8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</row>
    <row r="80" spans="1:186" ht="15" outlineLevel="3" x14ac:dyDescent="0.3">
      <c r="A80" s="1"/>
      <c r="B80" s="4"/>
      <c r="C80" s="22" t="s">
        <v>589</v>
      </c>
      <c r="D80" s="27">
        <f t="shared" si="8"/>
        <v>4819000</v>
      </c>
      <c r="E80" s="27">
        <f t="shared" si="9"/>
        <v>4134775.5102040814</v>
      </c>
      <c r="F80" s="27">
        <f t="shared" si="10"/>
        <v>3000</v>
      </c>
      <c r="G80" s="27">
        <f t="shared" si="11"/>
        <v>9481000</v>
      </c>
      <c r="H80" s="27">
        <f t="shared" si="12"/>
        <v>16000</v>
      </c>
      <c r="I80" s="27">
        <f t="shared" si="13"/>
        <v>7530000</v>
      </c>
      <c r="J80" s="27">
        <f t="shared" si="14"/>
        <v>3608375.0340083032</v>
      </c>
      <c r="K80" s="28">
        <f t="shared" si="15"/>
        <v>0.87268946647848444</v>
      </c>
      <c r="M80" s="14"/>
      <c r="N80" s="14"/>
      <c r="O80" s="14">
        <v>3000</v>
      </c>
      <c r="P80" s="14">
        <v>4000</v>
      </c>
      <c r="Q80" s="14">
        <v>4000</v>
      </c>
      <c r="R80" s="14"/>
      <c r="S80" s="14">
        <v>5000</v>
      </c>
      <c r="T80" s="14">
        <v>9000</v>
      </c>
      <c r="U80" s="14">
        <v>10000</v>
      </c>
      <c r="V80" s="14">
        <v>10000</v>
      </c>
      <c r="W80" s="14">
        <v>11000</v>
      </c>
      <c r="X80" s="14">
        <v>13000</v>
      </c>
      <c r="Y80" s="14">
        <v>14000</v>
      </c>
      <c r="Z80" s="14">
        <v>16000</v>
      </c>
      <c r="AA80" s="14">
        <v>16000</v>
      </c>
      <c r="AB80" s="14">
        <v>17000</v>
      </c>
      <c r="AC80" s="14">
        <v>17000</v>
      </c>
      <c r="AD80" s="14">
        <v>18000</v>
      </c>
      <c r="AE80" s="14">
        <v>9000</v>
      </c>
      <c r="AF80" s="14">
        <v>18000</v>
      </c>
      <c r="AG80" s="14">
        <v>3880000</v>
      </c>
      <c r="AH80" s="14">
        <v>37000</v>
      </c>
      <c r="AI80" s="14">
        <v>4819000</v>
      </c>
      <c r="AJ80" s="14">
        <v>4629000</v>
      </c>
      <c r="AK80" s="14">
        <v>5254000</v>
      </c>
      <c r="AL80" s="14">
        <v>1624000</v>
      </c>
      <c r="AM80" s="14">
        <v>7551000</v>
      </c>
      <c r="AN80" s="14">
        <v>9245000</v>
      </c>
      <c r="AO80" s="14">
        <v>9481000</v>
      </c>
      <c r="AP80" s="14">
        <v>1774000</v>
      </c>
      <c r="AQ80" s="14">
        <v>7465000</v>
      </c>
      <c r="AR80" s="14">
        <v>8170000</v>
      </c>
      <c r="AS80" s="14">
        <v>8146000</v>
      </c>
      <c r="AT80" s="14">
        <v>7508000</v>
      </c>
      <c r="AU80" s="14">
        <v>7530000</v>
      </c>
      <c r="AV80" s="14">
        <v>7094000</v>
      </c>
      <c r="AW80" s="14">
        <v>7970000</v>
      </c>
      <c r="AX80" s="14">
        <v>7550000</v>
      </c>
      <c r="AY80" s="14">
        <v>7195000</v>
      </c>
      <c r="AZ80" s="14">
        <v>8823000</v>
      </c>
      <c r="BA80" s="14">
        <v>8123000</v>
      </c>
      <c r="BB80" s="14">
        <v>8543000</v>
      </c>
      <c r="BC80" s="14">
        <v>8005000</v>
      </c>
      <c r="BD80" s="14">
        <v>7533000</v>
      </c>
      <c r="BE80" s="14">
        <v>7192000</v>
      </c>
      <c r="BF80" s="14">
        <v>7259000</v>
      </c>
      <c r="BG80" s="14">
        <v>7499000</v>
      </c>
      <c r="BH80" s="14">
        <v>6292000</v>
      </c>
      <c r="BI80" s="14">
        <v>5660000</v>
      </c>
      <c r="BJ80" s="14">
        <v>5416000</v>
      </c>
      <c r="BK80" s="14"/>
      <c r="BL80" s="14"/>
      <c r="BM80" s="14"/>
      <c r="BN80" s="14">
        <v>2231000</v>
      </c>
      <c r="BO80" s="14"/>
      <c r="BP80" s="14"/>
      <c r="BQ80" s="14"/>
      <c r="BR80" s="14"/>
      <c r="BS80" s="14">
        <v>2912000</v>
      </c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8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</row>
    <row r="81" spans="1:186" ht="15" outlineLevel="3" x14ac:dyDescent="0.3">
      <c r="A81" s="1"/>
      <c r="B81" s="4"/>
      <c r="C81" s="22" t="s">
        <v>590</v>
      </c>
      <c r="D81" s="27" t="str">
        <f t="shared" si="8"/>
        <v/>
      </c>
      <c r="E81" s="27" t="str">
        <f t="shared" si="9"/>
        <v/>
      </c>
      <c r="F81" s="27" t="str">
        <f t="shared" si="10"/>
        <v/>
      </c>
      <c r="G81" s="27" t="str">
        <f t="shared" si="11"/>
        <v/>
      </c>
      <c r="H81" s="27" t="str">
        <f t="shared" si="12"/>
        <v/>
      </c>
      <c r="I81" s="27" t="str">
        <f t="shared" si="13"/>
        <v/>
      </c>
      <c r="J81" s="27" t="str">
        <f t="shared" si="14"/>
        <v/>
      </c>
      <c r="K81" s="28" t="str">
        <f t="shared" si="15"/>
        <v/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8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</row>
    <row r="82" spans="1:186" ht="15" outlineLevel="4" x14ac:dyDescent="0.3">
      <c r="A82" s="1"/>
      <c r="B82" s="4"/>
      <c r="C82" s="22" t="s">
        <v>591</v>
      </c>
      <c r="D82" s="27">
        <f t="shared" si="8"/>
        <v>5811000</v>
      </c>
      <c r="E82" s="27">
        <f t="shared" si="9"/>
        <v>5483347.8260869561</v>
      </c>
      <c r="F82" s="27">
        <f t="shared" si="10"/>
        <v>3670000</v>
      </c>
      <c r="G82" s="27">
        <f t="shared" si="11"/>
        <v>6805000</v>
      </c>
      <c r="H82" s="27">
        <f t="shared" si="12"/>
        <v>5258500</v>
      </c>
      <c r="I82" s="27">
        <f t="shared" si="13"/>
        <v>5967500</v>
      </c>
      <c r="J82" s="27">
        <f t="shared" si="14"/>
        <v>808150.22279814619</v>
      </c>
      <c r="K82" s="28">
        <f t="shared" si="15"/>
        <v>0.14738262981483355</v>
      </c>
      <c r="M82" s="14">
        <v>5027000</v>
      </c>
      <c r="N82" s="14">
        <v>5383000</v>
      </c>
      <c r="O82" s="14">
        <v>5493000</v>
      </c>
      <c r="P82" s="14">
        <v>5820000</v>
      </c>
      <c r="Q82" s="14">
        <v>6135000</v>
      </c>
      <c r="R82" s="14">
        <v>5829000</v>
      </c>
      <c r="S82" s="14">
        <v>5695000</v>
      </c>
      <c r="T82" s="14">
        <v>5884000</v>
      </c>
      <c r="U82" s="14">
        <v>6019000</v>
      </c>
      <c r="V82" s="14">
        <v>5902000</v>
      </c>
      <c r="W82" s="14">
        <v>5811000</v>
      </c>
      <c r="X82" s="14">
        <v>5916000</v>
      </c>
      <c r="Y82" s="14">
        <v>6022000</v>
      </c>
      <c r="Z82" s="14">
        <v>6282000</v>
      </c>
      <c r="AA82" s="14">
        <v>6034000</v>
      </c>
      <c r="AB82" s="14">
        <v>5638000</v>
      </c>
      <c r="AC82" s="14">
        <v>5387000</v>
      </c>
      <c r="AD82" s="14">
        <v>5134000</v>
      </c>
      <c r="AE82" s="14">
        <v>3670000</v>
      </c>
      <c r="AF82" s="14">
        <v>3883000</v>
      </c>
      <c r="AG82" s="14"/>
      <c r="AH82" s="14">
        <v>3930000</v>
      </c>
      <c r="AI82" s="14"/>
      <c r="AJ82" s="14"/>
      <c r="AK82" s="14"/>
      <c r="AL82" s="14">
        <v>4418000</v>
      </c>
      <c r="AM82" s="14"/>
      <c r="AN82" s="14"/>
      <c r="AO82" s="14"/>
      <c r="AP82" s="14">
        <v>6805000</v>
      </c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8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</row>
    <row r="83" spans="1:186" ht="15" outlineLevel="4" x14ac:dyDescent="0.3">
      <c r="A83" s="1"/>
      <c r="B83" s="4"/>
      <c r="C83" s="37" t="s">
        <v>592</v>
      </c>
      <c r="D83" s="23">
        <f t="shared" si="8"/>
        <v>5811000</v>
      </c>
      <c r="E83" s="23">
        <f t="shared" si="9"/>
        <v>5483347.8260869561</v>
      </c>
      <c r="F83" s="23">
        <f t="shared" si="10"/>
        <v>3670000</v>
      </c>
      <c r="G83" s="23">
        <f t="shared" si="11"/>
        <v>6805000</v>
      </c>
      <c r="H83" s="23">
        <f t="shared" si="12"/>
        <v>5258500</v>
      </c>
      <c r="I83" s="23">
        <f t="shared" si="13"/>
        <v>5967500</v>
      </c>
      <c r="J83" s="23">
        <f t="shared" si="14"/>
        <v>808150.22279814619</v>
      </c>
      <c r="K83" s="36">
        <f t="shared" si="15"/>
        <v>0.14738262981483355</v>
      </c>
      <c r="L83" s="2"/>
      <c r="M83" s="35">
        <v>5027000</v>
      </c>
      <c r="N83" s="35">
        <v>5383000</v>
      </c>
      <c r="O83" s="35">
        <v>5493000</v>
      </c>
      <c r="P83" s="35">
        <v>5820000</v>
      </c>
      <c r="Q83" s="35">
        <v>6135000</v>
      </c>
      <c r="R83" s="35">
        <v>5829000</v>
      </c>
      <c r="S83" s="35">
        <v>5695000</v>
      </c>
      <c r="T83" s="35">
        <v>5884000</v>
      </c>
      <c r="U83" s="35">
        <v>6019000</v>
      </c>
      <c r="V83" s="35">
        <v>5902000</v>
      </c>
      <c r="W83" s="35">
        <v>5811000</v>
      </c>
      <c r="X83" s="35">
        <v>5916000</v>
      </c>
      <c r="Y83" s="35">
        <v>6022000</v>
      </c>
      <c r="Z83" s="35">
        <v>6282000</v>
      </c>
      <c r="AA83" s="35">
        <v>6034000</v>
      </c>
      <c r="AB83" s="35">
        <v>5638000</v>
      </c>
      <c r="AC83" s="35">
        <v>5387000</v>
      </c>
      <c r="AD83" s="35">
        <v>5134000</v>
      </c>
      <c r="AE83" s="35">
        <v>3670000</v>
      </c>
      <c r="AF83" s="35">
        <v>3883000</v>
      </c>
      <c r="AG83" s="35"/>
      <c r="AH83" s="35">
        <v>3930000</v>
      </c>
      <c r="AI83" s="35"/>
      <c r="AJ83" s="35"/>
      <c r="AK83" s="35"/>
      <c r="AL83" s="35">
        <v>4418000</v>
      </c>
      <c r="AM83" s="35"/>
      <c r="AN83" s="35"/>
      <c r="AO83" s="35"/>
      <c r="AP83" s="35">
        <v>6805000</v>
      </c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8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</row>
    <row r="84" spans="1:186" ht="15" outlineLevel="3" x14ac:dyDescent="0.3">
      <c r="A84" s="1"/>
      <c r="B84" s="4"/>
      <c r="C84" s="22" t="s">
        <v>593</v>
      </c>
      <c r="D84" s="27">
        <f t="shared" si="8"/>
        <v>3450000</v>
      </c>
      <c r="E84" s="27">
        <f t="shared" si="9"/>
        <v>3841105.2631578948</v>
      </c>
      <c r="F84" s="27">
        <f t="shared" si="10"/>
        <v>953000</v>
      </c>
      <c r="G84" s="27">
        <f t="shared" si="11"/>
        <v>8567000</v>
      </c>
      <c r="H84" s="27">
        <f t="shared" si="12"/>
        <v>2801750</v>
      </c>
      <c r="I84" s="27">
        <f t="shared" si="13"/>
        <v>4246750</v>
      </c>
      <c r="J84" s="27">
        <f t="shared" si="14"/>
        <v>1846999.7554759739</v>
      </c>
      <c r="K84" s="28">
        <f t="shared" si="15"/>
        <v>0.48085111678441655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953000</v>
      </c>
      <c r="AB84" s="14">
        <v>1262000</v>
      </c>
      <c r="AC84" s="14">
        <v>1409000</v>
      </c>
      <c r="AD84" s="14">
        <v>2192000</v>
      </c>
      <c r="AE84" s="14">
        <v>2720000</v>
      </c>
      <c r="AF84" s="14">
        <v>2884000</v>
      </c>
      <c r="AG84" s="14">
        <v>2943000</v>
      </c>
      <c r="AH84" s="14">
        <v>3276000</v>
      </c>
      <c r="AI84" s="14">
        <v>3428000</v>
      </c>
      <c r="AJ84" s="14">
        <v>3577000</v>
      </c>
      <c r="AK84" s="14">
        <v>3465000</v>
      </c>
      <c r="AL84" s="14">
        <v>3388000</v>
      </c>
      <c r="AM84" s="14">
        <v>3562000</v>
      </c>
      <c r="AN84" s="14">
        <v>3071000</v>
      </c>
      <c r="AO84" s="14">
        <v>3435000</v>
      </c>
      <c r="AP84" s="14">
        <v>3712000</v>
      </c>
      <c r="AQ84" s="14">
        <v>6563000</v>
      </c>
      <c r="AR84" s="14">
        <v>7200000</v>
      </c>
      <c r="AS84" s="14">
        <v>8567000</v>
      </c>
      <c r="AT84" s="14">
        <v>7814000</v>
      </c>
      <c r="AU84" s="14">
        <v>7346000</v>
      </c>
      <c r="AV84" s="14">
        <v>6659000</v>
      </c>
      <c r="AW84" s="14">
        <v>6030000</v>
      </c>
      <c r="AX84" s="14">
        <v>4824000</v>
      </c>
      <c r="AY84" s="14">
        <v>4832000</v>
      </c>
      <c r="AZ84" s="14">
        <v>3617000</v>
      </c>
      <c r="BA84" s="14">
        <v>3475000</v>
      </c>
      <c r="BB84" s="14">
        <v>3792000</v>
      </c>
      <c r="BC84" s="14">
        <v>4024000</v>
      </c>
      <c r="BD84" s="14">
        <v>3965000</v>
      </c>
      <c r="BE84" s="14">
        <v>3050000</v>
      </c>
      <c r="BF84" s="14">
        <v>2743000</v>
      </c>
      <c r="BG84" s="14">
        <v>2786000</v>
      </c>
      <c r="BH84" s="14">
        <v>2849000</v>
      </c>
      <c r="BI84" s="14">
        <v>2515000</v>
      </c>
      <c r="BJ84" s="14">
        <v>1695000</v>
      </c>
      <c r="BK84" s="14"/>
      <c r="BL84" s="14"/>
      <c r="BM84" s="14"/>
      <c r="BN84" s="14">
        <v>2018000</v>
      </c>
      <c r="BO84" s="14"/>
      <c r="BP84" s="14"/>
      <c r="BQ84" s="14"/>
      <c r="BR84" s="14"/>
      <c r="BS84" s="14">
        <v>4321000</v>
      </c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8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</row>
    <row r="85" spans="1:186" ht="15" outlineLevel="3" x14ac:dyDescent="0.3">
      <c r="A85" s="1"/>
      <c r="B85" s="4"/>
      <c r="C85" s="37" t="s">
        <v>594</v>
      </c>
      <c r="D85" s="23">
        <f t="shared" si="8"/>
        <v>6870000</v>
      </c>
      <c r="E85" s="23">
        <f t="shared" si="9"/>
        <v>7891742.4242424238</v>
      </c>
      <c r="F85" s="23">
        <f t="shared" si="10"/>
        <v>1167000</v>
      </c>
      <c r="G85" s="23">
        <f t="shared" si="11"/>
        <v>16713000</v>
      </c>
      <c r="H85" s="23">
        <f t="shared" si="12"/>
        <v>5411250</v>
      </c>
      <c r="I85" s="23">
        <f t="shared" si="13"/>
        <v>11401750</v>
      </c>
      <c r="J85" s="23">
        <f t="shared" si="14"/>
        <v>3863596.5958819967</v>
      </c>
      <c r="K85" s="36">
        <f t="shared" si="15"/>
        <v>0.48957459432704264</v>
      </c>
      <c r="L85" s="2"/>
      <c r="M85" s="35">
        <v>5027000</v>
      </c>
      <c r="N85" s="35">
        <v>5383000</v>
      </c>
      <c r="O85" s="35">
        <v>5496000</v>
      </c>
      <c r="P85" s="35">
        <v>5824000</v>
      </c>
      <c r="Q85" s="35">
        <v>6139000</v>
      </c>
      <c r="R85" s="35">
        <v>5829000</v>
      </c>
      <c r="S85" s="35">
        <v>5700000</v>
      </c>
      <c r="T85" s="35">
        <v>5893000</v>
      </c>
      <c r="U85" s="35">
        <v>6029000</v>
      </c>
      <c r="V85" s="35">
        <v>5912000</v>
      </c>
      <c r="W85" s="35">
        <v>5822000</v>
      </c>
      <c r="X85" s="35">
        <v>5929000</v>
      </c>
      <c r="Y85" s="35">
        <v>6036000</v>
      </c>
      <c r="Z85" s="35">
        <v>6298000</v>
      </c>
      <c r="AA85" s="35">
        <v>7003000</v>
      </c>
      <c r="AB85" s="35">
        <v>6917000</v>
      </c>
      <c r="AC85" s="35">
        <v>6813000</v>
      </c>
      <c r="AD85" s="35">
        <v>7344000</v>
      </c>
      <c r="AE85" s="35">
        <v>6399000</v>
      </c>
      <c r="AF85" s="35">
        <v>6785000</v>
      </c>
      <c r="AG85" s="35">
        <v>6823000</v>
      </c>
      <c r="AH85" s="35">
        <v>7243000</v>
      </c>
      <c r="AI85" s="35">
        <v>8247000</v>
      </c>
      <c r="AJ85" s="35">
        <v>8206000</v>
      </c>
      <c r="AK85" s="35">
        <v>8719000</v>
      </c>
      <c r="AL85" s="35">
        <v>9430000</v>
      </c>
      <c r="AM85" s="35">
        <v>11113000</v>
      </c>
      <c r="AN85" s="35">
        <v>12316000</v>
      </c>
      <c r="AO85" s="35">
        <v>12916000</v>
      </c>
      <c r="AP85" s="35">
        <v>12291000</v>
      </c>
      <c r="AQ85" s="35">
        <v>14028000</v>
      </c>
      <c r="AR85" s="35">
        <v>15370000</v>
      </c>
      <c r="AS85" s="35">
        <v>16713000</v>
      </c>
      <c r="AT85" s="35">
        <v>15322000</v>
      </c>
      <c r="AU85" s="35">
        <v>14876000</v>
      </c>
      <c r="AV85" s="35">
        <v>13753000</v>
      </c>
      <c r="AW85" s="35">
        <v>14000000</v>
      </c>
      <c r="AX85" s="35">
        <v>12374000</v>
      </c>
      <c r="AY85" s="35">
        <v>12027000</v>
      </c>
      <c r="AZ85" s="35">
        <v>12440000</v>
      </c>
      <c r="BA85" s="35">
        <v>11598000</v>
      </c>
      <c r="BB85" s="35">
        <v>12335000</v>
      </c>
      <c r="BC85" s="35">
        <v>12029000</v>
      </c>
      <c r="BD85" s="35">
        <v>11498000</v>
      </c>
      <c r="BE85" s="35">
        <v>10242000</v>
      </c>
      <c r="BF85" s="35">
        <v>10002000</v>
      </c>
      <c r="BG85" s="35">
        <v>10285000</v>
      </c>
      <c r="BH85" s="35">
        <v>9141000</v>
      </c>
      <c r="BI85" s="35">
        <v>8175000</v>
      </c>
      <c r="BJ85" s="35">
        <v>7111000</v>
      </c>
      <c r="BK85" s="35">
        <v>4393000</v>
      </c>
      <c r="BL85" s="35">
        <v>1167000</v>
      </c>
      <c r="BM85" s="35">
        <v>1317000</v>
      </c>
      <c r="BN85" s="35">
        <v>4249000</v>
      </c>
      <c r="BO85" s="35">
        <v>1374000</v>
      </c>
      <c r="BP85" s="35">
        <v>1884000</v>
      </c>
      <c r="BQ85" s="35">
        <v>2843000</v>
      </c>
      <c r="BR85" s="35">
        <v>4034000</v>
      </c>
      <c r="BS85" s="35">
        <v>7233000</v>
      </c>
      <c r="BT85" s="35">
        <v>4863000</v>
      </c>
      <c r="BU85" s="35">
        <v>5252000</v>
      </c>
      <c r="BV85" s="35">
        <v>4952000</v>
      </c>
      <c r="BW85" s="35">
        <v>4377000</v>
      </c>
      <c r="BX85" s="35">
        <v>3515000</v>
      </c>
      <c r="BY85" s="35">
        <v>2925000</v>
      </c>
      <c r="BZ85" s="35">
        <v>3276000</v>
      </c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8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</row>
    <row r="86" spans="1:186" ht="15" outlineLevel="2" x14ac:dyDescent="0.3">
      <c r="A86" s="1"/>
      <c r="B86" s="4"/>
      <c r="C86" s="22" t="s">
        <v>595</v>
      </c>
      <c r="D86" s="27">
        <f t="shared" si="8"/>
        <v>706000</v>
      </c>
      <c r="E86" s="27">
        <f t="shared" si="9"/>
        <v>706000</v>
      </c>
      <c r="F86" s="27">
        <f t="shared" si="10"/>
        <v>706000</v>
      </c>
      <c r="G86" s="27">
        <f t="shared" si="11"/>
        <v>706000</v>
      </c>
      <c r="H86" s="27">
        <f t="shared" si="12"/>
        <v>706000</v>
      </c>
      <c r="I86" s="27">
        <f t="shared" si="13"/>
        <v>706000</v>
      </c>
      <c r="J86" s="27" t="str">
        <f t="shared" si="14"/>
        <v/>
      </c>
      <c r="K86" s="28" t="str">
        <f t="shared" si="15"/>
        <v/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>
        <v>706000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8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</row>
    <row r="87" spans="1:186" ht="15" outlineLevel="2" x14ac:dyDescent="0.3">
      <c r="A87" s="1"/>
      <c r="B87" s="4"/>
      <c r="C87" s="22" t="s">
        <v>596</v>
      </c>
      <c r="D87" s="27" t="str">
        <f t="shared" si="8"/>
        <v/>
      </c>
      <c r="E87" s="27" t="str">
        <f t="shared" si="9"/>
        <v/>
      </c>
      <c r="F87" s="27" t="str">
        <f t="shared" si="10"/>
        <v/>
      </c>
      <c r="G87" s="27" t="str">
        <f t="shared" si="11"/>
        <v/>
      </c>
      <c r="H87" s="27" t="str">
        <f t="shared" si="12"/>
        <v/>
      </c>
      <c r="I87" s="27" t="str">
        <f t="shared" si="13"/>
        <v/>
      </c>
      <c r="J87" s="27" t="str">
        <f t="shared" si="14"/>
        <v/>
      </c>
      <c r="K87" s="28" t="str">
        <f t="shared" si="15"/>
        <v/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8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</row>
    <row r="88" spans="1:186" ht="15" outlineLevel="3" x14ac:dyDescent="0.3">
      <c r="A88" s="1"/>
      <c r="B88" s="4"/>
      <c r="C88" s="22" t="s">
        <v>597</v>
      </c>
      <c r="D88" s="27">
        <f t="shared" si="8"/>
        <v>642000</v>
      </c>
      <c r="E88" s="27">
        <f t="shared" si="9"/>
        <v>675652.17391304346</v>
      </c>
      <c r="F88" s="27">
        <f t="shared" si="10"/>
        <v>236000</v>
      </c>
      <c r="G88" s="27">
        <f t="shared" si="11"/>
        <v>2725000</v>
      </c>
      <c r="H88" s="27">
        <f t="shared" si="12"/>
        <v>418500</v>
      </c>
      <c r="I88" s="27">
        <f t="shared" si="13"/>
        <v>749500</v>
      </c>
      <c r="J88" s="27">
        <f t="shared" si="14"/>
        <v>486512.31963245309</v>
      </c>
      <c r="K88" s="28">
        <f t="shared" si="15"/>
        <v>0.72006327873529097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>
        <v>744000</v>
      </c>
      <c r="AP88" s="14"/>
      <c r="AQ88" s="14">
        <v>543000</v>
      </c>
      <c r="AR88" s="14">
        <v>2725000</v>
      </c>
      <c r="AS88" s="14">
        <v>360000</v>
      </c>
      <c r="AT88" s="14">
        <v>236000</v>
      </c>
      <c r="AU88" s="14">
        <v>311000</v>
      </c>
      <c r="AV88" s="14">
        <v>558000</v>
      </c>
      <c r="AW88" s="14">
        <v>755000</v>
      </c>
      <c r="AX88" s="14">
        <v>642000</v>
      </c>
      <c r="AY88" s="14">
        <v>650000</v>
      </c>
      <c r="AZ88" s="14">
        <v>464000</v>
      </c>
      <c r="BA88" s="14">
        <v>316000</v>
      </c>
      <c r="BB88" s="14">
        <v>416000</v>
      </c>
      <c r="BC88" s="14">
        <v>362000</v>
      </c>
      <c r="BD88" s="14">
        <v>421000</v>
      </c>
      <c r="BE88" s="14">
        <v>806000</v>
      </c>
      <c r="BF88" s="14">
        <v>952000</v>
      </c>
      <c r="BG88" s="14">
        <v>815000</v>
      </c>
      <c r="BH88" s="14">
        <v>797000</v>
      </c>
      <c r="BI88" s="14">
        <v>626000</v>
      </c>
      <c r="BJ88" s="14">
        <v>644000</v>
      </c>
      <c r="BK88" s="14"/>
      <c r="BL88" s="14"/>
      <c r="BM88" s="14"/>
      <c r="BN88" s="14">
        <v>715000</v>
      </c>
      <c r="BO88" s="14"/>
      <c r="BP88" s="14"/>
      <c r="BQ88" s="14"/>
      <c r="BR88" s="14"/>
      <c r="BS88" s="14">
        <v>682000</v>
      </c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8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</row>
    <row r="89" spans="1:186" ht="15" outlineLevel="3" x14ac:dyDescent="0.3">
      <c r="A89" s="1"/>
      <c r="B89" s="4"/>
      <c r="C89" s="22" t="s">
        <v>598</v>
      </c>
      <c r="D89" s="27">
        <f t="shared" si="8"/>
        <v>479000</v>
      </c>
      <c r="E89" s="27">
        <f t="shared" si="9"/>
        <v>453727.27272727271</v>
      </c>
      <c r="F89" s="27">
        <f t="shared" si="10"/>
        <v>310000</v>
      </c>
      <c r="G89" s="27">
        <f t="shared" si="11"/>
        <v>860000</v>
      </c>
      <c r="H89" s="27">
        <f t="shared" si="12"/>
        <v>320500</v>
      </c>
      <c r="I89" s="27">
        <f t="shared" si="13"/>
        <v>515500</v>
      </c>
      <c r="J89" s="27">
        <f t="shared" si="14"/>
        <v>166486.69070474722</v>
      </c>
      <c r="K89" s="28">
        <f t="shared" si="15"/>
        <v>0.36693119570270877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>
        <v>479000</v>
      </c>
      <c r="AM89" s="14">
        <v>544000</v>
      </c>
      <c r="AN89" s="14">
        <v>541000</v>
      </c>
      <c r="AO89" s="14"/>
      <c r="AP89" s="14">
        <v>860000</v>
      </c>
      <c r="AQ89" s="14"/>
      <c r="AR89" s="14"/>
      <c r="AS89" s="14"/>
      <c r="AT89" s="14"/>
      <c r="AU89" s="14">
        <v>324000</v>
      </c>
      <c r="AV89" s="14">
        <v>310000</v>
      </c>
      <c r="AW89" s="14">
        <v>323000</v>
      </c>
      <c r="AX89" s="14">
        <v>318000</v>
      </c>
      <c r="AY89" s="14">
        <v>490000</v>
      </c>
      <c r="AZ89" s="14">
        <v>490000</v>
      </c>
      <c r="BA89" s="14"/>
      <c r="BB89" s="14">
        <v>312000</v>
      </c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8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</row>
    <row r="90" spans="1:186" ht="15" outlineLevel="3" x14ac:dyDescent="0.3">
      <c r="A90" s="1"/>
      <c r="B90" s="4"/>
      <c r="C90" s="37" t="s">
        <v>599</v>
      </c>
      <c r="D90" s="23">
        <f t="shared" si="8"/>
        <v>715000</v>
      </c>
      <c r="E90" s="23">
        <f t="shared" si="9"/>
        <v>760407.40740740742</v>
      </c>
      <c r="F90" s="23">
        <f t="shared" si="10"/>
        <v>236000</v>
      </c>
      <c r="G90" s="23">
        <f t="shared" si="11"/>
        <v>2725000</v>
      </c>
      <c r="H90" s="23">
        <f t="shared" si="12"/>
        <v>542000</v>
      </c>
      <c r="I90" s="23">
        <f t="shared" si="13"/>
        <v>864000</v>
      </c>
      <c r="J90" s="23">
        <f t="shared" si="14"/>
        <v>457062.04420265771</v>
      </c>
      <c r="K90" s="36">
        <f t="shared" si="15"/>
        <v>0.60107521277442688</v>
      </c>
      <c r="L90" s="2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>
        <v>479000</v>
      </c>
      <c r="AM90" s="35">
        <v>544000</v>
      </c>
      <c r="AN90" s="35">
        <v>541000</v>
      </c>
      <c r="AO90" s="35">
        <v>744000</v>
      </c>
      <c r="AP90" s="35">
        <v>860000</v>
      </c>
      <c r="AQ90" s="35">
        <v>543000</v>
      </c>
      <c r="AR90" s="35">
        <v>2725000</v>
      </c>
      <c r="AS90" s="35">
        <v>360000</v>
      </c>
      <c r="AT90" s="35">
        <v>236000</v>
      </c>
      <c r="AU90" s="35">
        <v>635000</v>
      </c>
      <c r="AV90" s="35">
        <v>868000</v>
      </c>
      <c r="AW90" s="35">
        <v>1078000</v>
      </c>
      <c r="AX90" s="35">
        <v>960000</v>
      </c>
      <c r="AY90" s="35">
        <v>1140000</v>
      </c>
      <c r="AZ90" s="35">
        <v>954000</v>
      </c>
      <c r="BA90" s="35">
        <v>316000</v>
      </c>
      <c r="BB90" s="35">
        <v>728000</v>
      </c>
      <c r="BC90" s="35">
        <v>362000</v>
      </c>
      <c r="BD90" s="35">
        <v>421000</v>
      </c>
      <c r="BE90" s="35">
        <v>806000</v>
      </c>
      <c r="BF90" s="35">
        <v>952000</v>
      </c>
      <c r="BG90" s="35">
        <v>815000</v>
      </c>
      <c r="BH90" s="35">
        <v>797000</v>
      </c>
      <c r="BI90" s="35">
        <v>626000</v>
      </c>
      <c r="BJ90" s="35">
        <v>644000</v>
      </c>
      <c r="BK90" s="35"/>
      <c r="BL90" s="35"/>
      <c r="BM90" s="35"/>
      <c r="BN90" s="35">
        <v>715000</v>
      </c>
      <c r="BO90" s="35"/>
      <c r="BP90" s="35"/>
      <c r="BQ90" s="35"/>
      <c r="BR90" s="35"/>
      <c r="BS90" s="35">
        <v>682000</v>
      </c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8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</row>
    <row r="91" spans="1:186" ht="15" outlineLevel="2" x14ac:dyDescent="0.3">
      <c r="A91" s="1"/>
      <c r="B91" s="4"/>
      <c r="C91" s="22" t="s">
        <v>600</v>
      </c>
      <c r="D91" s="27" t="str">
        <f t="shared" si="8"/>
        <v/>
      </c>
      <c r="E91" s="27" t="str">
        <f t="shared" si="9"/>
        <v/>
      </c>
      <c r="F91" s="27" t="str">
        <f t="shared" si="10"/>
        <v/>
      </c>
      <c r="G91" s="27" t="str">
        <f t="shared" si="11"/>
        <v/>
      </c>
      <c r="H91" s="27" t="str">
        <f t="shared" si="12"/>
        <v/>
      </c>
      <c r="I91" s="27" t="str">
        <f t="shared" si="13"/>
        <v/>
      </c>
      <c r="J91" s="27" t="str">
        <f t="shared" si="14"/>
        <v/>
      </c>
      <c r="K91" s="28" t="str">
        <f t="shared" si="15"/>
        <v/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8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</row>
    <row r="92" spans="1:186" ht="15" outlineLevel="3" x14ac:dyDescent="0.3">
      <c r="A92" s="1"/>
      <c r="B92" s="4"/>
      <c r="C92" s="22" t="s">
        <v>601</v>
      </c>
      <c r="D92" s="27">
        <f t="shared" si="8"/>
        <v>490000</v>
      </c>
      <c r="E92" s="27">
        <f t="shared" si="9"/>
        <v>629266.66666666663</v>
      </c>
      <c r="F92" s="27">
        <f t="shared" si="10"/>
        <v>419000</v>
      </c>
      <c r="G92" s="27">
        <f t="shared" si="11"/>
        <v>1383000</v>
      </c>
      <c r="H92" s="27">
        <f t="shared" si="12"/>
        <v>462500</v>
      </c>
      <c r="I92" s="27">
        <f t="shared" si="13"/>
        <v>542000</v>
      </c>
      <c r="J92" s="27">
        <f t="shared" si="14"/>
        <v>310327.35404193203</v>
      </c>
      <c r="K92" s="28">
        <f t="shared" si="15"/>
        <v>0.49315714701016855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>
        <v>1383000</v>
      </c>
      <c r="AN92" s="14">
        <v>1117000</v>
      </c>
      <c r="AO92" s="14">
        <v>1145000</v>
      </c>
      <c r="AP92" s="14"/>
      <c r="AQ92" s="14">
        <v>468000</v>
      </c>
      <c r="AR92" s="14">
        <v>422000</v>
      </c>
      <c r="AS92" s="14">
        <v>419000</v>
      </c>
      <c r="AT92" s="14"/>
      <c r="AU92" s="14">
        <v>476000</v>
      </c>
      <c r="AV92" s="14">
        <v>457000</v>
      </c>
      <c r="AW92" s="14">
        <v>487000</v>
      </c>
      <c r="AX92" s="14"/>
      <c r="AY92" s="14">
        <v>551000</v>
      </c>
      <c r="AZ92" s="14">
        <v>490000</v>
      </c>
      <c r="BA92" s="14">
        <v>515000</v>
      </c>
      <c r="BB92" s="14"/>
      <c r="BC92" s="14">
        <v>519000</v>
      </c>
      <c r="BD92" s="14">
        <v>533000</v>
      </c>
      <c r="BE92" s="14">
        <v>457000</v>
      </c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8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</row>
    <row r="93" spans="1:186" ht="15" outlineLevel="3" x14ac:dyDescent="0.3">
      <c r="A93" s="1"/>
      <c r="B93" s="4"/>
      <c r="C93" s="37" t="s">
        <v>602</v>
      </c>
      <c r="D93" s="23">
        <f t="shared" si="8"/>
        <v>490000</v>
      </c>
      <c r="E93" s="23">
        <f t="shared" si="9"/>
        <v>629266.66666666663</v>
      </c>
      <c r="F93" s="23">
        <f t="shared" si="10"/>
        <v>419000</v>
      </c>
      <c r="G93" s="23">
        <f t="shared" si="11"/>
        <v>1383000</v>
      </c>
      <c r="H93" s="23">
        <f t="shared" si="12"/>
        <v>462500</v>
      </c>
      <c r="I93" s="23">
        <f t="shared" si="13"/>
        <v>542000</v>
      </c>
      <c r="J93" s="23">
        <f t="shared" si="14"/>
        <v>310327.35404193203</v>
      </c>
      <c r="K93" s="36">
        <f t="shared" si="15"/>
        <v>0.49315714701016855</v>
      </c>
      <c r="L93" s="2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>
        <v>1383000</v>
      </c>
      <c r="AN93" s="35">
        <v>1117000</v>
      </c>
      <c r="AO93" s="35">
        <v>1145000</v>
      </c>
      <c r="AP93" s="35"/>
      <c r="AQ93" s="35">
        <v>468000</v>
      </c>
      <c r="AR93" s="35">
        <v>422000</v>
      </c>
      <c r="AS93" s="35">
        <v>419000</v>
      </c>
      <c r="AT93" s="35"/>
      <c r="AU93" s="35">
        <v>476000</v>
      </c>
      <c r="AV93" s="35">
        <v>457000</v>
      </c>
      <c r="AW93" s="35">
        <v>487000</v>
      </c>
      <c r="AX93" s="35"/>
      <c r="AY93" s="35">
        <v>551000</v>
      </c>
      <c r="AZ93" s="35">
        <v>490000</v>
      </c>
      <c r="BA93" s="35">
        <v>515000</v>
      </c>
      <c r="BB93" s="35"/>
      <c r="BC93" s="35">
        <v>519000</v>
      </c>
      <c r="BD93" s="35">
        <v>533000</v>
      </c>
      <c r="BE93" s="35">
        <v>457000</v>
      </c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8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</row>
    <row r="94" spans="1:186" ht="15" outlineLevel="2" x14ac:dyDescent="0.3">
      <c r="A94" s="1"/>
      <c r="B94" s="4"/>
      <c r="C94" s="22" t="s">
        <v>603</v>
      </c>
      <c r="D94" s="27">
        <f t="shared" si="8"/>
        <v>661000</v>
      </c>
      <c r="E94" s="27">
        <f t="shared" si="9"/>
        <v>685928.57142857148</v>
      </c>
      <c r="F94" s="27">
        <f t="shared" si="10"/>
        <v>246000</v>
      </c>
      <c r="G94" s="27">
        <f t="shared" si="11"/>
        <v>1209000</v>
      </c>
      <c r="H94" s="27">
        <f t="shared" si="12"/>
        <v>445250</v>
      </c>
      <c r="I94" s="27">
        <f t="shared" si="13"/>
        <v>909000</v>
      </c>
      <c r="J94" s="27">
        <f t="shared" si="14"/>
        <v>269221.50161385129</v>
      </c>
      <c r="K94" s="28">
        <f t="shared" si="15"/>
        <v>0.39249203609225425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>
        <v>1209000</v>
      </c>
      <c r="AI94" s="14"/>
      <c r="AJ94" s="14"/>
      <c r="AK94" s="14"/>
      <c r="AL94" s="14">
        <v>1122000</v>
      </c>
      <c r="AM94" s="14">
        <v>1011000</v>
      </c>
      <c r="AN94" s="14">
        <v>1026000</v>
      </c>
      <c r="AO94" s="14">
        <v>982000</v>
      </c>
      <c r="AP94" s="14">
        <v>840000</v>
      </c>
      <c r="AQ94" s="14">
        <v>789000</v>
      </c>
      <c r="AR94" s="14">
        <v>753000</v>
      </c>
      <c r="AS94" s="14">
        <v>915000</v>
      </c>
      <c r="AT94" s="14">
        <v>907000</v>
      </c>
      <c r="AU94" s="14">
        <v>730000</v>
      </c>
      <c r="AV94" s="14">
        <v>701000</v>
      </c>
      <c r="AW94" s="14">
        <v>682000</v>
      </c>
      <c r="AX94" s="14">
        <v>1051000</v>
      </c>
      <c r="AY94" s="14">
        <v>640000</v>
      </c>
      <c r="AZ94" s="14">
        <v>597000</v>
      </c>
      <c r="BA94" s="14">
        <v>638000</v>
      </c>
      <c r="BB94" s="14">
        <v>622000</v>
      </c>
      <c r="BC94" s="14">
        <v>545000</v>
      </c>
      <c r="BD94" s="14">
        <v>512000</v>
      </c>
      <c r="BE94" s="14">
        <v>449000</v>
      </c>
      <c r="BF94" s="14">
        <v>434000</v>
      </c>
      <c r="BG94" s="14">
        <v>376000</v>
      </c>
      <c r="BH94" s="14">
        <v>369000</v>
      </c>
      <c r="BI94" s="14">
        <v>367000</v>
      </c>
      <c r="BJ94" s="14">
        <v>358000</v>
      </c>
      <c r="BK94" s="14"/>
      <c r="BL94" s="14"/>
      <c r="BM94" s="14"/>
      <c r="BN94" s="14">
        <v>335000</v>
      </c>
      <c r="BO94" s="14"/>
      <c r="BP94" s="14"/>
      <c r="BQ94" s="14"/>
      <c r="BR94" s="14"/>
      <c r="BS94" s="14">
        <v>246000</v>
      </c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8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</row>
    <row r="95" spans="1:186" ht="15" outlineLevel="2" x14ac:dyDescent="0.3">
      <c r="A95" s="1"/>
      <c r="B95" s="4"/>
      <c r="C95" s="22" t="s">
        <v>604</v>
      </c>
      <c r="D95" s="27">
        <f t="shared" si="8"/>
        <v>3128000</v>
      </c>
      <c r="E95" s="27">
        <f t="shared" si="9"/>
        <v>4107517.4496644298</v>
      </c>
      <c r="F95" s="27">
        <f t="shared" si="10"/>
        <v>275200</v>
      </c>
      <c r="G95" s="27">
        <f t="shared" si="11"/>
        <v>14329000</v>
      </c>
      <c r="H95" s="27">
        <f t="shared" si="12"/>
        <v>1247000</v>
      </c>
      <c r="I95" s="27">
        <f t="shared" si="13"/>
        <v>5911000</v>
      </c>
      <c r="J95" s="27">
        <f t="shared" si="14"/>
        <v>3509505.4409558703</v>
      </c>
      <c r="K95" s="28">
        <f t="shared" si="15"/>
        <v>0.85441035466388215</v>
      </c>
      <c r="M95" s="14">
        <v>7057000</v>
      </c>
      <c r="N95" s="14">
        <v>7475000</v>
      </c>
      <c r="O95" s="14">
        <v>9006000</v>
      </c>
      <c r="P95" s="14">
        <v>14329000</v>
      </c>
      <c r="Q95" s="14">
        <v>11947000</v>
      </c>
      <c r="R95" s="14">
        <v>13647000</v>
      </c>
      <c r="S95" s="14">
        <v>13413000</v>
      </c>
      <c r="T95" s="14">
        <v>12671000</v>
      </c>
      <c r="U95" s="14">
        <v>12068000</v>
      </c>
      <c r="V95" s="14">
        <v>11315000</v>
      </c>
      <c r="W95" s="14">
        <v>10134000</v>
      </c>
      <c r="X95" s="14">
        <v>8227000</v>
      </c>
      <c r="Y95" s="14">
        <v>7210000</v>
      </c>
      <c r="Z95" s="14">
        <v>6072000</v>
      </c>
      <c r="AA95" s="14">
        <v>5452000</v>
      </c>
      <c r="AB95" s="14">
        <v>5356000</v>
      </c>
      <c r="AC95" s="14">
        <v>5327000</v>
      </c>
      <c r="AD95" s="14">
        <v>5917000</v>
      </c>
      <c r="AE95" s="14">
        <v>6036000</v>
      </c>
      <c r="AF95" s="14">
        <v>6082000</v>
      </c>
      <c r="AG95" s="14">
        <v>5911000</v>
      </c>
      <c r="AH95" s="14">
        <v>1997000</v>
      </c>
      <c r="AI95" s="14">
        <v>6255000</v>
      </c>
      <c r="AJ95" s="14">
        <v>6105000</v>
      </c>
      <c r="AK95" s="14">
        <v>5661000</v>
      </c>
      <c r="AL95" s="14">
        <v>1313000</v>
      </c>
      <c r="AM95" s="14">
        <v>1017000</v>
      </c>
      <c r="AN95" s="14">
        <v>1006000</v>
      </c>
      <c r="AO95" s="14">
        <v>743000</v>
      </c>
      <c r="AP95" s="14">
        <v>801000</v>
      </c>
      <c r="AQ95" s="14">
        <v>1187000</v>
      </c>
      <c r="AR95" s="14">
        <v>1121000</v>
      </c>
      <c r="AS95" s="14">
        <v>1016000</v>
      </c>
      <c r="AT95" s="14">
        <v>1243000</v>
      </c>
      <c r="AU95" s="14">
        <v>1185000</v>
      </c>
      <c r="AV95" s="14">
        <v>1247000</v>
      </c>
      <c r="AW95" s="14">
        <v>1097000</v>
      </c>
      <c r="AX95" s="14">
        <v>1008000</v>
      </c>
      <c r="AY95" s="14">
        <v>1344000</v>
      </c>
      <c r="AZ95" s="14">
        <v>1355000</v>
      </c>
      <c r="BA95" s="14">
        <v>1760000</v>
      </c>
      <c r="BB95" s="14">
        <v>1304000</v>
      </c>
      <c r="BC95" s="14">
        <v>1582000</v>
      </c>
      <c r="BD95" s="14">
        <v>1390000</v>
      </c>
      <c r="BE95" s="14">
        <v>1342000</v>
      </c>
      <c r="BF95" s="14">
        <v>1274000</v>
      </c>
      <c r="BG95" s="14">
        <v>1478000</v>
      </c>
      <c r="BH95" s="14">
        <v>1336000</v>
      </c>
      <c r="BI95" s="14">
        <v>1257000</v>
      </c>
      <c r="BJ95" s="14">
        <v>952000</v>
      </c>
      <c r="BK95" s="14">
        <v>4033000</v>
      </c>
      <c r="BL95" s="14">
        <v>4008000</v>
      </c>
      <c r="BM95" s="14">
        <v>4600000</v>
      </c>
      <c r="BN95" s="14">
        <v>800000</v>
      </c>
      <c r="BO95" s="14">
        <v>4739000</v>
      </c>
      <c r="BP95" s="14">
        <v>4484000</v>
      </c>
      <c r="BQ95" s="14">
        <v>4414000</v>
      </c>
      <c r="BR95" s="14">
        <v>4251000</v>
      </c>
      <c r="BS95" s="14">
        <v>489000</v>
      </c>
      <c r="BT95" s="14">
        <v>4937000</v>
      </c>
      <c r="BU95" s="14">
        <v>5317000</v>
      </c>
      <c r="BV95" s="14">
        <v>5340000</v>
      </c>
      <c r="BW95" s="14">
        <v>5597000</v>
      </c>
      <c r="BX95" s="14">
        <v>5632000</v>
      </c>
      <c r="BY95" s="14">
        <v>5640000</v>
      </c>
      <c r="BZ95" s="14">
        <v>5819000</v>
      </c>
      <c r="CA95" s="14">
        <v>10346000</v>
      </c>
      <c r="CB95" s="14">
        <v>11976000</v>
      </c>
      <c r="CC95" s="14">
        <v>10740000</v>
      </c>
      <c r="CD95" s="14">
        <v>10932000</v>
      </c>
      <c r="CE95" s="14">
        <v>10711000</v>
      </c>
      <c r="CF95" s="14">
        <v>9642000</v>
      </c>
      <c r="CG95" s="14">
        <v>9584000</v>
      </c>
      <c r="CH95" s="14">
        <v>8625000</v>
      </c>
      <c r="CI95" s="14">
        <v>7352000</v>
      </c>
      <c r="CJ95" s="14">
        <v>7364000</v>
      </c>
      <c r="CK95" s="14">
        <v>7676000</v>
      </c>
      <c r="CL95" s="14">
        <v>6136000</v>
      </c>
      <c r="CM95" s="14">
        <v>4997000</v>
      </c>
      <c r="CN95" s="14">
        <v>3894000</v>
      </c>
      <c r="CO95" s="14">
        <v>4051000</v>
      </c>
      <c r="CP95" s="14">
        <v>4598000</v>
      </c>
      <c r="CQ95" s="14">
        <v>4152000</v>
      </c>
      <c r="CR95" s="14">
        <v>4177000</v>
      </c>
      <c r="CS95" s="14">
        <v>4100000</v>
      </c>
      <c r="CT95" s="14">
        <v>3895000</v>
      </c>
      <c r="CU95" s="14">
        <v>3128000</v>
      </c>
      <c r="CV95" s="14">
        <v>2757000</v>
      </c>
      <c r="CW95" s="14">
        <v>2813000</v>
      </c>
      <c r="CX95" s="14">
        <v>3122000</v>
      </c>
      <c r="CY95" s="14">
        <v>3287000</v>
      </c>
      <c r="CZ95" s="14">
        <v>3783000</v>
      </c>
      <c r="DA95" s="14">
        <v>4248000</v>
      </c>
      <c r="DB95" s="14">
        <v>4311000</v>
      </c>
      <c r="DC95" s="14">
        <v>3624000</v>
      </c>
      <c r="DD95" s="14">
        <v>4214000</v>
      </c>
      <c r="DE95" s="14">
        <v>4665000</v>
      </c>
      <c r="DF95" s="14">
        <v>5841000</v>
      </c>
      <c r="DG95" s="14">
        <v>7926000</v>
      </c>
      <c r="DH95" s="14">
        <v>9406000</v>
      </c>
      <c r="DI95" s="14">
        <v>12546000</v>
      </c>
      <c r="DJ95" s="14">
        <v>9381000</v>
      </c>
      <c r="DK95" s="14">
        <v>6314000</v>
      </c>
      <c r="DL95" s="14">
        <v>4916000</v>
      </c>
      <c r="DM95" s="14">
        <v>5152000</v>
      </c>
      <c r="DN95" s="14">
        <v>6276000</v>
      </c>
      <c r="DO95" s="14">
        <v>2812000</v>
      </c>
      <c r="DP95" s="14">
        <v>3047000</v>
      </c>
      <c r="DQ95" s="14">
        <v>2820000</v>
      </c>
      <c r="DR95" s="14">
        <v>2347000</v>
      </c>
      <c r="DS95" s="14">
        <v>2316000</v>
      </c>
      <c r="DT95" s="14">
        <v>1786000</v>
      </c>
      <c r="DU95" s="14">
        <v>1789000</v>
      </c>
      <c r="DV95" s="14">
        <v>1564000</v>
      </c>
      <c r="DW95" s="14">
        <v>1599000</v>
      </c>
      <c r="DX95" s="14">
        <v>1533000</v>
      </c>
      <c r="DY95" s="14">
        <v>1723000</v>
      </c>
      <c r="DZ95" s="14">
        <v>1936000</v>
      </c>
      <c r="EA95" s="14">
        <v>2077000</v>
      </c>
      <c r="EB95" s="14">
        <v>2149000</v>
      </c>
      <c r="EC95" s="14">
        <v>2262000</v>
      </c>
      <c r="ED95" s="14">
        <v>2282000</v>
      </c>
      <c r="EE95" s="14">
        <v>2312000</v>
      </c>
      <c r="EF95" s="14">
        <v>2114000</v>
      </c>
      <c r="EG95" s="14">
        <v>1811000</v>
      </c>
      <c r="EH95" s="14">
        <v>1546000</v>
      </c>
      <c r="EI95" s="14">
        <v>1035900</v>
      </c>
      <c r="EJ95" s="14">
        <v>761000</v>
      </c>
      <c r="EK95" s="14">
        <v>636500</v>
      </c>
      <c r="EL95" s="14">
        <v>582000</v>
      </c>
      <c r="EM95" s="14">
        <v>572900</v>
      </c>
      <c r="EN95" s="14">
        <v>469000</v>
      </c>
      <c r="EO95" s="14">
        <v>556400</v>
      </c>
      <c r="EP95" s="14">
        <v>525400</v>
      </c>
      <c r="EQ95" s="14">
        <v>507400</v>
      </c>
      <c r="ER95" s="14">
        <v>603600</v>
      </c>
      <c r="ES95" s="14">
        <v>591600</v>
      </c>
      <c r="ET95" s="14">
        <v>599500</v>
      </c>
      <c r="EU95" s="14">
        <v>598200</v>
      </c>
      <c r="EV95" s="14">
        <v>564300</v>
      </c>
      <c r="EW95" s="14">
        <v>596800</v>
      </c>
      <c r="EX95" s="14">
        <v>547000</v>
      </c>
      <c r="EY95" s="14">
        <v>542200</v>
      </c>
      <c r="EZ95" s="14">
        <v>537300</v>
      </c>
      <c r="FA95" s="14">
        <v>457300</v>
      </c>
      <c r="FB95" s="14">
        <v>275200</v>
      </c>
      <c r="FC95" s="14">
        <v>277000</v>
      </c>
      <c r="FD95" s="14">
        <v>279800</v>
      </c>
      <c r="FE95" s="14">
        <v>292800</v>
      </c>
      <c r="FF95" s="8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</row>
    <row r="96" spans="1:186" ht="15" outlineLevel="2" x14ac:dyDescent="0.3">
      <c r="A96" s="1"/>
      <c r="B96" s="4"/>
      <c r="C96" s="37" t="s">
        <v>605</v>
      </c>
      <c r="D96" s="23">
        <f t="shared" si="8"/>
        <v>30088000</v>
      </c>
      <c r="E96" s="23">
        <f t="shared" si="9"/>
        <v>45851433.55704698</v>
      </c>
      <c r="F96" s="23">
        <f t="shared" si="10"/>
        <v>1056300</v>
      </c>
      <c r="G96" s="23">
        <f t="shared" si="11"/>
        <v>155376000</v>
      </c>
      <c r="H96" s="23">
        <f t="shared" si="12"/>
        <v>10958000</v>
      </c>
      <c r="I96" s="23">
        <f t="shared" si="13"/>
        <v>64170000</v>
      </c>
      <c r="J96" s="23">
        <f t="shared" si="14"/>
        <v>42830543.552134506</v>
      </c>
      <c r="K96" s="36">
        <f t="shared" si="15"/>
        <v>0.9341156912541464</v>
      </c>
      <c r="L96" s="2"/>
      <c r="M96" s="35">
        <v>150108000</v>
      </c>
      <c r="N96" s="35">
        <v>149161000</v>
      </c>
      <c r="O96" s="35">
        <v>147405000</v>
      </c>
      <c r="P96" s="35">
        <v>155376000</v>
      </c>
      <c r="Q96" s="35">
        <v>150125000</v>
      </c>
      <c r="R96" s="35">
        <v>148303000</v>
      </c>
      <c r="S96" s="35">
        <v>145026000</v>
      </c>
      <c r="T96" s="35">
        <v>142273000</v>
      </c>
      <c r="U96" s="35">
        <v>136989000</v>
      </c>
      <c r="V96" s="35">
        <v>131696000</v>
      </c>
      <c r="W96" s="35">
        <v>125578000</v>
      </c>
      <c r="X96" s="35">
        <v>119830000</v>
      </c>
      <c r="Y96" s="35">
        <v>113788000</v>
      </c>
      <c r="Z96" s="35">
        <v>109848000</v>
      </c>
      <c r="AA96" s="35">
        <v>106658000</v>
      </c>
      <c r="AB96" s="35">
        <v>105225000</v>
      </c>
      <c r="AC96" s="35">
        <v>104849000</v>
      </c>
      <c r="AD96" s="35">
        <v>105842000</v>
      </c>
      <c r="AE96" s="35">
        <v>108476000</v>
      </c>
      <c r="AF96" s="35">
        <v>108149000</v>
      </c>
      <c r="AG96" s="35">
        <v>106209000</v>
      </c>
      <c r="AH96" s="35">
        <v>105285000</v>
      </c>
      <c r="AI96" s="35">
        <v>103811000</v>
      </c>
      <c r="AJ96" s="35">
        <v>101520000</v>
      </c>
      <c r="AK96" s="35">
        <v>100398000</v>
      </c>
      <c r="AL96" s="35">
        <v>99176000</v>
      </c>
      <c r="AM96" s="35">
        <v>98652000</v>
      </c>
      <c r="AN96" s="35">
        <v>98369000</v>
      </c>
      <c r="AO96" s="35">
        <v>96966000</v>
      </c>
      <c r="AP96" s="35">
        <v>93749000</v>
      </c>
      <c r="AQ96" s="35">
        <v>93934000</v>
      </c>
      <c r="AR96" s="35">
        <v>81490000</v>
      </c>
      <c r="AS96" s="35">
        <v>79590000</v>
      </c>
      <c r="AT96" s="35">
        <v>77819000</v>
      </c>
      <c r="AU96" s="35">
        <v>76001000</v>
      </c>
      <c r="AV96" s="35">
        <v>78643000</v>
      </c>
      <c r="AW96" s="35">
        <v>78070000</v>
      </c>
      <c r="AX96" s="35">
        <v>63139000</v>
      </c>
      <c r="AY96" s="35">
        <v>62347000</v>
      </c>
      <c r="AZ96" s="35">
        <v>63782000</v>
      </c>
      <c r="BA96" s="35">
        <v>63100000</v>
      </c>
      <c r="BB96" s="35">
        <v>64170000</v>
      </c>
      <c r="BC96" s="35">
        <v>63107000</v>
      </c>
      <c r="BD96" s="35">
        <v>62787000</v>
      </c>
      <c r="BE96" s="35">
        <v>61378000</v>
      </c>
      <c r="BF96" s="35">
        <v>60274000</v>
      </c>
      <c r="BG96" s="35">
        <v>59201000</v>
      </c>
      <c r="BH96" s="35">
        <v>56613000</v>
      </c>
      <c r="BI96" s="35">
        <v>54406000</v>
      </c>
      <c r="BJ96" s="35">
        <v>52993000</v>
      </c>
      <c r="BK96" s="35">
        <v>51427000</v>
      </c>
      <c r="BL96" s="35">
        <v>46567000</v>
      </c>
      <c r="BM96" s="35">
        <v>46396000</v>
      </c>
      <c r="BN96" s="35">
        <v>45247000</v>
      </c>
      <c r="BO96" s="35">
        <v>43853000</v>
      </c>
      <c r="BP96" s="35">
        <v>42987000</v>
      </c>
      <c r="BQ96" s="35">
        <v>42757000</v>
      </c>
      <c r="BR96" s="35">
        <v>31575000</v>
      </c>
      <c r="BS96" s="35">
        <v>31089000</v>
      </c>
      <c r="BT96" s="35">
        <v>31227000</v>
      </c>
      <c r="BU96" s="35">
        <v>32049000</v>
      </c>
      <c r="BV96" s="35">
        <v>31938000</v>
      </c>
      <c r="BW96" s="35">
        <v>31749000</v>
      </c>
      <c r="BX96" s="35">
        <v>30594000</v>
      </c>
      <c r="BY96" s="35">
        <v>30312000</v>
      </c>
      <c r="BZ96" s="35">
        <v>30601000</v>
      </c>
      <c r="CA96" s="35">
        <v>31296000</v>
      </c>
      <c r="CB96" s="35">
        <v>32614000</v>
      </c>
      <c r="CC96" s="35">
        <v>31323000</v>
      </c>
      <c r="CD96" s="35">
        <v>31766000</v>
      </c>
      <c r="CE96" s="35">
        <v>31613000</v>
      </c>
      <c r="CF96" s="35">
        <v>30646000</v>
      </c>
      <c r="CG96" s="35">
        <v>31062000</v>
      </c>
      <c r="CH96" s="35">
        <v>30088000</v>
      </c>
      <c r="CI96" s="35">
        <v>29251000</v>
      </c>
      <c r="CJ96" s="35">
        <v>29333000</v>
      </c>
      <c r="CK96" s="35">
        <v>29167000</v>
      </c>
      <c r="CL96" s="35">
        <v>27120000</v>
      </c>
      <c r="CM96" s="35">
        <v>25636000</v>
      </c>
      <c r="CN96" s="35">
        <v>24323000</v>
      </c>
      <c r="CO96" s="35">
        <v>24088000</v>
      </c>
      <c r="CP96" s="35">
        <v>24085000</v>
      </c>
      <c r="CQ96" s="35">
        <v>23810000</v>
      </c>
      <c r="CR96" s="35">
        <v>23914000</v>
      </c>
      <c r="CS96" s="35">
        <v>23997000</v>
      </c>
      <c r="CT96" s="35">
        <v>24261000</v>
      </c>
      <c r="CU96" s="35">
        <v>24665000</v>
      </c>
      <c r="CV96" s="35">
        <v>24363000</v>
      </c>
      <c r="CW96" s="35">
        <v>24730000</v>
      </c>
      <c r="CX96" s="35">
        <v>25299000</v>
      </c>
      <c r="CY96" s="35">
        <v>25591000</v>
      </c>
      <c r="CZ96" s="35">
        <v>26297000</v>
      </c>
      <c r="DA96" s="35">
        <v>26900000</v>
      </c>
      <c r="DB96" s="35">
        <v>26762000</v>
      </c>
      <c r="DC96" s="35">
        <v>27364000</v>
      </c>
      <c r="DD96" s="35">
        <v>28319000</v>
      </c>
      <c r="DE96" s="35">
        <v>27510000</v>
      </c>
      <c r="DF96" s="35">
        <v>26795000</v>
      </c>
      <c r="DG96" s="35">
        <v>27503000</v>
      </c>
      <c r="DH96" s="35">
        <v>27970000</v>
      </c>
      <c r="DI96" s="35">
        <v>30403000</v>
      </c>
      <c r="DJ96" s="35">
        <v>26030000</v>
      </c>
      <c r="DK96" s="35">
        <v>21022000</v>
      </c>
      <c r="DL96" s="35">
        <v>16328000</v>
      </c>
      <c r="DM96" s="35">
        <v>16644000</v>
      </c>
      <c r="DN96" s="35">
        <v>17996000</v>
      </c>
      <c r="DO96" s="35">
        <v>14675000</v>
      </c>
      <c r="DP96" s="35">
        <v>15050000</v>
      </c>
      <c r="DQ96" s="35">
        <v>13957000</v>
      </c>
      <c r="DR96" s="35">
        <v>13013000</v>
      </c>
      <c r="DS96" s="35">
        <v>12061000</v>
      </c>
      <c r="DT96" s="35">
        <v>10958000</v>
      </c>
      <c r="DU96" s="35">
        <v>10521000</v>
      </c>
      <c r="DV96" s="35">
        <v>10051000</v>
      </c>
      <c r="DW96" s="35">
        <v>9857000</v>
      </c>
      <c r="DX96" s="35">
        <v>9675000</v>
      </c>
      <c r="DY96" s="35">
        <v>9587000</v>
      </c>
      <c r="DZ96" s="35">
        <v>9407000</v>
      </c>
      <c r="EA96" s="35">
        <v>8978000</v>
      </c>
      <c r="EB96" s="35">
        <v>8469000</v>
      </c>
      <c r="EC96" s="35">
        <v>8086000</v>
      </c>
      <c r="ED96" s="35">
        <v>7649000</v>
      </c>
      <c r="EE96" s="35">
        <v>7217000</v>
      </c>
      <c r="EF96" s="35">
        <v>6760000</v>
      </c>
      <c r="EG96" s="35">
        <v>6106000</v>
      </c>
      <c r="EH96" s="35">
        <v>5542000</v>
      </c>
      <c r="EI96" s="35">
        <v>4636000</v>
      </c>
      <c r="EJ96" s="35">
        <v>4058500</v>
      </c>
      <c r="EK96" s="35">
        <v>3657400</v>
      </c>
      <c r="EL96" s="35">
        <v>3398000</v>
      </c>
      <c r="EM96" s="35">
        <v>3185500</v>
      </c>
      <c r="EN96" s="35">
        <v>2890900</v>
      </c>
      <c r="EO96" s="35">
        <v>2832400</v>
      </c>
      <c r="EP96" s="35">
        <v>2688100</v>
      </c>
      <c r="EQ96" s="35">
        <v>2505300</v>
      </c>
      <c r="ER96" s="35">
        <v>2474600</v>
      </c>
      <c r="ES96" s="35">
        <v>2327600</v>
      </c>
      <c r="ET96" s="35">
        <v>2257100</v>
      </c>
      <c r="EU96" s="35">
        <v>2115100</v>
      </c>
      <c r="EV96" s="35">
        <v>1974500</v>
      </c>
      <c r="EW96" s="35">
        <v>1932400</v>
      </c>
      <c r="EX96" s="35">
        <v>1831100</v>
      </c>
      <c r="EY96" s="35">
        <v>1788100</v>
      </c>
      <c r="EZ96" s="35">
        <v>1754400</v>
      </c>
      <c r="FA96" s="35">
        <v>1579800</v>
      </c>
      <c r="FB96" s="35">
        <v>1166400</v>
      </c>
      <c r="FC96" s="35">
        <v>1056300</v>
      </c>
      <c r="FD96" s="35">
        <v>1128000</v>
      </c>
      <c r="FE96" s="35">
        <v>1071100</v>
      </c>
      <c r="FF96" s="8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</row>
    <row r="97" spans="1:186" ht="15" outlineLevel="1" x14ac:dyDescent="0.3">
      <c r="A97" s="1"/>
      <c r="B97" s="4"/>
      <c r="C97" s="33" t="s">
        <v>42</v>
      </c>
      <c r="D97" s="23">
        <f t="shared" si="8"/>
        <v>48520000</v>
      </c>
      <c r="E97" s="23">
        <f t="shared" si="9"/>
        <v>68371109.395973161</v>
      </c>
      <c r="F97" s="23">
        <f t="shared" si="10"/>
        <v>2029400</v>
      </c>
      <c r="G97" s="23">
        <f t="shared" si="11"/>
        <v>206205000</v>
      </c>
      <c r="H97" s="23">
        <f t="shared" si="12"/>
        <v>25147000</v>
      </c>
      <c r="I97" s="23">
        <f t="shared" si="13"/>
        <v>101459000</v>
      </c>
      <c r="J97" s="23">
        <f t="shared" si="14"/>
        <v>55951933.616103336</v>
      </c>
      <c r="K97" s="36">
        <f t="shared" si="15"/>
        <v>0.81835638050066106</v>
      </c>
      <c r="L97" s="38"/>
      <c r="M97" s="23">
        <v>192242000</v>
      </c>
      <c r="N97" s="23">
        <v>196485000</v>
      </c>
      <c r="O97" s="23">
        <v>193542000</v>
      </c>
      <c r="P97" s="23">
        <v>206205000</v>
      </c>
      <c r="Q97" s="23">
        <v>192733000</v>
      </c>
      <c r="R97" s="23">
        <v>191572000</v>
      </c>
      <c r="S97" s="23">
        <v>188837000</v>
      </c>
      <c r="T97" s="23">
        <v>185629000</v>
      </c>
      <c r="U97" s="23">
        <v>185303000</v>
      </c>
      <c r="V97" s="23">
        <v>182103000</v>
      </c>
      <c r="W97" s="23">
        <v>174841000</v>
      </c>
      <c r="X97" s="23">
        <v>170418000</v>
      </c>
      <c r="Y97" s="23">
        <v>176356000</v>
      </c>
      <c r="Z97" s="23">
        <v>168406000</v>
      </c>
      <c r="AA97" s="23">
        <v>167962000</v>
      </c>
      <c r="AB97" s="23">
        <v>154597000</v>
      </c>
      <c r="AC97" s="23">
        <v>150622000</v>
      </c>
      <c r="AD97" s="23">
        <v>153091000</v>
      </c>
      <c r="AE97" s="23">
        <v>145261000</v>
      </c>
      <c r="AF97" s="23">
        <v>152539000</v>
      </c>
      <c r="AG97" s="23">
        <v>147710000</v>
      </c>
      <c r="AH97" s="23">
        <v>136524000</v>
      </c>
      <c r="AI97" s="23">
        <v>133768000</v>
      </c>
      <c r="AJ97" s="23">
        <v>130759000</v>
      </c>
      <c r="AK97" s="23">
        <v>129458000</v>
      </c>
      <c r="AL97" s="23">
        <v>127963000</v>
      </c>
      <c r="AM97" s="23">
        <v>128242000</v>
      </c>
      <c r="AN97" s="23">
        <v>125972000</v>
      </c>
      <c r="AO97" s="23">
        <v>128596000</v>
      </c>
      <c r="AP97" s="23">
        <v>123249000</v>
      </c>
      <c r="AQ97" s="23">
        <v>127088000</v>
      </c>
      <c r="AR97" s="23">
        <v>122107000</v>
      </c>
      <c r="AS97" s="23">
        <v>115648000</v>
      </c>
      <c r="AT97" s="23">
        <v>113327000</v>
      </c>
      <c r="AU97" s="23">
        <v>112217000</v>
      </c>
      <c r="AV97" s="23">
        <v>109831000</v>
      </c>
      <c r="AW97" s="23">
        <v>105467000</v>
      </c>
      <c r="AX97" s="23">
        <v>101459000</v>
      </c>
      <c r="AY97" s="23">
        <v>98552000</v>
      </c>
      <c r="AZ97" s="23">
        <v>90492000</v>
      </c>
      <c r="BA97" s="23">
        <v>89566000</v>
      </c>
      <c r="BB97" s="23">
        <v>91900000</v>
      </c>
      <c r="BC97" s="23">
        <v>90616000</v>
      </c>
      <c r="BD97" s="23">
        <v>91793000</v>
      </c>
      <c r="BE97" s="23">
        <v>91932000</v>
      </c>
      <c r="BF97" s="23">
        <v>92358000</v>
      </c>
      <c r="BG97" s="23">
        <v>90551000</v>
      </c>
      <c r="BH97" s="23">
        <v>85661000</v>
      </c>
      <c r="BI97" s="23">
        <v>83083000</v>
      </c>
      <c r="BJ97" s="23">
        <v>84351000</v>
      </c>
      <c r="BK97" s="23">
        <v>74441000</v>
      </c>
      <c r="BL97" s="23">
        <v>72352000</v>
      </c>
      <c r="BM97" s="23">
        <v>71817000</v>
      </c>
      <c r="BN97" s="23">
        <v>71119000</v>
      </c>
      <c r="BO97" s="23">
        <v>70551000</v>
      </c>
      <c r="BP97" s="23">
        <v>66089000</v>
      </c>
      <c r="BQ97" s="23">
        <v>65552000</v>
      </c>
      <c r="BR97" s="23">
        <v>63186000</v>
      </c>
      <c r="BS97" s="23">
        <v>60588000</v>
      </c>
      <c r="BT97" s="23">
        <v>57691000</v>
      </c>
      <c r="BU97" s="23">
        <v>55773000</v>
      </c>
      <c r="BV97" s="23">
        <v>53095000</v>
      </c>
      <c r="BW97" s="23">
        <v>50996000</v>
      </c>
      <c r="BX97" s="23">
        <v>49061000</v>
      </c>
      <c r="BY97" s="23">
        <v>48454000</v>
      </c>
      <c r="BZ97" s="23">
        <v>50472000</v>
      </c>
      <c r="CA97" s="23">
        <v>52719000</v>
      </c>
      <c r="CB97" s="23">
        <v>52392000</v>
      </c>
      <c r="CC97" s="23">
        <v>53387000</v>
      </c>
      <c r="CD97" s="23">
        <v>55651000</v>
      </c>
      <c r="CE97" s="23">
        <v>53039000</v>
      </c>
      <c r="CF97" s="23">
        <v>50294000</v>
      </c>
      <c r="CG97" s="23">
        <v>48756000</v>
      </c>
      <c r="CH97" s="23">
        <v>48368000</v>
      </c>
      <c r="CI97" s="23">
        <v>46855000</v>
      </c>
      <c r="CJ97" s="23">
        <v>46088000</v>
      </c>
      <c r="CK97" s="23">
        <v>47194000</v>
      </c>
      <c r="CL97" s="23">
        <v>48314000</v>
      </c>
      <c r="CM97" s="23">
        <v>47360000</v>
      </c>
      <c r="CN97" s="23">
        <v>46513000</v>
      </c>
      <c r="CO97" s="23">
        <v>47566000</v>
      </c>
      <c r="CP97" s="23">
        <v>48143000</v>
      </c>
      <c r="CQ97" s="23">
        <v>47800000</v>
      </c>
      <c r="CR97" s="23">
        <v>48672000</v>
      </c>
      <c r="CS97" s="23">
        <v>47088000</v>
      </c>
      <c r="CT97" s="23">
        <v>47143000</v>
      </c>
      <c r="CU97" s="23">
        <v>47003000</v>
      </c>
      <c r="CV97" s="23">
        <v>44465000</v>
      </c>
      <c r="CW97" s="23">
        <v>43806000</v>
      </c>
      <c r="CX97" s="23">
        <v>44224000</v>
      </c>
      <c r="CY97" s="23">
        <v>43636000</v>
      </c>
      <c r="CZ97" s="23">
        <v>43498000</v>
      </c>
      <c r="DA97" s="23">
        <v>44389000</v>
      </c>
      <c r="DB97" s="23">
        <v>44395000</v>
      </c>
      <c r="DC97" s="23">
        <v>44231000</v>
      </c>
      <c r="DD97" s="23">
        <v>45624000</v>
      </c>
      <c r="DE97" s="23">
        <v>46249000</v>
      </c>
      <c r="DF97" s="23">
        <v>47945000</v>
      </c>
      <c r="DG97" s="23">
        <v>49013000</v>
      </c>
      <c r="DH97" s="23">
        <v>48520000</v>
      </c>
      <c r="DI97" s="23">
        <v>47811000</v>
      </c>
      <c r="DJ97" s="23">
        <v>43849000</v>
      </c>
      <c r="DK97" s="23">
        <v>38938000</v>
      </c>
      <c r="DL97" s="23">
        <v>32801000</v>
      </c>
      <c r="DM97" s="23">
        <v>33093000</v>
      </c>
      <c r="DN97" s="23">
        <v>31471000</v>
      </c>
      <c r="DO97" s="23">
        <v>29388000</v>
      </c>
      <c r="DP97" s="23">
        <v>28418000</v>
      </c>
      <c r="DQ97" s="23">
        <v>30229000</v>
      </c>
      <c r="DR97" s="23">
        <v>28880000</v>
      </c>
      <c r="DS97" s="23">
        <v>27201000</v>
      </c>
      <c r="DT97" s="23">
        <v>25147000</v>
      </c>
      <c r="DU97" s="23">
        <v>25102000</v>
      </c>
      <c r="DV97" s="23">
        <v>23735000</v>
      </c>
      <c r="DW97" s="23">
        <v>21072000</v>
      </c>
      <c r="DX97" s="23">
        <v>19300000</v>
      </c>
      <c r="DY97" s="23">
        <v>18219000</v>
      </c>
      <c r="DZ97" s="23">
        <v>17504000</v>
      </c>
      <c r="EA97" s="23">
        <v>17002000</v>
      </c>
      <c r="EB97" s="23">
        <v>15473000</v>
      </c>
      <c r="EC97" s="23">
        <v>14910000</v>
      </c>
      <c r="ED97" s="23">
        <v>13816000</v>
      </c>
      <c r="EE97" s="23">
        <v>13272000</v>
      </c>
      <c r="EF97" s="23">
        <v>12286000</v>
      </c>
      <c r="EG97" s="23">
        <v>11926000</v>
      </c>
      <c r="EH97" s="23">
        <v>11344000</v>
      </c>
      <c r="EI97" s="23">
        <v>10460600</v>
      </c>
      <c r="EJ97" s="23">
        <v>9459700</v>
      </c>
      <c r="EK97" s="23">
        <v>9072900</v>
      </c>
      <c r="EL97" s="23">
        <v>8089000</v>
      </c>
      <c r="EM97" s="23">
        <v>7342200</v>
      </c>
      <c r="EN97" s="23">
        <v>6883900</v>
      </c>
      <c r="EO97" s="23">
        <v>6505200</v>
      </c>
      <c r="EP97" s="23">
        <v>6292100</v>
      </c>
      <c r="EQ97" s="23">
        <v>6065900</v>
      </c>
      <c r="ER97" s="23">
        <v>5822200</v>
      </c>
      <c r="ES97" s="23">
        <v>5470500</v>
      </c>
      <c r="ET97" s="23">
        <v>5376300</v>
      </c>
      <c r="EU97" s="23">
        <v>5117700</v>
      </c>
      <c r="EV97" s="23">
        <v>4636500</v>
      </c>
      <c r="EW97" s="23">
        <v>4079400</v>
      </c>
      <c r="EX97" s="23">
        <v>3994000</v>
      </c>
      <c r="EY97" s="23">
        <v>3748000</v>
      </c>
      <c r="EZ97" s="23">
        <v>3723000</v>
      </c>
      <c r="FA97" s="23">
        <v>3549700</v>
      </c>
      <c r="FB97" s="23">
        <v>2597200</v>
      </c>
      <c r="FC97" s="23">
        <v>2080000</v>
      </c>
      <c r="FD97" s="23">
        <v>2151900</v>
      </c>
      <c r="FE97" s="23">
        <v>2029400</v>
      </c>
      <c r="FF97" s="8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</row>
    <row r="98" spans="1:186" ht="15" x14ac:dyDescent="0.3">
      <c r="A98" s="1"/>
      <c r="B98" s="4"/>
      <c r="C98" s="33" t="s">
        <v>606</v>
      </c>
      <c r="D98" s="34" t="str">
        <f t="shared" si="8"/>
        <v/>
      </c>
      <c r="E98" s="34" t="str">
        <f t="shared" si="9"/>
        <v/>
      </c>
      <c r="F98" s="34" t="str">
        <f t="shared" si="10"/>
        <v/>
      </c>
      <c r="G98" s="34" t="str">
        <f t="shared" si="11"/>
        <v/>
      </c>
      <c r="H98" s="34" t="str">
        <f t="shared" si="12"/>
        <v/>
      </c>
      <c r="I98" s="34" t="str">
        <f t="shared" si="13"/>
        <v/>
      </c>
      <c r="J98" s="34" t="str">
        <f t="shared" si="14"/>
        <v/>
      </c>
      <c r="K98" s="32" t="str">
        <f t="shared" si="15"/>
        <v/>
      </c>
      <c r="L98" s="12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8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</row>
    <row r="99" spans="1:186" ht="15" outlineLevel="1" x14ac:dyDescent="0.3">
      <c r="A99" s="1"/>
      <c r="B99" s="4"/>
      <c r="C99" s="22" t="s">
        <v>607</v>
      </c>
      <c r="D99" s="27" t="str">
        <f t="shared" si="8"/>
        <v/>
      </c>
      <c r="E99" s="27" t="str">
        <f t="shared" si="9"/>
        <v/>
      </c>
      <c r="F99" s="27" t="str">
        <f t="shared" si="10"/>
        <v/>
      </c>
      <c r="G99" s="27" t="str">
        <f t="shared" si="11"/>
        <v/>
      </c>
      <c r="H99" s="27" t="str">
        <f t="shared" si="12"/>
        <v/>
      </c>
      <c r="I99" s="27" t="str">
        <f t="shared" si="13"/>
        <v/>
      </c>
      <c r="J99" s="27" t="str">
        <f t="shared" si="14"/>
        <v/>
      </c>
      <c r="K99" s="28" t="str">
        <f t="shared" si="15"/>
        <v/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8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</row>
    <row r="100" spans="1:186" ht="15" outlineLevel="2" x14ac:dyDescent="0.3">
      <c r="A100" s="1"/>
      <c r="B100" s="4"/>
      <c r="C100" s="22" t="s">
        <v>608</v>
      </c>
      <c r="D100" s="27" t="str">
        <f t="shared" si="8"/>
        <v/>
      </c>
      <c r="E100" s="27" t="str">
        <f t="shared" si="9"/>
        <v/>
      </c>
      <c r="F100" s="27" t="str">
        <f t="shared" si="10"/>
        <v/>
      </c>
      <c r="G100" s="27" t="str">
        <f t="shared" si="11"/>
        <v/>
      </c>
      <c r="H100" s="27" t="str">
        <f t="shared" si="12"/>
        <v/>
      </c>
      <c r="I100" s="27" t="str">
        <f t="shared" si="13"/>
        <v/>
      </c>
      <c r="J100" s="27" t="str">
        <f t="shared" si="14"/>
        <v/>
      </c>
      <c r="K100" s="28" t="str">
        <f t="shared" si="15"/>
        <v/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8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</row>
    <row r="101" spans="1:186" ht="15" outlineLevel="3" x14ac:dyDescent="0.3">
      <c r="A101" s="1"/>
      <c r="B101" s="4"/>
      <c r="C101" s="22" t="s">
        <v>609</v>
      </c>
      <c r="D101" s="27" t="str">
        <f t="shared" si="8"/>
        <v/>
      </c>
      <c r="E101" s="27" t="str">
        <f t="shared" si="9"/>
        <v/>
      </c>
      <c r="F101" s="27" t="str">
        <f t="shared" si="10"/>
        <v/>
      </c>
      <c r="G101" s="27" t="str">
        <f t="shared" si="11"/>
        <v/>
      </c>
      <c r="H101" s="27" t="str">
        <f t="shared" si="12"/>
        <v/>
      </c>
      <c r="I101" s="27" t="str">
        <f t="shared" si="13"/>
        <v/>
      </c>
      <c r="J101" s="27" t="str">
        <f t="shared" si="14"/>
        <v/>
      </c>
      <c r="K101" s="28" t="str">
        <f t="shared" si="15"/>
        <v/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8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</row>
    <row r="102" spans="1:186" ht="15" outlineLevel="4" x14ac:dyDescent="0.3">
      <c r="A102" s="1"/>
      <c r="B102" s="4"/>
      <c r="C102" s="22" t="s">
        <v>610</v>
      </c>
      <c r="D102" s="27">
        <f t="shared" si="8"/>
        <v>2214000</v>
      </c>
      <c r="E102" s="27">
        <f t="shared" si="9"/>
        <v>2752131.25</v>
      </c>
      <c r="F102" s="27">
        <f t="shared" si="10"/>
        <v>130200</v>
      </c>
      <c r="G102" s="27">
        <f t="shared" si="11"/>
        <v>12556000</v>
      </c>
      <c r="H102" s="27">
        <f t="shared" si="12"/>
        <v>1234250</v>
      </c>
      <c r="I102" s="27">
        <f t="shared" si="13"/>
        <v>3167500</v>
      </c>
      <c r="J102" s="27">
        <f t="shared" si="14"/>
        <v>2466108.9188245763</v>
      </c>
      <c r="K102" s="28">
        <f t="shared" si="15"/>
        <v>0.89607242344440374</v>
      </c>
      <c r="M102" s="14">
        <v>10896000</v>
      </c>
      <c r="N102" s="14">
        <v>12556000</v>
      </c>
      <c r="O102" s="14">
        <v>11074000</v>
      </c>
      <c r="P102" s="14">
        <v>9618000</v>
      </c>
      <c r="Q102" s="14">
        <v>8559000</v>
      </c>
      <c r="R102" s="14">
        <v>8578000</v>
      </c>
      <c r="S102" s="14">
        <v>8669000</v>
      </c>
      <c r="T102" s="14">
        <v>8757000</v>
      </c>
      <c r="U102" s="14">
        <v>8083000</v>
      </c>
      <c r="V102" s="14">
        <v>9595000</v>
      </c>
      <c r="W102" s="14">
        <v>7133000</v>
      </c>
      <c r="X102" s="14">
        <v>7945000</v>
      </c>
      <c r="Y102" s="14">
        <v>7210000</v>
      </c>
      <c r="Z102" s="14">
        <v>5747000</v>
      </c>
      <c r="AA102" s="14">
        <v>6792000</v>
      </c>
      <c r="AB102" s="14">
        <v>5917000</v>
      </c>
      <c r="AC102" s="14">
        <v>5434000</v>
      </c>
      <c r="AD102" s="14">
        <v>5581000</v>
      </c>
      <c r="AE102" s="14">
        <v>5159000</v>
      </c>
      <c r="AF102" s="14">
        <v>5045000</v>
      </c>
      <c r="AG102" s="14">
        <v>4638000</v>
      </c>
      <c r="AH102" s="14">
        <v>4128000</v>
      </c>
      <c r="AI102" s="14">
        <v>4809000</v>
      </c>
      <c r="AJ102" s="14">
        <v>4682000</v>
      </c>
      <c r="AK102" s="14">
        <v>4059000</v>
      </c>
      <c r="AL102" s="14">
        <v>3824000</v>
      </c>
      <c r="AM102" s="14">
        <v>3593000</v>
      </c>
      <c r="AN102" s="14">
        <v>4143000</v>
      </c>
      <c r="AO102" s="14">
        <v>4415000</v>
      </c>
      <c r="AP102" s="14">
        <v>2928000</v>
      </c>
      <c r="AQ102" s="14">
        <v>3554000</v>
      </c>
      <c r="AR102" s="14">
        <v>3671000</v>
      </c>
      <c r="AS102" s="14">
        <v>3221000</v>
      </c>
      <c r="AT102" s="14">
        <v>2475000</v>
      </c>
      <c r="AU102" s="14">
        <v>3181000</v>
      </c>
      <c r="AV102" s="14">
        <v>3420000</v>
      </c>
      <c r="AW102" s="14">
        <v>3163000</v>
      </c>
      <c r="AX102" s="14">
        <v>2063000</v>
      </c>
      <c r="AY102" s="14">
        <v>2449000</v>
      </c>
      <c r="AZ102" s="14">
        <v>2359000</v>
      </c>
      <c r="BA102" s="14">
        <v>2775000</v>
      </c>
      <c r="BB102" s="14">
        <v>2748000</v>
      </c>
      <c r="BC102" s="14">
        <v>2597000</v>
      </c>
      <c r="BD102" s="14">
        <v>2960000</v>
      </c>
      <c r="BE102" s="14">
        <v>3010000</v>
      </c>
      <c r="BF102" s="14">
        <v>2969000</v>
      </c>
      <c r="BG102" s="14">
        <v>2996000</v>
      </c>
      <c r="BH102" s="14">
        <v>2864000</v>
      </c>
      <c r="BI102" s="14">
        <v>2654000</v>
      </c>
      <c r="BJ102" s="14">
        <v>3023000</v>
      </c>
      <c r="BK102" s="14">
        <v>3188000</v>
      </c>
      <c r="BL102" s="14">
        <v>3269000</v>
      </c>
      <c r="BM102" s="14">
        <v>2993000</v>
      </c>
      <c r="BN102" s="14">
        <v>2956000</v>
      </c>
      <c r="BO102" s="14">
        <v>2999000</v>
      </c>
      <c r="BP102" s="14">
        <v>2742000</v>
      </c>
      <c r="BQ102" s="14">
        <v>2757000</v>
      </c>
      <c r="BR102" s="14">
        <v>2290000</v>
      </c>
      <c r="BS102" s="14">
        <v>1903000</v>
      </c>
      <c r="BT102" s="14">
        <v>2126000</v>
      </c>
      <c r="BU102" s="14">
        <v>1912000</v>
      </c>
      <c r="BV102" s="14">
        <v>1883000</v>
      </c>
      <c r="BW102" s="14">
        <v>1907000</v>
      </c>
      <c r="BX102" s="14">
        <v>1726000</v>
      </c>
      <c r="BY102" s="14">
        <v>1669000</v>
      </c>
      <c r="BZ102" s="14">
        <v>2390000</v>
      </c>
      <c r="CA102" s="14">
        <v>2507000</v>
      </c>
      <c r="CB102" s="14">
        <v>2379000</v>
      </c>
      <c r="CC102" s="14">
        <v>2338000</v>
      </c>
      <c r="CD102" s="14">
        <v>2361000</v>
      </c>
      <c r="CE102" s="14">
        <v>2338000</v>
      </c>
      <c r="CF102" s="14">
        <v>2179000</v>
      </c>
      <c r="CG102" s="14">
        <v>2273000</v>
      </c>
      <c r="CH102" s="14">
        <v>2256000</v>
      </c>
      <c r="CI102" s="14">
        <v>2401000</v>
      </c>
      <c r="CJ102" s="14">
        <v>2478000</v>
      </c>
      <c r="CK102" s="14">
        <v>2411000</v>
      </c>
      <c r="CL102" s="14">
        <v>2249000</v>
      </c>
      <c r="CM102" s="14">
        <v>2077000</v>
      </c>
      <c r="CN102" s="14">
        <v>1993000</v>
      </c>
      <c r="CO102" s="14">
        <v>2081000</v>
      </c>
      <c r="CP102" s="14">
        <v>1943000</v>
      </c>
      <c r="CQ102" s="14">
        <v>1895000</v>
      </c>
      <c r="CR102" s="14">
        <v>1900000</v>
      </c>
      <c r="CS102" s="14">
        <v>1617000</v>
      </c>
      <c r="CT102" s="14">
        <v>1660000</v>
      </c>
      <c r="CU102" s="14">
        <v>1657000</v>
      </c>
      <c r="CV102" s="14">
        <v>1603000</v>
      </c>
      <c r="CW102" s="14">
        <v>1631000</v>
      </c>
      <c r="CX102" s="14">
        <v>1543000</v>
      </c>
      <c r="CY102" s="14">
        <v>1621000</v>
      </c>
      <c r="CZ102" s="14">
        <v>1658000</v>
      </c>
      <c r="DA102" s="14">
        <v>1925000</v>
      </c>
      <c r="DB102" s="14">
        <v>1769000</v>
      </c>
      <c r="DC102" s="14">
        <v>1792000</v>
      </c>
      <c r="DD102" s="14">
        <v>2030000</v>
      </c>
      <c r="DE102" s="14">
        <v>2369000</v>
      </c>
      <c r="DF102" s="14">
        <v>2387000</v>
      </c>
      <c r="DG102" s="14">
        <v>2360000</v>
      </c>
      <c r="DH102" s="14">
        <v>1968000</v>
      </c>
      <c r="DI102" s="14">
        <v>1760000</v>
      </c>
      <c r="DJ102" s="14">
        <v>1370000</v>
      </c>
      <c r="DK102" s="14">
        <v>1566000</v>
      </c>
      <c r="DL102" s="14">
        <v>1354000</v>
      </c>
      <c r="DM102" s="14">
        <v>1449000</v>
      </c>
      <c r="DN102" s="14">
        <v>1244000</v>
      </c>
      <c r="DO102" s="14">
        <v>1205000</v>
      </c>
      <c r="DP102" s="14">
        <v>1092000</v>
      </c>
      <c r="DQ102" s="14">
        <v>1324000</v>
      </c>
      <c r="DR102" s="14">
        <v>1407000</v>
      </c>
      <c r="DS102" s="14">
        <v>1197000</v>
      </c>
      <c r="DT102" s="14">
        <v>1022000</v>
      </c>
      <c r="DU102" s="14">
        <v>1044000</v>
      </c>
      <c r="DV102" s="14">
        <v>969000</v>
      </c>
      <c r="DW102" s="14">
        <v>790000</v>
      </c>
      <c r="DX102" s="14">
        <v>756000</v>
      </c>
      <c r="DY102" s="14">
        <v>761000</v>
      </c>
      <c r="DZ102" s="14">
        <v>864000</v>
      </c>
      <c r="EA102" s="14">
        <v>941000</v>
      </c>
      <c r="EB102" s="14">
        <v>736000</v>
      </c>
      <c r="EC102" s="14">
        <v>714000</v>
      </c>
      <c r="ED102" s="14">
        <v>575000</v>
      </c>
      <c r="EE102" s="14">
        <v>500000</v>
      </c>
      <c r="EF102" s="14">
        <v>543000</v>
      </c>
      <c r="EG102" s="14">
        <v>524000</v>
      </c>
      <c r="EH102" s="14">
        <v>427000</v>
      </c>
      <c r="EI102" s="14">
        <v>392000</v>
      </c>
      <c r="EJ102" s="14">
        <v>334800</v>
      </c>
      <c r="EK102" s="14">
        <v>323900</v>
      </c>
      <c r="EL102" s="14">
        <v>281000</v>
      </c>
      <c r="EM102" s="14">
        <v>272300</v>
      </c>
      <c r="EN102" s="14">
        <v>211100</v>
      </c>
      <c r="EO102" s="14">
        <v>198500</v>
      </c>
      <c r="EP102" s="14">
        <v>168800</v>
      </c>
      <c r="EQ102" s="14">
        <v>238400</v>
      </c>
      <c r="ER102" s="14">
        <v>255800</v>
      </c>
      <c r="ES102" s="14">
        <v>185700</v>
      </c>
      <c r="ET102" s="14">
        <v>209400</v>
      </c>
      <c r="EU102" s="14">
        <v>226200</v>
      </c>
      <c r="EV102" s="14">
        <v>168200</v>
      </c>
      <c r="EW102" s="14">
        <v>168200</v>
      </c>
      <c r="EX102" s="14">
        <v>165400</v>
      </c>
      <c r="EY102" s="14">
        <v>165000</v>
      </c>
      <c r="EZ102" s="14">
        <v>130200</v>
      </c>
      <c r="FA102" s="14"/>
      <c r="FB102" s="14"/>
      <c r="FC102" s="14"/>
      <c r="FD102" s="14"/>
      <c r="FE102" s="14"/>
      <c r="FF102" s="8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</row>
    <row r="103" spans="1:186" ht="15" outlineLevel="4" x14ac:dyDescent="0.3">
      <c r="A103" s="1"/>
      <c r="B103" s="4"/>
      <c r="C103" s="22" t="s">
        <v>611</v>
      </c>
      <c r="D103" s="27" t="str">
        <f t="shared" si="8"/>
        <v/>
      </c>
      <c r="E103" s="27" t="str">
        <f t="shared" si="9"/>
        <v/>
      </c>
      <c r="F103" s="27" t="str">
        <f t="shared" si="10"/>
        <v/>
      </c>
      <c r="G103" s="27" t="str">
        <f t="shared" si="11"/>
        <v/>
      </c>
      <c r="H103" s="27" t="str">
        <f t="shared" si="12"/>
        <v/>
      </c>
      <c r="I103" s="27" t="str">
        <f t="shared" si="13"/>
        <v/>
      </c>
      <c r="J103" s="27" t="str">
        <f t="shared" si="14"/>
        <v/>
      </c>
      <c r="K103" s="28" t="str">
        <f t="shared" si="15"/>
        <v/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8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</row>
    <row r="104" spans="1:186" ht="15" outlineLevel="5" x14ac:dyDescent="0.3">
      <c r="A104" s="1"/>
      <c r="B104" s="4"/>
      <c r="C104" s="22" t="s">
        <v>612</v>
      </c>
      <c r="D104" s="27">
        <f t="shared" si="8"/>
        <v>1431500</v>
      </c>
      <c r="E104" s="27">
        <f t="shared" si="9"/>
        <v>1409937.5</v>
      </c>
      <c r="F104" s="27">
        <f t="shared" si="10"/>
        <v>0</v>
      </c>
      <c r="G104" s="27">
        <f t="shared" si="11"/>
        <v>4046000</v>
      </c>
      <c r="H104" s="27">
        <f t="shared" si="12"/>
        <v>439750</v>
      </c>
      <c r="I104" s="27">
        <f t="shared" si="13"/>
        <v>2126250</v>
      </c>
      <c r="J104" s="27">
        <f t="shared" si="14"/>
        <v>1106612.8783364126</v>
      </c>
      <c r="K104" s="28">
        <f t="shared" si="15"/>
        <v>0.78486661879438813</v>
      </c>
      <c r="M104" s="14">
        <v>1873000</v>
      </c>
      <c r="N104" s="14">
        <v>1756000</v>
      </c>
      <c r="O104" s="14">
        <v>2440000</v>
      </c>
      <c r="P104" s="14">
        <v>1856000</v>
      </c>
      <c r="Q104" s="14">
        <v>346000</v>
      </c>
      <c r="R104" s="14">
        <v>1107000</v>
      </c>
      <c r="S104" s="14">
        <v>2112000</v>
      </c>
      <c r="T104" s="14">
        <v>2169000</v>
      </c>
      <c r="U104" s="14">
        <v>4046000</v>
      </c>
      <c r="V104" s="14">
        <v>2251000</v>
      </c>
      <c r="W104" s="14"/>
      <c r="X104" s="14"/>
      <c r="Y104" s="14"/>
      <c r="Z104" s="14">
        <v>1076000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>
        <v>0</v>
      </c>
      <c r="BT104" s="14">
        <v>0</v>
      </c>
      <c r="BU104" s="14">
        <v>916000</v>
      </c>
      <c r="BV104" s="14"/>
      <c r="BW104" s="14">
        <v>471000</v>
      </c>
      <c r="BX104" s="14"/>
      <c r="BY104" s="14"/>
      <c r="BZ104" s="14">
        <v>140000</v>
      </c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8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</row>
    <row r="105" spans="1:186" ht="15" outlineLevel="5" x14ac:dyDescent="0.3">
      <c r="A105" s="1"/>
      <c r="B105" s="4"/>
      <c r="C105" s="22" t="s">
        <v>613</v>
      </c>
      <c r="D105" s="27">
        <f t="shared" si="8"/>
        <v>0</v>
      </c>
      <c r="E105" s="27">
        <f t="shared" si="9"/>
        <v>0</v>
      </c>
      <c r="F105" s="27">
        <f t="shared" si="10"/>
        <v>0</v>
      </c>
      <c r="G105" s="27">
        <f t="shared" si="11"/>
        <v>0</v>
      </c>
      <c r="H105" s="27">
        <f t="shared" si="12"/>
        <v>0</v>
      </c>
      <c r="I105" s="27">
        <f t="shared" si="13"/>
        <v>0</v>
      </c>
      <c r="J105" s="27">
        <f t="shared" si="14"/>
        <v>0</v>
      </c>
      <c r="K105" s="28" t="e">
        <f t="shared" si="15"/>
        <v>#DIV/0!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>
        <v>0</v>
      </c>
      <c r="BU105" s="14">
        <v>0</v>
      </c>
      <c r="BV105" s="14"/>
      <c r="BW105" s="14">
        <v>0</v>
      </c>
      <c r="BX105" s="14"/>
      <c r="BY105" s="14"/>
      <c r="BZ105" s="14">
        <v>0</v>
      </c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8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</row>
    <row r="106" spans="1:186" ht="15" outlineLevel="5" x14ac:dyDescent="0.3">
      <c r="A106" s="1"/>
      <c r="B106" s="4"/>
      <c r="C106" s="37" t="s">
        <v>614</v>
      </c>
      <c r="D106" s="23">
        <f t="shared" si="8"/>
        <v>1107000</v>
      </c>
      <c r="E106" s="23">
        <f t="shared" si="9"/>
        <v>1369882.3529411764</v>
      </c>
      <c r="F106" s="23">
        <f t="shared" si="10"/>
        <v>0</v>
      </c>
      <c r="G106" s="23">
        <f t="shared" si="11"/>
        <v>4046000</v>
      </c>
      <c r="H106" s="23">
        <f t="shared" si="12"/>
        <v>471000</v>
      </c>
      <c r="I106" s="23">
        <f t="shared" si="13"/>
        <v>2112000</v>
      </c>
      <c r="J106" s="23">
        <f t="shared" si="14"/>
        <v>1084126.427264882</v>
      </c>
      <c r="K106" s="36">
        <f t="shared" si="15"/>
        <v>0.79140111918168132</v>
      </c>
      <c r="L106" s="2"/>
      <c r="M106" s="35">
        <v>1873000</v>
      </c>
      <c r="N106" s="35">
        <v>1756000</v>
      </c>
      <c r="O106" s="35">
        <v>2440000</v>
      </c>
      <c r="P106" s="35">
        <v>1856000</v>
      </c>
      <c r="Q106" s="35">
        <v>346000</v>
      </c>
      <c r="R106" s="35">
        <v>1107000</v>
      </c>
      <c r="S106" s="35">
        <v>2112000</v>
      </c>
      <c r="T106" s="35">
        <v>2169000</v>
      </c>
      <c r="U106" s="35">
        <v>4046000</v>
      </c>
      <c r="V106" s="35">
        <v>2251000</v>
      </c>
      <c r="W106" s="35"/>
      <c r="X106" s="35"/>
      <c r="Y106" s="35"/>
      <c r="Z106" s="35">
        <v>1076000</v>
      </c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>
        <v>729000</v>
      </c>
      <c r="BR106" s="35"/>
      <c r="BS106" s="35">
        <v>0</v>
      </c>
      <c r="BT106" s="35">
        <v>0</v>
      </c>
      <c r="BU106" s="35">
        <v>916000</v>
      </c>
      <c r="BV106" s="35"/>
      <c r="BW106" s="35">
        <v>471000</v>
      </c>
      <c r="BX106" s="35"/>
      <c r="BY106" s="35"/>
      <c r="BZ106" s="35">
        <v>140000</v>
      </c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8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</row>
    <row r="107" spans="1:186" ht="15" outlineLevel="4" x14ac:dyDescent="0.3">
      <c r="A107" s="1"/>
      <c r="B107" s="4"/>
      <c r="C107" s="37" t="s">
        <v>615</v>
      </c>
      <c r="D107" s="23">
        <f t="shared" si="8"/>
        <v>2264500</v>
      </c>
      <c r="E107" s="23">
        <f t="shared" si="9"/>
        <v>2913853.472222222</v>
      </c>
      <c r="F107" s="23">
        <f t="shared" si="10"/>
        <v>130200</v>
      </c>
      <c r="G107" s="23">
        <f t="shared" si="11"/>
        <v>14312000</v>
      </c>
      <c r="H107" s="23">
        <f t="shared" si="12"/>
        <v>1234250</v>
      </c>
      <c r="I107" s="23">
        <f t="shared" si="13"/>
        <v>3182750</v>
      </c>
      <c r="J107" s="23">
        <f t="shared" si="14"/>
        <v>2889063.2901570909</v>
      </c>
      <c r="K107" s="36">
        <f t="shared" si="15"/>
        <v>0.99149230313004544</v>
      </c>
      <c r="L107" s="2"/>
      <c r="M107" s="35">
        <v>12769000</v>
      </c>
      <c r="N107" s="35">
        <v>14312000</v>
      </c>
      <c r="O107" s="35">
        <v>13514000</v>
      </c>
      <c r="P107" s="35">
        <v>11474000</v>
      </c>
      <c r="Q107" s="35">
        <v>8905000</v>
      </c>
      <c r="R107" s="35">
        <v>9685000</v>
      </c>
      <c r="S107" s="35">
        <v>10781000</v>
      </c>
      <c r="T107" s="35">
        <v>10926000</v>
      </c>
      <c r="U107" s="35">
        <v>12129000</v>
      </c>
      <c r="V107" s="35">
        <v>11846000</v>
      </c>
      <c r="W107" s="35">
        <v>7133000</v>
      </c>
      <c r="X107" s="35">
        <v>7945000</v>
      </c>
      <c r="Y107" s="35">
        <v>7210000</v>
      </c>
      <c r="Z107" s="35">
        <v>6823000</v>
      </c>
      <c r="AA107" s="35">
        <v>6792000</v>
      </c>
      <c r="AB107" s="35">
        <v>5917000</v>
      </c>
      <c r="AC107" s="35">
        <v>5434000</v>
      </c>
      <c r="AD107" s="35">
        <v>5581000</v>
      </c>
      <c r="AE107" s="35">
        <v>5159000</v>
      </c>
      <c r="AF107" s="35">
        <v>5045000</v>
      </c>
      <c r="AG107" s="35">
        <v>4638000</v>
      </c>
      <c r="AH107" s="35">
        <v>4128000</v>
      </c>
      <c r="AI107" s="35">
        <v>4809000</v>
      </c>
      <c r="AJ107" s="35">
        <v>4682000</v>
      </c>
      <c r="AK107" s="35">
        <v>4059000</v>
      </c>
      <c r="AL107" s="35">
        <v>3824000</v>
      </c>
      <c r="AM107" s="35">
        <v>3593000</v>
      </c>
      <c r="AN107" s="35">
        <v>4143000</v>
      </c>
      <c r="AO107" s="35">
        <v>4415000</v>
      </c>
      <c r="AP107" s="35">
        <v>2928000</v>
      </c>
      <c r="AQ107" s="35">
        <v>3554000</v>
      </c>
      <c r="AR107" s="35">
        <v>3671000</v>
      </c>
      <c r="AS107" s="35">
        <v>3221000</v>
      </c>
      <c r="AT107" s="35">
        <v>2475000</v>
      </c>
      <c r="AU107" s="35">
        <v>3181000</v>
      </c>
      <c r="AV107" s="35">
        <v>3420000</v>
      </c>
      <c r="AW107" s="35">
        <v>3163000</v>
      </c>
      <c r="AX107" s="35">
        <v>2063000</v>
      </c>
      <c r="AY107" s="35">
        <v>2449000</v>
      </c>
      <c r="AZ107" s="35">
        <v>2359000</v>
      </c>
      <c r="BA107" s="35">
        <v>2775000</v>
      </c>
      <c r="BB107" s="35">
        <v>2748000</v>
      </c>
      <c r="BC107" s="35">
        <v>2597000</v>
      </c>
      <c r="BD107" s="35">
        <v>2960000</v>
      </c>
      <c r="BE107" s="35">
        <v>3010000</v>
      </c>
      <c r="BF107" s="35">
        <v>2969000</v>
      </c>
      <c r="BG107" s="35">
        <v>2996000</v>
      </c>
      <c r="BH107" s="35">
        <v>2864000</v>
      </c>
      <c r="BI107" s="35">
        <v>2654000</v>
      </c>
      <c r="BJ107" s="35">
        <v>3023000</v>
      </c>
      <c r="BK107" s="35">
        <v>3188000</v>
      </c>
      <c r="BL107" s="35">
        <v>3269000</v>
      </c>
      <c r="BM107" s="35">
        <v>2993000</v>
      </c>
      <c r="BN107" s="35">
        <v>2956000</v>
      </c>
      <c r="BO107" s="35">
        <v>2999000</v>
      </c>
      <c r="BP107" s="35">
        <v>2742000</v>
      </c>
      <c r="BQ107" s="35">
        <v>3486000</v>
      </c>
      <c r="BR107" s="35">
        <v>2290000</v>
      </c>
      <c r="BS107" s="35">
        <v>1903000</v>
      </c>
      <c r="BT107" s="35">
        <v>2126000</v>
      </c>
      <c r="BU107" s="35">
        <v>2828000</v>
      </c>
      <c r="BV107" s="35">
        <v>1883000</v>
      </c>
      <c r="BW107" s="35">
        <v>2378000</v>
      </c>
      <c r="BX107" s="35">
        <v>1726000</v>
      </c>
      <c r="BY107" s="35">
        <v>1669000</v>
      </c>
      <c r="BZ107" s="35">
        <v>2530000</v>
      </c>
      <c r="CA107" s="35">
        <v>2507000</v>
      </c>
      <c r="CB107" s="35">
        <v>2379000</v>
      </c>
      <c r="CC107" s="35">
        <v>2338000</v>
      </c>
      <c r="CD107" s="35">
        <v>2361000</v>
      </c>
      <c r="CE107" s="35">
        <v>2338000</v>
      </c>
      <c r="CF107" s="35">
        <v>2179000</v>
      </c>
      <c r="CG107" s="35">
        <v>2273000</v>
      </c>
      <c r="CH107" s="35">
        <v>2256000</v>
      </c>
      <c r="CI107" s="35">
        <v>2401000</v>
      </c>
      <c r="CJ107" s="35">
        <v>2478000</v>
      </c>
      <c r="CK107" s="35">
        <v>2411000</v>
      </c>
      <c r="CL107" s="35">
        <v>2249000</v>
      </c>
      <c r="CM107" s="35">
        <v>2077000</v>
      </c>
      <c r="CN107" s="35">
        <v>1993000</v>
      </c>
      <c r="CO107" s="35">
        <v>2081000</v>
      </c>
      <c r="CP107" s="35">
        <v>1943000</v>
      </c>
      <c r="CQ107" s="35">
        <v>1895000</v>
      </c>
      <c r="CR107" s="35">
        <v>1900000</v>
      </c>
      <c r="CS107" s="35">
        <v>1617000</v>
      </c>
      <c r="CT107" s="35">
        <v>1660000</v>
      </c>
      <c r="CU107" s="35">
        <v>1657000</v>
      </c>
      <c r="CV107" s="35">
        <v>1603000</v>
      </c>
      <c r="CW107" s="35">
        <v>1631000</v>
      </c>
      <c r="CX107" s="35">
        <v>1543000</v>
      </c>
      <c r="CY107" s="35">
        <v>1621000</v>
      </c>
      <c r="CZ107" s="35">
        <v>1658000</v>
      </c>
      <c r="DA107" s="35">
        <v>1925000</v>
      </c>
      <c r="DB107" s="35">
        <v>1769000</v>
      </c>
      <c r="DC107" s="35">
        <v>1792000</v>
      </c>
      <c r="DD107" s="35">
        <v>2030000</v>
      </c>
      <c r="DE107" s="35">
        <v>2369000</v>
      </c>
      <c r="DF107" s="35">
        <v>2387000</v>
      </c>
      <c r="DG107" s="35">
        <v>2360000</v>
      </c>
      <c r="DH107" s="35">
        <v>1968000</v>
      </c>
      <c r="DI107" s="35">
        <v>1760000</v>
      </c>
      <c r="DJ107" s="35">
        <v>1370000</v>
      </c>
      <c r="DK107" s="35">
        <v>1566000</v>
      </c>
      <c r="DL107" s="35">
        <v>1354000</v>
      </c>
      <c r="DM107" s="35">
        <v>1449000</v>
      </c>
      <c r="DN107" s="35">
        <v>1244000</v>
      </c>
      <c r="DO107" s="35">
        <v>1205000</v>
      </c>
      <c r="DP107" s="35">
        <v>1092000</v>
      </c>
      <c r="DQ107" s="35">
        <v>1324000</v>
      </c>
      <c r="DR107" s="35">
        <v>1407000</v>
      </c>
      <c r="DS107" s="35">
        <v>1197000</v>
      </c>
      <c r="DT107" s="35">
        <v>1022000</v>
      </c>
      <c r="DU107" s="35">
        <v>1044000</v>
      </c>
      <c r="DV107" s="35">
        <v>969000</v>
      </c>
      <c r="DW107" s="35">
        <v>790000</v>
      </c>
      <c r="DX107" s="35">
        <v>756000</v>
      </c>
      <c r="DY107" s="35">
        <v>761000</v>
      </c>
      <c r="DZ107" s="35">
        <v>864000</v>
      </c>
      <c r="EA107" s="35">
        <v>941000</v>
      </c>
      <c r="EB107" s="35">
        <v>736000</v>
      </c>
      <c r="EC107" s="35">
        <v>714000</v>
      </c>
      <c r="ED107" s="35">
        <v>575000</v>
      </c>
      <c r="EE107" s="35">
        <v>500000</v>
      </c>
      <c r="EF107" s="35">
        <v>543000</v>
      </c>
      <c r="EG107" s="35">
        <v>524000</v>
      </c>
      <c r="EH107" s="35">
        <v>427000</v>
      </c>
      <c r="EI107" s="35">
        <v>392000</v>
      </c>
      <c r="EJ107" s="35">
        <v>334800</v>
      </c>
      <c r="EK107" s="35">
        <v>323900</v>
      </c>
      <c r="EL107" s="35">
        <v>281000</v>
      </c>
      <c r="EM107" s="35">
        <v>272300</v>
      </c>
      <c r="EN107" s="35">
        <v>211100</v>
      </c>
      <c r="EO107" s="35">
        <v>198500</v>
      </c>
      <c r="EP107" s="35">
        <v>168800</v>
      </c>
      <c r="EQ107" s="35">
        <v>238400</v>
      </c>
      <c r="ER107" s="35">
        <v>255800</v>
      </c>
      <c r="ES107" s="35">
        <v>185700</v>
      </c>
      <c r="ET107" s="35">
        <v>209400</v>
      </c>
      <c r="EU107" s="35">
        <v>226200</v>
      </c>
      <c r="EV107" s="35">
        <v>168200</v>
      </c>
      <c r="EW107" s="35">
        <v>168200</v>
      </c>
      <c r="EX107" s="35">
        <v>165400</v>
      </c>
      <c r="EY107" s="35">
        <v>165000</v>
      </c>
      <c r="EZ107" s="35">
        <v>130200</v>
      </c>
      <c r="FA107" s="35"/>
      <c r="FB107" s="35"/>
      <c r="FC107" s="35"/>
      <c r="FD107" s="35"/>
      <c r="FE107" s="35"/>
      <c r="FF107" s="8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</row>
    <row r="108" spans="1:186" ht="15" outlineLevel="3" x14ac:dyDescent="0.3">
      <c r="A108" s="1"/>
      <c r="B108" s="4"/>
      <c r="C108" s="22" t="s">
        <v>616</v>
      </c>
      <c r="D108" s="27">
        <f t="shared" si="8"/>
        <v>4528000</v>
      </c>
      <c r="E108" s="27">
        <f t="shared" si="9"/>
        <v>5373214.2857142854</v>
      </c>
      <c r="F108" s="27">
        <f t="shared" si="10"/>
        <v>725000</v>
      </c>
      <c r="G108" s="27">
        <f t="shared" si="11"/>
        <v>14976000</v>
      </c>
      <c r="H108" s="27">
        <f t="shared" si="12"/>
        <v>2908250</v>
      </c>
      <c r="I108" s="27">
        <f t="shared" si="13"/>
        <v>6855000</v>
      </c>
      <c r="J108" s="27">
        <f t="shared" si="14"/>
        <v>3500882.0022551864</v>
      </c>
      <c r="K108" s="28">
        <f t="shared" si="15"/>
        <v>0.65154334372313205</v>
      </c>
      <c r="M108" s="14">
        <v>8813000</v>
      </c>
      <c r="N108" s="14">
        <v>14282000</v>
      </c>
      <c r="O108" s="14">
        <v>9665000</v>
      </c>
      <c r="P108" s="14">
        <v>10207000</v>
      </c>
      <c r="Q108" s="14">
        <v>8321000</v>
      </c>
      <c r="R108" s="14">
        <v>12425000</v>
      </c>
      <c r="S108" s="14">
        <v>9830000</v>
      </c>
      <c r="T108" s="14">
        <v>7956000</v>
      </c>
      <c r="U108" s="14">
        <v>11330000</v>
      </c>
      <c r="V108" s="14">
        <v>9458000</v>
      </c>
      <c r="W108" s="14">
        <v>14976000</v>
      </c>
      <c r="X108" s="14">
        <v>13661000</v>
      </c>
      <c r="Y108" s="14">
        <v>14922000</v>
      </c>
      <c r="Z108" s="14">
        <v>7713000</v>
      </c>
      <c r="AA108" s="14">
        <v>14060000</v>
      </c>
      <c r="AB108" s="14">
        <v>12048000</v>
      </c>
      <c r="AC108" s="14">
        <v>13313000</v>
      </c>
      <c r="AD108" s="14">
        <v>8170000</v>
      </c>
      <c r="AE108" s="14">
        <v>13252000</v>
      </c>
      <c r="AF108" s="14">
        <v>12349000</v>
      </c>
      <c r="AG108" s="14">
        <v>13435000</v>
      </c>
      <c r="AH108" s="14">
        <v>7690000</v>
      </c>
      <c r="AI108" s="14">
        <v>11835000</v>
      </c>
      <c r="AJ108" s="14">
        <v>8743000</v>
      </c>
      <c r="AK108" s="14">
        <v>10118000</v>
      </c>
      <c r="AL108" s="14">
        <v>6219000</v>
      </c>
      <c r="AM108" s="14">
        <v>9835000</v>
      </c>
      <c r="AN108" s="14">
        <v>7317000</v>
      </c>
      <c r="AO108" s="14">
        <v>9586000</v>
      </c>
      <c r="AP108" s="14">
        <v>5835000</v>
      </c>
      <c r="AQ108" s="14">
        <v>8482000</v>
      </c>
      <c r="AR108" s="14">
        <v>7062000</v>
      </c>
      <c r="AS108" s="14">
        <v>7422000</v>
      </c>
      <c r="AT108" s="14">
        <v>4590000</v>
      </c>
      <c r="AU108" s="14">
        <v>6624000</v>
      </c>
      <c r="AV108" s="14">
        <v>5115000</v>
      </c>
      <c r="AW108" s="14">
        <v>6303000</v>
      </c>
      <c r="AX108" s="14">
        <v>4267000</v>
      </c>
      <c r="AY108" s="14">
        <v>6610000</v>
      </c>
      <c r="AZ108" s="14">
        <v>5398000</v>
      </c>
      <c r="BA108" s="14">
        <v>6932000</v>
      </c>
      <c r="BB108" s="14">
        <v>5987000</v>
      </c>
      <c r="BC108" s="14">
        <v>6023000</v>
      </c>
      <c r="BD108" s="14">
        <v>4697000</v>
      </c>
      <c r="BE108" s="14">
        <v>6356000</v>
      </c>
      <c r="BF108" s="14">
        <v>5099000</v>
      </c>
      <c r="BG108" s="14">
        <v>5906000</v>
      </c>
      <c r="BH108" s="14">
        <v>4310000</v>
      </c>
      <c r="BI108" s="14">
        <v>5654000</v>
      </c>
      <c r="BJ108" s="14">
        <v>4659000</v>
      </c>
      <c r="BK108" s="14">
        <v>4435000</v>
      </c>
      <c r="BL108" s="14">
        <v>3242000</v>
      </c>
      <c r="BM108" s="14">
        <v>5087000</v>
      </c>
      <c r="BN108" s="14">
        <v>3948000</v>
      </c>
      <c r="BO108" s="14">
        <v>4657000</v>
      </c>
      <c r="BP108" s="14">
        <v>3606000</v>
      </c>
      <c r="BQ108" s="14">
        <v>4676000</v>
      </c>
      <c r="BR108" s="14">
        <v>3364000</v>
      </c>
      <c r="BS108" s="14">
        <v>3779000</v>
      </c>
      <c r="BT108" s="14">
        <v>5014000</v>
      </c>
      <c r="BU108" s="14">
        <v>5101000</v>
      </c>
      <c r="BV108" s="14">
        <v>2495000</v>
      </c>
      <c r="BW108" s="14">
        <v>4746000</v>
      </c>
      <c r="BX108" s="14">
        <v>4849000</v>
      </c>
      <c r="BY108" s="14">
        <v>4173000</v>
      </c>
      <c r="BZ108" s="14">
        <v>4723000</v>
      </c>
      <c r="CA108" s="14">
        <v>6438000</v>
      </c>
      <c r="CB108" s="14">
        <v>4813000</v>
      </c>
      <c r="CC108" s="14">
        <v>4859000</v>
      </c>
      <c r="CD108" s="14">
        <v>5104000</v>
      </c>
      <c r="CE108" s="14">
        <v>4654000</v>
      </c>
      <c r="CF108" s="14">
        <v>3529000</v>
      </c>
      <c r="CG108" s="14">
        <v>3603000</v>
      </c>
      <c r="CH108" s="14">
        <v>3682000</v>
      </c>
      <c r="CI108" s="14">
        <v>4479000</v>
      </c>
      <c r="CJ108" s="14">
        <v>4092000</v>
      </c>
      <c r="CK108" s="14">
        <v>4685000</v>
      </c>
      <c r="CL108" s="14">
        <v>4080000</v>
      </c>
      <c r="CM108" s="14">
        <v>4577000</v>
      </c>
      <c r="CN108" s="14">
        <v>3432000</v>
      </c>
      <c r="CO108" s="14">
        <v>3610000</v>
      </c>
      <c r="CP108" s="14">
        <v>4107000</v>
      </c>
      <c r="CQ108" s="14">
        <v>3619000</v>
      </c>
      <c r="CR108" s="14">
        <v>3353000</v>
      </c>
      <c r="CS108" s="14">
        <v>3311000</v>
      </c>
      <c r="CT108" s="14">
        <v>3577000</v>
      </c>
      <c r="CU108" s="14">
        <v>3094000</v>
      </c>
      <c r="CV108" s="14">
        <v>2651000</v>
      </c>
      <c r="CW108" s="14">
        <v>2430000</v>
      </c>
      <c r="CX108" s="14">
        <v>2984000</v>
      </c>
      <c r="CY108" s="14">
        <v>2871000</v>
      </c>
      <c r="CZ108" s="14">
        <v>2537000</v>
      </c>
      <c r="DA108" s="14">
        <v>2679000</v>
      </c>
      <c r="DB108" s="14">
        <v>2986000</v>
      </c>
      <c r="DC108" s="14">
        <v>2824000</v>
      </c>
      <c r="DD108" s="14">
        <v>2954000</v>
      </c>
      <c r="DE108" s="14">
        <v>3029000</v>
      </c>
      <c r="DF108" s="14">
        <v>3918000</v>
      </c>
      <c r="DG108" s="14">
        <v>3727000</v>
      </c>
      <c r="DH108" s="14">
        <v>3634000</v>
      </c>
      <c r="DI108" s="14">
        <v>2878000</v>
      </c>
      <c r="DJ108" s="14">
        <v>3195000</v>
      </c>
      <c r="DK108" s="14">
        <v>2893000</v>
      </c>
      <c r="DL108" s="14">
        <v>2486000</v>
      </c>
      <c r="DM108" s="14">
        <v>2472000</v>
      </c>
      <c r="DN108" s="14">
        <v>2837000</v>
      </c>
      <c r="DO108" s="14">
        <v>2590000</v>
      </c>
      <c r="DP108" s="14">
        <v>2353000</v>
      </c>
      <c r="DQ108" s="14">
        <v>2130000</v>
      </c>
      <c r="DR108" s="14">
        <v>2610000</v>
      </c>
      <c r="DS108" s="14">
        <v>2342000</v>
      </c>
      <c r="DT108" s="14">
        <v>2340000</v>
      </c>
      <c r="DU108" s="14">
        <v>1785000</v>
      </c>
      <c r="DV108" s="14">
        <v>2045000</v>
      </c>
      <c r="DW108" s="14">
        <v>1662000</v>
      </c>
      <c r="DX108" s="14">
        <v>1395000</v>
      </c>
      <c r="DY108" s="14">
        <v>1076000</v>
      </c>
      <c r="DZ108" s="14">
        <v>1304000</v>
      </c>
      <c r="EA108" s="14">
        <v>1143000</v>
      </c>
      <c r="EB108" s="14">
        <v>1096000</v>
      </c>
      <c r="EC108" s="14">
        <v>961000</v>
      </c>
      <c r="ED108" s="14">
        <v>1234000</v>
      </c>
      <c r="EE108" s="14">
        <v>999000</v>
      </c>
      <c r="EF108" s="14">
        <v>879000</v>
      </c>
      <c r="EG108" s="14">
        <v>725000</v>
      </c>
      <c r="EH108" s="14">
        <v>918000</v>
      </c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8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</row>
    <row r="109" spans="1:186" ht="15" outlineLevel="3" x14ac:dyDescent="0.3">
      <c r="A109" s="1"/>
      <c r="B109" s="4"/>
      <c r="C109" s="37" t="s">
        <v>617</v>
      </c>
      <c r="D109" s="23">
        <f t="shared" si="8"/>
        <v>6317000</v>
      </c>
      <c r="E109" s="23">
        <f t="shared" si="9"/>
        <v>7615415.972222222</v>
      </c>
      <c r="F109" s="23">
        <f t="shared" si="10"/>
        <v>130200</v>
      </c>
      <c r="G109" s="23">
        <f t="shared" si="11"/>
        <v>28594000</v>
      </c>
      <c r="H109" s="23">
        <f t="shared" si="12"/>
        <v>3731000</v>
      </c>
      <c r="I109" s="23">
        <f t="shared" si="13"/>
        <v>9135750</v>
      </c>
      <c r="J109" s="23">
        <f t="shared" si="14"/>
        <v>6294034.9453240158</v>
      </c>
      <c r="K109" s="36">
        <f t="shared" si="15"/>
        <v>0.82648603415518751</v>
      </c>
      <c r="L109" s="2"/>
      <c r="M109" s="35">
        <v>21582000</v>
      </c>
      <c r="N109" s="35">
        <v>28594000</v>
      </c>
      <c r="O109" s="35">
        <v>23179000</v>
      </c>
      <c r="P109" s="35">
        <v>21681000</v>
      </c>
      <c r="Q109" s="35">
        <v>17226000</v>
      </c>
      <c r="R109" s="35">
        <v>22110000</v>
      </c>
      <c r="S109" s="35">
        <v>20611000</v>
      </c>
      <c r="T109" s="35">
        <v>18882000</v>
      </c>
      <c r="U109" s="35">
        <v>23459000</v>
      </c>
      <c r="V109" s="35">
        <v>21304000</v>
      </c>
      <c r="W109" s="35">
        <v>22109000</v>
      </c>
      <c r="X109" s="35">
        <v>21606000</v>
      </c>
      <c r="Y109" s="35">
        <v>22132000</v>
      </c>
      <c r="Z109" s="35">
        <v>14536000</v>
      </c>
      <c r="AA109" s="35">
        <v>20852000</v>
      </c>
      <c r="AB109" s="35">
        <v>17965000</v>
      </c>
      <c r="AC109" s="35">
        <v>18747000</v>
      </c>
      <c r="AD109" s="35">
        <v>13751000</v>
      </c>
      <c r="AE109" s="35">
        <v>18411000</v>
      </c>
      <c r="AF109" s="35">
        <v>17394000</v>
      </c>
      <c r="AG109" s="35">
        <v>18073000</v>
      </c>
      <c r="AH109" s="35">
        <v>11818000</v>
      </c>
      <c r="AI109" s="35">
        <v>16644000</v>
      </c>
      <c r="AJ109" s="35">
        <v>13425000</v>
      </c>
      <c r="AK109" s="35">
        <v>14177000</v>
      </c>
      <c r="AL109" s="35">
        <v>10043000</v>
      </c>
      <c r="AM109" s="35">
        <v>13428000</v>
      </c>
      <c r="AN109" s="35">
        <v>11460000</v>
      </c>
      <c r="AO109" s="35">
        <v>14001000</v>
      </c>
      <c r="AP109" s="35">
        <v>8763000</v>
      </c>
      <c r="AQ109" s="35">
        <v>12036000</v>
      </c>
      <c r="AR109" s="35">
        <v>10733000</v>
      </c>
      <c r="AS109" s="35">
        <v>10643000</v>
      </c>
      <c r="AT109" s="35">
        <v>7065000</v>
      </c>
      <c r="AU109" s="35">
        <v>9805000</v>
      </c>
      <c r="AV109" s="35">
        <v>8535000</v>
      </c>
      <c r="AW109" s="35">
        <v>9466000</v>
      </c>
      <c r="AX109" s="35">
        <v>6330000</v>
      </c>
      <c r="AY109" s="35">
        <v>9059000</v>
      </c>
      <c r="AZ109" s="35">
        <v>7757000</v>
      </c>
      <c r="BA109" s="35">
        <v>9707000</v>
      </c>
      <c r="BB109" s="35">
        <v>8735000</v>
      </c>
      <c r="BC109" s="35">
        <v>8620000</v>
      </c>
      <c r="BD109" s="35">
        <v>7657000</v>
      </c>
      <c r="BE109" s="35">
        <v>9366000</v>
      </c>
      <c r="BF109" s="35">
        <v>8068000</v>
      </c>
      <c r="BG109" s="35">
        <v>8902000</v>
      </c>
      <c r="BH109" s="35">
        <v>7174000</v>
      </c>
      <c r="BI109" s="35">
        <v>8308000</v>
      </c>
      <c r="BJ109" s="35">
        <v>7682000</v>
      </c>
      <c r="BK109" s="35">
        <v>7623000</v>
      </c>
      <c r="BL109" s="35">
        <v>6511000</v>
      </c>
      <c r="BM109" s="35">
        <v>8080000</v>
      </c>
      <c r="BN109" s="35">
        <v>6904000</v>
      </c>
      <c r="BO109" s="35">
        <v>7656000</v>
      </c>
      <c r="BP109" s="35">
        <v>6348000</v>
      </c>
      <c r="BQ109" s="35">
        <v>8162000</v>
      </c>
      <c r="BR109" s="35">
        <v>5654000</v>
      </c>
      <c r="BS109" s="35">
        <v>5682000</v>
      </c>
      <c r="BT109" s="35">
        <v>7140000</v>
      </c>
      <c r="BU109" s="35">
        <v>7929000</v>
      </c>
      <c r="BV109" s="35">
        <v>4378000</v>
      </c>
      <c r="BW109" s="35">
        <v>7124000</v>
      </c>
      <c r="BX109" s="35">
        <v>6575000</v>
      </c>
      <c r="BY109" s="35">
        <v>5842000</v>
      </c>
      <c r="BZ109" s="35">
        <v>7253000</v>
      </c>
      <c r="CA109" s="35">
        <v>8945000</v>
      </c>
      <c r="CB109" s="35">
        <v>7192000</v>
      </c>
      <c r="CC109" s="35">
        <v>7197000</v>
      </c>
      <c r="CD109" s="35">
        <v>7465000</v>
      </c>
      <c r="CE109" s="35">
        <v>6992000</v>
      </c>
      <c r="CF109" s="35">
        <v>5708000</v>
      </c>
      <c r="CG109" s="35">
        <v>5876000</v>
      </c>
      <c r="CH109" s="35">
        <v>5938000</v>
      </c>
      <c r="CI109" s="35">
        <v>6880000</v>
      </c>
      <c r="CJ109" s="35">
        <v>6570000</v>
      </c>
      <c r="CK109" s="35">
        <v>7096000</v>
      </c>
      <c r="CL109" s="35">
        <v>6329000</v>
      </c>
      <c r="CM109" s="35">
        <v>6654000</v>
      </c>
      <c r="CN109" s="35">
        <v>5425000</v>
      </c>
      <c r="CO109" s="35">
        <v>5691000</v>
      </c>
      <c r="CP109" s="35">
        <v>6050000</v>
      </c>
      <c r="CQ109" s="35">
        <v>5514000</v>
      </c>
      <c r="CR109" s="35">
        <v>5253000</v>
      </c>
      <c r="CS109" s="35">
        <v>4928000</v>
      </c>
      <c r="CT109" s="35">
        <v>5237000</v>
      </c>
      <c r="CU109" s="35">
        <v>4751000</v>
      </c>
      <c r="CV109" s="35">
        <v>4254000</v>
      </c>
      <c r="CW109" s="35">
        <v>4061000</v>
      </c>
      <c r="CX109" s="35">
        <v>4527000</v>
      </c>
      <c r="CY109" s="35">
        <v>4492000</v>
      </c>
      <c r="CZ109" s="35">
        <v>4195000</v>
      </c>
      <c r="DA109" s="35">
        <v>4604000</v>
      </c>
      <c r="DB109" s="35">
        <v>4755000</v>
      </c>
      <c r="DC109" s="35">
        <v>4616000</v>
      </c>
      <c r="DD109" s="35">
        <v>4984000</v>
      </c>
      <c r="DE109" s="35">
        <v>5398000</v>
      </c>
      <c r="DF109" s="35">
        <v>6305000</v>
      </c>
      <c r="DG109" s="35">
        <v>6087000</v>
      </c>
      <c r="DH109" s="35">
        <v>5602000</v>
      </c>
      <c r="DI109" s="35">
        <v>4638000</v>
      </c>
      <c r="DJ109" s="35">
        <v>4565000</v>
      </c>
      <c r="DK109" s="35">
        <v>4459000</v>
      </c>
      <c r="DL109" s="35">
        <v>3840000</v>
      </c>
      <c r="DM109" s="35">
        <v>3921000</v>
      </c>
      <c r="DN109" s="35">
        <v>4081000</v>
      </c>
      <c r="DO109" s="35">
        <v>3795000</v>
      </c>
      <c r="DP109" s="35">
        <v>3445000</v>
      </c>
      <c r="DQ109" s="35">
        <v>3454000</v>
      </c>
      <c r="DR109" s="35">
        <v>4017000</v>
      </c>
      <c r="DS109" s="35">
        <v>3539000</v>
      </c>
      <c r="DT109" s="35">
        <v>3362000</v>
      </c>
      <c r="DU109" s="35">
        <v>2829000</v>
      </c>
      <c r="DV109" s="35">
        <v>3014000</v>
      </c>
      <c r="DW109" s="35">
        <v>2452000</v>
      </c>
      <c r="DX109" s="35">
        <v>2151000</v>
      </c>
      <c r="DY109" s="35">
        <v>1837000</v>
      </c>
      <c r="DZ109" s="35">
        <v>2168000</v>
      </c>
      <c r="EA109" s="35">
        <v>2084000</v>
      </c>
      <c r="EB109" s="35">
        <v>1832000</v>
      </c>
      <c r="EC109" s="35">
        <v>1675000</v>
      </c>
      <c r="ED109" s="35">
        <v>1809000</v>
      </c>
      <c r="EE109" s="35">
        <v>1499000</v>
      </c>
      <c r="EF109" s="35">
        <v>1422000</v>
      </c>
      <c r="EG109" s="35">
        <v>1249000</v>
      </c>
      <c r="EH109" s="35">
        <v>1345000</v>
      </c>
      <c r="EI109" s="35">
        <v>392000</v>
      </c>
      <c r="EJ109" s="35">
        <v>334800</v>
      </c>
      <c r="EK109" s="35">
        <v>323900</v>
      </c>
      <c r="EL109" s="35">
        <v>281000</v>
      </c>
      <c r="EM109" s="35">
        <v>272300</v>
      </c>
      <c r="EN109" s="35">
        <v>211100</v>
      </c>
      <c r="EO109" s="35">
        <v>198500</v>
      </c>
      <c r="EP109" s="35">
        <v>168800</v>
      </c>
      <c r="EQ109" s="35">
        <v>238400</v>
      </c>
      <c r="ER109" s="35">
        <v>255800</v>
      </c>
      <c r="ES109" s="35">
        <v>185700</v>
      </c>
      <c r="ET109" s="35">
        <v>209400</v>
      </c>
      <c r="EU109" s="35">
        <v>226200</v>
      </c>
      <c r="EV109" s="35">
        <v>168200</v>
      </c>
      <c r="EW109" s="35">
        <v>168200</v>
      </c>
      <c r="EX109" s="35">
        <v>165400</v>
      </c>
      <c r="EY109" s="35">
        <v>165000</v>
      </c>
      <c r="EZ109" s="35">
        <v>130200</v>
      </c>
      <c r="FA109" s="35"/>
      <c r="FB109" s="35"/>
      <c r="FC109" s="35"/>
      <c r="FD109" s="35"/>
      <c r="FE109" s="35"/>
      <c r="FF109" s="8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</row>
    <row r="110" spans="1:186" ht="15" outlineLevel="2" x14ac:dyDescent="0.3">
      <c r="A110" s="1"/>
      <c r="B110" s="4"/>
      <c r="C110" s="22" t="s">
        <v>618</v>
      </c>
      <c r="D110" s="27" t="str">
        <f t="shared" si="8"/>
        <v/>
      </c>
      <c r="E110" s="27" t="str">
        <f t="shared" si="9"/>
        <v/>
      </c>
      <c r="F110" s="27" t="str">
        <f t="shared" si="10"/>
        <v/>
      </c>
      <c r="G110" s="27" t="str">
        <f t="shared" si="11"/>
        <v/>
      </c>
      <c r="H110" s="27" t="str">
        <f t="shared" si="12"/>
        <v/>
      </c>
      <c r="I110" s="27" t="str">
        <f t="shared" si="13"/>
        <v/>
      </c>
      <c r="J110" s="27" t="str">
        <f t="shared" si="14"/>
        <v/>
      </c>
      <c r="K110" s="28" t="str">
        <f t="shared" si="15"/>
        <v/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8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</row>
    <row r="111" spans="1:186" ht="15" outlineLevel="3" x14ac:dyDescent="0.3">
      <c r="A111" s="1"/>
      <c r="B111" s="4"/>
      <c r="C111" s="22" t="s">
        <v>619</v>
      </c>
      <c r="D111" s="27" t="str">
        <f t="shared" si="8"/>
        <v/>
      </c>
      <c r="E111" s="27" t="str">
        <f t="shared" si="9"/>
        <v/>
      </c>
      <c r="F111" s="27" t="str">
        <f t="shared" si="10"/>
        <v/>
      </c>
      <c r="G111" s="27" t="str">
        <f t="shared" si="11"/>
        <v/>
      </c>
      <c r="H111" s="27" t="str">
        <f t="shared" si="12"/>
        <v/>
      </c>
      <c r="I111" s="27" t="str">
        <f t="shared" si="13"/>
        <v/>
      </c>
      <c r="J111" s="27" t="str">
        <f t="shared" si="14"/>
        <v/>
      </c>
      <c r="K111" s="28" t="str">
        <f t="shared" si="15"/>
        <v/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8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</row>
    <row r="112" spans="1:186" ht="15" outlineLevel="4" x14ac:dyDescent="0.3">
      <c r="A112" s="1"/>
      <c r="B112" s="4"/>
      <c r="C112" s="22" t="s">
        <v>620</v>
      </c>
      <c r="D112" s="27" t="str">
        <f t="shared" si="8"/>
        <v/>
      </c>
      <c r="E112" s="27" t="str">
        <f t="shared" si="9"/>
        <v/>
      </c>
      <c r="F112" s="27" t="str">
        <f t="shared" si="10"/>
        <v/>
      </c>
      <c r="G112" s="27" t="str">
        <f t="shared" si="11"/>
        <v/>
      </c>
      <c r="H112" s="27" t="str">
        <f t="shared" si="12"/>
        <v/>
      </c>
      <c r="I112" s="27" t="str">
        <f t="shared" si="13"/>
        <v/>
      </c>
      <c r="J112" s="27" t="str">
        <f t="shared" si="14"/>
        <v/>
      </c>
      <c r="K112" s="28" t="str">
        <f t="shared" si="15"/>
        <v/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8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</row>
    <row r="113" spans="1:186" ht="15" outlineLevel="5" x14ac:dyDescent="0.3">
      <c r="A113" s="1"/>
      <c r="B113" s="4"/>
      <c r="C113" s="22" t="s">
        <v>621</v>
      </c>
      <c r="D113" s="27">
        <f t="shared" si="8"/>
        <v>23000</v>
      </c>
      <c r="E113" s="27">
        <f t="shared" si="9"/>
        <v>49363.63636363636</v>
      </c>
      <c r="F113" s="27">
        <f t="shared" si="10"/>
        <v>13000</v>
      </c>
      <c r="G113" s="27">
        <f t="shared" si="11"/>
        <v>257000</v>
      </c>
      <c r="H113" s="27">
        <f t="shared" si="12"/>
        <v>16000</v>
      </c>
      <c r="I113" s="27">
        <f t="shared" si="13"/>
        <v>41000</v>
      </c>
      <c r="J113" s="27">
        <f t="shared" si="14"/>
        <v>71226.782501068694</v>
      </c>
      <c r="K113" s="28">
        <f t="shared" si="15"/>
        <v>1.4428998296717417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>
        <v>21000</v>
      </c>
      <c r="AR113" s="14">
        <v>13000</v>
      </c>
      <c r="AS113" s="14"/>
      <c r="AT113" s="14">
        <v>25000</v>
      </c>
      <c r="AU113" s="14">
        <v>16000</v>
      </c>
      <c r="AV113" s="14">
        <v>15000</v>
      </c>
      <c r="AW113" s="14">
        <v>75000</v>
      </c>
      <c r="AX113" s="14">
        <v>41000</v>
      </c>
      <c r="AY113" s="14">
        <v>41000</v>
      </c>
      <c r="AZ113" s="14">
        <v>23000</v>
      </c>
      <c r="BA113" s="14"/>
      <c r="BB113" s="14">
        <v>16000</v>
      </c>
      <c r="BC113" s="14"/>
      <c r="BD113" s="14"/>
      <c r="BE113" s="14"/>
      <c r="BF113" s="14">
        <v>257000</v>
      </c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8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</row>
    <row r="114" spans="1:186" ht="15" outlineLevel="5" x14ac:dyDescent="0.3">
      <c r="A114" s="1"/>
      <c r="B114" s="4"/>
      <c r="C114" s="22" t="s">
        <v>622</v>
      </c>
      <c r="D114" s="27">
        <f t="shared" si="8"/>
        <v>450000</v>
      </c>
      <c r="E114" s="27">
        <f t="shared" si="9"/>
        <v>704545.45454545459</v>
      </c>
      <c r="F114" s="27">
        <f t="shared" si="10"/>
        <v>0</v>
      </c>
      <c r="G114" s="27">
        <f t="shared" si="11"/>
        <v>3900000</v>
      </c>
      <c r="H114" s="27">
        <f t="shared" si="12"/>
        <v>0</v>
      </c>
      <c r="I114" s="27">
        <f t="shared" si="13"/>
        <v>710500</v>
      </c>
      <c r="J114" s="27">
        <f t="shared" si="14"/>
        <v>1156773.3886666277</v>
      </c>
      <c r="K114" s="28">
        <f t="shared" si="15"/>
        <v>1.6418719064945682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>
        <v>3900000</v>
      </c>
      <c r="W114" s="14"/>
      <c r="X114" s="14"/>
      <c r="Y114" s="14"/>
      <c r="Z114" s="14">
        <v>0</v>
      </c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>
        <v>500000</v>
      </c>
      <c r="AM114" s="14"/>
      <c r="AN114" s="14"/>
      <c r="AO114" s="14"/>
      <c r="AP114" s="14">
        <v>37000</v>
      </c>
      <c r="AQ114" s="14"/>
      <c r="AR114" s="14"/>
      <c r="AS114" s="14"/>
      <c r="AT114" s="14"/>
      <c r="AU114" s="14">
        <v>450000</v>
      </c>
      <c r="AV114" s="14">
        <v>1442000</v>
      </c>
      <c r="AW114" s="14">
        <v>921000</v>
      </c>
      <c r="AX114" s="14"/>
      <c r="AY114" s="14">
        <v>0</v>
      </c>
      <c r="AZ114" s="14">
        <v>0</v>
      </c>
      <c r="BA114" s="14"/>
      <c r="BB114" s="14">
        <v>500000</v>
      </c>
      <c r="BC114" s="14"/>
      <c r="BD114" s="14"/>
      <c r="BE114" s="14"/>
      <c r="BF114" s="14">
        <v>0</v>
      </c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8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</row>
    <row r="115" spans="1:186" ht="15" outlineLevel="5" x14ac:dyDescent="0.3">
      <c r="A115" s="1"/>
      <c r="B115" s="4"/>
      <c r="C115" s="22" t="s">
        <v>623</v>
      </c>
      <c r="D115" s="27">
        <f t="shared" si="8"/>
        <v>12000</v>
      </c>
      <c r="E115" s="27">
        <f t="shared" si="9"/>
        <v>12000</v>
      </c>
      <c r="F115" s="27">
        <f t="shared" si="10"/>
        <v>0</v>
      </c>
      <c r="G115" s="27">
        <f t="shared" si="11"/>
        <v>24000</v>
      </c>
      <c r="H115" s="27">
        <f t="shared" si="12"/>
        <v>6000</v>
      </c>
      <c r="I115" s="27">
        <f t="shared" si="13"/>
        <v>18000</v>
      </c>
      <c r="J115" s="27">
        <f t="shared" si="14"/>
        <v>16970.562748477139</v>
      </c>
      <c r="K115" s="28">
        <f t="shared" si="15"/>
        <v>1.4142135623730949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>
        <v>0</v>
      </c>
      <c r="BC115" s="14"/>
      <c r="BD115" s="14"/>
      <c r="BE115" s="14"/>
      <c r="BF115" s="14">
        <v>24000</v>
      </c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8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</row>
    <row r="116" spans="1:186" ht="15" outlineLevel="5" x14ac:dyDescent="0.3">
      <c r="A116" s="1"/>
      <c r="B116" s="4"/>
      <c r="C116" s="37" t="s">
        <v>624</v>
      </c>
      <c r="D116" s="23">
        <f t="shared" si="8"/>
        <v>237450</v>
      </c>
      <c r="E116" s="23">
        <f t="shared" si="9"/>
        <v>307484.82142857142</v>
      </c>
      <c r="F116" s="23">
        <f t="shared" si="10"/>
        <v>0</v>
      </c>
      <c r="G116" s="23">
        <f t="shared" si="11"/>
        <v>3900000</v>
      </c>
      <c r="H116" s="23">
        <f t="shared" si="12"/>
        <v>144250</v>
      </c>
      <c r="I116" s="23">
        <f t="shared" si="13"/>
        <v>379250</v>
      </c>
      <c r="J116" s="23">
        <f t="shared" si="14"/>
        <v>402798.2376053622</v>
      </c>
      <c r="K116" s="36">
        <f t="shared" si="15"/>
        <v>1.3099776299004471</v>
      </c>
      <c r="L116" s="2"/>
      <c r="M116" s="35"/>
      <c r="N116" s="35"/>
      <c r="O116" s="35"/>
      <c r="P116" s="35"/>
      <c r="Q116" s="35"/>
      <c r="R116" s="35"/>
      <c r="S116" s="35"/>
      <c r="T116" s="35"/>
      <c r="U116" s="35"/>
      <c r="V116" s="35">
        <v>3900000</v>
      </c>
      <c r="W116" s="35"/>
      <c r="X116" s="35"/>
      <c r="Y116" s="35"/>
      <c r="Z116" s="35">
        <v>0</v>
      </c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>
        <v>500000</v>
      </c>
      <c r="AM116" s="35"/>
      <c r="AN116" s="35"/>
      <c r="AO116" s="35"/>
      <c r="AP116" s="35">
        <v>37000</v>
      </c>
      <c r="AQ116" s="35">
        <v>21000</v>
      </c>
      <c r="AR116" s="35">
        <v>13000</v>
      </c>
      <c r="AS116" s="35"/>
      <c r="AT116" s="35">
        <v>25000</v>
      </c>
      <c r="AU116" s="35">
        <v>466000</v>
      </c>
      <c r="AV116" s="35">
        <v>1457000</v>
      </c>
      <c r="AW116" s="35">
        <v>996000</v>
      </c>
      <c r="AX116" s="35">
        <v>41000</v>
      </c>
      <c r="AY116" s="35">
        <v>41000</v>
      </c>
      <c r="AZ116" s="35">
        <v>23000</v>
      </c>
      <c r="BA116" s="35"/>
      <c r="BB116" s="35">
        <v>516000</v>
      </c>
      <c r="BC116" s="35"/>
      <c r="BD116" s="35"/>
      <c r="BE116" s="35"/>
      <c r="BF116" s="35">
        <v>281000</v>
      </c>
      <c r="BG116" s="35"/>
      <c r="BH116" s="35"/>
      <c r="BI116" s="35"/>
      <c r="BJ116" s="35"/>
      <c r="BK116" s="35">
        <v>56000</v>
      </c>
      <c r="BL116" s="35">
        <v>92000</v>
      </c>
      <c r="BM116" s="35">
        <v>362000</v>
      </c>
      <c r="BN116" s="35"/>
      <c r="BO116" s="35">
        <v>66000</v>
      </c>
      <c r="BP116" s="35">
        <v>71000</v>
      </c>
      <c r="BQ116" s="35">
        <v>54000</v>
      </c>
      <c r="BR116" s="35">
        <v>38000</v>
      </c>
      <c r="BS116" s="35"/>
      <c r="BT116" s="35">
        <v>215000</v>
      </c>
      <c r="BU116" s="35">
        <v>330000</v>
      </c>
      <c r="BV116" s="35">
        <v>172000</v>
      </c>
      <c r="BW116" s="35">
        <v>23000</v>
      </c>
      <c r="BX116" s="35">
        <v>24000</v>
      </c>
      <c r="BY116" s="35">
        <v>31000</v>
      </c>
      <c r="BZ116" s="35">
        <v>102000</v>
      </c>
      <c r="CA116" s="35">
        <v>467000</v>
      </c>
      <c r="CB116" s="35">
        <v>175000</v>
      </c>
      <c r="CC116" s="35">
        <v>189000</v>
      </c>
      <c r="CD116" s="35">
        <v>142000</v>
      </c>
      <c r="CE116" s="35">
        <v>137000</v>
      </c>
      <c r="CF116" s="35">
        <v>221000</v>
      </c>
      <c r="CG116" s="35">
        <v>139000</v>
      </c>
      <c r="CH116" s="35">
        <v>180000</v>
      </c>
      <c r="CI116" s="35">
        <v>196000</v>
      </c>
      <c r="CJ116" s="35">
        <v>287000</v>
      </c>
      <c r="CK116" s="35">
        <v>224000</v>
      </c>
      <c r="CL116" s="35">
        <v>313000</v>
      </c>
      <c r="CM116" s="35">
        <v>252000</v>
      </c>
      <c r="CN116" s="35">
        <v>318000</v>
      </c>
      <c r="CO116" s="35">
        <v>222000</v>
      </c>
      <c r="CP116" s="35">
        <v>201000</v>
      </c>
      <c r="CQ116" s="35">
        <v>213000</v>
      </c>
      <c r="CR116" s="35">
        <v>216000</v>
      </c>
      <c r="CS116" s="35">
        <v>296000</v>
      </c>
      <c r="CT116" s="35">
        <v>224000</v>
      </c>
      <c r="CU116" s="35">
        <v>352000</v>
      </c>
      <c r="CV116" s="35">
        <v>385000</v>
      </c>
      <c r="CW116" s="35">
        <v>393000</v>
      </c>
      <c r="CX116" s="35">
        <v>436000</v>
      </c>
      <c r="CY116" s="35">
        <v>317000</v>
      </c>
      <c r="CZ116" s="35">
        <v>383000</v>
      </c>
      <c r="DA116" s="35">
        <v>412000</v>
      </c>
      <c r="DB116" s="35">
        <v>409000</v>
      </c>
      <c r="DC116" s="35">
        <v>302000</v>
      </c>
      <c r="DD116" s="35">
        <v>411000</v>
      </c>
      <c r="DE116" s="35">
        <v>479000</v>
      </c>
      <c r="DF116" s="35">
        <v>378000</v>
      </c>
      <c r="DG116" s="35">
        <v>336000</v>
      </c>
      <c r="DH116" s="35">
        <v>385000</v>
      </c>
      <c r="DI116" s="35">
        <v>373000</v>
      </c>
      <c r="DJ116" s="35">
        <v>230000</v>
      </c>
      <c r="DK116" s="35">
        <v>164000</v>
      </c>
      <c r="DL116" s="35">
        <v>135000</v>
      </c>
      <c r="DM116" s="35">
        <v>182000</v>
      </c>
      <c r="DN116" s="35">
        <v>159000</v>
      </c>
      <c r="DO116" s="35">
        <v>192000</v>
      </c>
      <c r="DP116" s="35">
        <v>242000</v>
      </c>
      <c r="DQ116" s="35">
        <v>365000</v>
      </c>
      <c r="DR116" s="35">
        <v>322000</v>
      </c>
      <c r="DS116" s="35">
        <v>297000</v>
      </c>
      <c r="DT116" s="35">
        <v>181000</v>
      </c>
      <c r="DU116" s="35">
        <v>713000</v>
      </c>
      <c r="DV116" s="35">
        <v>389000</v>
      </c>
      <c r="DW116" s="35">
        <v>409000</v>
      </c>
      <c r="DX116" s="35">
        <v>241000</v>
      </c>
      <c r="DY116" s="35">
        <v>426000</v>
      </c>
      <c r="DZ116" s="35">
        <v>346000</v>
      </c>
      <c r="EA116" s="35">
        <v>927000</v>
      </c>
      <c r="EB116" s="35">
        <v>507000</v>
      </c>
      <c r="EC116" s="35">
        <v>639000</v>
      </c>
      <c r="ED116" s="35">
        <v>517000</v>
      </c>
      <c r="EE116" s="35">
        <v>640000</v>
      </c>
      <c r="EF116" s="35">
        <v>539000</v>
      </c>
      <c r="EG116" s="35">
        <v>397000</v>
      </c>
      <c r="EH116" s="35">
        <v>497000</v>
      </c>
      <c r="EI116" s="35">
        <v>335300</v>
      </c>
      <c r="EJ116" s="35">
        <v>271200</v>
      </c>
      <c r="EK116" s="35">
        <v>287800</v>
      </c>
      <c r="EL116" s="35">
        <v>312000</v>
      </c>
      <c r="EM116" s="35">
        <v>245400</v>
      </c>
      <c r="EN116" s="35">
        <v>167000</v>
      </c>
      <c r="EO116" s="35">
        <v>139400</v>
      </c>
      <c r="EP116" s="35">
        <v>173300</v>
      </c>
      <c r="EQ116" s="35">
        <v>157600</v>
      </c>
      <c r="ER116" s="35">
        <v>145000</v>
      </c>
      <c r="ES116" s="35">
        <v>241500</v>
      </c>
      <c r="ET116" s="35">
        <v>278600</v>
      </c>
      <c r="EU116" s="35">
        <v>152800</v>
      </c>
      <c r="EV116" s="35">
        <v>124300</v>
      </c>
      <c r="EW116" s="35">
        <v>127000</v>
      </c>
      <c r="EX116" s="35">
        <v>156500</v>
      </c>
      <c r="EY116" s="35">
        <v>148600</v>
      </c>
      <c r="EZ116" s="35">
        <v>233900</v>
      </c>
      <c r="FA116" s="35">
        <v>200200</v>
      </c>
      <c r="FB116" s="35">
        <v>302400</v>
      </c>
      <c r="FC116" s="35">
        <v>112100</v>
      </c>
      <c r="FD116" s="35">
        <v>88900</v>
      </c>
      <c r="FE116" s="35">
        <v>65500</v>
      </c>
      <c r="FF116" s="8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</row>
    <row r="117" spans="1:186" ht="15" outlineLevel="4" x14ac:dyDescent="0.3">
      <c r="A117" s="1"/>
      <c r="B117" s="4"/>
      <c r="C117" s="22" t="s">
        <v>625</v>
      </c>
      <c r="D117" s="27" t="str">
        <f t="shared" si="8"/>
        <v/>
      </c>
      <c r="E117" s="27" t="str">
        <f t="shared" si="9"/>
        <v/>
      </c>
      <c r="F117" s="27" t="str">
        <f t="shared" si="10"/>
        <v/>
      </c>
      <c r="G117" s="27" t="str">
        <f t="shared" si="11"/>
        <v/>
      </c>
      <c r="H117" s="27" t="str">
        <f t="shared" si="12"/>
        <v/>
      </c>
      <c r="I117" s="27" t="str">
        <f t="shared" si="13"/>
        <v/>
      </c>
      <c r="J117" s="27" t="str">
        <f t="shared" si="14"/>
        <v/>
      </c>
      <c r="K117" s="28" t="str">
        <f t="shared" si="15"/>
        <v/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8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</row>
    <row r="118" spans="1:186" ht="15" outlineLevel="5" x14ac:dyDescent="0.3">
      <c r="A118" s="1"/>
      <c r="B118" s="4"/>
      <c r="C118" s="22" t="s">
        <v>626</v>
      </c>
      <c r="D118" s="27" t="str">
        <f t="shared" si="8"/>
        <v/>
      </c>
      <c r="E118" s="27" t="str">
        <f t="shared" si="9"/>
        <v/>
      </c>
      <c r="F118" s="27" t="str">
        <f t="shared" si="10"/>
        <v/>
      </c>
      <c r="G118" s="27" t="str">
        <f t="shared" si="11"/>
        <v/>
      </c>
      <c r="H118" s="27" t="str">
        <f t="shared" si="12"/>
        <v/>
      </c>
      <c r="I118" s="27" t="str">
        <f t="shared" si="13"/>
        <v/>
      </c>
      <c r="J118" s="27" t="str">
        <f t="shared" si="14"/>
        <v/>
      </c>
      <c r="K118" s="28" t="str">
        <f t="shared" si="15"/>
        <v/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8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</row>
    <row r="119" spans="1:186" ht="15" outlineLevel="6" x14ac:dyDescent="0.3">
      <c r="A119" s="1"/>
      <c r="B119" s="4"/>
      <c r="C119" s="22" t="s">
        <v>627</v>
      </c>
      <c r="D119" s="27">
        <f t="shared" si="8"/>
        <v>2850500</v>
      </c>
      <c r="E119" s="27">
        <f t="shared" si="9"/>
        <v>2860357.1428571427</v>
      </c>
      <c r="F119" s="27">
        <f t="shared" si="10"/>
        <v>423000</v>
      </c>
      <c r="G119" s="27">
        <f t="shared" si="11"/>
        <v>4694000</v>
      </c>
      <c r="H119" s="27">
        <f t="shared" si="12"/>
        <v>2342000</v>
      </c>
      <c r="I119" s="27">
        <f t="shared" si="13"/>
        <v>4020000</v>
      </c>
      <c r="J119" s="27">
        <f t="shared" si="14"/>
        <v>1338131.568047998</v>
      </c>
      <c r="K119" s="28">
        <f t="shared" si="15"/>
        <v>0.46781975159625355</v>
      </c>
      <c r="M119" s="14"/>
      <c r="N119" s="14">
        <v>3729000</v>
      </c>
      <c r="O119" s="14"/>
      <c r="P119" s="14"/>
      <c r="Q119" s="14"/>
      <c r="R119" s="14">
        <v>2288000</v>
      </c>
      <c r="S119" s="14"/>
      <c r="T119" s="14"/>
      <c r="U119" s="14"/>
      <c r="V119" s="14">
        <v>423000</v>
      </c>
      <c r="W119" s="14"/>
      <c r="X119" s="14"/>
      <c r="Y119" s="14"/>
      <c r="Z119" s="14">
        <v>4600000</v>
      </c>
      <c r="AA119" s="14">
        <v>4694000</v>
      </c>
      <c r="AB119" s="14"/>
      <c r="AC119" s="14"/>
      <c r="AD119" s="14">
        <v>2504000</v>
      </c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>
        <v>4121000</v>
      </c>
      <c r="AR119" s="14">
        <v>4117000</v>
      </c>
      <c r="AS119" s="14"/>
      <c r="AT119" s="14"/>
      <c r="AU119" s="14">
        <v>3107000</v>
      </c>
      <c r="AV119" s="14">
        <v>3103000</v>
      </c>
      <c r="AW119" s="14">
        <v>2598000</v>
      </c>
      <c r="AX119" s="14">
        <v>2593000</v>
      </c>
      <c r="AY119" s="14">
        <v>1088000</v>
      </c>
      <c r="AZ119" s="14"/>
      <c r="BA119" s="14"/>
      <c r="BB119" s="14">
        <v>1080000</v>
      </c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8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</row>
    <row r="120" spans="1:186" ht="15" outlineLevel="6" x14ac:dyDescent="0.3">
      <c r="A120" s="1"/>
      <c r="B120" s="4"/>
      <c r="C120" s="37" t="s">
        <v>628</v>
      </c>
      <c r="D120" s="23">
        <f t="shared" si="8"/>
        <v>2622500</v>
      </c>
      <c r="E120" s="23">
        <f t="shared" si="9"/>
        <v>2497173.076923077</v>
      </c>
      <c r="F120" s="23">
        <f t="shared" si="10"/>
        <v>0</v>
      </c>
      <c r="G120" s="23">
        <f t="shared" si="11"/>
        <v>5240000</v>
      </c>
      <c r="H120" s="23">
        <f t="shared" si="12"/>
        <v>1086000</v>
      </c>
      <c r="I120" s="23">
        <f t="shared" si="13"/>
        <v>3738000</v>
      </c>
      <c r="J120" s="23">
        <f t="shared" si="14"/>
        <v>1642524.237695687</v>
      </c>
      <c r="K120" s="36">
        <f t="shared" si="15"/>
        <v>0.65775346245505084</v>
      </c>
      <c r="L120" s="2"/>
      <c r="M120" s="35">
        <v>5240000</v>
      </c>
      <c r="N120" s="35">
        <v>3729000</v>
      </c>
      <c r="O120" s="35">
        <v>3765000</v>
      </c>
      <c r="P120" s="35">
        <v>4695000</v>
      </c>
      <c r="Q120" s="35">
        <v>4581000</v>
      </c>
      <c r="R120" s="35">
        <v>2288000</v>
      </c>
      <c r="S120" s="35">
        <v>2288000</v>
      </c>
      <c r="T120" s="35">
        <v>2711000</v>
      </c>
      <c r="U120" s="35">
        <v>1437000</v>
      </c>
      <c r="V120" s="35">
        <v>423000</v>
      </c>
      <c r="W120" s="35">
        <v>2283000</v>
      </c>
      <c r="X120" s="35">
        <v>2882000</v>
      </c>
      <c r="Y120" s="35">
        <v>4459000</v>
      </c>
      <c r="Z120" s="35">
        <v>4600000</v>
      </c>
      <c r="AA120" s="35">
        <v>4694000</v>
      </c>
      <c r="AB120" s="35">
        <v>3695000</v>
      </c>
      <c r="AC120" s="35">
        <v>2647000</v>
      </c>
      <c r="AD120" s="35">
        <v>2504000</v>
      </c>
      <c r="AE120" s="35">
        <v>504000</v>
      </c>
      <c r="AF120" s="35">
        <v>2254000</v>
      </c>
      <c r="AG120" s="35">
        <v>3464000</v>
      </c>
      <c r="AH120" s="35">
        <v>3693000</v>
      </c>
      <c r="AI120" s="35">
        <v>5200000</v>
      </c>
      <c r="AJ120" s="35">
        <v>3726000</v>
      </c>
      <c r="AK120" s="35">
        <v>2750000</v>
      </c>
      <c r="AL120" s="35">
        <v>761000</v>
      </c>
      <c r="AM120" s="35">
        <v>3051000</v>
      </c>
      <c r="AN120" s="35">
        <v>3510000</v>
      </c>
      <c r="AO120" s="35">
        <v>3842000</v>
      </c>
      <c r="AP120" s="35">
        <v>1739000</v>
      </c>
      <c r="AQ120" s="35">
        <v>4121000</v>
      </c>
      <c r="AR120" s="35">
        <v>4117000</v>
      </c>
      <c r="AS120" s="35">
        <v>5073000</v>
      </c>
      <c r="AT120" s="35">
        <v>4609000</v>
      </c>
      <c r="AU120" s="35">
        <v>3107000</v>
      </c>
      <c r="AV120" s="35">
        <v>3103000</v>
      </c>
      <c r="AW120" s="35">
        <v>2598000</v>
      </c>
      <c r="AX120" s="35">
        <v>2593000</v>
      </c>
      <c r="AY120" s="35">
        <v>1088000</v>
      </c>
      <c r="AZ120" s="35">
        <v>1095000</v>
      </c>
      <c r="BA120" s="35">
        <v>1121000</v>
      </c>
      <c r="BB120" s="35">
        <v>1080000</v>
      </c>
      <c r="BC120" s="35">
        <v>1164000</v>
      </c>
      <c r="BD120" s="35">
        <v>14000</v>
      </c>
      <c r="BE120" s="35">
        <v>36000</v>
      </c>
      <c r="BF120" s="35">
        <v>0</v>
      </c>
      <c r="BG120" s="35">
        <v>350000</v>
      </c>
      <c r="BH120" s="35">
        <v>263000</v>
      </c>
      <c r="BI120" s="35">
        <v>88000</v>
      </c>
      <c r="BJ120" s="35">
        <v>312000</v>
      </c>
      <c r="BK120" s="35"/>
      <c r="BL120" s="35"/>
      <c r="BM120" s="35"/>
      <c r="BN120" s="35">
        <v>247000</v>
      </c>
      <c r="BO120" s="35"/>
      <c r="BP120" s="35"/>
      <c r="BQ120" s="35"/>
      <c r="BR120" s="35"/>
      <c r="BS120" s="35">
        <v>259000</v>
      </c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8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</row>
    <row r="121" spans="1:186" ht="15" outlineLevel="5" x14ac:dyDescent="0.3">
      <c r="A121" s="1"/>
      <c r="B121" s="4"/>
      <c r="C121" s="37" t="s">
        <v>629</v>
      </c>
      <c r="D121" s="23">
        <f t="shared" si="8"/>
        <v>2622500</v>
      </c>
      <c r="E121" s="23">
        <f t="shared" si="9"/>
        <v>2497173.076923077</v>
      </c>
      <c r="F121" s="23">
        <f t="shared" si="10"/>
        <v>0</v>
      </c>
      <c r="G121" s="23">
        <f t="shared" si="11"/>
        <v>5240000</v>
      </c>
      <c r="H121" s="23">
        <f t="shared" si="12"/>
        <v>1086000</v>
      </c>
      <c r="I121" s="23">
        <f t="shared" si="13"/>
        <v>3738000</v>
      </c>
      <c r="J121" s="23">
        <f t="shared" si="14"/>
        <v>1642524.237695687</v>
      </c>
      <c r="K121" s="36">
        <f t="shared" si="15"/>
        <v>0.65775346245505084</v>
      </c>
      <c r="L121" s="2"/>
      <c r="M121" s="35">
        <v>5240000</v>
      </c>
      <c r="N121" s="35">
        <v>3729000</v>
      </c>
      <c r="O121" s="35">
        <v>3765000</v>
      </c>
      <c r="P121" s="35">
        <v>4695000</v>
      </c>
      <c r="Q121" s="35">
        <v>4581000</v>
      </c>
      <c r="R121" s="35">
        <v>2288000</v>
      </c>
      <c r="S121" s="35">
        <v>2288000</v>
      </c>
      <c r="T121" s="35">
        <v>2711000</v>
      </c>
      <c r="U121" s="35">
        <v>1437000</v>
      </c>
      <c r="V121" s="35">
        <v>423000</v>
      </c>
      <c r="W121" s="35">
        <v>2283000</v>
      </c>
      <c r="X121" s="35">
        <v>2882000</v>
      </c>
      <c r="Y121" s="35">
        <v>4459000</v>
      </c>
      <c r="Z121" s="35">
        <v>4600000</v>
      </c>
      <c r="AA121" s="35">
        <v>4694000</v>
      </c>
      <c r="AB121" s="35">
        <v>3695000</v>
      </c>
      <c r="AC121" s="35">
        <v>2647000</v>
      </c>
      <c r="AD121" s="35">
        <v>2504000</v>
      </c>
      <c r="AE121" s="35">
        <v>504000</v>
      </c>
      <c r="AF121" s="35">
        <v>2254000</v>
      </c>
      <c r="AG121" s="35">
        <v>3464000</v>
      </c>
      <c r="AH121" s="35">
        <v>3693000</v>
      </c>
      <c r="AI121" s="35">
        <v>5200000</v>
      </c>
      <c r="AJ121" s="35">
        <v>3726000</v>
      </c>
      <c r="AK121" s="35">
        <v>2750000</v>
      </c>
      <c r="AL121" s="35">
        <v>761000</v>
      </c>
      <c r="AM121" s="35">
        <v>3051000</v>
      </c>
      <c r="AN121" s="35">
        <v>3510000</v>
      </c>
      <c r="AO121" s="35">
        <v>3842000</v>
      </c>
      <c r="AP121" s="35">
        <v>1739000</v>
      </c>
      <c r="AQ121" s="35">
        <v>4121000</v>
      </c>
      <c r="AR121" s="35">
        <v>4117000</v>
      </c>
      <c r="AS121" s="35">
        <v>5073000</v>
      </c>
      <c r="AT121" s="35">
        <v>4609000</v>
      </c>
      <c r="AU121" s="35">
        <v>3107000</v>
      </c>
      <c r="AV121" s="35">
        <v>3103000</v>
      </c>
      <c r="AW121" s="35">
        <v>2598000</v>
      </c>
      <c r="AX121" s="35">
        <v>2593000</v>
      </c>
      <c r="AY121" s="35">
        <v>1088000</v>
      </c>
      <c r="AZ121" s="35">
        <v>1095000</v>
      </c>
      <c r="BA121" s="35">
        <v>1121000</v>
      </c>
      <c r="BB121" s="35">
        <v>1080000</v>
      </c>
      <c r="BC121" s="35">
        <v>1164000</v>
      </c>
      <c r="BD121" s="35">
        <v>14000</v>
      </c>
      <c r="BE121" s="35">
        <v>36000</v>
      </c>
      <c r="BF121" s="35">
        <v>0</v>
      </c>
      <c r="BG121" s="35">
        <v>350000</v>
      </c>
      <c r="BH121" s="35">
        <v>263000</v>
      </c>
      <c r="BI121" s="35">
        <v>88000</v>
      </c>
      <c r="BJ121" s="35">
        <v>312000</v>
      </c>
      <c r="BK121" s="35"/>
      <c r="BL121" s="35"/>
      <c r="BM121" s="35"/>
      <c r="BN121" s="35">
        <v>247000</v>
      </c>
      <c r="BO121" s="35"/>
      <c r="BP121" s="35"/>
      <c r="BQ121" s="35"/>
      <c r="BR121" s="35"/>
      <c r="BS121" s="35">
        <v>259000</v>
      </c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8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</row>
    <row r="122" spans="1:186" ht="15" outlineLevel="4" x14ac:dyDescent="0.3">
      <c r="A122" s="1"/>
      <c r="B122" s="4"/>
      <c r="C122" s="37" t="s">
        <v>630</v>
      </c>
      <c r="D122" s="23">
        <f t="shared" si="8"/>
        <v>330000</v>
      </c>
      <c r="E122" s="23">
        <f t="shared" si="9"/>
        <v>1102626.1744966444</v>
      </c>
      <c r="F122" s="23">
        <f t="shared" si="10"/>
        <v>14000</v>
      </c>
      <c r="G122" s="23">
        <f t="shared" si="11"/>
        <v>5240000</v>
      </c>
      <c r="H122" s="23">
        <f t="shared" si="12"/>
        <v>189000</v>
      </c>
      <c r="I122" s="23">
        <f t="shared" si="13"/>
        <v>1261000</v>
      </c>
      <c r="J122" s="23">
        <f t="shared" si="14"/>
        <v>1499062.3838683919</v>
      </c>
      <c r="K122" s="36">
        <f t="shared" si="15"/>
        <v>1.3595381812450833</v>
      </c>
      <c r="L122" s="2"/>
      <c r="M122" s="35">
        <v>5240000</v>
      </c>
      <c r="N122" s="35">
        <v>3729000</v>
      </c>
      <c r="O122" s="35">
        <v>3765000</v>
      </c>
      <c r="P122" s="35">
        <v>4695000</v>
      </c>
      <c r="Q122" s="35">
        <v>4581000</v>
      </c>
      <c r="R122" s="35">
        <v>2288000</v>
      </c>
      <c r="S122" s="35">
        <v>2288000</v>
      </c>
      <c r="T122" s="35">
        <v>2711000</v>
      </c>
      <c r="U122" s="35">
        <v>1437000</v>
      </c>
      <c r="V122" s="35">
        <v>4323000</v>
      </c>
      <c r="W122" s="35">
        <v>2283000</v>
      </c>
      <c r="X122" s="35">
        <v>2882000</v>
      </c>
      <c r="Y122" s="35">
        <v>4459000</v>
      </c>
      <c r="Z122" s="35">
        <v>4600000</v>
      </c>
      <c r="AA122" s="35">
        <v>4694000</v>
      </c>
      <c r="AB122" s="35">
        <v>3695000</v>
      </c>
      <c r="AC122" s="35">
        <v>2647000</v>
      </c>
      <c r="AD122" s="35">
        <v>2504000</v>
      </c>
      <c r="AE122" s="35">
        <v>504000</v>
      </c>
      <c r="AF122" s="35">
        <v>2254000</v>
      </c>
      <c r="AG122" s="35">
        <v>3464000</v>
      </c>
      <c r="AH122" s="35">
        <v>3693000</v>
      </c>
      <c r="AI122" s="35">
        <v>5200000</v>
      </c>
      <c r="AJ122" s="35">
        <v>3726000</v>
      </c>
      <c r="AK122" s="35">
        <v>2750000</v>
      </c>
      <c r="AL122" s="35">
        <v>1261000</v>
      </c>
      <c r="AM122" s="35">
        <v>3051000</v>
      </c>
      <c r="AN122" s="35">
        <v>3510000</v>
      </c>
      <c r="AO122" s="35">
        <v>3842000</v>
      </c>
      <c r="AP122" s="35">
        <v>1776000</v>
      </c>
      <c r="AQ122" s="35">
        <v>4142000</v>
      </c>
      <c r="AR122" s="35">
        <v>4130000</v>
      </c>
      <c r="AS122" s="35">
        <v>5073000</v>
      </c>
      <c r="AT122" s="35">
        <v>4634000</v>
      </c>
      <c r="AU122" s="35">
        <v>3573000</v>
      </c>
      <c r="AV122" s="35">
        <v>4560000</v>
      </c>
      <c r="AW122" s="35">
        <v>3594000</v>
      </c>
      <c r="AX122" s="35">
        <v>2634000</v>
      </c>
      <c r="AY122" s="35">
        <v>1129000</v>
      </c>
      <c r="AZ122" s="35">
        <v>1118000</v>
      </c>
      <c r="BA122" s="35">
        <v>1121000</v>
      </c>
      <c r="BB122" s="35">
        <v>1596000</v>
      </c>
      <c r="BC122" s="35">
        <v>1164000</v>
      </c>
      <c r="BD122" s="35">
        <v>14000</v>
      </c>
      <c r="BE122" s="35">
        <v>36000</v>
      </c>
      <c r="BF122" s="35">
        <v>281000</v>
      </c>
      <c r="BG122" s="35">
        <v>350000</v>
      </c>
      <c r="BH122" s="35">
        <v>263000</v>
      </c>
      <c r="BI122" s="35">
        <v>88000</v>
      </c>
      <c r="BJ122" s="35">
        <v>312000</v>
      </c>
      <c r="BK122" s="35">
        <v>56000</v>
      </c>
      <c r="BL122" s="35">
        <v>92000</v>
      </c>
      <c r="BM122" s="35">
        <v>362000</v>
      </c>
      <c r="BN122" s="35">
        <v>247000</v>
      </c>
      <c r="BO122" s="35">
        <v>66000</v>
      </c>
      <c r="BP122" s="35">
        <v>71000</v>
      </c>
      <c r="BQ122" s="35">
        <v>54000</v>
      </c>
      <c r="BR122" s="35">
        <v>38000</v>
      </c>
      <c r="BS122" s="35">
        <v>259000</v>
      </c>
      <c r="BT122" s="35">
        <v>215000</v>
      </c>
      <c r="BU122" s="35">
        <v>330000</v>
      </c>
      <c r="BV122" s="35">
        <v>172000</v>
      </c>
      <c r="BW122" s="35">
        <v>23000</v>
      </c>
      <c r="BX122" s="35">
        <v>24000</v>
      </c>
      <c r="BY122" s="35">
        <v>31000</v>
      </c>
      <c r="BZ122" s="35">
        <v>102000</v>
      </c>
      <c r="CA122" s="35">
        <v>467000</v>
      </c>
      <c r="CB122" s="35">
        <v>175000</v>
      </c>
      <c r="CC122" s="35">
        <v>189000</v>
      </c>
      <c r="CD122" s="35">
        <v>142000</v>
      </c>
      <c r="CE122" s="35">
        <v>137000</v>
      </c>
      <c r="CF122" s="35">
        <v>221000</v>
      </c>
      <c r="CG122" s="35">
        <v>139000</v>
      </c>
      <c r="CH122" s="35">
        <v>180000</v>
      </c>
      <c r="CI122" s="35">
        <v>196000</v>
      </c>
      <c r="CJ122" s="35">
        <v>287000</v>
      </c>
      <c r="CK122" s="35">
        <v>224000</v>
      </c>
      <c r="CL122" s="35">
        <v>313000</v>
      </c>
      <c r="CM122" s="35">
        <v>252000</v>
      </c>
      <c r="CN122" s="35">
        <v>318000</v>
      </c>
      <c r="CO122" s="35">
        <v>222000</v>
      </c>
      <c r="CP122" s="35">
        <v>201000</v>
      </c>
      <c r="CQ122" s="35">
        <v>213000</v>
      </c>
      <c r="CR122" s="35">
        <v>216000</v>
      </c>
      <c r="CS122" s="35">
        <v>296000</v>
      </c>
      <c r="CT122" s="35">
        <v>224000</v>
      </c>
      <c r="CU122" s="35">
        <v>352000</v>
      </c>
      <c r="CV122" s="35">
        <v>385000</v>
      </c>
      <c r="CW122" s="35">
        <v>393000</v>
      </c>
      <c r="CX122" s="35">
        <v>436000</v>
      </c>
      <c r="CY122" s="35">
        <v>317000</v>
      </c>
      <c r="CZ122" s="35">
        <v>383000</v>
      </c>
      <c r="DA122" s="35">
        <v>412000</v>
      </c>
      <c r="DB122" s="35">
        <v>409000</v>
      </c>
      <c r="DC122" s="35">
        <v>302000</v>
      </c>
      <c r="DD122" s="35">
        <v>411000</v>
      </c>
      <c r="DE122" s="35">
        <v>479000</v>
      </c>
      <c r="DF122" s="35">
        <v>378000</v>
      </c>
      <c r="DG122" s="35">
        <v>336000</v>
      </c>
      <c r="DH122" s="35">
        <v>385000</v>
      </c>
      <c r="DI122" s="35">
        <v>373000</v>
      </c>
      <c r="DJ122" s="35">
        <v>230000</v>
      </c>
      <c r="DK122" s="35">
        <v>164000</v>
      </c>
      <c r="DL122" s="35">
        <v>135000</v>
      </c>
      <c r="DM122" s="35">
        <v>182000</v>
      </c>
      <c r="DN122" s="35">
        <v>159000</v>
      </c>
      <c r="DO122" s="35">
        <v>192000</v>
      </c>
      <c r="DP122" s="35">
        <v>242000</v>
      </c>
      <c r="DQ122" s="35">
        <v>365000</v>
      </c>
      <c r="DR122" s="35">
        <v>322000</v>
      </c>
      <c r="DS122" s="35">
        <v>297000</v>
      </c>
      <c r="DT122" s="35">
        <v>181000</v>
      </c>
      <c r="DU122" s="35">
        <v>713000</v>
      </c>
      <c r="DV122" s="35">
        <v>389000</v>
      </c>
      <c r="DW122" s="35">
        <v>409000</v>
      </c>
      <c r="DX122" s="35">
        <v>241000</v>
      </c>
      <c r="DY122" s="35">
        <v>426000</v>
      </c>
      <c r="DZ122" s="35">
        <v>346000</v>
      </c>
      <c r="EA122" s="35">
        <v>927000</v>
      </c>
      <c r="EB122" s="35">
        <v>507000</v>
      </c>
      <c r="EC122" s="35">
        <v>639000</v>
      </c>
      <c r="ED122" s="35">
        <v>517000</v>
      </c>
      <c r="EE122" s="35">
        <v>640000</v>
      </c>
      <c r="EF122" s="35">
        <v>539000</v>
      </c>
      <c r="EG122" s="35">
        <v>397000</v>
      </c>
      <c r="EH122" s="35">
        <v>497000</v>
      </c>
      <c r="EI122" s="35">
        <v>335300</v>
      </c>
      <c r="EJ122" s="35">
        <v>271200</v>
      </c>
      <c r="EK122" s="35">
        <v>287800</v>
      </c>
      <c r="EL122" s="35">
        <v>312000</v>
      </c>
      <c r="EM122" s="35">
        <v>245400</v>
      </c>
      <c r="EN122" s="35">
        <v>167000</v>
      </c>
      <c r="EO122" s="35">
        <v>139400</v>
      </c>
      <c r="EP122" s="35">
        <v>173300</v>
      </c>
      <c r="EQ122" s="35">
        <v>157600</v>
      </c>
      <c r="ER122" s="35">
        <v>145000</v>
      </c>
      <c r="ES122" s="35">
        <v>241500</v>
      </c>
      <c r="ET122" s="35">
        <v>278600</v>
      </c>
      <c r="EU122" s="35">
        <v>152800</v>
      </c>
      <c r="EV122" s="35">
        <v>124300</v>
      </c>
      <c r="EW122" s="35">
        <v>127000</v>
      </c>
      <c r="EX122" s="35">
        <v>156500</v>
      </c>
      <c r="EY122" s="35">
        <v>148600</v>
      </c>
      <c r="EZ122" s="35">
        <v>233900</v>
      </c>
      <c r="FA122" s="35">
        <v>200200</v>
      </c>
      <c r="FB122" s="35">
        <v>302400</v>
      </c>
      <c r="FC122" s="35">
        <v>112100</v>
      </c>
      <c r="FD122" s="35">
        <v>88900</v>
      </c>
      <c r="FE122" s="35">
        <v>65500</v>
      </c>
      <c r="FF122" s="8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</row>
    <row r="123" spans="1:186" ht="15" outlineLevel="3" x14ac:dyDescent="0.3">
      <c r="A123" s="1"/>
      <c r="B123" s="4"/>
      <c r="C123" s="22" t="s">
        <v>631</v>
      </c>
      <c r="D123" s="27">
        <f t="shared" si="8"/>
        <v>1000000</v>
      </c>
      <c r="E123" s="27">
        <f t="shared" si="9"/>
        <v>1282000</v>
      </c>
      <c r="F123" s="27">
        <f t="shared" si="10"/>
        <v>846000</v>
      </c>
      <c r="G123" s="27">
        <f t="shared" si="11"/>
        <v>2000000</v>
      </c>
      <c r="H123" s="27">
        <f t="shared" si="12"/>
        <v>923000</v>
      </c>
      <c r="I123" s="27">
        <f t="shared" si="13"/>
        <v>1500000</v>
      </c>
      <c r="J123" s="27">
        <f t="shared" si="14"/>
        <v>626555.66392779502</v>
      </c>
      <c r="K123" s="28">
        <f t="shared" si="15"/>
        <v>0.48873296718236742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>
        <v>1000000</v>
      </c>
      <c r="AA123" s="14"/>
      <c r="AB123" s="14"/>
      <c r="AC123" s="14"/>
      <c r="AD123" s="14">
        <v>2000000</v>
      </c>
      <c r="AE123" s="14"/>
      <c r="AF123" s="14"/>
      <c r="AG123" s="14"/>
      <c r="AH123" s="14">
        <v>846000</v>
      </c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8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</row>
    <row r="124" spans="1:186" ht="15" outlineLevel="3" x14ac:dyDescent="0.3">
      <c r="A124" s="1"/>
      <c r="B124" s="4"/>
      <c r="C124" s="37" t="s">
        <v>632</v>
      </c>
      <c r="D124" s="23">
        <f t="shared" si="8"/>
        <v>330000</v>
      </c>
      <c r="E124" s="23">
        <f t="shared" si="9"/>
        <v>1128438.2550335571</v>
      </c>
      <c r="F124" s="23">
        <f t="shared" si="10"/>
        <v>14000</v>
      </c>
      <c r="G124" s="23">
        <f t="shared" si="11"/>
        <v>5600000</v>
      </c>
      <c r="H124" s="23">
        <f t="shared" si="12"/>
        <v>189000</v>
      </c>
      <c r="I124" s="23">
        <f t="shared" si="13"/>
        <v>1261000</v>
      </c>
      <c r="J124" s="23">
        <f t="shared" si="14"/>
        <v>1549157.1962180701</v>
      </c>
      <c r="K124" s="36">
        <f t="shared" si="15"/>
        <v>1.3728329302093731</v>
      </c>
      <c r="L124" s="2"/>
      <c r="M124" s="35">
        <v>5240000</v>
      </c>
      <c r="N124" s="35">
        <v>3729000</v>
      </c>
      <c r="O124" s="35">
        <v>3765000</v>
      </c>
      <c r="P124" s="35">
        <v>4695000</v>
      </c>
      <c r="Q124" s="35">
        <v>4581000</v>
      </c>
      <c r="R124" s="35">
        <v>2288000</v>
      </c>
      <c r="S124" s="35">
        <v>2288000</v>
      </c>
      <c r="T124" s="35">
        <v>2711000</v>
      </c>
      <c r="U124" s="35">
        <v>1437000</v>
      </c>
      <c r="V124" s="35">
        <v>4323000</v>
      </c>
      <c r="W124" s="35">
        <v>2283000</v>
      </c>
      <c r="X124" s="35">
        <v>2882000</v>
      </c>
      <c r="Y124" s="35">
        <v>4459000</v>
      </c>
      <c r="Z124" s="35">
        <v>5600000</v>
      </c>
      <c r="AA124" s="35">
        <v>4694000</v>
      </c>
      <c r="AB124" s="35">
        <v>3695000</v>
      </c>
      <c r="AC124" s="35">
        <v>2647000</v>
      </c>
      <c r="AD124" s="35">
        <v>4504000</v>
      </c>
      <c r="AE124" s="35">
        <v>504000</v>
      </c>
      <c r="AF124" s="35">
        <v>2254000</v>
      </c>
      <c r="AG124" s="35">
        <v>3464000</v>
      </c>
      <c r="AH124" s="35">
        <v>4539000</v>
      </c>
      <c r="AI124" s="35">
        <v>5200000</v>
      </c>
      <c r="AJ124" s="35">
        <v>3726000</v>
      </c>
      <c r="AK124" s="35">
        <v>2750000</v>
      </c>
      <c r="AL124" s="35">
        <v>1261000</v>
      </c>
      <c r="AM124" s="35">
        <v>3051000</v>
      </c>
      <c r="AN124" s="35">
        <v>3510000</v>
      </c>
      <c r="AO124" s="35">
        <v>3842000</v>
      </c>
      <c r="AP124" s="35">
        <v>1776000</v>
      </c>
      <c r="AQ124" s="35">
        <v>4142000</v>
      </c>
      <c r="AR124" s="35">
        <v>4130000</v>
      </c>
      <c r="AS124" s="35">
        <v>5073000</v>
      </c>
      <c r="AT124" s="35">
        <v>4634000</v>
      </c>
      <c r="AU124" s="35">
        <v>3573000</v>
      </c>
      <c r="AV124" s="35">
        <v>4560000</v>
      </c>
      <c r="AW124" s="35">
        <v>3594000</v>
      </c>
      <c r="AX124" s="35">
        <v>2634000</v>
      </c>
      <c r="AY124" s="35">
        <v>1129000</v>
      </c>
      <c r="AZ124" s="35">
        <v>1118000</v>
      </c>
      <c r="BA124" s="35">
        <v>1121000</v>
      </c>
      <c r="BB124" s="35">
        <v>1596000</v>
      </c>
      <c r="BC124" s="35">
        <v>1164000</v>
      </c>
      <c r="BD124" s="35">
        <v>14000</v>
      </c>
      <c r="BE124" s="35">
        <v>36000</v>
      </c>
      <c r="BF124" s="35">
        <v>281000</v>
      </c>
      <c r="BG124" s="35">
        <v>350000</v>
      </c>
      <c r="BH124" s="35">
        <v>263000</v>
      </c>
      <c r="BI124" s="35">
        <v>88000</v>
      </c>
      <c r="BJ124" s="35">
        <v>312000</v>
      </c>
      <c r="BK124" s="35">
        <v>56000</v>
      </c>
      <c r="BL124" s="35">
        <v>92000</v>
      </c>
      <c r="BM124" s="35">
        <v>362000</v>
      </c>
      <c r="BN124" s="35">
        <v>247000</v>
      </c>
      <c r="BO124" s="35">
        <v>66000</v>
      </c>
      <c r="BP124" s="35">
        <v>71000</v>
      </c>
      <c r="BQ124" s="35">
        <v>54000</v>
      </c>
      <c r="BR124" s="35">
        <v>38000</v>
      </c>
      <c r="BS124" s="35">
        <v>259000</v>
      </c>
      <c r="BT124" s="35">
        <v>215000</v>
      </c>
      <c r="BU124" s="35">
        <v>330000</v>
      </c>
      <c r="BV124" s="35">
        <v>172000</v>
      </c>
      <c r="BW124" s="35">
        <v>23000</v>
      </c>
      <c r="BX124" s="35">
        <v>24000</v>
      </c>
      <c r="BY124" s="35">
        <v>31000</v>
      </c>
      <c r="BZ124" s="35">
        <v>102000</v>
      </c>
      <c r="CA124" s="35">
        <v>467000</v>
      </c>
      <c r="CB124" s="35">
        <v>175000</v>
      </c>
      <c r="CC124" s="35">
        <v>189000</v>
      </c>
      <c r="CD124" s="35">
        <v>142000</v>
      </c>
      <c r="CE124" s="35">
        <v>137000</v>
      </c>
      <c r="CF124" s="35">
        <v>221000</v>
      </c>
      <c r="CG124" s="35">
        <v>139000</v>
      </c>
      <c r="CH124" s="35">
        <v>180000</v>
      </c>
      <c r="CI124" s="35">
        <v>196000</v>
      </c>
      <c r="CJ124" s="35">
        <v>287000</v>
      </c>
      <c r="CK124" s="35">
        <v>224000</v>
      </c>
      <c r="CL124" s="35">
        <v>313000</v>
      </c>
      <c r="CM124" s="35">
        <v>252000</v>
      </c>
      <c r="CN124" s="35">
        <v>318000</v>
      </c>
      <c r="CO124" s="35">
        <v>222000</v>
      </c>
      <c r="CP124" s="35">
        <v>201000</v>
      </c>
      <c r="CQ124" s="35">
        <v>213000</v>
      </c>
      <c r="CR124" s="35">
        <v>216000</v>
      </c>
      <c r="CS124" s="35">
        <v>296000</v>
      </c>
      <c r="CT124" s="35">
        <v>224000</v>
      </c>
      <c r="CU124" s="35">
        <v>352000</v>
      </c>
      <c r="CV124" s="35">
        <v>385000</v>
      </c>
      <c r="CW124" s="35">
        <v>393000</v>
      </c>
      <c r="CX124" s="35">
        <v>436000</v>
      </c>
      <c r="CY124" s="35">
        <v>317000</v>
      </c>
      <c r="CZ124" s="35">
        <v>383000</v>
      </c>
      <c r="DA124" s="35">
        <v>412000</v>
      </c>
      <c r="DB124" s="35">
        <v>409000</v>
      </c>
      <c r="DC124" s="35">
        <v>302000</v>
      </c>
      <c r="DD124" s="35">
        <v>411000</v>
      </c>
      <c r="DE124" s="35">
        <v>479000</v>
      </c>
      <c r="DF124" s="35">
        <v>378000</v>
      </c>
      <c r="DG124" s="35">
        <v>336000</v>
      </c>
      <c r="DH124" s="35">
        <v>385000</v>
      </c>
      <c r="DI124" s="35">
        <v>373000</v>
      </c>
      <c r="DJ124" s="35">
        <v>230000</v>
      </c>
      <c r="DK124" s="35">
        <v>164000</v>
      </c>
      <c r="DL124" s="35">
        <v>135000</v>
      </c>
      <c r="DM124" s="35">
        <v>182000</v>
      </c>
      <c r="DN124" s="35">
        <v>159000</v>
      </c>
      <c r="DO124" s="35">
        <v>192000</v>
      </c>
      <c r="DP124" s="35">
        <v>242000</v>
      </c>
      <c r="DQ124" s="35">
        <v>365000</v>
      </c>
      <c r="DR124" s="35">
        <v>322000</v>
      </c>
      <c r="DS124" s="35">
        <v>297000</v>
      </c>
      <c r="DT124" s="35">
        <v>181000</v>
      </c>
      <c r="DU124" s="35">
        <v>713000</v>
      </c>
      <c r="DV124" s="35">
        <v>389000</v>
      </c>
      <c r="DW124" s="35">
        <v>409000</v>
      </c>
      <c r="DX124" s="35">
        <v>241000</v>
      </c>
      <c r="DY124" s="35">
        <v>426000</v>
      </c>
      <c r="DZ124" s="35">
        <v>346000</v>
      </c>
      <c r="EA124" s="35">
        <v>927000</v>
      </c>
      <c r="EB124" s="35">
        <v>507000</v>
      </c>
      <c r="EC124" s="35">
        <v>639000</v>
      </c>
      <c r="ED124" s="35">
        <v>517000</v>
      </c>
      <c r="EE124" s="35">
        <v>640000</v>
      </c>
      <c r="EF124" s="35">
        <v>539000</v>
      </c>
      <c r="EG124" s="35">
        <v>397000</v>
      </c>
      <c r="EH124" s="35">
        <v>497000</v>
      </c>
      <c r="EI124" s="35">
        <v>335300</v>
      </c>
      <c r="EJ124" s="35">
        <v>271200</v>
      </c>
      <c r="EK124" s="35">
        <v>287800</v>
      </c>
      <c r="EL124" s="35">
        <v>312000</v>
      </c>
      <c r="EM124" s="35">
        <v>245400</v>
      </c>
      <c r="EN124" s="35">
        <v>167000</v>
      </c>
      <c r="EO124" s="35">
        <v>139400</v>
      </c>
      <c r="EP124" s="35">
        <v>173300</v>
      </c>
      <c r="EQ124" s="35">
        <v>157600</v>
      </c>
      <c r="ER124" s="35">
        <v>145000</v>
      </c>
      <c r="ES124" s="35">
        <v>241500</v>
      </c>
      <c r="ET124" s="35">
        <v>278600</v>
      </c>
      <c r="EU124" s="35">
        <v>152800</v>
      </c>
      <c r="EV124" s="35">
        <v>124300</v>
      </c>
      <c r="EW124" s="35">
        <v>127000</v>
      </c>
      <c r="EX124" s="35">
        <v>156500</v>
      </c>
      <c r="EY124" s="35">
        <v>148600</v>
      </c>
      <c r="EZ124" s="35">
        <v>233900</v>
      </c>
      <c r="FA124" s="35">
        <v>200200</v>
      </c>
      <c r="FB124" s="35">
        <v>302400</v>
      </c>
      <c r="FC124" s="35">
        <v>112100</v>
      </c>
      <c r="FD124" s="35">
        <v>88900</v>
      </c>
      <c r="FE124" s="35">
        <v>65500</v>
      </c>
      <c r="FF124" s="8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</row>
    <row r="125" spans="1:186" ht="15" outlineLevel="2" x14ac:dyDescent="0.3">
      <c r="A125" s="1"/>
      <c r="B125" s="4"/>
      <c r="C125" s="22" t="s">
        <v>633</v>
      </c>
      <c r="D125" s="27" t="str">
        <f t="shared" si="8"/>
        <v/>
      </c>
      <c r="E125" s="27" t="str">
        <f t="shared" si="9"/>
        <v/>
      </c>
      <c r="F125" s="27" t="str">
        <f t="shared" si="10"/>
        <v/>
      </c>
      <c r="G125" s="27" t="str">
        <f t="shared" si="11"/>
        <v/>
      </c>
      <c r="H125" s="27" t="str">
        <f t="shared" si="12"/>
        <v/>
      </c>
      <c r="I125" s="27" t="str">
        <f t="shared" si="13"/>
        <v/>
      </c>
      <c r="J125" s="27" t="str">
        <f t="shared" si="14"/>
        <v/>
      </c>
      <c r="K125" s="28" t="str">
        <f t="shared" si="15"/>
        <v/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8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</row>
    <row r="126" spans="1:186" ht="15" outlineLevel="3" x14ac:dyDescent="0.3">
      <c r="A126" s="1"/>
      <c r="B126" s="4"/>
      <c r="C126" s="22" t="s">
        <v>634</v>
      </c>
      <c r="D126" s="27">
        <f t="shared" si="8"/>
        <v>2744500</v>
      </c>
      <c r="E126" s="27">
        <f t="shared" si="9"/>
        <v>2815066.6666666665</v>
      </c>
      <c r="F126" s="27">
        <f t="shared" si="10"/>
        <v>1498000</v>
      </c>
      <c r="G126" s="27">
        <f t="shared" si="11"/>
        <v>5015000</v>
      </c>
      <c r="H126" s="27">
        <f t="shared" si="12"/>
        <v>2329000</v>
      </c>
      <c r="I126" s="27">
        <f t="shared" si="13"/>
        <v>3181250</v>
      </c>
      <c r="J126" s="27">
        <f t="shared" si="14"/>
        <v>720702.64365060534</v>
      </c>
      <c r="K126" s="28">
        <f t="shared" si="15"/>
        <v>0.25601619037462892</v>
      </c>
      <c r="M126" s="14">
        <v>2652000</v>
      </c>
      <c r="N126" s="14">
        <v>3343000</v>
      </c>
      <c r="O126" s="14">
        <v>5015000</v>
      </c>
      <c r="P126" s="14">
        <v>2651000</v>
      </c>
      <c r="Q126" s="14">
        <v>2506000</v>
      </c>
      <c r="R126" s="14">
        <v>3655000</v>
      </c>
      <c r="S126" s="14">
        <v>3115000</v>
      </c>
      <c r="T126" s="14">
        <v>2887000</v>
      </c>
      <c r="U126" s="14">
        <v>2497000</v>
      </c>
      <c r="V126" s="14">
        <v>4084000</v>
      </c>
      <c r="W126" s="14">
        <v>3421000</v>
      </c>
      <c r="X126" s="14">
        <v>2730000</v>
      </c>
      <c r="Y126" s="14">
        <v>2731000</v>
      </c>
      <c r="Z126" s="14">
        <v>4535000</v>
      </c>
      <c r="AA126" s="14">
        <v>4026000</v>
      </c>
      <c r="AB126" s="14">
        <v>3176000</v>
      </c>
      <c r="AC126" s="14">
        <v>2757000</v>
      </c>
      <c r="AD126" s="14">
        <v>3999000</v>
      </c>
      <c r="AE126" s="14">
        <v>3197000</v>
      </c>
      <c r="AF126" s="14">
        <v>2833000</v>
      </c>
      <c r="AG126" s="14">
        <v>2358000</v>
      </c>
      <c r="AH126" s="14">
        <v>3853000</v>
      </c>
      <c r="AI126" s="14">
        <v>3220000</v>
      </c>
      <c r="AJ126" s="14">
        <v>2554000</v>
      </c>
      <c r="AK126" s="14">
        <v>1984000</v>
      </c>
      <c r="AL126" s="14">
        <v>3622000</v>
      </c>
      <c r="AM126" s="14">
        <v>3095000</v>
      </c>
      <c r="AN126" s="14">
        <v>2601000</v>
      </c>
      <c r="AO126" s="14">
        <v>2118000</v>
      </c>
      <c r="AP126" s="14">
        <v>3526000</v>
      </c>
      <c r="AQ126" s="14">
        <v>2805000</v>
      </c>
      <c r="AR126" s="14">
        <v>2332000</v>
      </c>
      <c r="AS126" s="14">
        <v>2145000</v>
      </c>
      <c r="AT126" s="14">
        <v>3465000</v>
      </c>
      <c r="AU126" s="14">
        <v>3110000</v>
      </c>
      <c r="AV126" s="14">
        <v>2809000</v>
      </c>
      <c r="AW126" s="14">
        <v>1834000</v>
      </c>
      <c r="AX126" s="14">
        <v>3138000</v>
      </c>
      <c r="AY126" s="14">
        <v>2732000</v>
      </c>
      <c r="AZ126" s="14">
        <v>2572000</v>
      </c>
      <c r="BA126" s="14">
        <v>2011000</v>
      </c>
      <c r="BB126" s="14">
        <v>3475000</v>
      </c>
      <c r="BC126" s="14">
        <v>2931000</v>
      </c>
      <c r="BD126" s="14">
        <v>2409000</v>
      </c>
      <c r="BE126" s="14">
        <v>1979000</v>
      </c>
      <c r="BF126" s="14">
        <v>3123000</v>
      </c>
      <c r="BG126" s="14">
        <v>2530000</v>
      </c>
      <c r="BH126" s="14">
        <v>1981000</v>
      </c>
      <c r="BI126" s="14">
        <v>1501000</v>
      </c>
      <c r="BJ126" s="14">
        <v>2972000</v>
      </c>
      <c r="BK126" s="14">
        <v>2320000</v>
      </c>
      <c r="BL126" s="14">
        <v>2020000</v>
      </c>
      <c r="BM126" s="14">
        <v>1498000</v>
      </c>
      <c r="BN126" s="14">
        <v>2948000</v>
      </c>
      <c r="BO126" s="14">
        <v>2270000</v>
      </c>
      <c r="BP126" s="14">
        <v>2111000</v>
      </c>
      <c r="BQ126" s="14">
        <v>1536000</v>
      </c>
      <c r="BR126" s="14">
        <v>2888000</v>
      </c>
      <c r="BS126" s="14">
        <v>2270000</v>
      </c>
      <c r="BT126" s="14"/>
      <c r="BU126" s="14"/>
      <c r="BV126" s="14">
        <v>2448000</v>
      </c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8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</row>
    <row r="127" spans="1:186" ht="15" outlineLevel="3" x14ac:dyDescent="0.3">
      <c r="A127" s="1"/>
      <c r="B127" s="4"/>
      <c r="C127" s="37" t="s">
        <v>635</v>
      </c>
      <c r="D127" s="23">
        <f t="shared" si="8"/>
        <v>2744500</v>
      </c>
      <c r="E127" s="23">
        <f t="shared" si="9"/>
        <v>2815066.6666666665</v>
      </c>
      <c r="F127" s="23">
        <f t="shared" si="10"/>
        <v>1498000</v>
      </c>
      <c r="G127" s="23">
        <f t="shared" si="11"/>
        <v>5015000</v>
      </c>
      <c r="H127" s="23">
        <f t="shared" si="12"/>
        <v>2329000</v>
      </c>
      <c r="I127" s="23">
        <f t="shared" si="13"/>
        <v>3181250</v>
      </c>
      <c r="J127" s="23">
        <f t="shared" si="14"/>
        <v>720702.64365060534</v>
      </c>
      <c r="K127" s="36">
        <f t="shared" si="15"/>
        <v>0.25601619037462892</v>
      </c>
      <c r="L127" s="2"/>
      <c r="M127" s="35">
        <v>2652000</v>
      </c>
      <c r="N127" s="35">
        <v>3343000</v>
      </c>
      <c r="O127" s="35">
        <v>5015000</v>
      </c>
      <c r="P127" s="35">
        <v>2651000</v>
      </c>
      <c r="Q127" s="35">
        <v>2506000</v>
      </c>
      <c r="R127" s="35">
        <v>3655000</v>
      </c>
      <c r="S127" s="35">
        <v>3115000</v>
      </c>
      <c r="T127" s="35">
        <v>2887000</v>
      </c>
      <c r="U127" s="35">
        <v>2497000</v>
      </c>
      <c r="V127" s="35">
        <v>4084000</v>
      </c>
      <c r="W127" s="35">
        <v>3421000</v>
      </c>
      <c r="X127" s="35">
        <v>2730000</v>
      </c>
      <c r="Y127" s="35">
        <v>2731000</v>
      </c>
      <c r="Z127" s="35">
        <v>4535000</v>
      </c>
      <c r="AA127" s="35">
        <v>4026000</v>
      </c>
      <c r="AB127" s="35">
        <v>3176000</v>
      </c>
      <c r="AC127" s="35">
        <v>2757000</v>
      </c>
      <c r="AD127" s="35">
        <v>3999000</v>
      </c>
      <c r="AE127" s="35">
        <v>3197000</v>
      </c>
      <c r="AF127" s="35">
        <v>2833000</v>
      </c>
      <c r="AG127" s="35">
        <v>2358000</v>
      </c>
      <c r="AH127" s="35">
        <v>3853000</v>
      </c>
      <c r="AI127" s="35">
        <v>3220000</v>
      </c>
      <c r="AJ127" s="35">
        <v>2554000</v>
      </c>
      <c r="AK127" s="35">
        <v>1984000</v>
      </c>
      <c r="AL127" s="35">
        <v>3622000</v>
      </c>
      <c r="AM127" s="35">
        <v>3095000</v>
      </c>
      <c r="AN127" s="35">
        <v>2601000</v>
      </c>
      <c r="AO127" s="35">
        <v>2118000</v>
      </c>
      <c r="AP127" s="35">
        <v>3526000</v>
      </c>
      <c r="AQ127" s="35">
        <v>2805000</v>
      </c>
      <c r="AR127" s="35">
        <v>2332000</v>
      </c>
      <c r="AS127" s="35">
        <v>2145000</v>
      </c>
      <c r="AT127" s="35">
        <v>3465000</v>
      </c>
      <c r="AU127" s="35">
        <v>3110000</v>
      </c>
      <c r="AV127" s="35">
        <v>2809000</v>
      </c>
      <c r="AW127" s="35">
        <v>1834000</v>
      </c>
      <c r="AX127" s="35">
        <v>3138000</v>
      </c>
      <c r="AY127" s="35">
        <v>2732000</v>
      </c>
      <c r="AZ127" s="35">
        <v>2572000</v>
      </c>
      <c r="BA127" s="35">
        <v>2011000</v>
      </c>
      <c r="BB127" s="35">
        <v>3475000</v>
      </c>
      <c r="BC127" s="35">
        <v>2931000</v>
      </c>
      <c r="BD127" s="35">
        <v>2409000</v>
      </c>
      <c r="BE127" s="35">
        <v>1979000</v>
      </c>
      <c r="BF127" s="35">
        <v>3123000</v>
      </c>
      <c r="BG127" s="35">
        <v>2530000</v>
      </c>
      <c r="BH127" s="35">
        <v>1981000</v>
      </c>
      <c r="BI127" s="35">
        <v>1501000</v>
      </c>
      <c r="BJ127" s="35">
        <v>2972000</v>
      </c>
      <c r="BK127" s="35">
        <v>2320000</v>
      </c>
      <c r="BL127" s="35">
        <v>2020000</v>
      </c>
      <c r="BM127" s="35">
        <v>1498000</v>
      </c>
      <c r="BN127" s="35">
        <v>2948000</v>
      </c>
      <c r="BO127" s="35">
        <v>2270000</v>
      </c>
      <c r="BP127" s="35">
        <v>2111000</v>
      </c>
      <c r="BQ127" s="35">
        <v>1536000</v>
      </c>
      <c r="BR127" s="35">
        <v>2888000</v>
      </c>
      <c r="BS127" s="35">
        <v>2270000</v>
      </c>
      <c r="BT127" s="35"/>
      <c r="BU127" s="35"/>
      <c r="BV127" s="35">
        <v>2448000</v>
      </c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8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</row>
    <row r="128" spans="1:186" ht="15" outlineLevel="2" x14ac:dyDescent="0.3">
      <c r="A128" s="1"/>
      <c r="B128" s="4"/>
      <c r="C128" s="22" t="s">
        <v>636</v>
      </c>
      <c r="D128" s="27" t="str">
        <f t="shared" si="8"/>
        <v/>
      </c>
      <c r="E128" s="27" t="str">
        <f t="shared" si="9"/>
        <v/>
      </c>
      <c r="F128" s="27" t="str">
        <f t="shared" si="10"/>
        <v/>
      </c>
      <c r="G128" s="27" t="str">
        <f t="shared" si="11"/>
        <v/>
      </c>
      <c r="H128" s="27" t="str">
        <f t="shared" si="12"/>
        <v/>
      </c>
      <c r="I128" s="27" t="str">
        <f t="shared" si="13"/>
        <v/>
      </c>
      <c r="J128" s="27" t="str">
        <f t="shared" si="14"/>
        <v/>
      </c>
      <c r="K128" s="28" t="str">
        <f t="shared" si="15"/>
        <v/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8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</row>
    <row r="129" spans="1:186" ht="15" outlineLevel="3" x14ac:dyDescent="0.3">
      <c r="A129" s="1"/>
      <c r="B129" s="4"/>
      <c r="C129" s="22" t="s">
        <v>637</v>
      </c>
      <c r="D129" s="27">
        <f t="shared" si="8"/>
        <v>669000</v>
      </c>
      <c r="E129" s="27">
        <f t="shared" si="9"/>
        <v>1139239.4366197183</v>
      </c>
      <c r="F129" s="27">
        <f t="shared" si="10"/>
        <v>0</v>
      </c>
      <c r="G129" s="27">
        <f t="shared" si="11"/>
        <v>2807000</v>
      </c>
      <c r="H129" s="27">
        <f t="shared" si="12"/>
        <v>595500</v>
      </c>
      <c r="I129" s="27">
        <f t="shared" si="13"/>
        <v>1916000</v>
      </c>
      <c r="J129" s="27">
        <f t="shared" si="14"/>
        <v>735784.76015726104</v>
      </c>
      <c r="K129" s="28">
        <f t="shared" si="15"/>
        <v>0.64585611813126542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>
        <v>0</v>
      </c>
      <c r="AN129" s="14"/>
      <c r="AO129" s="14">
        <v>0</v>
      </c>
      <c r="AP129" s="14">
        <v>1656000</v>
      </c>
      <c r="AQ129" s="14">
        <v>1706000</v>
      </c>
      <c r="AR129" s="14">
        <v>1587000</v>
      </c>
      <c r="AS129" s="14">
        <v>1698000</v>
      </c>
      <c r="AT129" s="14">
        <v>1718000</v>
      </c>
      <c r="AU129" s="14">
        <v>1724000</v>
      </c>
      <c r="AV129" s="14">
        <v>2807000</v>
      </c>
      <c r="AW129" s="14">
        <v>2632000</v>
      </c>
      <c r="AX129" s="14">
        <v>2188000</v>
      </c>
      <c r="AY129" s="14">
        <v>2160000</v>
      </c>
      <c r="AZ129" s="14">
        <v>2082000</v>
      </c>
      <c r="BA129" s="14">
        <v>2196000</v>
      </c>
      <c r="BB129" s="14">
        <v>2205000</v>
      </c>
      <c r="BC129" s="14">
        <v>2189000</v>
      </c>
      <c r="BD129" s="14">
        <v>2171000</v>
      </c>
      <c r="BE129" s="14">
        <v>2171000</v>
      </c>
      <c r="BF129" s="14">
        <v>2096000</v>
      </c>
      <c r="BG129" s="14">
        <v>2093000</v>
      </c>
      <c r="BH129" s="14">
        <v>1971000</v>
      </c>
      <c r="BI129" s="14">
        <v>1901000</v>
      </c>
      <c r="BJ129" s="14">
        <v>1932000</v>
      </c>
      <c r="BK129" s="14">
        <v>1954000</v>
      </c>
      <c r="BL129" s="14">
        <v>1915000</v>
      </c>
      <c r="BM129" s="14">
        <v>2001000</v>
      </c>
      <c r="BN129" s="14">
        <v>1929000</v>
      </c>
      <c r="BO129" s="14">
        <v>1917000</v>
      </c>
      <c r="BP129" s="14">
        <v>1824000</v>
      </c>
      <c r="BQ129" s="14">
        <v>1813000</v>
      </c>
      <c r="BR129" s="14">
        <v>747000</v>
      </c>
      <c r="BS129" s="14">
        <v>626000</v>
      </c>
      <c r="BT129" s="14">
        <v>582000</v>
      </c>
      <c r="BU129" s="14">
        <v>653000</v>
      </c>
      <c r="BV129" s="14">
        <v>593000</v>
      </c>
      <c r="BW129" s="14">
        <v>602000</v>
      </c>
      <c r="BX129" s="14">
        <v>480000</v>
      </c>
      <c r="BY129" s="14">
        <v>468000</v>
      </c>
      <c r="BZ129" s="14">
        <v>463000</v>
      </c>
      <c r="CA129" s="14">
        <v>656000</v>
      </c>
      <c r="CB129" s="14">
        <v>665000</v>
      </c>
      <c r="CC129" s="14">
        <v>643000</v>
      </c>
      <c r="CD129" s="14">
        <v>625000</v>
      </c>
      <c r="CE129" s="14">
        <v>628000</v>
      </c>
      <c r="CF129" s="14">
        <v>535000</v>
      </c>
      <c r="CG129" s="14">
        <v>611000</v>
      </c>
      <c r="CH129" s="14">
        <v>599000</v>
      </c>
      <c r="CI129" s="14">
        <v>603000</v>
      </c>
      <c r="CJ129" s="14">
        <v>567000</v>
      </c>
      <c r="CK129" s="14">
        <v>669000</v>
      </c>
      <c r="CL129" s="14">
        <v>632000</v>
      </c>
      <c r="CM129" s="14">
        <v>692000</v>
      </c>
      <c r="CN129" s="14">
        <v>707000</v>
      </c>
      <c r="CO129" s="14">
        <v>707000</v>
      </c>
      <c r="CP129" s="14">
        <v>592000</v>
      </c>
      <c r="CQ129" s="14">
        <v>652000</v>
      </c>
      <c r="CR129" s="14">
        <v>640000</v>
      </c>
      <c r="CS129" s="14">
        <v>701000</v>
      </c>
      <c r="CT129" s="14">
        <v>633000</v>
      </c>
      <c r="CU129" s="14">
        <v>696000</v>
      </c>
      <c r="CV129" s="14">
        <v>598000</v>
      </c>
      <c r="CW129" s="14">
        <v>532000</v>
      </c>
      <c r="CX129" s="14">
        <v>475000</v>
      </c>
      <c r="CY129" s="14">
        <v>512000</v>
      </c>
      <c r="CZ129" s="14">
        <v>498000</v>
      </c>
      <c r="DA129" s="14">
        <v>572000</v>
      </c>
      <c r="DB129" s="14">
        <v>418000</v>
      </c>
      <c r="DC129" s="14">
        <v>507000</v>
      </c>
      <c r="DD129" s="14">
        <v>549000</v>
      </c>
      <c r="DE129" s="14">
        <v>648000</v>
      </c>
      <c r="DF129" s="14">
        <v>674000</v>
      </c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8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</row>
    <row r="130" spans="1:186" ht="15" outlineLevel="3" x14ac:dyDescent="0.3">
      <c r="A130" s="1"/>
      <c r="B130" s="4"/>
      <c r="C130" s="22" t="s">
        <v>638</v>
      </c>
      <c r="D130" s="27">
        <f t="shared" si="8"/>
        <v>2550000</v>
      </c>
      <c r="E130" s="27">
        <f t="shared" si="9"/>
        <v>2364285.7142857141</v>
      </c>
      <c r="F130" s="27">
        <f t="shared" si="10"/>
        <v>1300000</v>
      </c>
      <c r="G130" s="27">
        <f t="shared" si="11"/>
        <v>3200000</v>
      </c>
      <c r="H130" s="27">
        <f t="shared" si="12"/>
        <v>1800000</v>
      </c>
      <c r="I130" s="27">
        <f t="shared" si="13"/>
        <v>2775000</v>
      </c>
      <c r="J130" s="27">
        <f t="shared" si="14"/>
        <v>602056.91381507087</v>
      </c>
      <c r="K130" s="28">
        <f t="shared" si="15"/>
        <v>0.25464642880395749</v>
      </c>
      <c r="M130" s="14">
        <v>2700000</v>
      </c>
      <c r="N130" s="14"/>
      <c r="O130" s="14">
        <v>3200000</v>
      </c>
      <c r="P130" s="14">
        <v>3000000</v>
      </c>
      <c r="Q130" s="14">
        <v>2900000</v>
      </c>
      <c r="R130" s="14"/>
      <c r="S130" s="14">
        <v>2600000</v>
      </c>
      <c r="T130" s="14">
        <v>2700000</v>
      </c>
      <c r="U130" s="14"/>
      <c r="V130" s="14">
        <v>2400000</v>
      </c>
      <c r="W130" s="14"/>
      <c r="X130" s="14"/>
      <c r="Y130" s="14"/>
      <c r="Z130" s="14">
        <v>2800000</v>
      </c>
      <c r="AA130" s="14"/>
      <c r="AB130" s="14"/>
      <c r="AC130" s="14"/>
      <c r="AD130" s="14">
        <v>2500000</v>
      </c>
      <c r="AE130" s="14"/>
      <c r="AF130" s="14"/>
      <c r="AG130" s="14"/>
      <c r="AH130" s="14">
        <v>2100000</v>
      </c>
      <c r="AI130" s="14"/>
      <c r="AJ130" s="14"/>
      <c r="AK130" s="14"/>
      <c r="AL130" s="14">
        <v>1700000</v>
      </c>
      <c r="AM130" s="14"/>
      <c r="AN130" s="14"/>
      <c r="AO130" s="14"/>
      <c r="AP130" s="14">
        <v>1700000</v>
      </c>
      <c r="AQ130" s="14"/>
      <c r="AR130" s="14"/>
      <c r="AS130" s="14"/>
      <c r="AT130" s="14">
        <v>1500000</v>
      </c>
      <c r="AU130" s="14"/>
      <c r="AV130" s="14"/>
      <c r="AW130" s="14"/>
      <c r="AX130" s="14">
        <v>1300000</v>
      </c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8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</row>
    <row r="131" spans="1:186" ht="15" outlineLevel="3" x14ac:dyDescent="0.3">
      <c r="A131" s="1"/>
      <c r="B131" s="4"/>
      <c r="C131" s="37" t="s">
        <v>639</v>
      </c>
      <c r="D131" s="23">
        <f t="shared" si="8"/>
        <v>707000</v>
      </c>
      <c r="E131" s="23">
        <f t="shared" si="9"/>
        <v>1390073.1707317072</v>
      </c>
      <c r="F131" s="23">
        <f t="shared" si="10"/>
        <v>0</v>
      </c>
      <c r="G131" s="23">
        <f t="shared" si="11"/>
        <v>3488000</v>
      </c>
      <c r="H131" s="23">
        <f t="shared" si="12"/>
        <v>602250</v>
      </c>
      <c r="I131" s="23">
        <f t="shared" si="13"/>
        <v>2099000</v>
      </c>
      <c r="J131" s="23">
        <f t="shared" si="14"/>
        <v>936498.50580236886</v>
      </c>
      <c r="K131" s="36">
        <f t="shared" si="15"/>
        <v>0.67370446788021554</v>
      </c>
      <c r="L131" s="2"/>
      <c r="M131" s="35">
        <v>2700000</v>
      </c>
      <c r="N131" s="35"/>
      <c r="O131" s="35">
        <v>3200000</v>
      </c>
      <c r="P131" s="35">
        <v>3000000</v>
      </c>
      <c r="Q131" s="35">
        <v>2900000</v>
      </c>
      <c r="R131" s="35"/>
      <c r="S131" s="35">
        <v>2600000</v>
      </c>
      <c r="T131" s="35">
        <v>2700000</v>
      </c>
      <c r="U131" s="35"/>
      <c r="V131" s="35">
        <v>2400000</v>
      </c>
      <c r="W131" s="35"/>
      <c r="X131" s="35"/>
      <c r="Y131" s="35"/>
      <c r="Z131" s="35">
        <v>2800000</v>
      </c>
      <c r="AA131" s="35"/>
      <c r="AB131" s="35"/>
      <c r="AC131" s="35"/>
      <c r="AD131" s="35">
        <v>2500000</v>
      </c>
      <c r="AE131" s="35"/>
      <c r="AF131" s="35"/>
      <c r="AG131" s="35"/>
      <c r="AH131" s="35">
        <v>2100000</v>
      </c>
      <c r="AI131" s="35"/>
      <c r="AJ131" s="35"/>
      <c r="AK131" s="35"/>
      <c r="AL131" s="35">
        <v>1700000</v>
      </c>
      <c r="AM131" s="35">
        <v>0</v>
      </c>
      <c r="AN131" s="35"/>
      <c r="AO131" s="35">
        <v>0</v>
      </c>
      <c r="AP131" s="35">
        <v>3356000</v>
      </c>
      <c r="AQ131" s="35">
        <v>1706000</v>
      </c>
      <c r="AR131" s="35">
        <v>1587000</v>
      </c>
      <c r="AS131" s="35">
        <v>1698000</v>
      </c>
      <c r="AT131" s="35">
        <v>3218000</v>
      </c>
      <c r="AU131" s="35">
        <v>1724000</v>
      </c>
      <c r="AV131" s="35">
        <v>2807000</v>
      </c>
      <c r="AW131" s="35">
        <v>2632000</v>
      </c>
      <c r="AX131" s="35">
        <v>3488000</v>
      </c>
      <c r="AY131" s="35">
        <v>2160000</v>
      </c>
      <c r="AZ131" s="35">
        <v>2082000</v>
      </c>
      <c r="BA131" s="35">
        <v>2196000</v>
      </c>
      <c r="BB131" s="35">
        <v>2205000</v>
      </c>
      <c r="BC131" s="35">
        <v>2189000</v>
      </c>
      <c r="BD131" s="35">
        <v>2171000</v>
      </c>
      <c r="BE131" s="35">
        <v>2171000</v>
      </c>
      <c r="BF131" s="35">
        <v>2096000</v>
      </c>
      <c r="BG131" s="35">
        <v>2093000</v>
      </c>
      <c r="BH131" s="35">
        <v>1971000</v>
      </c>
      <c r="BI131" s="35">
        <v>1901000</v>
      </c>
      <c r="BJ131" s="35">
        <v>1932000</v>
      </c>
      <c r="BK131" s="35">
        <v>1954000</v>
      </c>
      <c r="BL131" s="35">
        <v>1915000</v>
      </c>
      <c r="BM131" s="35">
        <v>2001000</v>
      </c>
      <c r="BN131" s="35">
        <v>1929000</v>
      </c>
      <c r="BO131" s="35">
        <v>1917000</v>
      </c>
      <c r="BP131" s="35">
        <v>1824000</v>
      </c>
      <c r="BQ131" s="35">
        <v>1813000</v>
      </c>
      <c r="BR131" s="35">
        <v>747000</v>
      </c>
      <c r="BS131" s="35">
        <v>626000</v>
      </c>
      <c r="BT131" s="35">
        <v>582000</v>
      </c>
      <c r="BU131" s="35">
        <v>653000</v>
      </c>
      <c r="BV131" s="35">
        <v>593000</v>
      </c>
      <c r="BW131" s="35">
        <v>602000</v>
      </c>
      <c r="BX131" s="35">
        <v>480000</v>
      </c>
      <c r="BY131" s="35">
        <v>468000</v>
      </c>
      <c r="BZ131" s="35">
        <v>463000</v>
      </c>
      <c r="CA131" s="35">
        <v>656000</v>
      </c>
      <c r="CB131" s="35">
        <v>665000</v>
      </c>
      <c r="CC131" s="35">
        <v>643000</v>
      </c>
      <c r="CD131" s="35">
        <v>625000</v>
      </c>
      <c r="CE131" s="35">
        <v>628000</v>
      </c>
      <c r="CF131" s="35">
        <v>535000</v>
      </c>
      <c r="CG131" s="35">
        <v>611000</v>
      </c>
      <c r="CH131" s="35">
        <v>599000</v>
      </c>
      <c r="CI131" s="35">
        <v>603000</v>
      </c>
      <c r="CJ131" s="35">
        <v>567000</v>
      </c>
      <c r="CK131" s="35">
        <v>669000</v>
      </c>
      <c r="CL131" s="35">
        <v>632000</v>
      </c>
      <c r="CM131" s="35">
        <v>692000</v>
      </c>
      <c r="CN131" s="35">
        <v>707000</v>
      </c>
      <c r="CO131" s="35">
        <v>707000</v>
      </c>
      <c r="CP131" s="35">
        <v>592000</v>
      </c>
      <c r="CQ131" s="35">
        <v>652000</v>
      </c>
      <c r="CR131" s="35">
        <v>640000</v>
      </c>
      <c r="CS131" s="35">
        <v>701000</v>
      </c>
      <c r="CT131" s="35">
        <v>633000</v>
      </c>
      <c r="CU131" s="35">
        <v>696000</v>
      </c>
      <c r="CV131" s="35">
        <v>598000</v>
      </c>
      <c r="CW131" s="35">
        <v>532000</v>
      </c>
      <c r="CX131" s="35">
        <v>475000</v>
      </c>
      <c r="CY131" s="35">
        <v>512000</v>
      </c>
      <c r="CZ131" s="35">
        <v>498000</v>
      </c>
      <c r="DA131" s="35">
        <v>572000</v>
      </c>
      <c r="DB131" s="35">
        <v>418000</v>
      </c>
      <c r="DC131" s="35">
        <v>507000</v>
      </c>
      <c r="DD131" s="35">
        <v>549000</v>
      </c>
      <c r="DE131" s="35">
        <v>648000</v>
      </c>
      <c r="DF131" s="35">
        <v>674000</v>
      </c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8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</row>
    <row r="132" spans="1:186" ht="15" outlineLevel="2" x14ac:dyDescent="0.3">
      <c r="A132" s="1"/>
      <c r="B132" s="4"/>
      <c r="C132" s="22" t="s">
        <v>640</v>
      </c>
      <c r="D132" s="27">
        <f t="shared" si="8"/>
        <v>901000</v>
      </c>
      <c r="E132" s="27">
        <f t="shared" si="9"/>
        <v>933833.33333333337</v>
      </c>
      <c r="F132" s="27">
        <f t="shared" si="10"/>
        <v>0</v>
      </c>
      <c r="G132" s="27">
        <f t="shared" si="11"/>
        <v>1920000</v>
      </c>
      <c r="H132" s="27">
        <f t="shared" si="12"/>
        <v>14000</v>
      </c>
      <c r="I132" s="27">
        <f t="shared" si="13"/>
        <v>1847250</v>
      </c>
      <c r="J132" s="27">
        <f t="shared" si="14"/>
        <v>1004384.8697917878</v>
      </c>
      <c r="K132" s="28">
        <f t="shared" si="15"/>
        <v>1.0755504584598834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>
        <v>0</v>
      </c>
      <c r="AR132" s="14">
        <v>0</v>
      </c>
      <c r="AS132" s="14">
        <v>1746000</v>
      </c>
      <c r="AT132" s="14">
        <v>1920000</v>
      </c>
      <c r="AU132" s="14">
        <v>1881000</v>
      </c>
      <c r="AV132" s="14"/>
      <c r="AW132" s="14"/>
      <c r="AX132" s="14">
        <v>56000</v>
      </c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8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</row>
    <row r="133" spans="1:186" ht="15" outlineLevel="2" x14ac:dyDescent="0.3">
      <c r="A133" s="1"/>
      <c r="B133" s="4"/>
      <c r="C133" s="22" t="s">
        <v>641</v>
      </c>
      <c r="D133" s="27">
        <f t="shared" si="8"/>
        <v>1034000</v>
      </c>
      <c r="E133" s="27">
        <f t="shared" si="9"/>
        <v>1112851.8987341772</v>
      </c>
      <c r="F133" s="27">
        <f t="shared" si="10"/>
        <v>6000</v>
      </c>
      <c r="G133" s="27">
        <f t="shared" si="11"/>
        <v>2349000</v>
      </c>
      <c r="H133" s="27">
        <f t="shared" si="12"/>
        <v>721850</v>
      </c>
      <c r="I133" s="27">
        <f t="shared" si="13"/>
        <v>1414000</v>
      </c>
      <c r="J133" s="27">
        <f t="shared" si="14"/>
        <v>527270.61821809504</v>
      </c>
      <c r="K133" s="28">
        <f t="shared" si="15"/>
        <v>0.47380124778314475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>
        <v>639000</v>
      </c>
      <c r="CD133" s="14">
        <v>339000</v>
      </c>
      <c r="CE133" s="14">
        <v>6000</v>
      </c>
      <c r="CF133" s="14"/>
      <c r="CG133" s="14"/>
      <c r="CH133" s="14">
        <v>1797000</v>
      </c>
      <c r="CI133" s="14">
        <v>1378000</v>
      </c>
      <c r="CJ133" s="14">
        <v>998000</v>
      </c>
      <c r="CK133" s="14">
        <v>1854000</v>
      </c>
      <c r="CL133" s="14">
        <v>1960000</v>
      </c>
      <c r="CM133" s="14">
        <v>1901000</v>
      </c>
      <c r="CN133" s="14">
        <v>1330000</v>
      </c>
      <c r="CO133" s="14">
        <v>1953000</v>
      </c>
      <c r="CP133" s="14">
        <v>1163000</v>
      </c>
      <c r="CQ133" s="14">
        <v>1431000</v>
      </c>
      <c r="CR133" s="14">
        <v>1429000</v>
      </c>
      <c r="CS133" s="14">
        <v>491000</v>
      </c>
      <c r="CT133" s="14">
        <v>785000</v>
      </c>
      <c r="CU133" s="14">
        <v>1470000</v>
      </c>
      <c r="CV133" s="14">
        <v>1462000</v>
      </c>
      <c r="CW133" s="14">
        <v>1293000</v>
      </c>
      <c r="CX133" s="14">
        <v>1157000</v>
      </c>
      <c r="CY133" s="14">
        <v>960000</v>
      </c>
      <c r="CZ133" s="14">
        <v>672000</v>
      </c>
      <c r="DA133" s="14">
        <v>1017000</v>
      </c>
      <c r="DB133" s="14">
        <v>988000</v>
      </c>
      <c r="DC133" s="14">
        <v>768000</v>
      </c>
      <c r="DD133" s="14">
        <v>869000</v>
      </c>
      <c r="DE133" s="14">
        <v>862000</v>
      </c>
      <c r="DF133" s="14">
        <v>1293000</v>
      </c>
      <c r="DG133" s="14">
        <v>2102000</v>
      </c>
      <c r="DH133" s="14">
        <v>2349000</v>
      </c>
      <c r="DI133" s="14">
        <v>2079000</v>
      </c>
      <c r="DJ133" s="14">
        <v>2304000</v>
      </c>
      <c r="DK133" s="14">
        <v>1766000</v>
      </c>
      <c r="DL133" s="14">
        <v>1142000</v>
      </c>
      <c r="DM133" s="14">
        <v>2113000</v>
      </c>
      <c r="DN133" s="14">
        <v>1564000</v>
      </c>
      <c r="DO133" s="14">
        <v>1269000</v>
      </c>
      <c r="DP133" s="14">
        <v>567000</v>
      </c>
      <c r="DQ133" s="14">
        <v>2035000</v>
      </c>
      <c r="DR133" s="14">
        <v>1681000</v>
      </c>
      <c r="DS133" s="14">
        <v>1328000</v>
      </c>
      <c r="DT133" s="14">
        <v>1092000</v>
      </c>
      <c r="DU133" s="14">
        <v>1959000</v>
      </c>
      <c r="DV133" s="14">
        <v>1460000</v>
      </c>
      <c r="DW133" s="14">
        <v>1145000</v>
      </c>
      <c r="DX133" s="14">
        <v>1121000</v>
      </c>
      <c r="DY133" s="14">
        <v>1247000</v>
      </c>
      <c r="DZ133" s="14">
        <v>1105000</v>
      </c>
      <c r="EA133" s="14">
        <v>1151000</v>
      </c>
      <c r="EB133" s="14">
        <v>1034000</v>
      </c>
      <c r="EC133" s="14">
        <v>962000</v>
      </c>
      <c r="ED133" s="14">
        <v>698000</v>
      </c>
      <c r="EE133" s="14">
        <v>657000</v>
      </c>
      <c r="EF133" s="14">
        <v>644000</v>
      </c>
      <c r="EG133" s="14">
        <v>715000</v>
      </c>
      <c r="EH133" s="14">
        <v>591000</v>
      </c>
      <c r="EI133" s="14">
        <v>1399000</v>
      </c>
      <c r="EJ133" s="14">
        <v>1313800</v>
      </c>
      <c r="EK133" s="14">
        <v>1223500</v>
      </c>
      <c r="EL133" s="14">
        <v>1249000</v>
      </c>
      <c r="EM133" s="14">
        <v>1032000</v>
      </c>
      <c r="EN133" s="14">
        <v>912900</v>
      </c>
      <c r="EO133" s="14">
        <v>845400</v>
      </c>
      <c r="EP133" s="14">
        <v>885700</v>
      </c>
      <c r="EQ133" s="14">
        <v>815600</v>
      </c>
      <c r="ER133" s="14">
        <v>812200</v>
      </c>
      <c r="ES133" s="14">
        <v>717500</v>
      </c>
      <c r="ET133" s="14">
        <v>825800</v>
      </c>
      <c r="EU133" s="14">
        <v>850400</v>
      </c>
      <c r="EV133" s="14">
        <v>726200</v>
      </c>
      <c r="EW133" s="14">
        <v>536300</v>
      </c>
      <c r="EX133" s="14">
        <v>599300</v>
      </c>
      <c r="EY133" s="14">
        <v>448000</v>
      </c>
      <c r="EZ133" s="14">
        <v>459800</v>
      </c>
      <c r="FA133" s="14">
        <v>733800</v>
      </c>
      <c r="FB133" s="14">
        <v>579300</v>
      </c>
      <c r="FC133" s="14">
        <v>262200</v>
      </c>
      <c r="FD133" s="14">
        <v>217800</v>
      </c>
      <c r="FE133" s="14">
        <v>324800</v>
      </c>
      <c r="FF133" s="8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</row>
    <row r="134" spans="1:186" ht="15" outlineLevel="2" x14ac:dyDescent="0.3">
      <c r="A134" s="1"/>
      <c r="B134" s="4"/>
      <c r="C134" s="37" t="s">
        <v>642</v>
      </c>
      <c r="D134" s="23">
        <f t="shared" si="8"/>
        <v>8006000</v>
      </c>
      <c r="E134" s="23">
        <f t="shared" si="9"/>
        <v>11014768.456375839</v>
      </c>
      <c r="F134" s="23">
        <f t="shared" si="10"/>
        <v>306700</v>
      </c>
      <c r="G134" s="23">
        <f t="shared" si="11"/>
        <v>35666000</v>
      </c>
      <c r="H134" s="23">
        <f t="shared" si="12"/>
        <v>4863000</v>
      </c>
      <c r="I134" s="23">
        <f t="shared" si="13"/>
        <v>16011000</v>
      </c>
      <c r="J134" s="23">
        <f t="shared" si="14"/>
        <v>8883220.2952874228</v>
      </c>
      <c r="K134" s="36">
        <f t="shared" si="15"/>
        <v>0.80648270823572499</v>
      </c>
      <c r="L134" s="2"/>
      <c r="M134" s="35">
        <v>32174000</v>
      </c>
      <c r="N134" s="35">
        <v>35666000</v>
      </c>
      <c r="O134" s="35">
        <v>35159000</v>
      </c>
      <c r="P134" s="35">
        <v>32027000</v>
      </c>
      <c r="Q134" s="35">
        <v>27213000</v>
      </c>
      <c r="R134" s="35">
        <v>28053000</v>
      </c>
      <c r="S134" s="35">
        <v>28614000</v>
      </c>
      <c r="T134" s="35">
        <v>27180000</v>
      </c>
      <c r="U134" s="35">
        <v>27393000</v>
      </c>
      <c r="V134" s="35">
        <v>32155000</v>
      </c>
      <c r="W134" s="35">
        <v>27813000</v>
      </c>
      <c r="X134" s="35">
        <v>27218000</v>
      </c>
      <c r="Y134" s="35">
        <v>29322000</v>
      </c>
      <c r="Z134" s="35">
        <v>27462000</v>
      </c>
      <c r="AA134" s="35">
        <v>29572000</v>
      </c>
      <c r="AB134" s="35">
        <v>24836000</v>
      </c>
      <c r="AC134" s="35">
        <v>24151000</v>
      </c>
      <c r="AD134" s="35">
        <v>24754000</v>
      </c>
      <c r="AE134" s="35">
        <v>22112000</v>
      </c>
      <c r="AF134" s="35">
        <v>22481000</v>
      </c>
      <c r="AG134" s="35">
        <v>23895000</v>
      </c>
      <c r="AH134" s="35">
        <v>22310000</v>
      </c>
      <c r="AI134" s="35">
        <v>25064000</v>
      </c>
      <c r="AJ134" s="35">
        <v>19705000</v>
      </c>
      <c r="AK134" s="35">
        <v>18911000</v>
      </c>
      <c r="AL134" s="35">
        <v>16626000</v>
      </c>
      <c r="AM134" s="35">
        <v>19574000</v>
      </c>
      <c r="AN134" s="35">
        <v>17571000</v>
      </c>
      <c r="AO134" s="35">
        <v>19961000</v>
      </c>
      <c r="AP134" s="35">
        <v>17421000</v>
      </c>
      <c r="AQ134" s="35">
        <v>20689000</v>
      </c>
      <c r="AR134" s="35">
        <v>18782000</v>
      </c>
      <c r="AS134" s="35">
        <v>21305000</v>
      </c>
      <c r="AT134" s="35">
        <v>20302000</v>
      </c>
      <c r="AU134" s="35">
        <v>20093000</v>
      </c>
      <c r="AV134" s="35">
        <v>18711000</v>
      </c>
      <c r="AW134" s="35">
        <v>17526000</v>
      </c>
      <c r="AX134" s="35">
        <v>15646000</v>
      </c>
      <c r="AY134" s="35">
        <v>15080000</v>
      </c>
      <c r="AZ134" s="35">
        <v>13529000</v>
      </c>
      <c r="BA134" s="35">
        <v>15035000</v>
      </c>
      <c r="BB134" s="35">
        <v>16011000</v>
      </c>
      <c r="BC134" s="35">
        <v>14904000</v>
      </c>
      <c r="BD134" s="35">
        <v>12251000</v>
      </c>
      <c r="BE134" s="35">
        <v>13552000</v>
      </c>
      <c r="BF134" s="35">
        <v>13568000</v>
      </c>
      <c r="BG134" s="35">
        <v>13875000</v>
      </c>
      <c r="BH134" s="35">
        <v>11389000</v>
      </c>
      <c r="BI134" s="35">
        <v>11798000</v>
      </c>
      <c r="BJ134" s="35">
        <v>12898000</v>
      </c>
      <c r="BK134" s="35">
        <v>11953000</v>
      </c>
      <c r="BL134" s="35">
        <v>10538000</v>
      </c>
      <c r="BM134" s="35">
        <v>11941000</v>
      </c>
      <c r="BN134" s="35">
        <v>12028000</v>
      </c>
      <c r="BO134" s="35">
        <v>11909000</v>
      </c>
      <c r="BP134" s="35">
        <v>10354000</v>
      </c>
      <c r="BQ134" s="35">
        <v>11565000</v>
      </c>
      <c r="BR134" s="35">
        <v>9327000</v>
      </c>
      <c r="BS134" s="35">
        <v>8837000</v>
      </c>
      <c r="BT134" s="35">
        <v>7937000</v>
      </c>
      <c r="BU134" s="35">
        <v>8912000</v>
      </c>
      <c r="BV134" s="35">
        <v>7591000</v>
      </c>
      <c r="BW134" s="35">
        <v>7749000</v>
      </c>
      <c r="BX134" s="35">
        <v>7079000</v>
      </c>
      <c r="BY134" s="35">
        <v>6341000</v>
      </c>
      <c r="BZ134" s="35">
        <v>7818000</v>
      </c>
      <c r="CA134" s="35">
        <v>10068000</v>
      </c>
      <c r="CB134" s="35">
        <v>8032000</v>
      </c>
      <c r="CC134" s="35">
        <v>8668000</v>
      </c>
      <c r="CD134" s="35">
        <v>8571000</v>
      </c>
      <c r="CE134" s="35">
        <v>7763000</v>
      </c>
      <c r="CF134" s="35">
        <v>6464000</v>
      </c>
      <c r="CG134" s="35">
        <v>6626000</v>
      </c>
      <c r="CH134" s="35">
        <v>8514000</v>
      </c>
      <c r="CI134" s="35">
        <v>9057000</v>
      </c>
      <c r="CJ134" s="35">
        <v>8422000</v>
      </c>
      <c r="CK134" s="35">
        <v>9843000</v>
      </c>
      <c r="CL134" s="35">
        <v>9234000</v>
      </c>
      <c r="CM134" s="35">
        <v>9499000</v>
      </c>
      <c r="CN134" s="35">
        <v>7780000</v>
      </c>
      <c r="CO134" s="35">
        <v>8573000</v>
      </c>
      <c r="CP134" s="35">
        <v>8006000</v>
      </c>
      <c r="CQ134" s="35">
        <v>7810000</v>
      </c>
      <c r="CR134" s="35">
        <v>7538000</v>
      </c>
      <c r="CS134" s="35">
        <v>6416000</v>
      </c>
      <c r="CT134" s="35">
        <v>6879000</v>
      </c>
      <c r="CU134" s="35">
        <v>7269000</v>
      </c>
      <c r="CV134" s="35">
        <v>6699000</v>
      </c>
      <c r="CW134" s="35">
        <v>6279000</v>
      </c>
      <c r="CX134" s="35">
        <v>6595000</v>
      </c>
      <c r="CY134" s="35">
        <v>6281000</v>
      </c>
      <c r="CZ134" s="35">
        <v>5748000</v>
      </c>
      <c r="DA134" s="35">
        <v>6605000</v>
      </c>
      <c r="DB134" s="35">
        <v>6570000</v>
      </c>
      <c r="DC134" s="35">
        <v>6193000</v>
      </c>
      <c r="DD134" s="35">
        <v>6813000</v>
      </c>
      <c r="DE134" s="35">
        <v>7387000</v>
      </c>
      <c r="DF134" s="35">
        <v>8650000</v>
      </c>
      <c r="DG134" s="35">
        <v>8525000</v>
      </c>
      <c r="DH134" s="35">
        <v>8336000</v>
      </c>
      <c r="DI134" s="35">
        <v>7090000</v>
      </c>
      <c r="DJ134" s="35">
        <v>7099000</v>
      </c>
      <c r="DK134" s="35">
        <v>6389000</v>
      </c>
      <c r="DL134" s="35">
        <v>5117000</v>
      </c>
      <c r="DM134" s="35">
        <v>6216000</v>
      </c>
      <c r="DN134" s="35">
        <v>5804000</v>
      </c>
      <c r="DO134" s="35">
        <v>5256000</v>
      </c>
      <c r="DP134" s="35">
        <v>4254000</v>
      </c>
      <c r="DQ134" s="35">
        <v>5854000</v>
      </c>
      <c r="DR134" s="35">
        <v>6020000</v>
      </c>
      <c r="DS134" s="35">
        <v>5164000</v>
      </c>
      <c r="DT134" s="35">
        <v>4635000</v>
      </c>
      <c r="DU134" s="35">
        <v>5501000</v>
      </c>
      <c r="DV134" s="35">
        <v>4863000</v>
      </c>
      <c r="DW134" s="35">
        <v>4006000</v>
      </c>
      <c r="DX134" s="35">
        <v>3513000</v>
      </c>
      <c r="DY134" s="35">
        <v>3510000</v>
      </c>
      <c r="DZ134" s="35">
        <v>3619000</v>
      </c>
      <c r="EA134" s="35">
        <v>4162000</v>
      </c>
      <c r="EB134" s="35">
        <v>3373000</v>
      </c>
      <c r="EC134" s="35">
        <v>3276000</v>
      </c>
      <c r="ED134" s="35">
        <v>3024000</v>
      </c>
      <c r="EE134" s="35">
        <v>2796000</v>
      </c>
      <c r="EF134" s="35">
        <v>2605000</v>
      </c>
      <c r="EG134" s="35">
        <v>2361000</v>
      </c>
      <c r="EH134" s="35">
        <v>2433000</v>
      </c>
      <c r="EI134" s="35">
        <v>2126300</v>
      </c>
      <c r="EJ134" s="35">
        <v>1919800</v>
      </c>
      <c r="EK134" s="35">
        <v>1835200</v>
      </c>
      <c r="EL134" s="35">
        <v>1842000</v>
      </c>
      <c r="EM134" s="35">
        <v>1549700</v>
      </c>
      <c r="EN134" s="35">
        <v>1291000</v>
      </c>
      <c r="EO134" s="35">
        <v>1183300</v>
      </c>
      <c r="EP134" s="35">
        <v>1227800</v>
      </c>
      <c r="EQ134" s="35">
        <v>1211600</v>
      </c>
      <c r="ER134" s="35">
        <v>1213000</v>
      </c>
      <c r="ES134" s="35">
        <v>1144700</v>
      </c>
      <c r="ET134" s="35">
        <v>1313800</v>
      </c>
      <c r="EU134" s="35">
        <v>1229400</v>
      </c>
      <c r="EV134" s="35">
        <v>1018700</v>
      </c>
      <c r="EW134" s="35">
        <v>831500</v>
      </c>
      <c r="EX134" s="35">
        <v>921200</v>
      </c>
      <c r="EY134" s="35">
        <v>761600</v>
      </c>
      <c r="EZ134" s="35">
        <v>823900</v>
      </c>
      <c r="FA134" s="35">
        <v>934000</v>
      </c>
      <c r="FB134" s="35">
        <v>881700</v>
      </c>
      <c r="FC134" s="35">
        <v>374300</v>
      </c>
      <c r="FD134" s="35">
        <v>306700</v>
      </c>
      <c r="FE134" s="35">
        <v>390300</v>
      </c>
      <c r="FF134" s="8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</row>
    <row r="135" spans="1:186" ht="15" outlineLevel="1" x14ac:dyDescent="0.3">
      <c r="A135" s="1"/>
      <c r="B135" s="4"/>
      <c r="C135" s="22" t="s">
        <v>643</v>
      </c>
      <c r="D135" s="27" t="str">
        <f t="shared" si="8"/>
        <v/>
      </c>
      <c r="E135" s="27" t="str">
        <f t="shared" si="9"/>
        <v/>
      </c>
      <c r="F135" s="27" t="str">
        <f t="shared" si="10"/>
        <v/>
      </c>
      <c r="G135" s="27" t="str">
        <f t="shared" si="11"/>
        <v/>
      </c>
      <c r="H135" s="27" t="str">
        <f t="shared" si="12"/>
        <v/>
      </c>
      <c r="I135" s="27" t="str">
        <f t="shared" si="13"/>
        <v/>
      </c>
      <c r="J135" s="27" t="str">
        <f t="shared" si="14"/>
        <v/>
      </c>
      <c r="K135" s="28" t="str">
        <f t="shared" si="15"/>
        <v/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8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</row>
    <row r="136" spans="1:186" ht="15" outlineLevel="2" x14ac:dyDescent="0.3">
      <c r="A136" s="1"/>
      <c r="B136" s="4"/>
      <c r="C136" s="22" t="s">
        <v>644</v>
      </c>
      <c r="D136" s="27" t="str">
        <f t="shared" si="8"/>
        <v/>
      </c>
      <c r="E136" s="27" t="str">
        <f t="shared" si="9"/>
        <v/>
      </c>
      <c r="F136" s="27" t="str">
        <f t="shared" si="10"/>
        <v/>
      </c>
      <c r="G136" s="27" t="str">
        <f t="shared" si="11"/>
        <v/>
      </c>
      <c r="H136" s="27" t="str">
        <f t="shared" si="12"/>
        <v/>
      </c>
      <c r="I136" s="27" t="str">
        <f t="shared" si="13"/>
        <v/>
      </c>
      <c r="J136" s="27" t="str">
        <f t="shared" si="14"/>
        <v/>
      </c>
      <c r="K136" s="28" t="str">
        <f t="shared" si="15"/>
        <v/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8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</row>
    <row r="137" spans="1:186" ht="15" outlineLevel="3" x14ac:dyDescent="0.3">
      <c r="A137" s="1"/>
      <c r="B137" s="4"/>
      <c r="C137" s="22" t="s">
        <v>645</v>
      </c>
      <c r="D137" s="27" t="str">
        <f t="shared" si="8"/>
        <v/>
      </c>
      <c r="E137" s="27" t="str">
        <f t="shared" si="9"/>
        <v/>
      </c>
      <c r="F137" s="27" t="str">
        <f t="shared" si="10"/>
        <v/>
      </c>
      <c r="G137" s="27" t="str">
        <f t="shared" si="11"/>
        <v/>
      </c>
      <c r="H137" s="27" t="str">
        <f t="shared" si="12"/>
        <v/>
      </c>
      <c r="I137" s="27" t="str">
        <f t="shared" si="13"/>
        <v/>
      </c>
      <c r="J137" s="27" t="str">
        <f t="shared" si="14"/>
        <v/>
      </c>
      <c r="K137" s="28" t="str">
        <f t="shared" si="15"/>
        <v/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8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</row>
    <row r="138" spans="1:186" ht="15" outlineLevel="4" x14ac:dyDescent="0.3">
      <c r="A138" s="1"/>
      <c r="B138" s="4"/>
      <c r="C138" s="22" t="s">
        <v>646</v>
      </c>
      <c r="D138" s="27" t="str">
        <f t="shared" si="8"/>
        <v/>
      </c>
      <c r="E138" s="27" t="str">
        <f t="shared" si="9"/>
        <v/>
      </c>
      <c r="F138" s="27" t="str">
        <f t="shared" si="10"/>
        <v/>
      </c>
      <c r="G138" s="27" t="str">
        <f t="shared" si="11"/>
        <v/>
      </c>
      <c r="H138" s="27" t="str">
        <f t="shared" si="12"/>
        <v/>
      </c>
      <c r="I138" s="27" t="str">
        <f t="shared" si="13"/>
        <v/>
      </c>
      <c r="J138" s="27" t="str">
        <f t="shared" si="14"/>
        <v/>
      </c>
      <c r="K138" s="28" t="str">
        <f t="shared" si="15"/>
        <v/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8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</row>
    <row r="139" spans="1:186" ht="15" outlineLevel="5" x14ac:dyDescent="0.3">
      <c r="A139" s="1"/>
      <c r="B139" s="4"/>
      <c r="C139" s="22" t="s">
        <v>647</v>
      </c>
      <c r="D139" s="27">
        <f t="shared" ref="D139:D202" si="16">IF(COUNT(L139:FE139)&gt;0,MEDIAN(L139:FE139),"")</f>
        <v>33897000</v>
      </c>
      <c r="E139" s="27">
        <f t="shared" ref="E139:E202" si="17">IF(COUNT(L139:FE139)&gt;0,AVERAGE(L139:FE139),"")</f>
        <v>29039888.888888888</v>
      </c>
      <c r="F139" s="27">
        <f t="shared" ref="F139:F202" si="18">IF(COUNT(L139:FE139)&gt;0,MIN(L139:FE139),"")</f>
        <v>5113000</v>
      </c>
      <c r="G139" s="27">
        <f t="shared" ref="G139:G202" si="19">IF(COUNT(L139:FE139)&gt;0,MAX(L139:FE139),"")</f>
        <v>46978000</v>
      </c>
      <c r="H139" s="27">
        <f t="shared" ref="H139:H202" si="20">IF(COUNT(L139:FE139)&gt;0,QUARTILE(L139:FE139,1),"")</f>
        <v>11144000</v>
      </c>
      <c r="I139" s="27">
        <f t="shared" ref="I139:I202" si="21">IF(COUNT(L139:FE139)&gt;0,QUARTILE(L139:FE139,3),"")</f>
        <v>37684000</v>
      </c>
      <c r="J139" s="27">
        <f t="shared" ref="J139:J202" si="22">IF(COUNT(L139:FE139)&gt;1,STDEV(L139:FE139),"")</f>
        <v>15786290.487670342</v>
      </c>
      <c r="K139" s="28">
        <f t="shared" ref="K139:K202" si="23">IF(COUNT(L139:FE139)&gt;1,STDEV(L139:FE139)/AVERAGE(L139:FE139),"")</f>
        <v>0.5436071242583308</v>
      </c>
      <c r="M139" s="14"/>
      <c r="N139" s="14">
        <v>46282000</v>
      </c>
      <c r="O139" s="14"/>
      <c r="P139" s="14"/>
      <c r="Q139" s="14"/>
      <c r="R139" s="14">
        <v>46978000</v>
      </c>
      <c r="S139" s="14"/>
      <c r="T139" s="14"/>
      <c r="U139" s="14"/>
      <c r="V139" s="14">
        <v>37684000</v>
      </c>
      <c r="W139" s="14"/>
      <c r="X139" s="14"/>
      <c r="Y139" s="14"/>
      <c r="Z139" s="14">
        <v>33510000</v>
      </c>
      <c r="AA139" s="14">
        <v>35610000</v>
      </c>
      <c r="AB139" s="14"/>
      <c r="AC139" s="14"/>
      <c r="AD139" s="14">
        <v>33897000</v>
      </c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>
        <v>11144000</v>
      </c>
      <c r="BG139" s="14"/>
      <c r="BH139" s="14"/>
      <c r="BI139" s="14"/>
      <c r="BJ139" s="14">
        <v>11141000</v>
      </c>
      <c r="BK139" s="14"/>
      <c r="BL139" s="14"/>
      <c r="BM139" s="14"/>
      <c r="BN139" s="14">
        <v>5113000</v>
      </c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8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</row>
    <row r="140" spans="1:186" ht="15" outlineLevel="5" x14ac:dyDescent="0.3">
      <c r="A140" s="1"/>
      <c r="B140" s="4"/>
      <c r="C140" s="22" t="s">
        <v>648</v>
      </c>
      <c r="D140" s="27">
        <f t="shared" si="16"/>
        <v>1995000</v>
      </c>
      <c r="E140" s="27">
        <f t="shared" si="17"/>
        <v>1995666.6666666667</v>
      </c>
      <c r="F140" s="27">
        <f t="shared" si="18"/>
        <v>1971000</v>
      </c>
      <c r="G140" s="27">
        <f t="shared" si="19"/>
        <v>2021000</v>
      </c>
      <c r="H140" s="27">
        <f t="shared" si="20"/>
        <v>1983000</v>
      </c>
      <c r="I140" s="27">
        <f t="shared" si="21"/>
        <v>2008000</v>
      </c>
      <c r="J140" s="27">
        <f t="shared" si="22"/>
        <v>25006.665778014732</v>
      </c>
      <c r="K140" s="28">
        <f t="shared" si="23"/>
        <v>1.2530482267253082E-2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>
        <v>2021000</v>
      </c>
      <c r="BG140" s="14"/>
      <c r="BH140" s="14"/>
      <c r="BI140" s="14"/>
      <c r="BJ140" s="14">
        <v>1995000</v>
      </c>
      <c r="BK140" s="14"/>
      <c r="BL140" s="14"/>
      <c r="BM140" s="14"/>
      <c r="BN140" s="14">
        <v>1971000</v>
      </c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8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</row>
    <row r="141" spans="1:186" ht="15" outlineLevel="5" x14ac:dyDescent="0.3">
      <c r="A141" s="1"/>
      <c r="B141" s="4"/>
      <c r="C141" s="22" t="s">
        <v>649</v>
      </c>
      <c r="D141" s="27">
        <f t="shared" si="16"/>
        <v>22741000</v>
      </c>
      <c r="E141" s="27">
        <f t="shared" si="17"/>
        <v>20604863.636363637</v>
      </c>
      <c r="F141" s="27">
        <f t="shared" si="18"/>
        <v>12103000</v>
      </c>
      <c r="G141" s="27">
        <f t="shared" si="19"/>
        <v>36455000</v>
      </c>
      <c r="H141" s="27">
        <f t="shared" si="20"/>
        <v>13160750</v>
      </c>
      <c r="I141" s="27">
        <f t="shared" si="21"/>
        <v>24809750</v>
      </c>
      <c r="J141" s="27">
        <f t="shared" si="22"/>
        <v>6823245.8572250325</v>
      </c>
      <c r="K141" s="28">
        <f t="shared" si="23"/>
        <v>0.33114734354190584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>
        <v>36455000</v>
      </c>
      <c r="AH141" s="14"/>
      <c r="AI141" s="14">
        <v>23707000</v>
      </c>
      <c r="AJ141" s="14">
        <v>25089000</v>
      </c>
      <c r="AK141" s="14">
        <v>25737000</v>
      </c>
      <c r="AL141" s="14"/>
      <c r="AM141" s="14">
        <v>24823000</v>
      </c>
      <c r="AN141" s="14">
        <v>24632000</v>
      </c>
      <c r="AO141" s="14">
        <v>24770000</v>
      </c>
      <c r="AP141" s="14"/>
      <c r="AQ141" s="14">
        <v>27498000</v>
      </c>
      <c r="AR141" s="14">
        <v>27855000</v>
      </c>
      <c r="AS141" s="14">
        <v>20678000</v>
      </c>
      <c r="AT141" s="14"/>
      <c r="AU141" s="14">
        <v>24043000</v>
      </c>
      <c r="AV141" s="14">
        <v>24053000</v>
      </c>
      <c r="AW141" s="14">
        <v>21775000</v>
      </c>
      <c r="AX141" s="14"/>
      <c r="AY141" s="14">
        <v>20059000</v>
      </c>
      <c r="AZ141" s="14">
        <v>12116000</v>
      </c>
      <c r="BA141" s="14">
        <v>12112000</v>
      </c>
      <c r="BB141" s="14"/>
      <c r="BC141" s="14">
        <v>12103000</v>
      </c>
      <c r="BD141" s="14">
        <v>13180000</v>
      </c>
      <c r="BE141" s="14">
        <v>13172000</v>
      </c>
      <c r="BF141" s="14"/>
      <c r="BG141" s="14">
        <v>13157000</v>
      </c>
      <c r="BH141" s="14">
        <v>13150000</v>
      </c>
      <c r="BI141" s="14">
        <v>13143000</v>
      </c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8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</row>
    <row r="142" spans="1:186" ht="15" outlineLevel="5" x14ac:dyDescent="0.3">
      <c r="A142" s="1"/>
      <c r="B142" s="4"/>
      <c r="C142" s="37" t="s">
        <v>650</v>
      </c>
      <c r="D142" s="23">
        <f t="shared" si="16"/>
        <v>1848000</v>
      </c>
      <c r="E142" s="23">
        <f t="shared" si="17"/>
        <v>10267172.483221477</v>
      </c>
      <c r="F142" s="23">
        <f t="shared" si="18"/>
        <v>146300</v>
      </c>
      <c r="G142" s="23">
        <f t="shared" si="19"/>
        <v>48836000</v>
      </c>
      <c r="H142" s="23">
        <f t="shared" si="20"/>
        <v>464000</v>
      </c>
      <c r="I142" s="23">
        <f t="shared" si="21"/>
        <v>20059000</v>
      </c>
      <c r="J142" s="23">
        <f t="shared" si="22"/>
        <v>14528848.305446777</v>
      </c>
      <c r="K142" s="36">
        <f t="shared" si="23"/>
        <v>1.4150778443811765</v>
      </c>
      <c r="L142" s="2"/>
      <c r="M142" s="35">
        <v>44911000</v>
      </c>
      <c r="N142" s="35">
        <v>46282000</v>
      </c>
      <c r="O142" s="35">
        <v>46471000</v>
      </c>
      <c r="P142" s="35">
        <v>48334000</v>
      </c>
      <c r="Q142" s="35">
        <v>47869000</v>
      </c>
      <c r="R142" s="35">
        <v>46978000</v>
      </c>
      <c r="S142" s="35">
        <v>46591000</v>
      </c>
      <c r="T142" s="35">
        <v>46335000</v>
      </c>
      <c r="U142" s="35">
        <v>48836000</v>
      </c>
      <c r="V142" s="35">
        <v>37684000</v>
      </c>
      <c r="W142" s="35">
        <v>37240000</v>
      </c>
      <c r="X142" s="35">
        <v>32548000</v>
      </c>
      <c r="Y142" s="35">
        <v>32788000</v>
      </c>
      <c r="Z142" s="35">
        <v>33510000</v>
      </c>
      <c r="AA142" s="35">
        <v>35610000</v>
      </c>
      <c r="AB142" s="35">
        <v>31714000</v>
      </c>
      <c r="AC142" s="35">
        <v>33237000</v>
      </c>
      <c r="AD142" s="35">
        <v>33897000</v>
      </c>
      <c r="AE142" s="35">
        <v>36059000</v>
      </c>
      <c r="AF142" s="35">
        <v>36093000</v>
      </c>
      <c r="AG142" s="35">
        <v>36455000</v>
      </c>
      <c r="AH142" s="35">
        <v>25308000</v>
      </c>
      <c r="AI142" s="35">
        <v>23707000</v>
      </c>
      <c r="AJ142" s="35">
        <v>25089000</v>
      </c>
      <c r="AK142" s="35">
        <v>25737000</v>
      </c>
      <c r="AL142" s="35">
        <v>25098000</v>
      </c>
      <c r="AM142" s="35">
        <v>24823000</v>
      </c>
      <c r="AN142" s="35">
        <v>24632000</v>
      </c>
      <c r="AO142" s="35">
        <v>24770000</v>
      </c>
      <c r="AP142" s="35">
        <v>25037000</v>
      </c>
      <c r="AQ142" s="35">
        <v>27498000</v>
      </c>
      <c r="AR142" s="35">
        <v>27855000</v>
      </c>
      <c r="AS142" s="35">
        <v>20678000</v>
      </c>
      <c r="AT142" s="35">
        <v>20649000</v>
      </c>
      <c r="AU142" s="35">
        <v>24043000</v>
      </c>
      <c r="AV142" s="35">
        <v>24053000</v>
      </c>
      <c r="AW142" s="35">
        <v>21775000</v>
      </c>
      <c r="AX142" s="35">
        <v>20036000</v>
      </c>
      <c r="AY142" s="35">
        <v>20059000</v>
      </c>
      <c r="AZ142" s="35">
        <v>12116000</v>
      </c>
      <c r="BA142" s="35">
        <v>12112000</v>
      </c>
      <c r="BB142" s="35">
        <v>12059000</v>
      </c>
      <c r="BC142" s="35">
        <v>12103000</v>
      </c>
      <c r="BD142" s="35">
        <v>13180000</v>
      </c>
      <c r="BE142" s="35">
        <v>13172000</v>
      </c>
      <c r="BF142" s="35">
        <v>13165000</v>
      </c>
      <c r="BG142" s="35">
        <v>13157000</v>
      </c>
      <c r="BH142" s="35">
        <v>13150000</v>
      </c>
      <c r="BI142" s="35">
        <v>13143000</v>
      </c>
      <c r="BJ142" s="35">
        <v>13136000</v>
      </c>
      <c r="BK142" s="35">
        <v>7100000</v>
      </c>
      <c r="BL142" s="35">
        <v>7093000</v>
      </c>
      <c r="BM142" s="35">
        <v>7088000</v>
      </c>
      <c r="BN142" s="35">
        <v>7084000</v>
      </c>
      <c r="BO142" s="35">
        <v>7076000</v>
      </c>
      <c r="BP142" s="35">
        <v>2090000</v>
      </c>
      <c r="BQ142" s="35">
        <v>2083000</v>
      </c>
      <c r="BR142" s="35">
        <v>2077000</v>
      </c>
      <c r="BS142" s="35">
        <v>2073000</v>
      </c>
      <c r="BT142" s="35">
        <v>2058000</v>
      </c>
      <c r="BU142" s="35">
        <v>2052000</v>
      </c>
      <c r="BV142" s="35">
        <v>2049000</v>
      </c>
      <c r="BW142" s="35">
        <v>2201000</v>
      </c>
      <c r="BX142" s="35">
        <v>1174000</v>
      </c>
      <c r="BY142" s="35">
        <v>1170000</v>
      </c>
      <c r="BZ142" s="35">
        <v>1185000</v>
      </c>
      <c r="CA142" s="35">
        <v>1889000</v>
      </c>
      <c r="CB142" s="35">
        <v>1892000</v>
      </c>
      <c r="CC142" s="35">
        <v>1990000</v>
      </c>
      <c r="CD142" s="35">
        <v>1980000</v>
      </c>
      <c r="CE142" s="35">
        <v>1853000</v>
      </c>
      <c r="CF142" s="35">
        <v>1848000</v>
      </c>
      <c r="CG142" s="35">
        <v>1848000</v>
      </c>
      <c r="CH142" s="35">
        <v>1848000</v>
      </c>
      <c r="CI142" s="35">
        <v>2060000</v>
      </c>
      <c r="CJ142" s="35">
        <v>2054000</v>
      </c>
      <c r="CK142" s="35">
        <v>2040000</v>
      </c>
      <c r="CL142" s="35">
        <v>2106000</v>
      </c>
      <c r="CM142" s="35">
        <v>432000</v>
      </c>
      <c r="CN142" s="35">
        <v>430000</v>
      </c>
      <c r="CO142" s="35">
        <v>464000</v>
      </c>
      <c r="CP142" s="35">
        <v>703000</v>
      </c>
      <c r="CQ142" s="35">
        <v>882000</v>
      </c>
      <c r="CR142" s="35">
        <v>898000</v>
      </c>
      <c r="CS142" s="35">
        <v>927000</v>
      </c>
      <c r="CT142" s="35">
        <v>936000</v>
      </c>
      <c r="CU142" s="35">
        <v>882000</v>
      </c>
      <c r="CV142" s="35">
        <v>914000</v>
      </c>
      <c r="CW142" s="35">
        <v>829000</v>
      </c>
      <c r="CX142" s="35">
        <v>929000</v>
      </c>
      <c r="CY142" s="35">
        <v>1000000</v>
      </c>
      <c r="CZ142" s="35">
        <v>1081000</v>
      </c>
      <c r="DA142" s="35">
        <v>1064000</v>
      </c>
      <c r="DB142" s="35">
        <v>1050000</v>
      </c>
      <c r="DC142" s="35">
        <v>972000</v>
      </c>
      <c r="DD142" s="35">
        <v>928000</v>
      </c>
      <c r="DE142" s="35">
        <v>704000</v>
      </c>
      <c r="DF142" s="35">
        <v>707000</v>
      </c>
      <c r="DG142" s="35">
        <v>610000</v>
      </c>
      <c r="DH142" s="35">
        <v>870000</v>
      </c>
      <c r="DI142" s="35">
        <v>868000</v>
      </c>
      <c r="DJ142" s="35">
        <v>955000</v>
      </c>
      <c r="DK142" s="35">
        <v>884000</v>
      </c>
      <c r="DL142" s="35">
        <v>666000</v>
      </c>
      <c r="DM142" s="35">
        <v>699000</v>
      </c>
      <c r="DN142" s="35">
        <v>702000</v>
      </c>
      <c r="DO142" s="35">
        <v>583000</v>
      </c>
      <c r="DP142" s="35">
        <v>472000</v>
      </c>
      <c r="DQ142" s="35">
        <v>441000</v>
      </c>
      <c r="DR142" s="35">
        <v>448000</v>
      </c>
      <c r="DS142" s="35">
        <v>386000</v>
      </c>
      <c r="DT142" s="35">
        <v>468000</v>
      </c>
      <c r="DU142" s="35">
        <v>481000</v>
      </c>
      <c r="DV142" s="35">
        <v>728000</v>
      </c>
      <c r="DW142" s="35">
        <v>702000</v>
      </c>
      <c r="DX142" s="35">
        <v>399000</v>
      </c>
      <c r="DY142" s="35">
        <v>398000</v>
      </c>
      <c r="DZ142" s="35">
        <v>400000</v>
      </c>
      <c r="EA142" s="35">
        <v>401000</v>
      </c>
      <c r="EB142" s="35">
        <v>411000</v>
      </c>
      <c r="EC142" s="35">
        <v>404000</v>
      </c>
      <c r="ED142" s="35">
        <v>392000</v>
      </c>
      <c r="EE142" s="35">
        <v>392000</v>
      </c>
      <c r="EF142" s="35">
        <v>303000</v>
      </c>
      <c r="EG142" s="35">
        <v>429000</v>
      </c>
      <c r="EH142" s="35">
        <v>426000</v>
      </c>
      <c r="EI142" s="35">
        <v>416700</v>
      </c>
      <c r="EJ142" s="35">
        <v>316200</v>
      </c>
      <c r="EK142" s="35">
        <v>311700</v>
      </c>
      <c r="EL142" s="35">
        <v>249000</v>
      </c>
      <c r="EM142" s="35">
        <v>274900</v>
      </c>
      <c r="EN142" s="35">
        <v>352700</v>
      </c>
      <c r="EO142" s="35">
        <v>346700</v>
      </c>
      <c r="EP142" s="35">
        <v>362500</v>
      </c>
      <c r="EQ142" s="35">
        <v>358200</v>
      </c>
      <c r="ER142" s="35">
        <v>353300</v>
      </c>
      <c r="ES142" s="35">
        <v>349400</v>
      </c>
      <c r="ET142" s="35">
        <v>344600</v>
      </c>
      <c r="EU142" s="35">
        <v>340800</v>
      </c>
      <c r="EV142" s="35">
        <v>336000</v>
      </c>
      <c r="EW142" s="35">
        <v>397200</v>
      </c>
      <c r="EX142" s="35">
        <v>412500</v>
      </c>
      <c r="EY142" s="35">
        <v>446000</v>
      </c>
      <c r="EZ142" s="35">
        <v>466200</v>
      </c>
      <c r="FA142" s="35">
        <v>479300</v>
      </c>
      <c r="FB142" s="35">
        <v>298100</v>
      </c>
      <c r="FC142" s="35">
        <v>286600</v>
      </c>
      <c r="FD142" s="35">
        <v>270800</v>
      </c>
      <c r="FE142" s="35">
        <v>146300</v>
      </c>
      <c r="FF142" s="8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</row>
    <row r="143" spans="1:186" ht="15" outlineLevel="4" x14ac:dyDescent="0.3">
      <c r="A143" s="1"/>
      <c r="B143" s="4"/>
      <c r="C143" s="37" t="s">
        <v>651</v>
      </c>
      <c r="D143" s="23">
        <f t="shared" si="16"/>
        <v>1848000</v>
      </c>
      <c r="E143" s="23">
        <f t="shared" si="17"/>
        <v>10267172.483221477</v>
      </c>
      <c r="F143" s="23">
        <f t="shared" si="18"/>
        <v>146300</v>
      </c>
      <c r="G143" s="23">
        <f t="shared" si="19"/>
        <v>48836000</v>
      </c>
      <c r="H143" s="23">
        <f t="shared" si="20"/>
        <v>464000</v>
      </c>
      <c r="I143" s="23">
        <f t="shared" si="21"/>
        <v>20059000</v>
      </c>
      <c r="J143" s="23">
        <f t="shared" si="22"/>
        <v>14528848.305446777</v>
      </c>
      <c r="K143" s="36">
        <f t="shared" si="23"/>
        <v>1.4150778443811765</v>
      </c>
      <c r="L143" s="2"/>
      <c r="M143" s="35">
        <v>44911000</v>
      </c>
      <c r="N143" s="35">
        <v>46282000</v>
      </c>
      <c r="O143" s="35">
        <v>46471000</v>
      </c>
      <c r="P143" s="35">
        <v>48334000</v>
      </c>
      <c r="Q143" s="35">
        <v>47869000</v>
      </c>
      <c r="R143" s="35">
        <v>46978000</v>
      </c>
      <c r="S143" s="35">
        <v>46591000</v>
      </c>
      <c r="T143" s="35">
        <v>46335000</v>
      </c>
      <c r="U143" s="35">
        <v>48836000</v>
      </c>
      <c r="V143" s="35">
        <v>37684000</v>
      </c>
      <c r="W143" s="35">
        <v>37240000</v>
      </c>
      <c r="X143" s="35">
        <v>32548000</v>
      </c>
      <c r="Y143" s="35">
        <v>32788000</v>
      </c>
      <c r="Z143" s="35">
        <v>33510000</v>
      </c>
      <c r="AA143" s="35">
        <v>35610000</v>
      </c>
      <c r="AB143" s="35">
        <v>31714000</v>
      </c>
      <c r="AC143" s="35">
        <v>33237000</v>
      </c>
      <c r="AD143" s="35">
        <v>33897000</v>
      </c>
      <c r="AE143" s="35">
        <v>36059000</v>
      </c>
      <c r="AF143" s="35">
        <v>36093000</v>
      </c>
      <c r="AG143" s="35">
        <v>36455000</v>
      </c>
      <c r="AH143" s="35">
        <v>25308000</v>
      </c>
      <c r="AI143" s="35">
        <v>23707000</v>
      </c>
      <c r="AJ143" s="35">
        <v>25089000</v>
      </c>
      <c r="AK143" s="35">
        <v>25737000</v>
      </c>
      <c r="AL143" s="35">
        <v>25098000</v>
      </c>
      <c r="AM143" s="35">
        <v>24823000</v>
      </c>
      <c r="AN143" s="35">
        <v>24632000</v>
      </c>
      <c r="AO143" s="35">
        <v>24770000</v>
      </c>
      <c r="AP143" s="35">
        <v>25037000</v>
      </c>
      <c r="AQ143" s="35">
        <v>27498000</v>
      </c>
      <c r="AR143" s="35">
        <v>27855000</v>
      </c>
      <c r="AS143" s="35">
        <v>20678000</v>
      </c>
      <c r="AT143" s="35">
        <v>20649000</v>
      </c>
      <c r="AU143" s="35">
        <v>24043000</v>
      </c>
      <c r="AV143" s="35">
        <v>24053000</v>
      </c>
      <c r="AW143" s="35">
        <v>21775000</v>
      </c>
      <c r="AX143" s="35">
        <v>20036000</v>
      </c>
      <c r="AY143" s="35">
        <v>20059000</v>
      </c>
      <c r="AZ143" s="35">
        <v>12116000</v>
      </c>
      <c r="BA143" s="35">
        <v>12112000</v>
      </c>
      <c r="BB143" s="35">
        <v>12059000</v>
      </c>
      <c r="BC143" s="35">
        <v>12103000</v>
      </c>
      <c r="BD143" s="35">
        <v>13180000</v>
      </c>
      <c r="BE143" s="35">
        <v>13172000</v>
      </c>
      <c r="BF143" s="35">
        <v>13165000</v>
      </c>
      <c r="BG143" s="35">
        <v>13157000</v>
      </c>
      <c r="BH143" s="35">
        <v>13150000</v>
      </c>
      <c r="BI143" s="35">
        <v>13143000</v>
      </c>
      <c r="BJ143" s="35">
        <v>13136000</v>
      </c>
      <c r="BK143" s="35">
        <v>7100000</v>
      </c>
      <c r="BL143" s="35">
        <v>7093000</v>
      </c>
      <c r="BM143" s="35">
        <v>7088000</v>
      </c>
      <c r="BN143" s="35">
        <v>7084000</v>
      </c>
      <c r="BO143" s="35">
        <v>7076000</v>
      </c>
      <c r="BP143" s="35">
        <v>2090000</v>
      </c>
      <c r="BQ143" s="35">
        <v>2083000</v>
      </c>
      <c r="BR143" s="35">
        <v>2077000</v>
      </c>
      <c r="BS143" s="35">
        <v>2073000</v>
      </c>
      <c r="BT143" s="35">
        <v>2058000</v>
      </c>
      <c r="BU143" s="35">
        <v>2052000</v>
      </c>
      <c r="BV143" s="35">
        <v>2049000</v>
      </c>
      <c r="BW143" s="35">
        <v>2201000</v>
      </c>
      <c r="BX143" s="35">
        <v>1174000</v>
      </c>
      <c r="BY143" s="35">
        <v>1170000</v>
      </c>
      <c r="BZ143" s="35">
        <v>1185000</v>
      </c>
      <c r="CA143" s="35">
        <v>1889000</v>
      </c>
      <c r="CB143" s="35">
        <v>1892000</v>
      </c>
      <c r="CC143" s="35">
        <v>1990000</v>
      </c>
      <c r="CD143" s="35">
        <v>1980000</v>
      </c>
      <c r="CE143" s="35">
        <v>1853000</v>
      </c>
      <c r="CF143" s="35">
        <v>1848000</v>
      </c>
      <c r="CG143" s="35">
        <v>1848000</v>
      </c>
      <c r="CH143" s="35">
        <v>1848000</v>
      </c>
      <c r="CI143" s="35">
        <v>2060000</v>
      </c>
      <c r="CJ143" s="35">
        <v>2054000</v>
      </c>
      <c r="CK143" s="35">
        <v>2040000</v>
      </c>
      <c r="CL143" s="35">
        <v>2106000</v>
      </c>
      <c r="CM143" s="35">
        <v>432000</v>
      </c>
      <c r="CN143" s="35">
        <v>430000</v>
      </c>
      <c r="CO143" s="35">
        <v>464000</v>
      </c>
      <c r="CP143" s="35">
        <v>703000</v>
      </c>
      <c r="CQ143" s="35">
        <v>882000</v>
      </c>
      <c r="CR143" s="35">
        <v>898000</v>
      </c>
      <c r="CS143" s="35">
        <v>927000</v>
      </c>
      <c r="CT143" s="35">
        <v>936000</v>
      </c>
      <c r="CU143" s="35">
        <v>882000</v>
      </c>
      <c r="CV143" s="35">
        <v>914000</v>
      </c>
      <c r="CW143" s="35">
        <v>829000</v>
      </c>
      <c r="CX143" s="35">
        <v>929000</v>
      </c>
      <c r="CY143" s="35">
        <v>1000000</v>
      </c>
      <c r="CZ143" s="35">
        <v>1081000</v>
      </c>
      <c r="DA143" s="35">
        <v>1064000</v>
      </c>
      <c r="DB143" s="35">
        <v>1050000</v>
      </c>
      <c r="DC143" s="35">
        <v>972000</v>
      </c>
      <c r="DD143" s="35">
        <v>928000</v>
      </c>
      <c r="DE143" s="35">
        <v>704000</v>
      </c>
      <c r="DF143" s="35">
        <v>707000</v>
      </c>
      <c r="DG143" s="35">
        <v>610000</v>
      </c>
      <c r="DH143" s="35">
        <v>870000</v>
      </c>
      <c r="DI143" s="35">
        <v>868000</v>
      </c>
      <c r="DJ143" s="35">
        <v>955000</v>
      </c>
      <c r="DK143" s="35">
        <v>884000</v>
      </c>
      <c r="DL143" s="35">
        <v>666000</v>
      </c>
      <c r="DM143" s="35">
        <v>699000</v>
      </c>
      <c r="DN143" s="35">
        <v>702000</v>
      </c>
      <c r="DO143" s="35">
        <v>583000</v>
      </c>
      <c r="DP143" s="35">
        <v>472000</v>
      </c>
      <c r="DQ143" s="35">
        <v>441000</v>
      </c>
      <c r="DR143" s="35">
        <v>448000</v>
      </c>
      <c r="DS143" s="35">
        <v>386000</v>
      </c>
      <c r="DT143" s="35">
        <v>468000</v>
      </c>
      <c r="DU143" s="35">
        <v>481000</v>
      </c>
      <c r="DV143" s="35">
        <v>728000</v>
      </c>
      <c r="DW143" s="35">
        <v>702000</v>
      </c>
      <c r="DX143" s="35">
        <v>399000</v>
      </c>
      <c r="DY143" s="35">
        <v>398000</v>
      </c>
      <c r="DZ143" s="35">
        <v>400000</v>
      </c>
      <c r="EA143" s="35">
        <v>401000</v>
      </c>
      <c r="EB143" s="35">
        <v>411000</v>
      </c>
      <c r="EC143" s="35">
        <v>404000</v>
      </c>
      <c r="ED143" s="35">
        <v>392000</v>
      </c>
      <c r="EE143" s="35">
        <v>392000</v>
      </c>
      <c r="EF143" s="35">
        <v>303000</v>
      </c>
      <c r="EG143" s="35">
        <v>429000</v>
      </c>
      <c r="EH143" s="35">
        <v>426000</v>
      </c>
      <c r="EI143" s="35">
        <v>416700</v>
      </c>
      <c r="EJ143" s="35">
        <v>316200</v>
      </c>
      <c r="EK143" s="35">
        <v>311700</v>
      </c>
      <c r="EL143" s="35">
        <v>249000</v>
      </c>
      <c r="EM143" s="35">
        <v>274900</v>
      </c>
      <c r="EN143" s="35">
        <v>352700</v>
      </c>
      <c r="EO143" s="35">
        <v>346700</v>
      </c>
      <c r="EP143" s="35">
        <v>362500</v>
      </c>
      <c r="EQ143" s="35">
        <v>358200</v>
      </c>
      <c r="ER143" s="35">
        <v>353300</v>
      </c>
      <c r="ES143" s="35">
        <v>349400</v>
      </c>
      <c r="ET143" s="35">
        <v>344600</v>
      </c>
      <c r="EU143" s="35">
        <v>340800</v>
      </c>
      <c r="EV143" s="35">
        <v>336000</v>
      </c>
      <c r="EW143" s="35">
        <v>397200</v>
      </c>
      <c r="EX143" s="35">
        <v>412500</v>
      </c>
      <c r="EY143" s="35">
        <v>446000</v>
      </c>
      <c r="EZ143" s="35">
        <v>466200</v>
      </c>
      <c r="FA143" s="35">
        <v>479300</v>
      </c>
      <c r="FB143" s="35">
        <v>298100</v>
      </c>
      <c r="FC143" s="35">
        <v>286600</v>
      </c>
      <c r="FD143" s="35">
        <v>270800</v>
      </c>
      <c r="FE143" s="35">
        <v>146300</v>
      </c>
      <c r="FF143" s="8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</row>
    <row r="144" spans="1:186" ht="15" outlineLevel="3" x14ac:dyDescent="0.3">
      <c r="A144" s="1"/>
      <c r="B144" s="4"/>
      <c r="C144" s="37" t="s">
        <v>652</v>
      </c>
      <c r="D144" s="23">
        <f t="shared" si="16"/>
        <v>1848000</v>
      </c>
      <c r="E144" s="23">
        <f t="shared" si="17"/>
        <v>10267172.483221477</v>
      </c>
      <c r="F144" s="23">
        <f t="shared" si="18"/>
        <v>146300</v>
      </c>
      <c r="G144" s="23">
        <f t="shared" si="19"/>
        <v>48836000</v>
      </c>
      <c r="H144" s="23">
        <f t="shared" si="20"/>
        <v>464000</v>
      </c>
      <c r="I144" s="23">
        <f t="shared" si="21"/>
        <v>20059000</v>
      </c>
      <c r="J144" s="23">
        <f t="shared" si="22"/>
        <v>14528848.305446777</v>
      </c>
      <c r="K144" s="36">
        <f t="shared" si="23"/>
        <v>1.4150778443811765</v>
      </c>
      <c r="L144" s="2"/>
      <c r="M144" s="35">
        <v>44911000</v>
      </c>
      <c r="N144" s="35">
        <v>46282000</v>
      </c>
      <c r="O144" s="35">
        <v>46471000</v>
      </c>
      <c r="P144" s="35">
        <v>48334000</v>
      </c>
      <c r="Q144" s="35">
        <v>47869000</v>
      </c>
      <c r="R144" s="35">
        <v>46978000</v>
      </c>
      <c r="S144" s="35">
        <v>46591000</v>
      </c>
      <c r="T144" s="35">
        <v>46335000</v>
      </c>
      <c r="U144" s="35">
        <v>48836000</v>
      </c>
      <c r="V144" s="35">
        <v>37684000</v>
      </c>
      <c r="W144" s="35">
        <v>37240000</v>
      </c>
      <c r="X144" s="35">
        <v>32548000</v>
      </c>
      <c r="Y144" s="35">
        <v>32788000</v>
      </c>
      <c r="Z144" s="35">
        <v>33510000</v>
      </c>
      <c r="AA144" s="35">
        <v>35610000</v>
      </c>
      <c r="AB144" s="35">
        <v>31714000</v>
      </c>
      <c r="AC144" s="35">
        <v>33237000</v>
      </c>
      <c r="AD144" s="35">
        <v>33897000</v>
      </c>
      <c r="AE144" s="35">
        <v>36059000</v>
      </c>
      <c r="AF144" s="35">
        <v>36093000</v>
      </c>
      <c r="AG144" s="35">
        <v>36455000</v>
      </c>
      <c r="AH144" s="35">
        <v>25308000</v>
      </c>
      <c r="AI144" s="35">
        <v>23707000</v>
      </c>
      <c r="AJ144" s="35">
        <v>25089000</v>
      </c>
      <c r="AK144" s="35">
        <v>25737000</v>
      </c>
      <c r="AL144" s="35">
        <v>25098000</v>
      </c>
      <c r="AM144" s="35">
        <v>24823000</v>
      </c>
      <c r="AN144" s="35">
        <v>24632000</v>
      </c>
      <c r="AO144" s="35">
        <v>24770000</v>
      </c>
      <c r="AP144" s="35">
        <v>25037000</v>
      </c>
      <c r="AQ144" s="35">
        <v>27498000</v>
      </c>
      <c r="AR144" s="35">
        <v>27855000</v>
      </c>
      <c r="AS144" s="35">
        <v>20678000</v>
      </c>
      <c r="AT144" s="35">
        <v>20649000</v>
      </c>
      <c r="AU144" s="35">
        <v>24043000</v>
      </c>
      <c r="AV144" s="35">
        <v>24053000</v>
      </c>
      <c r="AW144" s="35">
        <v>21775000</v>
      </c>
      <c r="AX144" s="35">
        <v>20036000</v>
      </c>
      <c r="AY144" s="35">
        <v>20059000</v>
      </c>
      <c r="AZ144" s="35">
        <v>12116000</v>
      </c>
      <c r="BA144" s="35">
        <v>12112000</v>
      </c>
      <c r="BB144" s="35">
        <v>12059000</v>
      </c>
      <c r="BC144" s="35">
        <v>12103000</v>
      </c>
      <c r="BD144" s="35">
        <v>13180000</v>
      </c>
      <c r="BE144" s="35">
        <v>13172000</v>
      </c>
      <c r="BF144" s="35">
        <v>13165000</v>
      </c>
      <c r="BG144" s="35">
        <v>13157000</v>
      </c>
      <c r="BH144" s="35">
        <v>13150000</v>
      </c>
      <c r="BI144" s="35">
        <v>13143000</v>
      </c>
      <c r="BJ144" s="35">
        <v>13136000</v>
      </c>
      <c r="BK144" s="35">
        <v>7100000</v>
      </c>
      <c r="BL144" s="35">
        <v>7093000</v>
      </c>
      <c r="BM144" s="35">
        <v>7088000</v>
      </c>
      <c r="BN144" s="35">
        <v>7084000</v>
      </c>
      <c r="BO144" s="35">
        <v>7076000</v>
      </c>
      <c r="BP144" s="35">
        <v>2090000</v>
      </c>
      <c r="BQ144" s="35">
        <v>2083000</v>
      </c>
      <c r="BR144" s="35">
        <v>2077000</v>
      </c>
      <c r="BS144" s="35">
        <v>2073000</v>
      </c>
      <c r="BT144" s="35">
        <v>2058000</v>
      </c>
      <c r="BU144" s="35">
        <v>2052000</v>
      </c>
      <c r="BV144" s="35">
        <v>2049000</v>
      </c>
      <c r="BW144" s="35">
        <v>2201000</v>
      </c>
      <c r="BX144" s="35">
        <v>1174000</v>
      </c>
      <c r="BY144" s="35">
        <v>1170000</v>
      </c>
      <c r="BZ144" s="35">
        <v>1185000</v>
      </c>
      <c r="CA144" s="35">
        <v>1889000</v>
      </c>
      <c r="CB144" s="35">
        <v>1892000</v>
      </c>
      <c r="CC144" s="35">
        <v>1990000</v>
      </c>
      <c r="CD144" s="35">
        <v>1980000</v>
      </c>
      <c r="CE144" s="35">
        <v>1853000</v>
      </c>
      <c r="CF144" s="35">
        <v>1848000</v>
      </c>
      <c r="CG144" s="35">
        <v>1848000</v>
      </c>
      <c r="CH144" s="35">
        <v>1848000</v>
      </c>
      <c r="CI144" s="35">
        <v>2060000</v>
      </c>
      <c r="CJ144" s="35">
        <v>2054000</v>
      </c>
      <c r="CK144" s="35">
        <v>2040000</v>
      </c>
      <c r="CL144" s="35">
        <v>2106000</v>
      </c>
      <c r="CM144" s="35">
        <v>432000</v>
      </c>
      <c r="CN144" s="35">
        <v>430000</v>
      </c>
      <c r="CO144" s="35">
        <v>464000</v>
      </c>
      <c r="CP144" s="35">
        <v>703000</v>
      </c>
      <c r="CQ144" s="35">
        <v>882000</v>
      </c>
      <c r="CR144" s="35">
        <v>898000</v>
      </c>
      <c r="CS144" s="35">
        <v>927000</v>
      </c>
      <c r="CT144" s="35">
        <v>936000</v>
      </c>
      <c r="CU144" s="35">
        <v>882000</v>
      </c>
      <c r="CV144" s="35">
        <v>914000</v>
      </c>
      <c r="CW144" s="35">
        <v>829000</v>
      </c>
      <c r="CX144" s="35">
        <v>929000</v>
      </c>
      <c r="CY144" s="35">
        <v>1000000</v>
      </c>
      <c r="CZ144" s="35">
        <v>1081000</v>
      </c>
      <c r="DA144" s="35">
        <v>1064000</v>
      </c>
      <c r="DB144" s="35">
        <v>1050000</v>
      </c>
      <c r="DC144" s="35">
        <v>972000</v>
      </c>
      <c r="DD144" s="35">
        <v>928000</v>
      </c>
      <c r="DE144" s="35">
        <v>704000</v>
      </c>
      <c r="DF144" s="35">
        <v>707000</v>
      </c>
      <c r="DG144" s="35">
        <v>610000</v>
      </c>
      <c r="DH144" s="35">
        <v>870000</v>
      </c>
      <c r="DI144" s="35">
        <v>868000</v>
      </c>
      <c r="DJ144" s="35">
        <v>955000</v>
      </c>
      <c r="DK144" s="35">
        <v>884000</v>
      </c>
      <c r="DL144" s="35">
        <v>666000</v>
      </c>
      <c r="DM144" s="35">
        <v>699000</v>
      </c>
      <c r="DN144" s="35">
        <v>702000</v>
      </c>
      <c r="DO144" s="35">
        <v>583000</v>
      </c>
      <c r="DP144" s="35">
        <v>472000</v>
      </c>
      <c r="DQ144" s="35">
        <v>441000</v>
      </c>
      <c r="DR144" s="35">
        <v>448000</v>
      </c>
      <c r="DS144" s="35">
        <v>386000</v>
      </c>
      <c r="DT144" s="35">
        <v>468000</v>
      </c>
      <c r="DU144" s="35">
        <v>481000</v>
      </c>
      <c r="DV144" s="35">
        <v>728000</v>
      </c>
      <c r="DW144" s="35">
        <v>702000</v>
      </c>
      <c r="DX144" s="35">
        <v>399000</v>
      </c>
      <c r="DY144" s="35">
        <v>398000</v>
      </c>
      <c r="DZ144" s="35">
        <v>400000</v>
      </c>
      <c r="EA144" s="35">
        <v>401000</v>
      </c>
      <c r="EB144" s="35">
        <v>411000</v>
      </c>
      <c r="EC144" s="35">
        <v>404000</v>
      </c>
      <c r="ED144" s="35">
        <v>392000</v>
      </c>
      <c r="EE144" s="35">
        <v>392000</v>
      </c>
      <c r="EF144" s="35">
        <v>303000</v>
      </c>
      <c r="EG144" s="35">
        <v>429000</v>
      </c>
      <c r="EH144" s="35">
        <v>426000</v>
      </c>
      <c r="EI144" s="35">
        <v>416700</v>
      </c>
      <c r="EJ144" s="35">
        <v>316200</v>
      </c>
      <c r="EK144" s="35">
        <v>311700</v>
      </c>
      <c r="EL144" s="35">
        <v>249000</v>
      </c>
      <c r="EM144" s="35">
        <v>274900</v>
      </c>
      <c r="EN144" s="35">
        <v>352700</v>
      </c>
      <c r="EO144" s="35">
        <v>346700</v>
      </c>
      <c r="EP144" s="35">
        <v>362500</v>
      </c>
      <c r="EQ144" s="35">
        <v>358200</v>
      </c>
      <c r="ER144" s="35">
        <v>353300</v>
      </c>
      <c r="ES144" s="35">
        <v>349400</v>
      </c>
      <c r="ET144" s="35">
        <v>344600</v>
      </c>
      <c r="EU144" s="35">
        <v>340800</v>
      </c>
      <c r="EV144" s="35">
        <v>336000</v>
      </c>
      <c r="EW144" s="35">
        <v>397200</v>
      </c>
      <c r="EX144" s="35">
        <v>412500</v>
      </c>
      <c r="EY144" s="35">
        <v>446000</v>
      </c>
      <c r="EZ144" s="35">
        <v>466200</v>
      </c>
      <c r="FA144" s="35">
        <v>479300</v>
      </c>
      <c r="FB144" s="35">
        <v>298100</v>
      </c>
      <c r="FC144" s="35">
        <v>286600</v>
      </c>
      <c r="FD144" s="35">
        <v>270800</v>
      </c>
      <c r="FE144" s="35">
        <v>146300</v>
      </c>
      <c r="FF144" s="8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</row>
    <row r="145" spans="1:186" ht="15" outlineLevel="2" x14ac:dyDescent="0.3">
      <c r="A145" s="1"/>
      <c r="B145" s="4"/>
      <c r="C145" s="22" t="s">
        <v>653</v>
      </c>
      <c r="D145" s="27" t="str">
        <f t="shared" si="16"/>
        <v/>
      </c>
      <c r="E145" s="27" t="str">
        <f t="shared" si="17"/>
        <v/>
      </c>
      <c r="F145" s="27" t="str">
        <f t="shared" si="18"/>
        <v/>
      </c>
      <c r="G145" s="27" t="str">
        <f t="shared" si="19"/>
        <v/>
      </c>
      <c r="H145" s="27" t="str">
        <f t="shared" si="20"/>
        <v/>
      </c>
      <c r="I145" s="27" t="str">
        <f t="shared" si="21"/>
        <v/>
      </c>
      <c r="J145" s="27" t="str">
        <f t="shared" si="22"/>
        <v/>
      </c>
      <c r="K145" s="28" t="str">
        <f t="shared" si="23"/>
        <v/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8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</row>
    <row r="146" spans="1:186" ht="15" outlineLevel="3" x14ac:dyDescent="0.3">
      <c r="A146" s="1"/>
      <c r="B146" s="4"/>
      <c r="C146" s="22" t="s">
        <v>654</v>
      </c>
      <c r="D146" s="27">
        <f t="shared" si="16"/>
        <v>1082500</v>
      </c>
      <c r="E146" s="27">
        <f t="shared" si="17"/>
        <v>1370455.8823529412</v>
      </c>
      <c r="F146" s="27">
        <f t="shared" si="18"/>
        <v>36000</v>
      </c>
      <c r="G146" s="27">
        <f t="shared" si="19"/>
        <v>4397000</v>
      </c>
      <c r="H146" s="27">
        <f t="shared" si="20"/>
        <v>357000</v>
      </c>
      <c r="I146" s="27">
        <f t="shared" si="21"/>
        <v>2076250</v>
      </c>
      <c r="J146" s="27">
        <f t="shared" si="22"/>
        <v>1183648.8754108788</v>
      </c>
      <c r="K146" s="28">
        <f t="shared" si="23"/>
        <v>0.86368987915077378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>
        <v>361000</v>
      </c>
      <c r="X146" s="14">
        <v>572000</v>
      </c>
      <c r="Y146" s="14">
        <v>1547000</v>
      </c>
      <c r="Z146" s="14">
        <v>2667000</v>
      </c>
      <c r="AA146" s="14">
        <v>3019000</v>
      </c>
      <c r="AB146" s="14">
        <v>3271000</v>
      </c>
      <c r="AC146" s="14">
        <v>3410000</v>
      </c>
      <c r="AD146" s="14">
        <v>3843000</v>
      </c>
      <c r="AE146" s="14">
        <v>2995000</v>
      </c>
      <c r="AF146" s="14">
        <v>2723000</v>
      </c>
      <c r="AG146" s="14">
        <v>2027000</v>
      </c>
      <c r="AH146" s="14">
        <v>2044000</v>
      </c>
      <c r="AI146" s="14">
        <v>1696000</v>
      </c>
      <c r="AJ146" s="14">
        <v>1783000</v>
      </c>
      <c r="AK146" s="14">
        <v>1521000</v>
      </c>
      <c r="AL146" s="14">
        <v>1665000</v>
      </c>
      <c r="AM146" s="14">
        <v>1485000</v>
      </c>
      <c r="AN146" s="14">
        <v>1666000</v>
      </c>
      <c r="AO146" s="14">
        <v>1564000</v>
      </c>
      <c r="AP146" s="14">
        <v>3046000</v>
      </c>
      <c r="AQ146" s="14">
        <v>2943000</v>
      </c>
      <c r="AR146" s="14">
        <v>2502000</v>
      </c>
      <c r="AS146" s="14">
        <v>2285000</v>
      </c>
      <c r="AT146" s="14">
        <v>1730000</v>
      </c>
      <c r="AU146" s="14">
        <v>1211000</v>
      </c>
      <c r="AV146" s="14">
        <v>1293000</v>
      </c>
      <c r="AW146" s="14">
        <v>1247000</v>
      </c>
      <c r="AX146" s="14">
        <v>954000</v>
      </c>
      <c r="AY146" s="14">
        <v>2502000</v>
      </c>
      <c r="AZ146" s="14">
        <v>3251000</v>
      </c>
      <c r="BA146" s="14">
        <v>3462000</v>
      </c>
      <c r="BB146" s="14">
        <v>3775000</v>
      </c>
      <c r="BC146" s="14">
        <v>3551000</v>
      </c>
      <c r="BD146" s="14">
        <v>4187000</v>
      </c>
      <c r="BE146" s="14">
        <v>4302000</v>
      </c>
      <c r="BF146" s="14">
        <v>4397000</v>
      </c>
      <c r="BG146" s="14">
        <v>4384000</v>
      </c>
      <c r="BH146" s="14">
        <v>3709000</v>
      </c>
      <c r="BI146" s="14">
        <v>3427000</v>
      </c>
      <c r="BJ146" s="14">
        <v>3412000</v>
      </c>
      <c r="BK146" s="14">
        <v>2904000</v>
      </c>
      <c r="BL146" s="14">
        <v>2775000</v>
      </c>
      <c r="BM146" s="14">
        <v>2793000</v>
      </c>
      <c r="BN146" s="14">
        <v>2617000</v>
      </c>
      <c r="BO146" s="14">
        <v>2762000</v>
      </c>
      <c r="BP146" s="14">
        <v>2215000</v>
      </c>
      <c r="BQ146" s="14">
        <v>1783000</v>
      </c>
      <c r="BR146" s="14">
        <v>926000</v>
      </c>
      <c r="BS146" s="14">
        <v>681000</v>
      </c>
      <c r="BT146" s="14">
        <v>586000</v>
      </c>
      <c r="BU146" s="14">
        <v>881000</v>
      </c>
      <c r="BV146" s="14">
        <v>555000</v>
      </c>
      <c r="BW146" s="14"/>
      <c r="BX146" s="14"/>
      <c r="BY146" s="14"/>
      <c r="BZ146" s="14">
        <v>46000</v>
      </c>
      <c r="CA146" s="14">
        <v>36000</v>
      </c>
      <c r="CB146" s="14">
        <v>171000</v>
      </c>
      <c r="CC146" s="14">
        <v>170000</v>
      </c>
      <c r="CD146" s="14">
        <v>411000</v>
      </c>
      <c r="CE146" s="14">
        <v>454000</v>
      </c>
      <c r="CF146" s="14">
        <v>235000</v>
      </c>
      <c r="CG146" s="14">
        <v>234000</v>
      </c>
      <c r="CH146" s="14">
        <v>265000</v>
      </c>
      <c r="CI146" s="14">
        <v>375000</v>
      </c>
      <c r="CJ146" s="14">
        <v>470000</v>
      </c>
      <c r="CK146" s="14">
        <v>607000</v>
      </c>
      <c r="CL146" s="14">
        <v>703000</v>
      </c>
      <c r="CM146" s="14">
        <v>753000</v>
      </c>
      <c r="CN146" s="14">
        <v>689000</v>
      </c>
      <c r="CO146" s="14">
        <v>818000</v>
      </c>
      <c r="CP146" s="14">
        <v>855000</v>
      </c>
      <c r="CQ146" s="14">
        <v>913000</v>
      </c>
      <c r="CR146" s="14">
        <v>1643000</v>
      </c>
      <c r="CS146" s="14">
        <v>1635000</v>
      </c>
      <c r="CT146" s="14">
        <v>1482000</v>
      </c>
      <c r="CU146" s="14">
        <v>1491000</v>
      </c>
      <c r="CV146" s="14">
        <v>1362000</v>
      </c>
      <c r="CW146" s="14">
        <v>1297000</v>
      </c>
      <c r="CX146" s="14">
        <v>1232000</v>
      </c>
      <c r="CY146" s="14">
        <v>1048000</v>
      </c>
      <c r="CZ146" s="14">
        <v>1089000</v>
      </c>
      <c r="DA146" s="14">
        <v>860000</v>
      </c>
      <c r="DB146" s="14">
        <v>945000</v>
      </c>
      <c r="DC146" s="14">
        <v>1164000</v>
      </c>
      <c r="DD146" s="14">
        <v>1145000</v>
      </c>
      <c r="DE146" s="14">
        <v>1240000</v>
      </c>
      <c r="DF146" s="14">
        <v>1266000</v>
      </c>
      <c r="DG146" s="14">
        <v>2173000</v>
      </c>
      <c r="DH146" s="14">
        <v>2694000</v>
      </c>
      <c r="DI146" s="14">
        <v>3750000</v>
      </c>
      <c r="DJ146" s="14">
        <v>3130000</v>
      </c>
      <c r="DK146" s="14">
        <v>2222000</v>
      </c>
      <c r="DL146" s="14">
        <v>1546000</v>
      </c>
      <c r="DM146" s="14">
        <v>1452000</v>
      </c>
      <c r="DN146" s="14">
        <v>1387000</v>
      </c>
      <c r="DO146" s="14">
        <v>1162000</v>
      </c>
      <c r="DP146" s="14">
        <v>1248000</v>
      </c>
      <c r="DQ146" s="14">
        <v>1164000</v>
      </c>
      <c r="DR146" s="14">
        <v>1076000</v>
      </c>
      <c r="DS146" s="14">
        <v>1123000</v>
      </c>
      <c r="DT146" s="14">
        <v>1072000</v>
      </c>
      <c r="DU146" s="14">
        <v>995000</v>
      </c>
      <c r="DV146" s="14">
        <v>997000</v>
      </c>
      <c r="DW146" s="14">
        <v>853000</v>
      </c>
      <c r="DX146" s="14">
        <v>754000</v>
      </c>
      <c r="DY146" s="14">
        <v>676000</v>
      </c>
      <c r="DZ146" s="14">
        <v>620000</v>
      </c>
      <c r="EA146" s="14">
        <v>459000</v>
      </c>
      <c r="EB146" s="14">
        <v>422000</v>
      </c>
      <c r="EC146" s="14">
        <v>402000</v>
      </c>
      <c r="ED146" s="14">
        <v>389000</v>
      </c>
      <c r="EE146" s="14">
        <v>345000</v>
      </c>
      <c r="EF146" s="14">
        <v>326000</v>
      </c>
      <c r="EG146" s="14">
        <v>312000</v>
      </c>
      <c r="EH146" s="14">
        <v>297000</v>
      </c>
      <c r="EI146" s="14">
        <v>281600</v>
      </c>
      <c r="EJ146" s="14">
        <v>234700</v>
      </c>
      <c r="EK146" s="14">
        <v>223800</v>
      </c>
      <c r="EL146" s="14">
        <v>180000</v>
      </c>
      <c r="EM146" s="14">
        <v>158800</v>
      </c>
      <c r="EN146" s="14">
        <v>153900</v>
      </c>
      <c r="EO146" s="14">
        <v>147500</v>
      </c>
      <c r="EP146" s="14">
        <v>144000</v>
      </c>
      <c r="EQ146" s="14">
        <v>151500</v>
      </c>
      <c r="ER146" s="14">
        <v>144400</v>
      </c>
      <c r="ES146" s="14">
        <v>135200</v>
      </c>
      <c r="ET146" s="14">
        <v>126400</v>
      </c>
      <c r="EU146" s="14">
        <v>116000</v>
      </c>
      <c r="EV146" s="14">
        <v>113800</v>
      </c>
      <c r="EW146" s="14">
        <v>110300</v>
      </c>
      <c r="EX146" s="14">
        <v>111500</v>
      </c>
      <c r="EY146" s="14">
        <v>129000</v>
      </c>
      <c r="EZ146" s="14">
        <v>121600</v>
      </c>
      <c r="FA146" s="14">
        <v>56500</v>
      </c>
      <c r="FB146" s="14">
        <v>105400</v>
      </c>
      <c r="FC146" s="14">
        <v>132400</v>
      </c>
      <c r="FD146" s="14">
        <v>134000</v>
      </c>
      <c r="FE146" s="14">
        <v>112700</v>
      </c>
      <c r="FF146" s="8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</row>
    <row r="147" spans="1:186" ht="15" outlineLevel="3" x14ac:dyDescent="0.3">
      <c r="A147" s="1"/>
      <c r="B147" s="4"/>
      <c r="C147" s="37" t="s">
        <v>655</v>
      </c>
      <c r="D147" s="23">
        <f t="shared" si="16"/>
        <v>1082500</v>
      </c>
      <c r="E147" s="23">
        <f t="shared" si="17"/>
        <v>1370455.8823529412</v>
      </c>
      <c r="F147" s="23">
        <f t="shared" si="18"/>
        <v>36000</v>
      </c>
      <c r="G147" s="23">
        <f t="shared" si="19"/>
        <v>4397000</v>
      </c>
      <c r="H147" s="23">
        <f t="shared" si="20"/>
        <v>357000</v>
      </c>
      <c r="I147" s="23">
        <f t="shared" si="21"/>
        <v>2076250</v>
      </c>
      <c r="J147" s="23">
        <f t="shared" si="22"/>
        <v>1183648.8754108788</v>
      </c>
      <c r="K147" s="36">
        <f t="shared" si="23"/>
        <v>0.86368987915077378</v>
      </c>
      <c r="L147" s="2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>
        <v>361000</v>
      </c>
      <c r="X147" s="35">
        <v>572000</v>
      </c>
      <c r="Y147" s="35">
        <v>1547000</v>
      </c>
      <c r="Z147" s="35">
        <v>2667000</v>
      </c>
      <c r="AA147" s="35">
        <v>3019000</v>
      </c>
      <c r="AB147" s="35">
        <v>3271000</v>
      </c>
      <c r="AC147" s="35">
        <v>3410000</v>
      </c>
      <c r="AD147" s="35">
        <v>3843000</v>
      </c>
      <c r="AE147" s="35">
        <v>2995000</v>
      </c>
      <c r="AF147" s="35">
        <v>2723000</v>
      </c>
      <c r="AG147" s="35">
        <v>2027000</v>
      </c>
      <c r="AH147" s="35">
        <v>2044000</v>
      </c>
      <c r="AI147" s="35">
        <v>1696000</v>
      </c>
      <c r="AJ147" s="35">
        <v>1783000</v>
      </c>
      <c r="AK147" s="35">
        <v>1521000</v>
      </c>
      <c r="AL147" s="35">
        <v>1665000</v>
      </c>
      <c r="AM147" s="35">
        <v>1485000</v>
      </c>
      <c r="AN147" s="35">
        <v>1666000</v>
      </c>
      <c r="AO147" s="35">
        <v>1564000</v>
      </c>
      <c r="AP147" s="35">
        <v>3046000</v>
      </c>
      <c r="AQ147" s="35">
        <v>2943000</v>
      </c>
      <c r="AR147" s="35">
        <v>2502000</v>
      </c>
      <c r="AS147" s="35">
        <v>2285000</v>
      </c>
      <c r="AT147" s="35">
        <v>1730000</v>
      </c>
      <c r="AU147" s="35">
        <v>1211000</v>
      </c>
      <c r="AV147" s="35">
        <v>1293000</v>
      </c>
      <c r="AW147" s="35">
        <v>1247000</v>
      </c>
      <c r="AX147" s="35">
        <v>954000</v>
      </c>
      <c r="AY147" s="35">
        <v>2502000</v>
      </c>
      <c r="AZ147" s="35">
        <v>3251000</v>
      </c>
      <c r="BA147" s="35">
        <v>3462000</v>
      </c>
      <c r="BB147" s="35">
        <v>3775000</v>
      </c>
      <c r="BC147" s="35">
        <v>3551000</v>
      </c>
      <c r="BD147" s="35">
        <v>4187000</v>
      </c>
      <c r="BE147" s="35">
        <v>4302000</v>
      </c>
      <c r="BF147" s="35">
        <v>4397000</v>
      </c>
      <c r="BG147" s="35">
        <v>4384000</v>
      </c>
      <c r="BH147" s="35">
        <v>3709000</v>
      </c>
      <c r="BI147" s="35">
        <v>3427000</v>
      </c>
      <c r="BJ147" s="35">
        <v>3412000</v>
      </c>
      <c r="BK147" s="35">
        <v>2904000</v>
      </c>
      <c r="BL147" s="35">
        <v>2775000</v>
      </c>
      <c r="BM147" s="35">
        <v>2793000</v>
      </c>
      <c r="BN147" s="35">
        <v>2617000</v>
      </c>
      <c r="BO147" s="35">
        <v>2762000</v>
      </c>
      <c r="BP147" s="35">
        <v>2215000</v>
      </c>
      <c r="BQ147" s="35">
        <v>1783000</v>
      </c>
      <c r="BR147" s="35">
        <v>926000</v>
      </c>
      <c r="BS147" s="35">
        <v>681000</v>
      </c>
      <c r="BT147" s="35">
        <v>586000</v>
      </c>
      <c r="BU147" s="35">
        <v>881000</v>
      </c>
      <c r="BV147" s="35">
        <v>555000</v>
      </c>
      <c r="BW147" s="35"/>
      <c r="BX147" s="35"/>
      <c r="BY147" s="35"/>
      <c r="BZ147" s="35">
        <v>46000</v>
      </c>
      <c r="CA147" s="35">
        <v>36000</v>
      </c>
      <c r="CB147" s="35">
        <v>171000</v>
      </c>
      <c r="CC147" s="35">
        <v>170000</v>
      </c>
      <c r="CD147" s="35">
        <v>411000</v>
      </c>
      <c r="CE147" s="35">
        <v>454000</v>
      </c>
      <c r="CF147" s="35">
        <v>235000</v>
      </c>
      <c r="CG147" s="35">
        <v>234000</v>
      </c>
      <c r="CH147" s="35">
        <v>265000</v>
      </c>
      <c r="CI147" s="35">
        <v>375000</v>
      </c>
      <c r="CJ147" s="35">
        <v>470000</v>
      </c>
      <c r="CK147" s="35">
        <v>607000</v>
      </c>
      <c r="CL147" s="35">
        <v>703000</v>
      </c>
      <c r="CM147" s="35">
        <v>753000</v>
      </c>
      <c r="CN147" s="35">
        <v>689000</v>
      </c>
      <c r="CO147" s="35">
        <v>818000</v>
      </c>
      <c r="CP147" s="35">
        <v>855000</v>
      </c>
      <c r="CQ147" s="35">
        <v>913000</v>
      </c>
      <c r="CR147" s="35">
        <v>1643000</v>
      </c>
      <c r="CS147" s="35">
        <v>1635000</v>
      </c>
      <c r="CT147" s="35">
        <v>1482000</v>
      </c>
      <c r="CU147" s="35">
        <v>1491000</v>
      </c>
      <c r="CV147" s="35">
        <v>1362000</v>
      </c>
      <c r="CW147" s="35">
        <v>1297000</v>
      </c>
      <c r="CX147" s="35">
        <v>1232000</v>
      </c>
      <c r="CY147" s="35">
        <v>1048000</v>
      </c>
      <c r="CZ147" s="35">
        <v>1089000</v>
      </c>
      <c r="DA147" s="35">
        <v>860000</v>
      </c>
      <c r="DB147" s="35">
        <v>945000</v>
      </c>
      <c r="DC147" s="35">
        <v>1164000</v>
      </c>
      <c r="DD147" s="35">
        <v>1145000</v>
      </c>
      <c r="DE147" s="35">
        <v>1240000</v>
      </c>
      <c r="DF147" s="35">
        <v>1266000</v>
      </c>
      <c r="DG147" s="35">
        <v>2173000</v>
      </c>
      <c r="DH147" s="35">
        <v>2694000</v>
      </c>
      <c r="DI147" s="35">
        <v>3750000</v>
      </c>
      <c r="DJ147" s="35">
        <v>3130000</v>
      </c>
      <c r="DK147" s="35">
        <v>2222000</v>
      </c>
      <c r="DL147" s="35">
        <v>1546000</v>
      </c>
      <c r="DM147" s="35">
        <v>1452000</v>
      </c>
      <c r="DN147" s="35">
        <v>1387000</v>
      </c>
      <c r="DO147" s="35">
        <v>1162000</v>
      </c>
      <c r="DP147" s="35">
        <v>1248000</v>
      </c>
      <c r="DQ147" s="35">
        <v>1164000</v>
      </c>
      <c r="DR147" s="35">
        <v>1076000</v>
      </c>
      <c r="DS147" s="35">
        <v>1123000</v>
      </c>
      <c r="DT147" s="35">
        <v>1072000</v>
      </c>
      <c r="DU147" s="35">
        <v>995000</v>
      </c>
      <c r="DV147" s="35">
        <v>997000</v>
      </c>
      <c r="DW147" s="35">
        <v>853000</v>
      </c>
      <c r="DX147" s="35">
        <v>754000</v>
      </c>
      <c r="DY147" s="35">
        <v>676000</v>
      </c>
      <c r="DZ147" s="35">
        <v>620000</v>
      </c>
      <c r="EA147" s="35">
        <v>459000</v>
      </c>
      <c r="EB147" s="35">
        <v>422000</v>
      </c>
      <c r="EC147" s="35">
        <v>402000</v>
      </c>
      <c r="ED147" s="35">
        <v>389000</v>
      </c>
      <c r="EE147" s="35">
        <v>345000</v>
      </c>
      <c r="EF147" s="35">
        <v>326000</v>
      </c>
      <c r="EG147" s="35">
        <v>312000</v>
      </c>
      <c r="EH147" s="35">
        <v>297000</v>
      </c>
      <c r="EI147" s="35">
        <v>281600</v>
      </c>
      <c r="EJ147" s="35">
        <v>234700</v>
      </c>
      <c r="EK147" s="35">
        <v>223800</v>
      </c>
      <c r="EL147" s="35">
        <v>180000</v>
      </c>
      <c r="EM147" s="35">
        <v>158800</v>
      </c>
      <c r="EN147" s="35">
        <v>153900</v>
      </c>
      <c r="EO147" s="35">
        <v>147500</v>
      </c>
      <c r="EP147" s="35">
        <v>144000</v>
      </c>
      <c r="EQ147" s="35">
        <v>151500</v>
      </c>
      <c r="ER147" s="35">
        <v>144400</v>
      </c>
      <c r="ES147" s="35">
        <v>135200</v>
      </c>
      <c r="ET147" s="35">
        <v>126400</v>
      </c>
      <c r="EU147" s="35">
        <v>116000</v>
      </c>
      <c r="EV147" s="35">
        <v>113800</v>
      </c>
      <c r="EW147" s="35">
        <v>110300</v>
      </c>
      <c r="EX147" s="35">
        <v>111500</v>
      </c>
      <c r="EY147" s="35">
        <v>129000</v>
      </c>
      <c r="EZ147" s="35">
        <v>121600</v>
      </c>
      <c r="FA147" s="35">
        <v>56500</v>
      </c>
      <c r="FB147" s="35">
        <v>105400</v>
      </c>
      <c r="FC147" s="35">
        <v>132400</v>
      </c>
      <c r="FD147" s="35">
        <v>134000</v>
      </c>
      <c r="FE147" s="35">
        <v>112700</v>
      </c>
      <c r="FF147" s="8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</row>
    <row r="148" spans="1:186" ht="15" outlineLevel="2" x14ac:dyDescent="0.3">
      <c r="A148" s="1"/>
      <c r="B148" s="4"/>
      <c r="C148" s="22" t="s">
        <v>656</v>
      </c>
      <c r="D148" s="27" t="str">
        <f t="shared" si="16"/>
        <v/>
      </c>
      <c r="E148" s="27" t="str">
        <f t="shared" si="17"/>
        <v/>
      </c>
      <c r="F148" s="27" t="str">
        <f t="shared" si="18"/>
        <v/>
      </c>
      <c r="G148" s="27" t="str">
        <f t="shared" si="19"/>
        <v/>
      </c>
      <c r="H148" s="27" t="str">
        <f t="shared" si="20"/>
        <v/>
      </c>
      <c r="I148" s="27" t="str">
        <f t="shared" si="21"/>
        <v/>
      </c>
      <c r="J148" s="27" t="str">
        <f t="shared" si="22"/>
        <v/>
      </c>
      <c r="K148" s="28" t="str">
        <f t="shared" si="23"/>
        <v/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8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</row>
    <row r="149" spans="1:186" ht="15" outlineLevel="3" x14ac:dyDescent="0.3">
      <c r="A149" s="1"/>
      <c r="B149" s="4"/>
      <c r="C149" s="22" t="s">
        <v>657</v>
      </c>
      <c r="D149" s="27">
        <f t="shared" si="16"/>
        <v>1374500</v>
      </c>
      <c r="E149" s="27">
        <f t="shared" si="17"/>
        <v>1306562.5</v>
      </c>
      <c r="F149" s="27">
        <f t="shared" si="18"/>
        <v>0</v>
      </c>
      <c r="G149" s="27">
        <f t="shared" si="19"/>
        <v>2479000</v>
      </c>
      <c r="H149" s="27">
        <f t="shared" si="20"/>
        <v>1019250</v>
      </c>
      <c r="I149" s="27">
        <f t="shared" si="21"/>
        <v>1843500</v>
      </c>
      <c r="J149" s="27">
        <f t="shared" si="22"/>
        <v>837466.4943546498</v>
      </c>
      <c r="K149" s="28">
        <f t="shared" si="23"/>
        <v>0.64096933315830651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62000</v>
      </c>
      <c r="AB149" s="14">
        <v>68000</v>
      </c>
      <c r="AC149" s="14">
        <v>90000</v>
      </c>
      <c r="AD149" s="14">
        <v>1367000</v>
      </c>
      <c r="AE149" s="14">
        <v>1381000</v>
      </c>
      <c r="AF149" s="14">
        <v>1329000</v>
      </c>
      <c r="AG149" s="14">
        <v>1353000</v>
      </c>
      <c r="AH149" s="14">
        <v>1368000</v>
      </c>
      <c r="AI149" s="14">
        <v>1413000</v>
      </c>
      <c r="AJ149" s="14">
        <v>1558000</v>
      </c>
      <c r="AK149" s="14">
        <v>1775000</v>
      </c>
      <c r="AL149" s="14">
        <v>2049000</v>
      </c>
      <c r="AM149" s="14">
        <v>2220000</v>
      </c>
      <c r="AN149" s="14">
        <v>2393000</v>
      </c>
      <c r="AO149" s="14">
        <v>2479000</v>
      </c>
      <c r="AP149" s="14">
        <v>0</v>
      </c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8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</row>
    <row r="150" spans="1:186" ht="15" outlineLevel="3" x14ac:dyDescent="0.3">
      <c r="A150" s="1"/>
      <c r="B150" s="4"/>
      <c r="C150" s="37" t="s">
        <v>658</v>
      </c>
      <c r="D150" s="23">
        <f t="shared" si="16"/>
        <v>1374500</v>
      </c>
      <c r="E150" s="23">
        <f t="shared" si="17"/>
        <v>1306562.5</v>
      </c>
      <c r="F150" s="23">
        <f t="shared" si="18"/>
        <v>0</v>
      </c>
      <c r="G150" s="23">
        <f t="shared" si="19"/>
        <v>2479000</v>
      </c>
      <c r="H150" s="23">
        <f t="shared" si="20"/>
        <v>1019250</v>
      </c>
      <c r="I150" s="23">
        <f t="shared" si="21"/>
        <v>1843500</v>
      </c>
      <c r="J150" s="23">
        <f t="shared" si="22"/>
        <v>837466.4943546498</v>
      </c>
      <c r="K150" s="36">
        <f t="shared" si="23"/>
        <v>0.64096933315830651</v>
      </c>
      <c r="L150" s="2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>
        <v>62000</v>
      </c>
      <c r="AB150" s="35">
        <v>68000</v>
      </c>
      <c r="AC150" s="35">
        <v>90000</v>
      </c>
      <c r="AD150" s="35">
        <v>1367000</v>
      </c>
      <c r="AE150" s="35">
        <v>1381000</v>
      </c>
      <c r="AF150" s="35">
        <v>1329000</v>
      </c>
      <c r="AG150" s="35">
        <v>1353000</v>
      </c>
      <c r="AH150" s="35">
        <v>1368000</v>
      </c>
      <c r="AI150" s="35">
        <v>1413000</v>
      </c>
      <c r="AJ150" s="35">
        <v>1558000</v>
      </c>
      <c r="AK150" s="35">
        <v>1775000</v>
      </c>
      <c r="AL150" s="35">
        <v>2049000</v>
      </c>
      <c r="AM150" s="35">
        <v>2220000</v>
      </c>
      <c r="AN150" s="35">
        <v>2393000</v>
      </c>
      <c r="AO150" s="35">
        <v>2479000</v>
      </c>
      <c r="AP150" s="35">
        <v>0</v>
      </c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8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</row>
    <row r="151" spans="1:186" ht="15" outlineLevel="2" x14ac:dyDescent="0.3">
      <c r="A151" s="1"/>
      <c r="B151" s="4"/>
      <c r="C151" s="22" t="s">
        <v>659</v>
      </c>
      <c r="D151" s="27" t="str">
        <f t="shared" si="16"/>
        <v/>
      </c>
      <c r="E151" s="27" t="str">
        <f t="shared" si="17"/>
        <v/>
      </c>
      <c r="F151" s="27" t="str">
        <f t="shared" si="18"/>
        <v/>
      </c>
      <c r="G151" s="27" t="str">
        <f t="shared" si="19"/>
        <v/>
      </c>
      <c r="H151" s="27" t="str">
        <f t="shared" si="20"/>
        <v/>
      </c>
      <c r="I151" s="27" t="str">
        <f t="shared" si="21"/>
        <v/>
      </c>
      <c r="J151" s="27" t="str">
        <f t="shared" si="22"/>
        <v/>
      </c>
      <c r="K151" s="28" t="str">
        <f t="shared" si="23"/>
        <v/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8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</row>
    <row r="152" spans="1:186" ht="15" outlineLevel="3" x14ac:dyDescent="0.3">
      <c r="A152" s="1"/>
      <c r="B152" s="4"/>
      <c r="C152" s="22" t="s">
        <v>660</v>
      </c>
      <c r="D152" s="27" t="str">
        <f t="shared" si="16"/>
        <v/>
      </c>
      <c r="E152" s="27" t="str">
        <f t="shared" si="17"/>
        <v/>
      </c>
      <c r="F152" s="27" t="str">
        <f t="shared" si="18"/>
        <v/>
      </c>
      <c r="G152" s="27" t="str">
        <f t="shared" si="19"/>
        <v/>
      </c>
      <c r="H152" s="27" t="str">
        <f t="shared" si="20"/>
        <v/>
      </c>
      <c r="I152" s="27" t="str">
        <f t="shared" si="21"/>
        <v/>
      </c>
      <c r="J152" s="27" t="str">
        <f t="shared" si="22"/>
        <v/>
      </c>
      <c r="K152" s="28" t="str">
        <f t="shared" si="23"/>
        <v/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8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</row>
    <row r="153" spans="1:186" ht="15" outlineLevel="4" x14ac:dyDescent="0.3">
      <c r="A153" s="1"/>
      <c r="B153" s="4"/>
      <c r="C153" s="22" t="s">
        <v>661</v>
      </c>
      <c r="D153" s="27">
        <f t="shared" si="16"/>
        <v>4628000</v>
      </c>
      <c r="E153" s="27">
        <f t="shared" si="17"/>
        <v>4397318.1818181816</v>
      </c>
      <c r="F153" s="27">
        <f t="shared" si="18"/>
        <v>174000</v>
      </c>
      <c r="G153" s="27">
        <f t="shared" si="19"/>
        <v>5774000</v>
      </c>
      <c r="H153" s="27">
        <f t="shared" si="20"/>
        <v>4184750</v>
      </c>
      <c r="I153" s="27">
        <f t="shared" si="21"/>
        <v>4871000</v>
      </c>
      <c r="J153" s="27">
        <f t="shared" si="22"/>
        <v>1080856.2472746901</v>
      </c>
      <c r="K153" s="28">
        <f t="shared" si="23"/>
        <v>0.2457989625912817</v>
      </c>
      <c r="M153" s="14"/>
      <c r="N153" s="14"/>
      <c r="O153" s="14"/>
      <c r="P153" s="14"/>
      <c r="Q153" s="14"/>
      <c r="R153" s="14"/>
      <c r="S153" s="14"/>
      <c r="T153" s="14"/>
      <c r="U153" s="14">
        <v>3831000</v>
      </c>
      <c r="V153" s="14"/>
      <c r="W153" s="14">
        <v>3782000</v>
      </c>
      <c r="X153" s="14">
        <v>3684000</v>
      </c>
      <c r="Y153" s="14">
        <v>4372000</v>
      </c>
      <c r="Z153" s="14">
        <v>4305000</v>
      </c>
      <c r="AA153" s="14">
        <v>4223000</v>
      </c>
      <c r="AB153" s="14">
        <v>4172000</v>
      </c>
      <c r="AC153" s="14">
        <v>4605000</v>
      </c>
      <c r="AD153" s="14">
        <v>4578000</v>
      </c>
      <c r="AE153" s="14">
        <v>4811000</v>
      </c>
      <c r="AF153" s="14">
        <v>4795000</v>
      </c>
      <c r="AG153" s="14">
        <v>4651000</v>
      </c>
      <c r="AH153" s="14">
        <v>4919000</v>
      </c>
      <c r="AI153" s="14">
        <v>4974000</v>
      </c>
      <c r="AJ153" s="14">
        <v>4847000</v>
      </c>
      <c r="AK153" s="14">
        <v>4781000</v>
      </c>
      <c r="AL153" s="14">
        <v>4897000</v>
      </c>
      <c r="AM153" s="14">
        <v>4879000</v>
      </c>
      <c r="AN153" s="14">
        <v>5618000</v>
      </c>
      <c r="AO153" s="14">
        <v>5774000</v>
      </c>
      <c r="AP153" s="14">
        <v>4069000</v>
      </c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174000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8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</row>
    <row r="154" spans="1:186" ht="15" outlineLevel="4" x14ac:dyDescent="0.3">
      <c r="A154" s="1"/>
      <c r="B154" s="4"/>
      <c r="C154" s="37" t="s">
        <v>662</v>
      </c>
      <c r="D154" s="23">
        <f t="shared" si="16"/>
        <v>4628000</v>
      </c>
      <c r="E154" s="23">
        <f t="shared" si="17"/>
        <v>4397318.1818181816</v>
      </c>
      <c r="F154" s="23">
        <f t="shared" si="18"/>
        <v>174000</v>
      </c>
      <c r="G154" s="23">
        <f t="shared" si="19"/>
        <v>5774000</v>
      </c>
      <c r="H154" s="23">
        <f t="shared" si="20"/>
        <v>4184750</v>
      </c>
      <c r="I154" s="23">
        <f t="shared" si="21"/>
        <v>4871000</v>
      </c>
      <c r="J154" s="23">
        <f t="shared" si="22"/>
        <v>1080856.2472746901</v>
      </c>
      <c r="K154" s="36">
        <f t="shared" si="23"/>
        <v>0.2457989625912817</v>
      </c>
      <c r="L154" s="2"/>
      <c r="M154" s="35"/>
      <c r="N154" s="35"/>
      <c r="O154" s="35"/>
      <c r="P154" s="35"/>
      <c r="Q154" s="35"/>
      <c r="R154" s="35"/>
      <c r="S154" s="35"/>
      <c r="T154" s="35"/>
      <c r="U154" s="35">
        <v>3831000</v>
      </c>
      <c r="V154" s="35"/>
      <c r="W154" s="35">
        <v>3782000</v>
      </c>
      <c r="X154" s="35">
        <v>3684000</v>
      </c>
      <c r="Y154" s="35">
        <v>4372000</v>
      </c>
      <c r="Z154" s="35">
        <v>4305000</v>
      </c>
      <c r="AA154" s="35">
        <v>4223000</v>
      </c>
      <c r="AB154" s="35">
        <v>4172000</v>
      </c>
      <c r="AC154" s="35">
        <v>4605000</v>
      </c>
      <c r="AD154" s="35">
        <v>4578000</v>
      </c>
      <c r="AE154" s="35">
        <v>4811000</v>
      </c>
      <c r="AF154" s="35">
        <v>4795000</v>
      </c>
      <c r="AG154" s="35">
        <v>4651000</v>
      </c>
      <c r="AH154" s="35">
        <v>4919000</v>
      </c>
      <c r="AI154" s="35">
        <v>4974000</v>
      </c>
      <c r="AJ154" s="35">
        <v>4847000</v>
      </c>
      <c r="AK154" s="35">
        <v>4781000</v>
      </c>
      <c r="AL154" s="35">
        <v>4897000</v>
      </c>
      <c r="AM154" s="35">
        <v>4879000</v>
      </c>
      <c r="AN154" s="35">
        <v>5618000</v>
      </c>
      <c r="AO154" s="35">
        <v>5774000</v>
      </c>
      <c r="AP154" s="35">
        <v>4069000</v>
      </c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>
        <v>174000</v>
      </c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8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</row>
    <row r="155" spans="1:186" ht="15" outlineLevel="3" x14ac:dyDescent="0.3">
      <c r="A155" s="1"/>
      <c r="B155" s="4"/>
      <c r="C155" s="22" t="s">
        <v>663</v>
      </c>
      <c r="D155" s="27">
        <f t="shared" si="16"/>
        <v>192500</v>
      </c>
      <c r="E155" s="27">
        <f t="shared" si="17"/>
        <v>210000</v>
      </c>
      <c r="F155" s="27">
        <f t="shared" si="18"/>
        <v>188000</v>
      </c>
      <c r="G155" s="27">
        <f t="shared" si="19"/>
        <v>267000</v>
      </c>
      <c r="H155" s="27">
        <f t="shared" si="20"/>
        <v>191000</v>
      </c>
      <c r="I155" s="27">
        <f t="shared" si="21"/>
        <v>211500</v>
      </c>
      <c r="J155" s="27">
        <f t="shared" si="22"/>
        <v>38061.35397836849</v>
      </c>
      <c r="K155" s="28">
        <f t="shared" si="23"/>
        <v>0.18124454275413568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>
        <v>192000</v>
      </c>
      <c r="BP155" s="14">
        <v>188000</v>
      </c>
      <c r="BQ155" s="14">
        <v>267000</v>
      </c>
      <c r="BR155" s="14"/>
      <c r="BS155" s="14"/>
      <c r="BT155" s="14"/>
      <c r="BU155" s="14"/>
      <c r="BV155" s="14">
        <v>193000</v>
      </c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8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</row>
    <row r="156" spans="1:186" ht="15" outlineLevel="3" x14ac:dyDescent="0.3">
      <c r="A156" s="1"/>
      <c r="B156" s="4"/>
      <c r="C156" s="37" t="s">
        <v>664</v>
      </c>
      <c r="D156" s="23">
        <f t="shared" si="16"/>
        <v>4475000</v>
      </c>
      <c r="E156" s="23">
        <f t="shared" si="17"/>
        <v>3753115.3846153845</v>
      </c>
      <c r="F156" s="23">
        <f t="shared" si="18"/>
        <v>174000</v>
      </c>
      <c r="G156" s="23">
        <f t="shared" si="19"/>
        <v>5774000</v>
      </c>
      <c r="H156" s="23">
        <f t="shared" si="20"/>
        <v>3794250</v>
      </c>
      <c r="I156" s="23">
        <f t="shared" si="21"/>
        <v>4838000</v>
      </c>
      <c r="J156" s="23">
        <f t="shared" si="22"/>
        <v>1831744.5963217267</v>
      </c>
      <c r="K156" s="36">
        <f t="shared" si="23"/>
        <v>0.48805976065386597</v>
      </c>
      <c r="L156" s="2"/>
      <c r="M156" s="35"/>
      <c r="N156" s="35"/>
      <c r="O156" s="35"/>
      <c r="P156" s="35"/>
      <c r="Q156" s="35"/>
      <c r="R156" s="35"/>
      <c r="S156" s="35"/>
      <c r="T156" s="35"/>
      <c r="U156" s="35">
        <v>3831000</v>
      </c>
      <c r="V156" s="35"/>
      <c r="W156" s="35">
        <v>3782000</v>
      </c>
      <c r="X156" s="35">
        <v>3684000</v>
      </c>
      <c r="Y156" s="35">
        <v>4372000</v>
      </c>
      <c r="Z156" s="35">
        <v>4305000</v>
      </c>
      <c r="AA156" s="35">
        <v>4223000</v>
      </c>
      <c r="AB156" s="35">
        <v>4172000</v>
      </c>
      <c r="AC156" s="35">
        <v>4605000</v>
      </c>
      <c r="AD156" s="35">
        <v>4578000</v>
      </c>
      <c r="AE156" s="35">
        <v>4811000</v>
      </c>
      <c r="AF156" s="35">
        <v>4795000</v>
      </c>
      <c r="AG156" s="35">
        <v>4651000</v>
      </c>
      <c r="AH156" s="35">
        <v>4919000</v>
      </c>
      <c r="AI156" s="35">
        <v>4974000</v>
      </c>
      <c r="AJ156" s="35">
        <v>4847000</v>
      </c>
      <c r="AK156" s="35">
        <v>4781000</v>
      </c>
      <c r="AL156" s="35">
        <v>4897000</v>
      </c>
      <c r="AM156" s="35">
        <v>4879000</v>
      </c>
      <c r="AN156" s="35">
        <v>5618000</v>
      </c>
      <c r="AO156" s="35">
        <v>5774000</v>
      </c>
      <c r="AP156" s="35">
        <v>4069000</v>
      </c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>
        <v>192000</v>
      </c>
      <c r="BP156" s="35">
        <v>188000</v>
      </c>
      <c r="BQ156" s="35">
        <v>267000</v>
      </c>
      <c r="BR156" s="35"/>
      <c r="BS156" s="35">
        <v>174000</v>
      </c>
      <c r="BT156" s="35"/>
      <c r="BU156" s="35"/>
      <c r="BV156" s="35">
        <v>193000</v>
      </c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8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</row>
    <row r="157" spans="1:186" ht="15" outlineLevel="2" x14ac:dyDescent="0.3">
      <c r="A157" s="1"/>
      <c r="B157" s="4"/>
      <c r="C157" s="22" t="s">
        <v>665</v>
      </c>
      <c r="D157" s="27">
        <f t="shared" si="16"/>
        <v>2058000</v>
      </c>
      <c r="E157" s="27">
        <f t="shared" si="17"/>
        <v>2429799.1525423727</v>
      </c>
      <c r="F157" s="27">
        <f t="shared" si="18"/>
        <v>-200</v>
      </c>
      <c r="G157" s="27">
        <f t="shared" si="19"/>
        <v>9505000</v>
      </c>
      <c r="H157" s="27">
        <f t="shared" si="20"/>
        <v>683250</v>
      </c>
      <c r="I157" s="27">
        <f t="shared" si="21"/>
        <v>3380500</v>
      </c>
      <c r="J157" s="27">
        <f t="shared" si="22"/>
        <v>2143823.0683267391</v>
      </c>
      <c r="K157" s="28">
        <f t="shared" si="23"/>
        <v>0.88230464072867587</v>
      </c>
      <c r="M157" s="14">
        <v>8744000</v>
      </c>
      <c r="N157" s="14">
        <v>9505000</v>
      </c>
      <c r="O157" s="14">
        <v>7048000</v>
      </c>
      <c r="P157" s="14">
        <v>5410000</v>
      </c>
      <c r="Q157" s="14">
        <v>6895000</v>
      </c>
      <c r="R157" s="14">
        <v>6576000</v>
      </c>
      <c r="S157" s="14">
        <v>7946000</v>
      </c>
      <c r="T157" s="14">
        <v>7643000</v>
      </c>
      <c r="U157" s="14">
        <v>4840000</v>
      </c>
      <c r="V157" s="14">
        <v>8978000</v>
      </c>
      <c r="W157" s="14">
        <v>5760000</v>
      </c>
      <c r="X157" s="14">
        <v>5178000</v>
      </c>
      <c r="Y157" s="14">
        <v>5191000</v>
      </c>
      <c r="Z157" s="14">
        <v>5071000</v>
      </c>
      <c r="AA157" s="14">
        <v>5389000</v>
      </c>
      <c r="AB157" s="14">
        <v>5329000</v>
      </c>
      <c r="AC157" s="14">
        <v>5322000</v>
      </c>
      <c r="AD157" s="14">
        <v>3614000</v>
      </c>
      <c r="AE157" s="14">
        <v>3349000</v>
      </c>
      <c r="AF157" s="14">
        <v>3108000</v>
      </c>
      <c r="AG157" s="14">
        <v>2975000</v>
      </c>
      <c r="AH157" s="14">
        <v>2916000</v>
      </c>
      <c r="AI157" s="14">
        <v>2506000</v>
      </c>
      <c r="AJ157" s="14">
        <v>2583000</v>
      </c>
      <c r="AK157" s="14">
        <v>2797000</v>
      </c>
      <c r="AL157" s="14">
        <v>2646000</v>
      </c>
      <c r="AM157" s="14">
        <v>3263000</v>
      </c>
      <c r="AN157" s="14">
        <v>3391000</v>
      </c>
      <c r="AO157" s="14">
        <v>3082000</v>
      </c>
      <c r="AP157" s="14">
        <v>3791000</v>
      </c>
      <c r="AQ157" s="14">
        <v>4152000</v>
      </c>
      <c r="AR157" s="14">
        <v>3469000</v>
      </c>
      <c r="AS157" s="14">
        <v>3658000</v>
      </c>
      <c r="AT157" s="14">
        <v>3538000</v>
      </c>
      <c r="AU157" s="14">
        <v>2869000</v>
      </c>
      <c r="AV157" s="14">
        <v>3517000</v>
      </c>
      <c r="AW157" s="14">
        <v>2851000</v>
      </c>
      <c r="AX157" s="14">
        <v>2841000</v>
      </c>
      <c r="AY157" s="14">
        <v>2909000</v>
      </c>
      <c r="AZ157" s="14">
        <v>2996000</v>
      </c>
      <c r="BA157" s="14">
        <v>3125000</v>
      </c>
      <c r="BB157" s="14">
        <v>3278000</v>
      </c>
      <c r="BC157" s="14">
        <v>3070000</v>
      </c>
      <c r="BD157" s="14">
        <v>2928000</v>
      </c>
      <c r="BE157" s="14">
        <v>2868000</v>
      </c>
      <c r="BF157" s="14">
        <v>2972000</v>
      </c>
      <c r="BG157" s="14">
        <v>3683000</v>
      </c>
      <c r="BH157" s="14">
        <v>3573000</v>
      </c>
      <c r="BI157" s="14">
        <v>3521000</v>
      </c>
      <c r="BJ157" s="14">
        <v>3702000</v>
      </c>
      <c r="BK157" s="14">
        <v>3215000</v>
      </c>
      <c r="BL157" s="14">
        <v>3167000</v>
      </c>
      <c r="BM157" s="14">
        <v>3235000</v>
      </c>
      <c r="BN157" s="14">
        <v>3479000</v>
      </c>
      <c r="BO157" s="14">
        <v>2495000</v>
      </c>
      <c r="BP157" s="14">
        <v>2519000</v>
      </c>
      <c r="BQ157" s="14">
        <v>2505000</v>
      </c>
      <c r="BR157" s="14">
        <v>1426000</v>
      </c>
      <c r="BS157" s="14">
        <v>1127000</v>
      </c>
      <c r="BT157" s="14">
        <v>1269000</v>
      </c>
      <c r="BU157" s="14">
        <v>1028000</v>
      </c>
      <c r="BV157" s="14">
        <v>1003000</v>
      </c>
      <c r="BW157" s="14">
        <v>2013000</v>
      </c>
      <c r="BX157" s="14">
        <v>1761000</v>
      </c>
      <c r="BY157" s="14">
        <v>1879000</v>
      </c>
      <c r="BZ157" s="14">
        <v>1877000</v>
      </c>
      <c r="CA157" s="14">
        <v>1815000</v>
      </c>
      <c r="CB157" s="14">
        <v>1936000</v>
      </c>
      <c r="CC157" s="14">
        <v>1899000</v>
      </c>
      <c r="CD157" s="14">
        <v>1927000</v>
      </c>
      <c r="CE157" s="14">
        <v>2067000</v>
      </c>
      <c r="CF157" s="14">
        <v>2049000</v>
      </c>
      <c r="CG157" s="14">
        <v>2522000</v>
      </c>
      <c r="CH157" s="14">
        <v>989000</v>
      </c>
      <c r="CI157" s="14">
        <v>346000</v>
      </c>
      <c r="CJ157" s="14">
        <v>346000</v>
      </c>
      <c r="CK157" s="14">
        <v>346000</v>
      </c>
      <c r="CL157" s="14">
        <v>89000</v>
      </c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>
        <v>130000</v>
      </c>
      <c r="DK157" s="14">
        <v>261000</v>
      </c>
      <c r="DL157" s="14"/>
      <c r="DM157" s="14"/>
      <c r="DN157" s="14">
        <v>201000</v>
      </c>
      <c r="DO157" s="14">
        <v>588000</v>
      </c>
      <c r="DP157" s="14">
        <v>711000</v>
      </c>
      <c r="DQ157" s="14">
        <v>1185000</v>
      </c>
      <c r="DR157" s="14">
        <v>2041000</v>
      </c>
      <c r="DS157" s="14">
        <v>582000</v>
      </c>
      <c r="DT157" s="14">
        <v>1566000</v>
      </c>
      <c r="DU157" s="14">
        <v>1017000</v>
      </c>
      <c r="DV157" s="14">
        <v>275000</v>
      </c>
      <c r="DW157" s="14">
        <v>547000</v>
      </c>
      <c r="DX157" s="14">
        <v>750000</v>
      </c>
      <c r="DY157" s="14">
        <v>734000</v>
      </c>
      <c r="DZ157" s="14">
        <v>725000</v>
      </c>
      <c r="EA157" s="14">
        <v>854000</v>
      </c>
      <c r="EB157" s="14">
        <v>600000</v>
      </c>
      <c r="EC157" s="14">
        <v>821000</v>
      </c>
      <c r="ED157" s="14">
        <v>744000</v>
      </c>
      <c r="EE157" s="14">
        <v>687000</v>
      </c>
      <c r="EF157" s="14">
        <v>724000</v>
      </c>
      <c r="EG157" s="14">
        <v>682000</v>
      </c>
      <c r="EH157" s="14">
        <v>688000</v>
      </c>
      <c r="EI157" s="14">
        <v>623300</v>
      </c>
      <c r="EJ157" s="14">
        <v>585600</v>
      </c>
      <c r="EK157" s="14">
        <v>323600</v>
      </c>
      <c r="EL157" s="14">
        <v>373000</v>
      </c>
      <c r="EM157" s="14">
        <v>281700</v>
      </c>
      <c r="EN157" s="14">
        <v>385700</v>
      </c>
      <c r="EO157" s="14">
        <v>140000</v>
      </c>
      <c r="EP157" s="14">
        <v>139900</v>
      </c>
      <c r="EQ157" s="14">
        <v>-100</v>
      </c>
      <c r="ER157" s="14">
        <v>100</v>
      </c>
      <c r="ES157" s="14"/>
      <c r="ET157" s="14"/>
      <c r="EU157" s="14"/>
      <c r="EV157" s="14"/>
      <c r="EW157" s="14">
        <v>-100</v>
      </c>
      <c r="EX157" s="14"/>
      <c r="EY157" s="14"/>
      <c r="EZ157" s="14">
        <v>-100</v>
      </c>
      <c r="FA157" s="14">
        <v>-200</v>
      </c>
      <c r="FB157" s="14">
        <v>5600</v>
      </c>
      <c r="FC157" s="14">
        <v>11500</v>
      </c>
      <c r="FD157" s="14">
        <v>18900</v>
      </c>
      <c r="FE157" s="14">
        <v>19900</v>
      </c>
      <c r="FF157" s="8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</row>
    <row r="158" spans="1:186" ht="15" outlineLevel="2" x14ac:dyDescent="0.3">
      <c r="A158" s="1"/>
      <c r="B158" s="4"/>
      <c r="C158" s="22" t="s">
        <v>666</v>
      </c>
      <c r="D158" s="27">
        <f t="shared" si="16"/>
        <v>868000</v>
      </c>
      <c r="E158" s="27">
        <f t="shared" si="17"/>
        <v>604384.61538461538</v>
      </c>
      <c r="F158" s="27">
        <f t="shared" si="18"/>
        <v>0</v>
      </c>
      <c r="G158" s="27">
        <f t="shared" si="19"/>
        <v>915000</v>
      </c>
      <c r="H158" s="27">
        <f t="shared" si="20"/>
        <v>254000</v>
      </c>
      <c r="I158" s="27">
        <f t="shared" si="21"/>
        <v>893000</v>
      </c>
      <c r="J158" s="27">
        <f t="shared" si="22"/>
        <v>365129.13627078047</v>
      </c>
      <c r="K158" s="28">
        <f t="shared" si="23"/>
        <v>0.60413373698869111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>
        <v>0</v>
      </c>
      <c r="AF158" s="14">
        <v>0</v>
      </c>
      <c r="AG158" s="14">
        <v>0</v>
      </c>
      <c r="AH158" s="14">
        <v>155000</v>
      </c>
      <c r="AI158" s="14">
        <v>166000</v>
      </c>
      <c r="AJ158" s="14">
        <v>247000</v>
      </c>
      <c r="AK158" s="14">
        <v>275000</v>
      </c>
      <c r="AL158" s="14">
        <v>419000</v>
      </c>
      <c r="AM158" s="14">
        <v>515000</v>
      </c>
      <c r="AN158" s="14">
        <v>654000</v>
      </c>
      <c r="AO158" s="14">
        <v>801000</v>
      </c>
      <c r="AP158" s="14">
        <v>866000</v>
      </c>
      <c r="AQ158" s="14">
        <v>870000</v>
      </c>
      <c r="AR158" s="14">
        <v>874000</v>
      </c>
      <c r="AS158" s="14">
        <v>878000</v>
      </c>
      <c r="AT158" s="14">
        <v>882000</v>
      </c>
      <c r="AU158" s="14">
        <v>886000</v>
      </c>
      <c r="AV158" s="14">
        <v>890000</v>
      </c>
      <c r="AW158" s="14">
        <v>894000</v>
      </c>
      <c r="AX158" s="14">
        <v>897000</v>
      </c>
      <c r="AY158" s="14">
        <v>905000</v>
      </c>
      <c r="AZ158" s="14">
        <v>905000</v>
      </c>
      <c r="BA158" s="14">
        <v>908000</v>
      </c>
      <c r="BB158" s="14">
        <v>912000</v>
      </c>
      <c r="BC158" s="14">
        <v>915000</v>
      </c>
      <c r="BD158" s="14"/>
      <c r="BE158" s="14"/>
      <c r="BF158" s="14">
        <v>0</v>
      </c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8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</row>
    <row r="159" spans="1:186" ht="15" outlineLevel="2" x14ac:dyDescent="0.3">
      <c r="A159" s="1"/>
      <c r="B159" s="4"/>
      <c r="C159" s="37" t="s">
        <v>667</v>
      </c>
      <c r="D159" s="23">
        <f t="shared" si="16"/>
        <v>3367000</v>
      </c>
      <c r="E159" s="23">
        <f t="shared" si="17"/>
        <v>14343000</v>
      </c>
      <c r="F159" s="23">
        <f t="shared" si="18"/>
        <v>278900</v>
      </c>
      <c r="G159" s="23">
        <f t="shared" si="19"/>
        <v>57507000</v>
      </c>
      <c r="H159" s="23">
        <f t="shared" si="20"/>
        <v>1808000</v>
      </c>
      <c r="I159" s="23">
        <f t="shared" si="21"/>
        <v>26375000</v>
      </c>
      <c r="J159" s="23">
        <f t="shared" si="22"/>
        <v>17984638.592623908</v>
      </c>
      <c r="K159" s="36">
        <f t="shared" si="23"/>
        <v>1.2538965762130592</v>
      </c>
      <c r="L159" s="2"/>
      <c r="M159" s="35">
        <v>53655000</v>
      </c>
      <c r="N159" s="35">
        <v>55787000</v>
      </c>
      <c r="O159" s="35">
        <v>53519000</v>
      </c>
      <c r="P159" s="35">
        <v>53744000</v>
      </c>
      <c r="Q159" s="35">
        <v>54764000</v>
      </c>
      <c r="R159" s="35">
        <v>53554000</v>
      </c>
      <c r="S159" s="35">
        <v>54537000</v>
      </c>
      <c r="T159" s="35">
        <v>53978000</v>
      </c>
      <c r="U159" s="35">
        <v>57507000</v>
      </c>
      <c r="V159" s="35">
        <v>46662000</v>
      </c>
      <c r="W159" s="35">
        <v>47143000</v>
      </c>
      <c r="X159" s="35">
        <v>41982000</v>
      </c>
      <c r="Y159" s="35">
        <v>43898000</v>
      </c>
      <c r="Z159" s="35">
        <v>45553000</v>
      </c>
      <c r="AA159" s="35">
        <v>48303000</v>
      </c>
      <c r="AB159" s="35">
        <v>44554000</v>
      </c>
      <c r="AC159" s="35">
        <v>46664000</v>
      </c>
      <c r="AD159" s="35">
        <v>47299000</v>
      </c>
      <c r="AE159" s="35">
        <v>48595000</v>
      </c>
      <c r="AF159" s="35">
        <v>48048000</v>
      </c>
      <c r="AG159" s="35">
        <v>47461000</v>
      </c>
      <c r="AH159" s="35">
        <v>36710000</v>
      </c>
      <c r="AI159" s="35">
        <v>34462000</v>
      </c>
      <c r="AJ159" s="35">
        <v>36107000</v>
      </c>
      <c r="AK159" s="35">
        <v>36886000</v>
      </c>
      <c r="AL159" s="35">
        <v>36774000</v>
      </c>
      <c r="AM159" s="35">
        <v>37185000</v>
      </c>
      <c r="AN159" s="35">
        <v>38354000</v>
      </c>
      <c r="AO159" s="35">
        <v>38470000</v>
      </c>
      <c r="AP159" s="35">
        <v>36809000</v>
      </c>
      <c r="AQ159" s="35">
        <v>35463000</v>
      </c>
      <c r="AR159" s="35">
        <v>34700000</v>
      </c>
      <c r="AS159" s="35">
        <v>27499000</v>
      </c>
      <c r="AT159" s="35">
        <v>26799000</v>
      </c>
      <c r="AU159" s="35">
        <v>29009000</v>
      </c>
      <c r="AV159" s="35">
        <v>29753000</v>
      </c>
      <c r="AW159" s="35">
        <v>26767000</v>
      </c>
      <c r="AX159" s="35">
        <v>24728000</v>
      </c>
      <c r="AY159" s="35">
        <v>26375000</v>
      </c>
      <c r="AZ159" s="35">
        <v>19268000</v>
      </c>
      <c r="BA159" s="35">
        <v>19607000</v>
      </c>
      <c r="BB159" s="35">
        <v>20024000</v>
      </c>
      <c r="BC159" s="35">
        <v>19639000</v>
      </c>
      <c r="BD159" s="35">
        <v>20295000</v>
      </c>
      <c r="BE159" s="35">
        <v>20342000</v>
      </c>
      <c r="BF159" s="35">
        <v>20534000</v>
      </c>
      <c r="BG159" s="35">
        <v>21224000</v>
      </c>
      <c r="BH159" s="35">
        <v>20432000</v>
      </c>
      <c r="BI159" s="35">
        <v>20091000</v>
      </c>
      <c r="BJ159" s="35">
        <v>20250000</v>
      </c>
      <c r="BK159" s="35">
        <v>13219000</v>
      </c>
      <c r="BL159" s="35">
        <v>13035000</v>
      </c>
      <c r="BM159" s="35">
        <v>13116000</v>
      </c>
      <c r="BN159" s="35">
        <v>13180000</v>
      </c>
      <c r="BO159" s="35">
        <v>12525000</v>
      </c>
      <c r="BP159" s="35">
        <v>7012000</v>
      </c>
      <c r="BQ159" s="35">
        <v>6638000</v>
      </c>
      <c r="BR159" s="35">
        <v>4429000</v>
      </c>
      <c r="BS159" s="35">
        <v>4055000</v>
      </c>
      <c r="BT159" s="35">
        <v>3913000</v>
      </c>
      <c r="BU159" s="35">
        <v>3961000</v>
      </c>
      <c r="BV159" s="35">
        <v>3800000</v>
      </c>
      <c r="BW159" s="35">
        <v>4214000</v>
      </c>
      <c r="BX159" s="35">
        <v>2935000</v>
      </c>
      <c r="BY159" s="35">
        <v>3049000</v>
      </c>
      <c r="BZ159" s="35">
        <v>3108000</v>
      </c>
      <c r="CA159" s="35">
        <v>3740000</v>
      </c>
      <c r="CB159" s="35">
        <v>3999000</v>
      </c>
      <c r="CC159" s="35">
        <v>4059000</v>
      </c>
      <c r="CD159" s="35">
        <v>4318000</v>
      </c>
      <c r="CE159" s="35">
        <v>4374000</v>
      </c>
      <c r="CF159" s="35">
        <v>4132000</v>
      </c>
      <c r="CG159" s="35">
        <v>4604000</v>
      </c>
      <c r="CH159" s="35">
        <v>3102000</v>
      </c>
      <c r="CI159" s="35">
        <v>2781000</v>
      </c>
      <c r="CJ159" s="35">
        <v>2870000</v>
      </c>
      <c r="CK159" s="35">
        <v>2993000</v>
      </c>
      <c r="CL159" s="35">
        <v>2898000</v>
      </c>
      <c r="CM159" s="35">
        <v>1185000</v>
      </c>
      <c r="CN159" s="35">
        <v>1119000</v>
      </c>
      <c r="CO159" s="35">
        <v>1282000</v>
      </c>
      <c r="CP159" s="35">
        <v>1558000</v>
      </c>
      <c r="CQ159" s="35">
        <v>1795000</v>
      </c>
      <c r="CR159" s="35">
        <v>2541000</v>
      </c>
      <c r="CS159" s="35">
        <v>2562000</v>
      </c>
      <c r="CT159" s="35">
        <v>2418000</v>
      </c>
      <c r="CU159" s="35">
        <v>2373000</v>
      </c>
      <c r="CV159" s="35">
        <v>2276000</v>
      </c>
      <c r="CW159" s="35">
        <v>2126000</v>
      </c>
      <c r="CX159" s="35">
        <v>2161000</v>
      </c>
      <c r="CY159" s="35">
        <v>2048000</v>
      </c>
      <c r="CZ159" s="35">
        <v>2170000</v>
      </c>
      <c r="DA159" s="35">
        <v>1924000</v>
      </c>
      <c r="DB159" s="35">
        <v>1995000</v>
      </c>
      <c r="DC159" s="35">
        <v>2136000</v>
      </c>
      <c r="DD159" s="35">
        <v>2073000</v>
      </c>
      <c r="DE159" s="35">
        <v>1944000</v>
      </c>
      <c r="DF159" s="35">
        <v>1973000</v>
      </c>
      <c r="DG159" s="35">
        <v>2783000</v>
      </c>
      <c r="DH159" s="35">
        <v>3564000</v>
      </c>
      <c r="DI159" s="35">
        <v>4618000</v>
      </c>
      <c r="DJ159" s="35">
        <v>4215000</v>
      </c>
      <c r="DK159" s="35">
        <v>3367000</v>
      </c>
      <c r="DL159" s="35">
        <v>2212000</v>
      </c>
      <c r="DM159" s="35">
        <v>2151000</v>
      </c>
      <c r="DN159" s="35">
        <v>2290000</v>
      </c>
      <c r="DO159" s="35">
        <v>2333000</v>
      </c>
      <c r="DP159" s="35">
        <v>2431000</v>
      </c>
      <c r="DQ159" s="35">
        <v>2790000</v>
      </c>
      <c r="DR159" s="35">
        <v>3565000</v>
      </c>
      <c r="DS159" s="35">
        <v>2091000</v>
      </c>
      <c r="DT159" s="35">
        <v>3106000</v>
      </c>
      <c r="DU159" s="35">
        <v>2493000</v>
      </c>
      <c r="DV159" s="35">
        <v>2000000</v>
      </c>
      <c r="DW159" s="35">
        <v>2102000</v>
      </c>
      <c r="DX159" s="35">
        <v>1903000</v>
      </c>
      <c r="DY159" s="35">
        <v>1808000</v>
      </c>
      <c r="DZ159" s="35">
        <v>1745000</v>
      </c>
      <c r="EA159" s="35">
        <v>1714000</v>
      </c>
      <c r="EB159" s="35">
        <v>1433000</v>
      </c>
      <c r="EC159" s="35">
        <v>1627000</v>
      </c>
      <c r="ED159" s="35">
        <v>1525000</v>
      </c>
      <c r="EE159" s="35">
        <v>1424000</v>
      </c>
      <c r="EF159" s="35">
        <v>1353000</v>
      </c>
      <c r="EG159" s="35">
        <v>1423000</v>
      </c>
      <c r="EH159" s="35">
        <v>1411000</v>
      </c>
      <c r="EI159" s="35">
        <v>1321600</v>
      </c>
      <c r="EJ159" s="35">
        <v>1136500</v>
      </c>
      <c r="EK159" s="35">
        <v>859100</v>
      </c>
      <c r="EL159" s="35">
        <v>802000</v>
      </c>
      <c r="EM159" s="35">
        <v>715400</v>
      </c>
      <c r="EN159" s="35">
        <v>892300</v>
      </c>
      <c r="EO159" s="35">
        <v>634200</v>
      </c>
      <c r="EP159" s="35">
        <v>646400</v>
      </c>
      <c r="EQ159" s="35">
        <v>509600</v>
      </c>
      <c r="ER159" s="35">
        <v>497800</v>
      </c>
      <c r="ES159" s="35">
        <v>484600</v>
      </c>
      <c r="ET159" s="35">
        <v>471000</v>
      </c>
      <c r="EU159" s="35">
        <v>456800</v>
      </c>
      <c r="EV159" s="35">
        <v>449800</v>
      </c>
      <c r="EW159" s="35">
        <v>507400</v>
      </c>
      <c r="EX159" s="35">
        <v>524000</v>
      </c>
      <c r="EY159" s="35">
        <v>575000</v>
      </c>
      <c r="EZ159" s="35">
        <v>587700</v>
      </c>
      <c r="FA159" s="35">
        <v>535600</v>
      </c>
      <c r="FB159" s="35">
        <v>409100</v>
      </c>
      <c r="FC159" s="35">
        <v>430500</v>
      </c>
      <c r="FD159" s="35">
        <v>423700</v>
      </c>
      <c r="FE159" s="35">
        <v>278900</v>
      </c>
      <c r="FF159" s="8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</row>
    <row r="160" spans="1:186" ht="15" outlineLevel="1" x14ac:dyDescent="0.3">
      <c r="A160" s="1"/>
      <c r="B160" s="4"/>
      <c r="C160" s="33" t="s">
        <v>45</v>
      </c>
      <c r="D160" s="23">
        <f t="shared" si="16"/>
        <v>11314000</v>
      </c>
      <c r="E160" s="23">
        <f t="shared" si="17"/>
        <v>25357768.456375837</v>
      </c>
      <c r="F160" s="23">
        <f t="shared" si="18"/>
        <v>669200</v>
      </c>
      <c r="G160" s="23">
        <f t="shared" si="19"/>
        <v>91453000</v>
      </c>
      <c r="H160" s="23">
        <f t="shared" si="20"/>
        <v>7255000</v>
      </c>
      <c r="I160" s="23">
        <f t="shared" si="21"/>
        <v>41455000</v>
      </c>
      <c r="J160" s="23">
        <f t="shared" si="22"/>
        <v>26603559.751609243</v>
      </c>
      <c r="K160" s="36">
        <f t="shared" si="23"/>
        <v>1.0491285854816681</v>
      </c>
      <c r="L160" s="38"/>
      <c r="M160" s="23">
        <v>85829000</v>
      </c>
      <c r="N160" s="23">
        <v>91453000</v>
      </c>
      <c r="O160" s="23">
        <v>88678000</v>
      </c>
      <c r="P160" s="23">
        <v>85771000</v>
      </c>
      <c r="Q160" s="23">
        <v>81977000</v>
      </c>
      <c r="R160" s="23">
        <v>81607000</v>
      </c>
      <c r="S160" s="23">
        <v>83151000</v>
      </c>
      <c r="T160" s="23">
        <v>81158000</v>
      </c>
      <c r="U160" s="23">
        <v>84900000</v>
      </c>
      <c r="V160" s="23">
        <v>78817000</v>
      </c>
      <c r="W160" s="23">
        <v>74956000</v>
      </c>
      <c r="X160" s="23">
        <v>69200000</v>
      </c>
      <c r="Y160" s="23">
        <v>73220000</v>
      </c>
      <c r="Z160" s="23">
        <v>73015000</v>
      </c>
      <c r="AA160" s="23">
        <v>77875000</v>
      </c>
      <c r="AB160" s="23">
        <v>69390000</v>
      </c>
      <c r="AC160" s="23">
        <v>70815000</v>
      </c>
      <c r="AD160" s="23">
        <v>72053000</v>
      </c>
      <c r="AE160" s="23">
        <v>70707000</v>
      </c>
      <c r="AF160" s="23">
        <v>70529000</v>
      </c>
      <c r="AG160" s="23">
        <v>71356000</v>
      </c>
      <c r="AH160" s="23">
        <v>59020000</v>
      </c>
      <c r="AI160" s="23">
        <v>59526000</v>
      </c>
      <c r="AJ160" s="23">
        <v>55812000</v>
      </c>
      <c r="AK160" s="23">
        <v>55797000</v>
      </c>
      <c r="AL160" s="23">
        <v>53400000</v>
      </c>
      <c r="AM160" s="23">
        <v>56759000</v>
      </c>
      <c r="AN160" s="23">
        <v>55925000</v>
      </c>
      <c r="AO160" s="23">
        <v>58431000</v>
      </c>
      <c r="AP160" s="23">
        <v>54230000</v>
      </c>
      <c r="AQ160" s="23">
        <v>56152000</v>
      </c>
      <c r="AR160" s="23">
        <v>53482000</v>
      </c>
      <c r="AS160" s="23">
        <v>48804000</v>
      </c>
      <c r="AT160" s="23">
        <v>47101000</v>
      </c>
      <c r="AU160" s="23">
        <v>49102000</v>
      </c>
      <c r="AV160" s="23">
        <v>48464000</v>
      </c>
      <c r="AW160" s="23">
        <v>44293000</v>
      </c>
      <c r="AX160" s="23">
        <v>40374000</v>
      </c>
      <c r="AY160" s="23">
        <v>41455000</v>
      </c>
      <c r="AZ160" s="23">
        <v>32797000</v>
      </c>
      <c r="BA160" s="23">
        <v>34642000</v>
      </c>
      <c r="BB160" s="23">
        <v>36035000</v>
      </c>
      <c r="BC160" s="23">
        <v>34543000</v>
      </c>
      <c r="BD160" s="23">
        <v>32546000</v>
      </c>
      <c r="BE160" s="23">
        <v>33894000</v>
      </c>
      <c r="BF160" s="23">
        <v>34102000</v>
      </c>
      <c r="BG160" s="23">
        <v>35099000</v>
      </c>
      <c r="BH160" s="23">
        <v>31821000</v>
      </c>
      <c r="BI160" s="23">
        <v>31889000</v>
      </c>
      <c r="BJ160" s="23">
        <v>33148000</v>
      </c>
      <c r="BK160" s="23">
        <v>25172000</v>
      </c>
      <c r="BL160" s="23">
        <v>23573000</v>
      </c>
      <c r="BM160" s="23">
        <v>25057000</v>
      </c>
      <c r="BN160" s="23">
        <v>25208000</v>
      </c>
      <c r="BO160" s="23">
        <v>24434000</v>
      </c>
      <c r="BP160" s="23">
        <v>17366000</v>
      </c>
      <c r="BQ160" s="23">
        <v>18203000</v>
      </c>
      <c r="BR160" s="23">
        <v>13756000</v>
      </c>
      <c r="BS160" s="23">
        <v>12892000</v>
      </c>
      <c r="BT160" s="23">
        <v>11850000</v>
      </c>
      <c r="BU160" s="23">
        <v>12873000</v>
      </c>
      <c r="BV160" s="23">
        <v>11391000</v>
      </c>
      <c r="BW160" s="23">
        <v>11963000</v>
      </c>
      <c r="BX160" s="23">
        <v>10014000</v>
      </c>
      <c r="BY160" s="23">
        <v>9390000</v>
      </c>
      <c r="BZ160" s="23">
        <v>10926000</v>
      </c>
      <c r="CA160" s="23">
        <v>13808000</v>
      </c>
      <c r="CB160" s="23">
        <v>12031000</v>
      </c>
      <c r="CC160" s="23">
        <v>12727000</v>
      </c>
      <c r="CD160" s="23">
        <v>12889000</v>
      </c>
      <c r="CE160" s="23">
        <v>12137000</v>
      </c>
      <c r="CF160" s="23">
        <v>10596000</v>
      </c>
      <c r="CG160" s="23">
        <v>11230000</v>
      </c>
      <c r="CH160" s="23">
        <v>11616000</v>
      </c>
      <c r="CI160" s="23">
        <v>11838000</v>
      </c>
      <c r="CJ160" s="23">
        <v>11292000</v>
      </c>
      <c r="CK160" s="23">
        <v>12836000</v>
      </c>
      <c r="CL160" s="23">
        <v>12132000</v>
      </c>
      <c r="CM160" s="23">
        <v>10684000</v>
      </c>
      <c r="CN160" s="23">
        <v>8899000</v>
      </c>
      <c r="CO160" s="23">
        <v>9855000</v>
      </c>
      <c r="CP160" s="23">
        <v>9564000</v>
      </c>
      <c r="CQ160" s="23">
        <v>9605000</v>
      </c>
      <c r="CR160" s="23">
        <v>10079000</v>
      </c>
      <c r="CS160" s="23">
        <v>8978000</v>
      </c>
      <c r="CT160" s="23">
        <v>9297000</v>
      </c>
      <c r="CU160" s="23">
        <v>9642000</v>
      </c>
      <c r="CV160" s="23">
        <v>8975000</v>
      </c>
      <c r="CW160" s="23">
        <v>8405000</v>
      </c>
      <c r="CX160" s="23">
        <v>8756000</v>
      </c>
      <c r="CY160" s="23">
        <v>8329000</v>
      </c>
      <c r="CZ160" s="23">
        <v>7918000</v>
      </c>
      <c r="DA160" s="23">
        <v>8529000</v>
      </c>
      <c r="DB160" s="23">
        <v>8565000</v>
      </c>
      <c r="DC160" s="23">
        <v>8329000</v>
      </c>
      <c r="DD160" s="23">
        <v>8886000</v>
      </c>
      <c r="DE160" s="23">
        <v>9331000</v>
      </c>
      <c r="DF160" s="23">
        <v>10623000</v>
      </c>
      <c r="DG160" s="23">
        <v>11308000</v>
      </c>
      <c r="DH160" s="23">
        <v>11900000</v>
      </c>
      <c r="DI160" s="23">
        <v>11708000</v>
      </c>
      <c r="DJ160" s="23">
        <v>11314000</v>
      </c>
      <c r="DK160" s="23">
        <v>9756000</v>
      </c>
      <c r="DL160" s="23">
        <v>7329000</v>
      </c>
      <c r="DM160" s="23">
        <v>8367000</v>
      </c>
      <c r="DN160" s="23">
        <v>8094000</v>
      </c>
      <c r="DO160" s="23">
        <v>7589000</v>
      </c>
      <c r="DP160" s="23">
        <v>6685000</v>
      </c>
      <c r="DQ160" s="23">
        <v>8644000</v>
      </c>
      <c r="DR160" s="23">
        <v>9585000</v>
      </c>
      <c r="DS160" s="23">
        <v>7255000</v>
      </c>
      <c r="DT160" s="23">
        <v>7741000</v>
      </c>
      <c r="DU160" s="23">
        <v>7994000</v>
      </c>
      <c r="DV160" s="23">
        <v>6863000</v>
      </c>
      <c r="DW160" s="23">
        <v>6108000</v>
      </c>
      <c r="DX160" s="23">
        <v>5416000</v>
      </c>
      <c r="DY160" s="23">
        <v>5318000</v>
      </c>
      <c r="DZ160" s="23">
        <v>5364000</v>
      </c>
      <c r="EA160" s="23">
        <v>5876000</v>
      </c>
      <c r="EB160" s="23">
        <v>4806000</v>
      </c>
      <c r="EC160" s="23">
        <v>4903000</v>
      </c>
      <c r="ED160" s="23">
        <v>4549000</v>
      </c>
      <c r="EE160" s="23">
        <v>4220000</v>
      </c>
      <c r="EF160" s="23">
        <v>3958000</v>
      </c>
      <c r="EG160" s="23">
        <v>3784000</v>
      </c>
      <c r="EH160" s="23">
        <v>3844000</v>
      </c>
      <c r="EI160" s="23">
        <v>3447900</v>
      </c>
      <c r="EJ160" s="23">
        <v>3056300</v>
      </c>
      <c r="EK160" s="23">
        <v>2694300</v>
      </c>
      <c r="EL160" s="23">
        <v>2644000</v>
      </c>
      <c r="EM160" s="23">
        <v>2265100</v>
      </c>
      <c r="EN160" s="23">
        <v>2183300</v>
      </c>
      <c r="EO160" s="23">
        <v>1817500</v>
      </c>
      <c r="EP160" s="23">
        <v>1874200</v>
      </c>
      <c r="EQ160" s="23">
        <v>1721200</v>
      </c>
      <c r="ER160" s="23">
        <v>1710800</v>
      </c>
      <c r="ES160" s="23">
        <v>1629300</v>
      </c>
      <c r="ET160" s="23">
        <v>1784800</v>
      </c>
      <c r="EU160" s="23">
        <v>1686200</v>
      </c>
      <c r="EV160" s="23">
        <v>1468500</v>
      </c>
      <c r="EW160" s="23">
        <v>1338900</v>
      </c>
      <c r="EX160" s="23">
        <v>1445200</v>
      </c>
      <c r="EY160" s="23">
        <v>1336600</v>
      </c>
      <c r="EZ160" s="23">
        <v>1411600</v>
      </c>
      <c r="FA160" s="23">
        <v>1469600</v>
      </c>
      <c r="FB160" s="23">
        <v>1290800</v>
      </c>
      <c r="FC160" s="23">
        <v>804800</v>
      </c>
      <c r="FD160" s="23">
        <v>730400</v>
      </c>
      <c r="FE160" s="23">
        <v>669200</v>
      </c>
      <c r="FF160" s="8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</row>
    <row r="161" spans="1:186" ht="15" x14ac:dyDescent="0.3">
      <c r="A161" s="1"/>
      <c r="B161" s="4"/>
      <c r="C161" s="33" t="s">
        <v>668</v>
      </c>
      <c r="D161" s="34" t="str">
        <f t="shared" si="16"/>
        <v/>
      </c>
      <c r="E161" s="34" t="str">
        <f t="shared" si="17"/>
        <v/>
      </c>
      <c r="F161" s="34" t="str">
        <f t="shared" si="18"/>
        <v/>
      </c>
      <c r="G161" s="34" t="str">
        <f t="shared" si="19"/>
        <v/>
      </c>
      <c r="H161" s="34" t="str">
        <f t="shared" si="20"/>
        <v/>
      </c>
      <c r="I161" s="34" t="str">
        <f t="shared" si="21"/>
        <v/>
      </c>
      <c r="J161" s="34" t="str">
        <f t="shared" si="22"/>
        <v/>
      </c>
      <c r="K161" s="32" t="str">
        <f t="shared" si="23"/>
        <v/>
      </c>
      <c r="L161" s="12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8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</row>
    <row r="162" spans="1:186" ht="15" outlineLevel="1" x14ac:dyDescent="0.3">
      <c r="A162" s="1"/>
      <c r="B162" s="4"/>
      <c r="C162" s="22" t="s">
        <v>47</v>
      </c>
      <c r="D162" s="27" t="str">
        <f t="shared" si="16"/>
        <v/>
      </c>
      <c r="E162" s="27" t="str">
        <f t="shared" si="17"/>
        <v/>
      </c>
      <c r="F162" s="27" t="str">
        <f t="shared" si="18"/>
        <v/>
      </c>
      <c r="G162" s="27" t="str">
        <f t="shared" si="19"/>
        <v/>
      </c>
      <c r="H162" s="27" t="str">
        <f t="shared" si="20"/>
        <v/>
      </c>
      <c r="I162" s="27" t="str">
        <f t="shared" si="21"/>
        <v/>
      </c>
      <c r="J162" s="27" t="str">
        <f t="shared" si="22"/>
        <v/>
      </c>
      <c r="K162" s="28" t="str">
        <f t="shared" si="23"/>
        <v/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8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</row>
    <row r="163" spans="1:186" ht="15" outlineLevel="2" x14ac:dyDescent="0.3">
      <c r="A163" s="1"/>
      <c r="B163" s="4"/>
      <c r="C163" s="22" t="s">
        <v>669</v>
      </c>
      <c r="D163" s="27" t="str">
        <f t="shared" si="16"/>
        <v/>
      </c>
      <c r="E163" s="27" t="str">
        <f t="shared" si="17"/>
        <v/>
      </c>
      <c r="F163" s="27" t="str">
        <f t="shared" si="18"/>
        <v/>
      </c>
      <c r="G163" s="27" t="str">
        <f t="shared" si="19"/>
        <v/>
      </c>
      <c r="H163" s="27" t="str">
        <f t="shared" si="20"/>
        <v/>
      </c>
      <c r="I163" s="27" t="str">
        <f t="shared" si="21"/>
        <v/>
      </c>
      <c r="J163" s="27" t="str">
        <f t="shared" si="22"/>
        <v/>
      </c>
      <c r="K163" s="28" t="str">
        <f t="shared" si="23"/>
        <v/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8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</row>
    <row r="164" spans="1:186" ht="15" outlineLevel="3" x14ac:dyDescent="0.3">
      <c r="A164" s="1"/>
      <c r="B164" s="4"/>
      <c r="C164" s="22" t="s">
        <v>670</v>
      </c>
      <c r="D164" s="27" t="str">
        <f t="shared" si="16"/>
        <v/>
      </c>
      <c r="E164" s="27" t="str">
        <f t="shared" si="17"/>
        <v/>
      </c>
      <c r="F164" s="27" t="str">
        <f t="shared" si="18"/>
        <v/>
      </c>
      <c r="G164" s="27" t="str">
        <f t="shared" si="19"/>
        <v/>
      </c>
      <c r="H164" s="27" t="str">
        <f t="shared" si="20"/>
        <v/>
      </c>
      <c r="I164" s="27" t="str">
        <f t="shared" si="21"/>
        <v/>
      </c>
      <c r="J164" s="27" t="str">
        <f t="shared" si="22"/>
        <v/>
      </c>
      <c r="K164" s="28" t="str">
        <f t="shared" si="23"/>
        <v/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8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</row>
    <row r="165" spans="1:186" ht="15" outlineLevel="4" x14ac:dyDescent="0.3">
      <c r="A165" s="1"/>
      <c r="B165" s="4"/>
      <c r="C165" s="22" t="s">
        <v>671</v>
      </c>
      <c r="D165" s="27" t="str">
        <f t="shared" si="16"/>
        <v/>
      </c>
      <c r="E165" s="27" t="str">
        <f t="shared" si="17"/>
        <v/>
      </c>
      <c r="F165" s="27" t="str">
        <f t="shared" si="18"/>
        <v/>
      </c>
      <c r="G165" s="27" t="str">
        <f t="shared" si="19"/>
        <v/>
      </c>
      <c r="H165" s="27" t="str">
        <f t="shared" si="20"/>
        <v/>
      </c>
      <c r="I165" s="27" t="str">
        <f t="shared" si="21"/>
        <v/>
      </c>
      <c r="J165" s="27" t="str">
        <f t="shared" si="22"/>
        <v/>
      </c>
      <c r="K165" s="28" t="str">
        <f t="shared" si="23"/>
        <v/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8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</row>
    <row r="166" spans="1:186" ht="15" outlineLevel="5" x14ac:dyDescent="0.3">
      <c r="A166" s="1"/>
      <c r="B166" s="4"/>
      <c r="C166" s="22" t="s">
        <v>672</v>
      </c>
      <c r="D166" s="27">
        <f t="shared" si="16"/>
        <v>16259000</v>
      </c>
      <c r="E166" s="27">
        <f t="shared" si="17"/>
        <v>17059500</v>
      </c>
      <c r="F166" s="27">
        <f t="shared" si="18"/>
        <v>14993000</v>
      </c>
      <c r="G166" s="27">
        <f t="shared" si="19"/>
        <v>19278000</v>
      </c>
      <c r="H166" s="27">
        <f t="shared" si="20"/>
        <v>16228250</v>
      </c>
      <c r="I166" s="27">
        <f t="shared" si="21"/>
        <v>18506500</v>
      </c>
      <c r="J166" s="27">
        <f t="shared" si="22"/>
        <v>1557746.5409091061</v>
      </c>
      <c r="K166" s="28">
        <f t="shared" si="23"/>
        <v>9.1312555520918326E-2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>
        <v>19278000</v>
      </c>
      <c r="BL166" s="14">
        <v>18883000</v>
      </c>
      <c r="BM166" s="14">
        <v>18381000</v>
      </c>
      <c r="BN166" s="14"/>
      <c r="BO166" s="14">
        <v>16247000</v>
      </c>
      <c r="BP166" s="14">
        <v>16245000</v>
      </c>
      <c r="BQ166" s="14">
        <v>16271000</v>
      </c>
      <c r="BR166" s="14">
        <v>16178000</v>
      </c>
      <c r="BS166" s="14"/>
      <c r="BT166" s="14"/>
      <c r="BU166" s="14"/>
      <c r="BV166" s="14">
        <v>14993000</v>
      </c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8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</row>
    <row r="167" spans="1:186" ht="15" outlineLevel="5" x14ac:dyDescent="0.3">
      <c r="A167" s="1"/>
      <c r="B167" s="4"/>
      <c r="C167" s="37" t="s">
        <v>673</v>
      </c>
      <c r="D167" s="23">
        <f t="shared" si="16"/>
        <v>14763000</v>
      </c>
      <c r="E167" s="23">
        <f t="shared" si="17"/>
        <v>16190584</v>
      </c>
      <c r="F167" s="23">
        <f t="shared" si="18"/>
        <v>2194000</v>
      </c>
      <c r="G167" s="23">
        <f t="shared" si="19"/>
        <v>51920000</v>
      </c>
      <c r="H167" s="23">
        <f t="shared" si="20"/>
        <v>6726000</v>
      </c>
      <c r="I167" s="23">
        <f t="shared" si="21"/>
        <v>25251000</v>
      </c>
      <c r="J167" s="23">
        <f t="shared" si="22"/>
        <v>11528224.032420494</v>
      </c>
      <c r="K167" s="36">
        <f t="shared" si="23"/>
        <v>0.71203262540872481</v>
      </c>
      <c r="L167" s="2"/>
      <c r="M167" s="35">
        <v>51920000</v>
      </c>
      <c r="N167" s="35">
        <v>50949000</v>
      </c>
      <c r="O167" s="35">
        <v>50665000</v>
      </c>
      <c r="P167" s="35">
        <v>49763000</v>
      </c>
      <c r="Q167" s="35">
        <v>38291000</v>
      </c>
      <c r="R167" s="35">
        <v>36649000</v>
      </c>
      <c r="S167" s="35">
        <v>35653000</v>
      </c>
      <c r="T167" s="35">
        <v>34330000</v>
      </c>
      <c r="U167" s="35">
        <v>32829000</v>
      </c>
      <c r="V167" s="35">
        <v>31580000</v>
      </c>
      <c r="W167" s="35">
        <v>30912000</v>
      </c>
      <c r="X167" s="35">
        <v>29858000</v>
      </c>
      <c r="Y167" s="35">
        <v>29244000</v>
      </c>
      <c r="Z167" s="35">
        <v>28006000</v>
      </c>
      <c r="AA167" s="35">
        <v>27592000</v>
      </c>
      <c r="AB167" s="35">
        <v>26655000</v>
      </c>
      <c r="AC167" s="35">
        <v>26272000</v>
      </c>
      <c r="AD167" s="35">
        <v>25556000</v>
      </c>
      <c r="AE167" s="35">
        <v>23335000</v>
      </c>
      <c r="AF167" s="35">
        <v>25516000</v>
      </c>
      <c r="AG167" s="35">
        <v>25251000</v>
      </c>
      <c r="AH167" s="35">
        <v>25261000</v>
      </c>
      <c r="AI167" s="35">
        <v>25290000</v>
      </c>
      <c r="AJ167" s="35">
        <v>25140000</v>
      </c>
      <c r="AK167" s="35">
        <v>25346000</v>
      </c>
      <c r="AL167" s="35">
        <v>25365000</v>
      </c>
      <c r="AM167" s="35">
        <v>25492000</v>
      </c>
      <c r="AN167" s="35">
        <v>25470000</v>
      </c>
      <c r="AO167" s="35">
        <v>26430000</v>
      </c>
      <c r="AP167" s="35">
        <v>26074000</v>
      </c>
      <c r="AQ167" s="35">
        <v>26547000</v>
      </c>
      <c r="AR167" s="35">
        <v>25781000</v>
      </c>
      <c r="AS167" s="35">
        <v>25890000</v>
      </c>
      <c r="AT167" s="35">
        <v>25373000</v>
      </c>
      <c r="AU167" s="35">
        <v>25070000</v>
      </c>
      <c r="AV167" s="35">
        <v>24317000</v>
      </c>
      <c r="AW167" s="35">
        <v>24088000</v>
      </c>
      <c r="AX167" s="35">
        <v>23411000</v>
      </c>
      <c r="AY167" s="35">
        <v>23001000</v>
      </c>
      <c r="AZ167" s="35">
        <v>22625000</v>
      </c>
      <c r="BA167" s="35">
        <v>22395000</v>
      </c>
      <c r="BB167" s="35">
        <v>21781000</v>
      </c>
      <c r="BC167" s="35">
        <v>21894000</v>
      </c>
      <c r="BD167" s="35">
        <v>22475000</v>
      </c>
      <c r="BE167" s="35">
        <v>22166000</v>
      </c>
      <c r="BF167" s="35">
        <v>21536000</v>
      </c>
      <c r="BG167" s="35">
        <v>21113000</v>
      </c>
      <c r="BH167" s="35">
        <v>20678000</v>
      </c>
      <c r="BI167" s="35">
        <v>20098000</v>
      </c>
      <c r="BJ167" s="35">
        <v>19464000</v>
      </c>
      <c r="BK167" s="35">
        <v>19278000</v>
      </c>
      <c r="BL167" s="35">
        <v>18883000</v>
      </c>
      <c r="BM167" s="35">
        <v>18381000</v>
      </c>
      <c r="BN167" s="35">
        <v>17036000</v>
      </c>
      <c r="BO167" s="35">
        <v>16247000</v>
      </c>
      <c r="BP167" s="35">
        <v>16245000</v>
      </c>
      <c r="BQ167" s="35">
        <v>16271000</v>
      </c>
      <c r="BR167" s="35">
        <v>16178000</v>
      </c>
      <c r="BS167" s="35">
        <v>16096000</v>
      </c>
      <c r="BT167" s="35">
        <v>15741000</v>
      </c>
      <c r="BU167" s="35">
        <v>15466000</v>
      </c>
      <c r="BV167" s="35">
        <v>14993000</v>
      </c>
      <c r="BW167" s="35">
        <v>14763000</v>
      </c>
      <c r="BX167" s="35">
        <v>13995000</v>
      </c>
      <c r="BY167" s="35">
        <v>13845000</v>
      </c>
      <c r="BZ167" s="35">
        <v>13402000</v>
      </c>
      <c r="CA167" s="35">
        <v>12744000</v>
      </c>
      <c r="CB167" s="35">
        <v>12452000</v>
      </c>
      <c r="CC167" s="35">
        <v>12118000</v>
      </c>
      <c r="CD167" s="35">
        <v>11653000</v>
      </c>
      <c r="CE167" s="35">
        <v>10695000</v>
      </c>
      <c r="CF167" s="35">
        <v>9597000</v>
      </c>
      <c r="CG167" s="35"/>
      <c r="CH167" s="35">
        <v>7825000</v>
      </c>
      <c r="CI167" s="35">
        <v>7348000</v>
      </c>
      <c r="CJ167" s="35">
        <v>6986000</v>
      </c>
      <c r="CK167" s="35">
        <v>6662000</v>
      </c>
      <c r="CL167" s="35">
        <v>6245000</v>
      </c>
      <c r="CM167" s="35">
        <v>6223000</v>
      </c>
      <c r="CN167" s="35">
        <v>6260000</v>
      </c>
      <c r="CO167" s="35">
        <v>6220000</v>
      </c>
      <c r="CP167" s="35">
        <v>6143000</v>
      </c>
      <c r="CQ167" s="35">
        <v>6045000</v>
      </c>
      <c r="CR167" s="35">
        <v>6395000</v>
      </c>
      <c r="CS167" s="35">
        <v>6726000</v>
      </c>
      <c r="CT167" s="35">
        <v>6754000</v>
      </c>
      <c r="CU167" s="35">
        <v>7154000</v>
      </c>
      <c r="CV167" s="35">
        <v>6733000</v>
      </c>
      <c r="CW167" s="35">
        <v>7180000</v>
      </c>
      <c r="CX167" s="35">
        <v>7641000</v>
      </c>
      <c r="CY167" s="35">
        <v>8249000</v>
      </c>
      <c r="CZ167" s="35">
        <v>8628000</v>
      </c>
      <c r="DA167" s="35">
        <v>8828000</v>
      </c>
      <c r="DB167" s="35">
        <v>8833000</v>
      </c>
      <c r="DC167" s="35">
        <v>8965000</v>
      </c>
      <c r="DD167" s="35">
        <v>9094000</v>
      </c>
      <c r="DE167" s="35">
        <v>8712000</v>
      </c>
      <c r="DF167" s="35">
        <v>8486000</v>
      </c>
      <c r="DG167" s="35">
        <v>8643000</v>
      </c>
      <c r="DH167" s="35">
        <v>7941000</v>
      </c>
      <c r="DI167" s="35">
        <v>7748000</v>
      </c>
      <c r="DJ167" s="35">
        <v>7316000</v>
      </c>
      <c r="DK167" s="35">
        <v>7215000</v>
      </c>
      <c r="DL167" s="35">
        <v>4819000</v>
      </c>
      <c r="DM167" s="35">
        <v>5025000</v>
      </c>
      <c r="DN167" s="35">
        <v>4822000</v>
      </c>
      <c r="DO167" s="35">
        <v>4775000</v>
      </c>
      <c r="DP167" s="35">
        <v>4853000</v>
      </c>
      <c r="DQ167" s="35">
        <v>4955000</v>
      </c>
      <c r="DR167" s="35">
        <v>3311000</v>
      </c>
      <c r="DS167" s="35">
        <v>3389000</v>
      </c>
      <c r="DT167" s="35">
        <v>3001000</v>
      </c>
      <c r="DU167" s="35">
        <v>2996000</v>
      </c>
      <c r="DV167" s="35">
        <v>2897000</v>
      </c>
      <c r="DW167" s="35">
        <v>2830000</v>
      </c>
      <c r="DX167" s="35">
        <v>2747000</v>
      </c>
      <c r="DY167" s="35">
        <v>2646000</v>
      </c>
      <c r="DZ167" s="35">
        <v>2583000</v>
      </c>
      <c r="EA167" s="35">
        <v>2449000</v>
      </c>
      <c r="EB167" s="35">
        <v>2395000</v>
      </c>
      <c r="EC167" s="35">
        <v>2324000</v>
      </c>
      <c r="ED167" s="35">
        <v>2306000</v>
      </c>
      <c r="EE167" s="35">
        <v>2334000</v>
      </c>
      <c r="EF167" s="35">
        <v>2245000</v>
      </c>
      <c r="EG167" s="35">
        <v>2253000</v>
      </c>
      <c r="EH167" s="35">
        <v>2194000</v>
      </c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8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</row>
    <row r="168" spans="1:186" ht="15" outlineLevel="4" x14ac:dyDescent="0.3">
      <c r="A168" s="1"/>
      <c r="B168" s="4"/>
      <c r="C168" s="22" t="s">
        <v>674</v>
      </c>
      <c r="D168" s="27">
        <f t="shared" si="16"/>
        <v>0</v>
      </c>
      <c r="E168" s="27">
        <f t="shared" si="17"/>
        <v>0</v>
      </c>
      <c r="F168" s="27">
        <f t="shared" si="18"/>
        <v>0</v>
      </c>
      <c r="G168" s="27">
        <f t="shared" si="19"/>
        <v>0</v>
      </c>
      <c r="H168" s="27">
        <f t="shared" si="20"/>
        <v>0</v>
      </c>
      <c r="I168" s="27">
        <f t="shared" si="21"/>
        <v>0</v>
      </c>
      <c r="J168" s="27">
        <f t="shared" si="22"/>
        <v>0</v>
      </c>
      <c r="K168" s="28" t="e">
        <f t="shared" si="23"/>
        <v>#DIV/0!</v>
      </c>
      <c r="M168" s="14"/>
      <c r="N168" s="14">
        <v>0</v>
      </c>
      <c r="O168" s="14"/>
      <c r="P168" s="14"/>
      <c r="Q168" s="14"/>
      <c r="R168" s="14">
        <v>0</v>
      </c>
      <c r="S168" s="14"/>
      <c r="T168" s="14"/>
      <c r="U168" s="14"/>
      <c r="V168" s="14">
        <v>0</v>
      </c>
      <c r="W168" s="14"/>
      <c r="X168" s="14"/>
      <c r="Y168" s="14"/>
      <c r="Z168" s="14">
        <v>0</v>
      </c>
      <c r="AA168" s="14"/>
      <c r="AB168" s="14"/>
      <c r="AC168" s="14"/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/>
      <c r="AO168" s="14"/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8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</row>
    <row r="169" spans="1:186" ht="15" outlineLevel="4" x14ac:dyDescent="0.3">
      <c r="A169" s="1"/>
      <c r="B169" s="4"/>
      <c r="C169" s="22" t="s">
        <v>675</v>
      </c>
      <c r="D169" s="27">
        <f t="shared" si="16"/>
        <v>8598000</v>
      </c>
      <c r="E169" s="27">
        <f t="shared" si="17"/>
        <v>8598000</v>
      </c>
      <c r="F169" s="27">
        <f t="shared" si="18"/>
        <v>8598000</v>
      </c>
      <c r="G169" s="27">
        <f t="shared" si="19"/>
        <v>8598000</v>
      </c>
      <c r="H169" s="27">
        <f t="shared" si="20"/>
        <v>8598000</v>
      </c>
      <c r="I169" s="27">
        <f t="shared" si="21"/>
        <v>8598000</v>
      </c>
      <c r="J169" s="27" t="str">
        <f t="shared" si="22"/>
        <v/>
      </c>
      <c r="K169" s="28" t="str">
        <f t="shared" si="23"/>
        <v/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>
        <v>8598000</v>
      </c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8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</row>
    <row r="170" spans="1:186" ht="15" outlineLevel="4" x14ac:dyDescent="0.3">
      <c r="A170" s="1"/>
      <c r="B170" s="4"/>
      <c r="C170" s="37" t="s">
        <v>676</v>
      </c>
      <c r="D170" s="23">
        <f t="shared" si="16"/>
        <v>14379000</v>
      </c>
      <c r="E170" s="23">
        <f t="shared" si="17"/>
        <v>16130325.396825397</v>
      </c>
      <c r="F170" s="23">
        <f t="shared" si="18"/>
        <v>2194000</v>
      </c>
      <c r="G170" s="23">
        <f t="shared" si="19"/>
        <v>51920000</v>
      </c>
      <c r="H170" s="23">
        <f t="shared" si="20"/>
        <v>6727750</v>
      </c>
      <c r="I170" s="23">
        <f t="shared" si="21"/>
        <v>25223250</v>
      </c>
      <c r="J170" s="23">
        <f t="shared" si="22"/>
        <v>11501924.545625826</v>
      </c>
      <c r="K170" s="36">
        <f t="shared" si="23"/>
        <v>0.71306215235369741</v>
      </c>
      <c r="L170" s="2"/>
      <c r="M170" s="35">
        <v>51920000</v>
      </c>
      <c r="N170" s="35">
        <v>50949000</v>
      </c>
      <c r="O170" s="35">
        <v>50665000</v>
      </c>
      <c r="P170" s="35">
        <v>49763000</v>
      </c>
      <c r="Q170" s="35">
        <v>38291000</v>
      </c>
      <c r="R170" s="35">
        <v>36649000</v>
      </c>
      <c r="S170" s="35">
        <v>35653000</v>
      </c>
      <c r="T170" s="35">
        <v>34330000</v>
      </c>
      <c r="U170" s="35">
        <v>32829000</v>
      </c>
      <c r="V170" s="35">
        <v>31580000</v>
      </c>
      <c r="W170" s="35">
        <v>30912000</v>
      </c>
      <c r="X170" s="35">
        <v>29858000</v>
      </c>
      <c r="Y170" s="35">
        <v>29244000</v>
      </c>
      <c r="Z170" s="35">
        <v>28006000</v>
      </c>
      <c r="AA170" s="35">
        <v>27592000</v>
      </c>
      <c r="AB170" s="35">
        <v>26655000</v>
      </c>
      <c r="AC170" s="35">
        <v>26272000</v>
      </c>
      <c r="AD170" s="35">
        <v>25556000</v>
      </c>
      <c r="AE170" s="35">
        <v>23335000</v>
      </c>
      <c r="AF170" s="35">
        <v>25516000</v>
      </c>
      <c r="AG170" s="35">
        <v>25251000</v>
      </c>
      <c r="AH170" s="35">
        <v>25261000</v>
      </c>
      <c r="AI170" s="35">
        <v>25290000</v>
      </c>
      <c r="AJ170" s="35">
        <v>25140000</v>
      </c>
      <c r="AK170" s="35">
        <v>25346000</v>
      </c>
      <c r="AL170" s="35">
        <v>25365000</v>
      </c>
      <c r="AM170" s="35">
        <v>25492000</v>
      </c>
      <c r="AN170" s="35">
        <v>25470000</v>
      </c>
      <c r="AO170" s="35">
        <v>26430000</v>
      </c>
      <c r="AP170" s="35">
        <v>26074000</v>
      </c>
      <c r="AQ170" s="35">
        <v>26547000</v>
      </c>
      <c r="AR170" s="35">
        <v>25781000</v>
      </c>
      <c r="AS170" s="35">
        <v>25890000</v>
      </c>
      <c r="AT170" s="35">
        <v>25373000</v>
      </c>
      <c r="AU170" s="35">
        <v>25070000</v>
      </c>
      <c r="AV170" s="35">
        <v>24317000</v>
      </c>
      <c r="AW170" s="35">
        <v>24088000</v>
      </c>
      <c r="AX170" s="35">
        <v>23411000</v>
      </c>
      <c r="AY170" s="35">
        <v>23001000</v>
      </c>
      <c r="AZ170" s="35">
        <v>22625000</v>
      </c>
      <c r="BA170" s="35">
        <v>22395000</v>
      </c>
      <c r="BB170" s="35">
        <v>21781000</v>
      </c>
      <c r="BC170" s="35">
        <v>21894000</v>
      </c>
      <c r="BD170" s="35">
        <v>22475000</v>
      </c>
      <c r="BE170" s="35">
        <v>22166000</v>
      </c>
      <c r="BF170" s="35">
        <v>21536000</v>
      </c>
      <c r="BG170" s="35">
        <v>21113000</v>
      </c>
      <c r="BH170" s="35">
        <v>20678000</v>
      </c>
      <c r="BI170" s="35">
        <v>20098000</v>
      </c>
      <c r="BJ170" s="35">
        <v>19464000</v>
      </c>
      <c r="BK170" s="35">
        <v>19278000</v>
      </c>
      <c r="BL170" s="35">
        <v>18883000</v>
      </c>
      <c r="BM170" s="35">
        <v>18381000</v>
      </c>
      <c r="BN170" s="35">
        <v>17036000</v>
      </c>
      <c r="BO170" s="35">
        <v>16247000</v>
      </c>
      <c r="BP170" s="35">
        <v>16245000</v>
      </c>
      <c r="BQ170" s="35">
        <v>16271000</v>
      </c>
      <c r="BR170" s="35">
        <v>16178000</v>
      </c>
      <c r="BS170" s="35">
        <v>16096000</v>
      </c>
      <c r="BT170" s="35">
        <v>15741000</v>
      </c>
      <c r="BU170" s="35">
        <v>15466000</v>
      </c>
      <c r="BV170" s="35">
        <v>14993000</v>
      </c>
      <c r="BW170" s="35">
        <v>14763000</v>
      </c>
      <c r="BX170" s="35">
        <v>13995000</v>
      </c>
      <c r="BY170" s="35">
        <v>13845000</v>
      </c>
      <c r="BZ170" s="35">
        <v>13402000</v>
      </c>
      <c r="CA170" s="35">
        <v>12744000</v>
      </c>
      <c r="CB170" s="35">
        <v>12452000</v>
      </c>
      <c r="CC170" s="35">
        <v>12118000</v>
      </c>
      <c r="CD170" s="35">
        <v>11653000</v>
      </c>
      <c r="CE170" s="35">
        <v>10695000</v>
      </c>
      <c r="CF170" s="35">
        <v>9597000</v>
      </c>
      <c r="CG170" s="35">
        <v>8598000</v>
      </c>
      <c r="CH170" s="35">
        <v>7825000</v>
      </c>
      <c r="CI170" s="35">
        <v>7348000</v>
      </c>
      <c r="CJ170" s="35">
        <v>6986000</v>
      </c>
      <c r="CK170" s="35">
        <v>6662000</v>
      </c>
      <c r="CL170" s="35">
        <v>6245000</v>
      </c>
      <c r="CM170" s="35">
        <v>6223000</v>
      </c>
      <c r="CN170" s="35">
        <v>6260000</v>
      </c>
      <c r="CO170" s="35">
        <v>6220000</v>
      </c>
      <c r="CP170" s="35">
        <v>6143000</v>
      </c>
      <c r="CQ170" s="35">
        <v>6045000</v>
      </c>
      <c r="CR170" s="35">
        <v>6395000</v>
      </c>
      <c r="CS170" s="35">
        <v>6726000</v>
      </c>
      <c r="CT170" s="35">
        <v>6754000</v>
      </c>
      <c r="CU170" s="35">
        <v>7154000</v>
      </c>
      <c r="CV170" s="35">
        <v>6733000</v>
      </c>
      <c r="CW170" s="35">
        <v>7180000</v>
      </c>
      <c r="CX170" s="35">
        <v>7641000</v>
      </c>
      <c r="CY170" s="35">
        <v>8249000</v>
      </c>
      <c r="CZ170" s="35">
        <v>8628000</v>
      </c>
      <c r="DA170" s="35">
        <v>8828000</v>
      </c>
      <c r="DB170" s="35">
        <v>8833000</v>
      </c>
      <c r="DC170" s="35">
        <v>8965000</v>
      </c>
      <c r="DD170" s="35">
        <v>9094000</v>
      </c>
      <c r="DE170" s="35">
        <v>8712000</v>
      </c>
      <c r="DF170" s="35">
        <v>8486000</v>
      </c>
      <c r="DG170" s="35">
        <v>8643000</v>
      </c>
      <c r="DH170" s="35">
        <v>7941000</v>
      </c>
      <c r="DI170" s="35">
        <v>7748000</v>
      </c>
      <c r="DJ170" s="35">
        <v>7316000</v>
      </c>
      <c r="DK170" s="35">
        <v>7215000</v>
      </c>
      <c r="DL170" s="35">
        <v>4819000</v>
      </c>
      <c r="DM170" s="35">
        <v>5025000</v>
      </c>
      <c r="DN170" s="35">
        <v>4822000</v>
      </c>
      <c r="DO170" s="35">
        <v>4775000</v>
      </c>
      <c r="DP170" s="35">
        <v>4853000</v>
      </c>
      <c r="DQ170" s="35">
        <v>4955000</v>
      </c>
      <c r="DR170" s="35">
        <v>3311000</v>
      </c>
      <c r="DS170" s="35">
        <v>3389000</v>
      </c>
      <c r="DT170" s="35">
        <v>3001000</v>
      </c>
      <c r="DU170" s="35">
        <v>2996000</v>
      </c>
      <c r="DV170" s="35">
        <v>2897000</v>
      </c>
      <c r="DW170" s="35">
        <v>2830000</v>
      </c>
      <c r="DX170" s="35">
        <v>2747000</v>
      </c>
      <c r="DY170" s="35">
        <v>2646000</v>
      </c>
      <c r="DZ170" s="35">
        <v>2583000</v>
      </c>
      <c r="EA170" s="35">
        <v>2449000</v>
      </c>
      <c r="EB170" s="35">
        <v>2395000</v>
      </c>
      <c r="EC170" s="35">
        <v>2324000</v>
      </c>
      <c r="ED170" s="35">
        <v>2306000</v>
      </c>
      <c r="EE170" s="35">
        <v>2334000</v>
      </c>
      <c r="EF170" s="35">
        <v>2245000</v>
      </c>
      <c r="EG170" s="35">
        <v>2253000</v>
      </c>
      <c r="EH170" s="35">
        <v>2194000</v>
      </c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8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</row>
    <row r="171" spans="1:186" ht="15" outlineLevel="3" x14ac:dyDescent="0.3">
      <c r="A171" s="1"/>
      <c r="B171" s="4"/>
      <c r="C171" s="37" t="s">
        <v>677</v>
      </c>
      <c r="D171" s="23">
        <f t="shared" si="16"/>
        <v>14379000</v>
      </c>
      <c r="E171" s="23">
        <f t="shared" si="17"/>
        <v>16130325.396825397</v>
      </c>
      <c r="F171" s="23">
        <f t="shared" si="18"/>
        <v>2194000</v>
      </c>
      <c r="G171" s="23">
        <f t="shared" si="19"/>
        <v>51920000</v>
      </c>
      <c r="H171" s="23">
        <f t="shared" si="20"/>
        <v>6727750</v>
      </c>
      <c r="I171" s="23">
        <f t="shared" si="21"/>
        <v>25223250</v>
      </c>
      <c r="J171" s="23">
        <f t="shared" si="22"/>
        <v>11501924.545625826</v>
      </c>
      <c r="K171" s="36">
        <f t="shared" si="23"/>
        <v>0.71306215235369741</v>
      </c>
      <c r="L171" s="2"/>
      <c r="M171" s="35">
        <v>51920000</v>
      </c>
      <c r="N171" s="35">
        <v>50949000</v>
      </c>
      <c r="O171" s="35">
        <v>50665000</v>
      </c>
      <c r="P171" s="35">
        <v>49763000</v>
      </c>
      <c r="Q171" s="35">
        <v>38291000</v>
      </c>
      <c r="R171" s="35">
        <v>36649000</v>
      </c>
      <c r="S171" s="35">
        <v>35653000</v>
      </c>
      <c r="T171" s="35">
        <v>34330000</v>
      </c>
      <c r="U171" s="35">
        <v>32829000</v>
      </c>
      <c r="V171" s="35">
        <v>31580000</v>
      </c>
      <c r="W171" s="35">
        <v>30912000</v>
      </c>
      <c r="X171" s="35">
        <v>29858000</v>
      </c>
      <c r="Y171" s="35">
        <v>29244000</v>
      </c>
      <c r="Z171" s="35">
        <v>28006000</v>
      </c>
      <c r="AA171" s="35">
        <v>27592000</v>
      </c>
      <c r="AB171" s="35">
        <v>26655000</v>
      </c>
      <c r="AC171" s="35">
        <v>26272000</v>
      </c>
      <c r="AD171" s="35">
        <v>25556000</v>
      </c>
      <c r="AE171" s="35">
        <v>23335000</v>
      </c>
      <c r="AF171" s="35">
        <v>25516000</v>
      </c>
      <c r="AG171" s="35">
        <v>25251000</v>
      </c>
      <c r="AH171" s="35">
        <v>25261000</v>
      </c>
      <c r="AI171" s="35">
        <v>25290000</v>
      </c>
      <c r="AJ171" s="35">
        <v>25140000</v>
      </c>
      <c r="AK171" s="35">
        <v>25346000</v>
      </c>
      <c r="AL171" s="35">
        <v>25365000</v>
      </c>
      <c r="AM171" s="35">
        <v>25492000</v>
      </c>
      <c r="AN171" s="35">
        <v>25470000</v>
      </c>
      <c r="AO171" s="35">
        <v>26430000</v>
      </c>
      <c r="AP171" s="35">
        <v>26074000</v>
      </c>
      <c r="AQ171" s="35">
        <v>26547000</v>
      </c>
      <c r="AR171" s="35">
        <v>25781000</v>
      </c>
      <c r="AS171" s="35">
        <v>25890000</v>
      </c>
      <c r="AT171" s="35">
        <v>25373000</v>
      </c>
      <c r="AU171" s="35">
        <v>25070000</v>
      </c>
      <c r="AV171" s="35">
        <v>24317000</v>
      </c>
      <c r="AW171" s="35">
        <v>24088000</v>
      </c>
      <c r="AX171" s="35">
        <v>23411000</v>
      </c>
      <c r="AY171" s="35">
        <v>23001000</v>
      </c>
      <c r="AZ171" s="35">
        <v>22625000</v>
      </c>
      <c r="BA171" s="35">
        <v>22395000</v>
      </c>
      <c r="BB171" s="35">
        <v>21781000</v>
      </c>
      <c r="BC171" s="35">
        <v>21894000</v>
      </c>
      <c r="BD171" s="35">
        <v>22475000</v>
      </c>
      <c r="BE171" s="35">
        <v>22166000</v>
      </c>
      <c r="BF171" s="35">
        <v>21536000</v>
      </c>
      <c r="BG171" s="35">
        <v>21113000</v>
      </c>
      <c r="BH171" s="35">
        <v>20678000</v>
      </c>
      <c r="BI171" s="35">
        <v>20098000</v>
      </c>
      <c r="BJ171" s="35">
        <v>19464000</v>
      </c>
      <c r="BK171" s="35">
        <v>19278000</v>
      </c>
      <c r="BL171" s="35">
        <v>18883000</v>
      </c>
      <c r="BM171" s="35">
        <v>18381000</v>
      </c>
      <c r="BN171" s="35">
        <v>17036000</v>
      </c>
      <c r="BO171" s="35">
        <v>16247000</v>
      </c>
      <c r="BP171" s="35">
        <v>16245000</v>
      </c>
      <c r="BQ171" s="35">
        <v>16271000</v>
      </c>
      <c r="BR171" s="35">
        <v>16178000</v>
      </c>
      <c r="BS171" s="35">
        <v>16096000</v>
      </c>
      <c r="BT171" s="35">
        <v>15741000</v>
      </c>
      <c r="BU171" s="35">
        <v>15466000</v>
      </c>
      <c r="BV171" s="35">
        <v>14993000</v>
      </c>
      <c r="BW171" s="35">
        <v>14763000</v>
      </c>
      <c r="BX171" s="35">
        <v>13995000</v>
      </c>
      <c r="BY171" s="35">
        <v>13845000</v>
      </c>
      <c r="BZ171" s="35">
        <v>13402000</v>
      </c>
      <c r="CA171" s="35">
        <v>12744000</v>
      </c>
      <c r="CB171" s="35">
        <v>12452000</v>
      </c>
      <c r="CC171" s="35">
        <v>12118000</v>
      </c>
      <c r="CD171" s="35">
        <v>11653000</v>
      </c>
      <c r="CE171" s="35">
        <v>10695000</v>
      </c>
      <c r="CF171" s="35">
        <v>9597000</v>
      </c>
      <c r="CG171" s="35">
        <v>8598000</v>
      </c>
      <c r="CH171" s="35">
        <v>7825000</v>
      </c>
      <c r="CI171" s="35">
        <v>7348000</v>
      </c>
      <c r="CJ171" s="35">
        <v>6986000</v>
      </c>
      <c r="CK171" s="35">
        <v>6662000</v>
      </c>
      <c r="CL171" s="35">
        <v>6245000</v>
      </c>
      <c r="CM171" s="35">
        <v>6223000</v>
      </c>
      <c r="CN171" s="35">
        <v>6260000</v>
      </c>
      <c r="CO171" s="35">
        <v>6220000</v>
      </c>
      <c r="CP171" s="35">
        <v>6143000</v>
      </c>
      <c r="CQ171" s="35">
        <v>6045000</v>
      </c>
      <c r="CR171" s="35">
        <v>6395000</v>
      </c>
      <c r="CS171" s="35">
        <v>6726000</v>
      </c>
      <c r="CT171" s="35">
        <v>6754000</v>
      </c>
      <c r="CU171" s="35">
        <v>7154000</v>
      </c>
      <c r="CV171" s="35">
        <v>6733000</v>
      </c>
      <c r="CW171" s="35">
        <v>7180000</v>
      </c>
      <c r="CX171" s="35">
        <v>7641000</v>
      </c>
      <c r="CY171" s="35">
        <v>8249000</v>
      </c>
      <c r="CZ171" s="35">
        <v>8628000</v>
      </c>
      <c r="DA171" s="35">
        <v>8828000</v>
      </c>
      <c r="DB171" s="35">
        <v>8833000</v>
      </c>
      <c r="DC171" s="35">
        <v>8965000</v>
      </c>
      <c r="DD171" s="35">
        <v>9094000</v>
      </c>
      <c r="DE171" s="35">
        <v>8712000</v>
      </c>
      <c r="DF171" s="35">
        <v>8486000</v>
      </c>
      <c r="DG171" s="35">
        <v>8643000</v>
      </c>
      <c r="DH171" s="35">
        <v>7941000</v>
      </c>
      <c r="DI171" s="35">
        <v>7748000</v>
      </c>
      <c r="DJ171" s="35">
        <v>7316000</v>
      </c>
      <c r="DK171" s="35">
        <v>7215000</v>
      </c>
      <c r="DL171" s="35">
        <v>4819000</v>
      </c>
      <c r="DM171" s="35">
        <v>5025000</v>
      </c>
      <c r="DN171" s="35">
        <v>4822000</v>
      </c>
      <c r="DO171" s="35">
        <v>4775000</v>
      </c>
      <c r="DP171" s="35">
        <v>4853000</v>
      </c>
      <c r="DQ171" s="35">
        <v>4955000</v>
      </c>
      <c r="DR171" s="35">
        <v>3311000</v>
      </c>
      <c r="DS171" s="35">
        <v>3389000</v>
      </c>
      <c r="DT171" s="35">
        <v>3001000</v>
      </c>
      <c r="DU171" s="35">
        <v>2996000</v>
      </c>
      <c r="DV171" s="35">
        <v>2897000</v>
      </c>
      <c r="DW171" s="35">
        <v>2830000</v>
      </c>
      <c r="DX171" s="35">
        <v>2747000</v>
      </c>
      <c r="DY171" s="35">
        <v>2646000</v>
      </c>
      <c r="DZ171" s="35">
        <v>2583000</v>
      </c>
      <c r="EA171" s="35">
        <v>2449000</v>
      </c>
      <c r="EB171" s="35">
        <v>2395000</v>
      </c>
      <c r="EC171" s="35">
        <v>2324000</v>
      </c>
      <c r="ED171" s="35">
        <v>2306000</v>
      </c>
      <c r="EE171" s="35">
        <v>2334000</v>
      </c>
      <c r="EF171" s="35">
        <v>2245000</v>
      </c>
      <c r="EG171" s="35">
        <v>2253000</v>
      </c>
      <c r="EH171" s="35">
        <v>2194000</v>
      </c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8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</row>
    <row r="172" spans="1:186" ht="15" outlineLevel="2" x14ac:dyDescent="0.3">
      <c r="A172" s="1"/>
      <c r="B172" s="4"/>
      <c r="C172" s="22" t="s">
        <v>678</v>
      </c>
      <c r="D172" s="27">
        <f t="shared" si="16"/>
        <v>28983000</v>
      </c>
      <c r="E172" s="27">
        <f t="shared" si="17"/>
        <v>28809504.026845638</v>
      </c>
      <c r="F172" s="27">
        <f t="shared" si="18"/>
        <v>244700</v>
      </c>
      <c r="G172" s="27">
        <f t="shared" si="19"/>
        <v>74894000</v>
      </c>
      <c r="H172" s="27">
        <f t="shared" si="20"/>
        <v>14405000</v>
      </c>
      <c r="I172" s="27">
        <f t="shared" si="21"/>
        <v>36526000</v>
      </c>
      <c r="J172" s="27">
        <f t="shared" si="22"/>
        <v>18930239.549325507</v>
      </c>
      <c r="K172" s="28">
        <f t="shared" si="23"/>
        <v>0.65708314630080722</v>
      </c>
      <c r="M172" s="14">
        <v>48322000</v>
      </c>
      <c r="N172" s="14">
        <v>49032000</v>
      </c>
      <c r="O172" s="14">
        <v>49052000</v>
      </c>
      <c r="P172" s="14">
        <v>66162000</v>
      </c>
      <c r="Q172" s="14">
        <v>68224000</v>
      </c>
      <c r="R172" s="14">
        <v>69156000</v>
      </c>
      <c r="S172" s="14">
        <v>67021000</v>
      </c>
      <c r="T172" s="14">
        <v>67231000</v>
      </c>
      <c r="U172" s="14">
        <v>65649000</v>
      </c>
      <c r="V172" s="14">
        <v>70405000</v>
      </c>
      <c r="W172" s="14">
        <v>71024000</v>
      </c>
      <c r="X172" s="14">
        <v>72985000</v>
      </c>
      <c r="Y172" s="14">
        <v>74894000</v>
      </c>
      <c r="Z172" s="14">
        <v>68265000</v>
      </c>
      <c r="AA172" s="14">
        <v>63642000</v>
      </c>
      <c r="AB172" s="14">
        <v>59647000</v>
      </c>
      <c r="AC172" s="14">
        <v>54638000</v>
      </c>
      <c r="AD172" s="14">
        <v>56233000</v>
      </c>
      <c r="AE172" s="14">
        <v>52159000</v>
      </c>
      <c r="AF172" s="14">
        <v>57646000</v>
      </c>
      <c r="AG172" s="14">
        <v>52644000</v>
      </c>
      <c r="AH172" s="14">
        <v>53523000</v>
      </c>
      <c r="AI172" s="14">
        <v>49674000</v>
      </c>
      <c r="AJ172" s="14">
        <v>50429000</v>
      </c>
      <c r="AK172" s="14">
        <v>49128000</v>
      </c>
      <c r="AL172" s="14">
        <v>50172000</v>
      </c>
      <c r="AM172" s="14">
        <v>47094000</v>
      </c>
      <c r="AN172" s="14">
        <v>45666000</v>
      </c>
      <c r="AO172" s="14">
        <v>44418000</v>
      </c>
      <c r="AP172" s="14">
        <v>42083000</v>
      </c>
      <c r="AQ172" s="14">
        <v>42779000</v>
      </c>
      <c r="AR172" s="14">
        <v>41670000</v>
      </c>
      <c r="AS172" s="14">
        <v>40091000</v>
      </c>
      <c r="AT172" s="14">
        <v>40747000</v>
      </c>
      <c r="AU172" s="14">
        <v>37645000</v>
      </c>
      <c r="AV172" s="14">
        <v>37130000</v>
      </c>
      <c r="AW172" s="14">
        <v>36526000</v>
      </c>
      <c r="AX172" s="14">
        <v>37614000</v>
      </c>
      <c r="AY172" s="14">
        <v>34431000</v>
      </c>
      <c r="AZ172" s="14">
        <v>34425000</v>
      </c>
      <c r="BA172" s="14">
        <v>32461000</v>
      </c>
      <c r="BB172" s="14">
        <v>33418000</v>
      </c>
      <c r="BC172" s="14">
        <v>33233000</v>
      </c>
      <c r="BD172" s="14">
        <v>35652000</v>
      </c>
      <c r="BE172" s="14">
        <v>34716000</v>
      </c>
      <c r="BF172" s="14">
        <v>35477000</v>
      </c>
      <c r="BG172" s="14">
        <v>33291000</v>
      </c>
      <c r="BH172" s="14">
        <v>33017000</v>
      </c>
      <c r="BI172" s="14">
        <v>31506000</v>
      </c>
      <c r="BJ172" s="14">
        <v>32138000</v>
      </c>
      <c r="BK172" s="14">
        <v>30492000</v>
      </c>
      <c r="BL172" s="14">
        <v>30753000</v>
      </c>
      <c r="BM172" s="14">
        <v>28983000</v>
      </c>
      <c r="BN172" s="14">
        <v>29656000</v>
      </c>
      <c r="BO172" s="14">
        <v>29902000</v>
      </c>
      <c r="BP172" s="14">
        <v>32012000</v>
      </c>
      <c r="BQ172" s="14">
        <v>30597000</v>
      </c>
      <c r="BR172" s="14">
        <v>32919000</v>
      </c>
      <c r="BS172" s="14">
        <v>31069000</v>
      </c>
      <c r="BT172" s="14">
        <v>29869000</v>
      </c>
      <c r="BU172" s="14">
        <v>27020000</v>
      </c>
      <c r="BV172" s="14">
        <v>26318000</v>
      </c>
      <c r="BW172" s="14">
        <v>24037000</v>
      </c>
      <c r="BX172" s="14">
        <v>25205000</v>
      </c>
      <c r="BY172" s="14">
        <v>25609000</v>
      </c>
      <c r="BZ172" s="14">
        <v>26537000</v>
      </c>
      <c r="CA172" s="14">
        <v>26303000</v>
      </c>
      <c r="CB172" s="14">
        <v>27780000</v>
      </c>
      <c r="CC172" s="14">
        <v>28470000</v>
      </c>
      <c r="CD172" s="14">
        <v>30848000</v>
      </c>
      <c r="CE172" s="14">
        <v>29975000</v>
      </c>
      <c r="CF172" s="14">
        <v>30197000</v>
      </c>
      <c r="CG172" s="14">
        <v>29020000</v>
      </c>
      <c r="CH172" s="14">
        <v>28984000</v>
      </c>
      <c r="CI172" s="14">
        <v>27501000</v>
      </c>
      <c r="CJ172" s="14">
        <v>27619000</v>
      </c>
      <c r="CK172" s="14">
        <v>27531000</v>
      </c>
      <c r="CL172" s="14">
        <v>29810000</v>
      </c>
      <c r="CM172" s="14">
        <v>30309000</v>
      </c>
      <c r="CN172" s="14">
        <v>31301000</v>
      </c>
      <c r="CO172" s="14">
        <v>31411000</v>
      </c>
      <c r="CP172" s="14">
        <v>32288000</v>
      </c>
      <c r="CQ172" s="14">
        <v>32097000</v>
      </c>
      <c r="CR172" s="14">
        <v>32077000</v>
      </c>
      <c r="CS172" s="14">
        <v>31240000</v>
      </c>
      <c r="CT172" s="14">
        <v>31016000</v>
      </c>
      <c r="CU172" s="14">
        <v>30124000</v>
      </c>
      <c r="CV172" s="14">
        <v>28729000</v>
      </c>
      <c r="CW172" s="14">
        <v>28227000</v>
      </c>
      <c r="CX172" s="14">
        <v>27847000</v>
      </c>
      <c r="CY172" s="14">
        <v>27123000</v>
      </c>
      <c r="CZ172" s="14">
        <v>27049000</v>
      </c>
      <c r="DA172" s="14">
        <v>27173000</v>
      </c>
      <c r="DB172" s="14">
        <v>27150000</v>
      </c>
      <c r="DC172" s="14">
        <v>27211000</v>
      </c>
      <c r="DD172" s="14">
        <v>27941000</v>
      </c>
      <c r="DE172" s="14">
        <v>28321000</v>
      </c>
      <c r="DF172" s="14">
        <v>28738000</v>
      </c>
      <c r="DG172" s="14">
        <v>27254000</v>
      </c>
      <c r="DH172" s="14">
        <v>25703000</v>
      </c>
      <c r="DI172" s="14">
        <v>23271000</v>
      </c>
      <c r="DJ172" s="14">
        <v>21428000</v>
      </c>
      <c r="DK172" s="14">
        <v>19908000</v>
      </c>
      <c r="DL172" s="14">
        <v>19523000</v>
      </c>
      <c r="DM172" s="14">
        <v>18831000</v>
      </c>
      <c r="DN172" s="14">
        <v>17952000</v>
      </c>
      <c r="DO172" s="14">
        <v>16842000</v>
      </c>
      <c r="DP172" s="14">
        <v>16664000</v>
      </c>
      <c r="DQ172" s="14">
        <v>16475000</v>
      </c>
      <c r="DR172" s="14">
        <v>15926000</v>
      </c>
      <c r="DS172" s="14">
        <v>16557000</v>
      </c>
      <c r="DT172" s="14">
        <v>14405000</v>
      </c>
      <c r="DU172" s="14">
        <v>14112000</v>
      </c>
      <c r="DV172" s="14">
        <v>13975000</v>
      </c>
      <c r="DW172" s="14">
        <v>12134000</v>
      </c>
      <c r="DX172" s="14">
        <v>11137000</v>
      </c>
      <c r="DY172" s="14">
        <v>10255000</v>
      </c>
      <c r="DZ172" s="14">
        <v>9557000</v>
      </c>
      <c r="EA172" s="14">
        <v>8677000</v>
      </c>
      <c r="EB172" s="14">
        <v>8272000</v>
      </c>
      <c r="EC172" s="14">
        <v>7683000</v>
      </c>
      <c r="ED172" s="14">
        <v>6961000</v>
      </c>
      <c r="EE172" s="14">
        <v>6718000</v>
      </c>
      <c r="EF172" s="14">
        <v>6083000</v>
      </c>
      <c r="EG172" s="14">
        <v>5889000</v>
      </c>
      <c r="EH172" s="14">
        <v>5306000</v>
      </c>
      <c r="EI172" s="14">
        <v>4810900</v>
      </c>
      <c r="EJ172" s="14">
        <v>4267600</v>
      </c>
      <c r="EK172" s="14">
        <v>4215900</v>
      </c>
      <c r="EL172" s="14">
        <v>3669000</v>
      </c>
      <c r="EM172" s="14">
        <v>3319600</v>
      </c>
      <c r="EN172" s="14">
        <v>3054000</v>
      </c>
      <c r="EO172" s="14">
        <v>2961300</v>
      </c>
      <c r="EP172" s="14">
        <v>2777200</v>
      </c>
      <c r="EQ172" s="14">
        <v>2648700</v>
      </c>
      <c r="ER172" s="14">
        <v>244700</v>
      </c>
      <c r="ES172" s="14">
        <v>2216200</v>
      </c>
      <c r="ET172" s="14">
        <v>2018800</v>
      </c>
      <c r="EU172" s="14">
        <v>1861600</v>
      </c>
      <c r="EV172" s="14">
        <v>1697900</v>
      </c>
      <c r="EW172" s="14">
        <v>1527200</v>
      </c>
      <c r="EX172" s="14">
        <v>1383400</v>
      </c>
      <c r="EY172" s="14">
        <v>1260700</v>
      </c>
      <c r="EZ172" s="14">
        <v>1188700</v>
      </c>
      <c r="FA172" s="14">
        <v>992400</v>
      </c>
      <c r="FB172" s="14">
        <v>569500</v>
      </c>
      <c r="FC172" s="14">
        <v>505000</v>
      </c>
      <c r="FD172" s="14">
        <v>678200</v>
      </c>
      <c r="FE172" s="14">
        <v>676600</v>
      </c>
      <c r="FF172" s="8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</row>
    <row r="173" spans="1:186" ht="15" outlineLevel="2" x14ac:dyDescent="0.3">
      <c r="A173" s="1"/>
      <c r="B173" s="4"/>
      <c r="C173" s="22" t="s">
        <v>679</v>
      </c>
      <c r="D173" s="27" t="str">
        <f t="shared" si="16"/>
        <v/>
      </c>
      <c r="E173" s="27" t="str">
        <f t="shared" si="17"/>
        <v/>
      </c>
      <c r="F173" s="27" t="str">
        <f t="shared" si="18"/>
        <v/>
      </c>
      <c r="G173" s="27" t="str">
        <f t="shared" si="19"/>
        <v/>
      </c>
      <c r="H173" s="27" t="str">
        <f t="shared" si="20"/>
        <v/>
      </c>
      <c r="I173" s="27" t="str">
        <f t="shared" si="21"/>
        <v/>
      </c>
      <c r="J173" s="27" t="str">
        <f t="shared" si="22"/>
        <v/>
      </c>
      <c r="K173" s="28" t="str">
        <f t="shared" si="23"/>
        <v/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8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</row>
    <row r="174" spans="1:186" ht="15" outlineLevel="3" x14ac:dyDescent="0.3">
      <c r="A174" s="1"/>
      <c r="B174" s="4"/>
      <c r="C174" s="22" t="s">
        <v>680</v>
      </c>
      <c r="D174" s="27">
        <f t="shared" si="16"/>
        <v>-514000</v>
      </c>
      <c r="E174" s="27">
        <f t="shared" si="17"/>
        <v>-280692.30769230769</v>
      </c>
      <c r="F174" s="27">
        <f t="shared" si="18"/>
        <v>-2051000</v>
      </c>
      <c r="G174" s="27">
        <f t="shared" si="19"/>
        <v>1610000</v>
      </c>
      <c r="H174" s="27">
        <f t="shared" si="20"/>
        <v>-895000</v>
      </c>
      <c r="I174" s="27">
        <f t="shared" si="21"/>
        <v>432750</v>
      </c>
      <c r="J174" s="27">
        <f t="shared" si="22"/>
        <v>861624.35603925469</v>
      </c>
      <c r="K174" s="28">
        <f t="shared" si="23"/>
        <v>-3.0696400735846292</v>
      </c>
      <c r="M174" s="14">
        <v>-486000</v>
      </c>
      <c r="N174" s="14">
        <v>-711000</v>
      </c>
      <c r="O174" s="14">
        <v>-185000</v>
      </c>
      <c r="P174" s="14">
        <v>-696000</v>
      </c>
      <c r="Q174" s="14">
        <v>-542000</v>
      </c>
      <c r="R174" s="14">
        <v>-215000</v>
      </c>
      <c r="S174" s="14">
        <v>-861000</v>
      </c>
      <c r="T174" s="14">
        <v>-544000</v>
      </c>
      <c r="U174" s="14">
        <v>-419000</v>
      </c>
      <c r="V174" s="14">
        <v>-562000</v>
      </c>
      <c r="W174" s="14">
        <v>-2051000</v>
      </c>
      <c r="X174" s="14">
        <v>-1625000</v>
      </c>
      <c r="Y174" s="14">
        <v>-1002000</v>
      </c>
      <c r="Z174" s="14">
        <v>-880000</v>
      </c>
      <c r="AA174" s="14">
        <v>-1147000</v>
      </c>
      <c r="AB174" s="14">
        <v>-1095000</v>
      </c>
      <c r="AC174" s="14">
        <v>-1103000</v>
      </c>
      <c r="AD174" s="14">
        <v>-751000</v>
      </c>
      <c r="AE174" s="14">
        <v>-940000</v>
      </c>
      <c r="AF174" s="14">
        <v>-1152000</v>
      </c>
      <c r="AG174" s="14">
        <v>-1541000</v>
      </c>
      <c r="AH174" s="14">
        <v>-1280000</v>
      </c>
      <c r="AI174" s="14">
        <v>-722000</v>
      </c>
      <c r="AJ174" s="14">
        <v>-622000</v>
      </c>
      <c r="AK174" s="14">
        <v>-813000</v>
      </c>
      <c r="AL174" s="14">
        <v>-974000</v>
      </c>
      <c r="AM174" s="14">
        <v>-1103000</v>
      </c>
      <c r="AN174" s="14">
        <v>-1089000</v>
      </c>
      <c r="AO174" s="14">
        <v>-683000</v>
      </c>
      <c r="AP174" s="14">
        <v>862000</v>
      </c>
      <c r="AQ174" s="14">
        <v>1610000</v>
      </c>
      <c r="AR174" s="14">
        <v>1174000</v>
      </c>
      <c r="AS174" s="14">
        <v>863000</v>
      </c>
      <c r="AT174" s="14">
        <v>106000</v>
      </c>
      <c r="AU174" s="14">
        <v>400000</v>
      </c>
      <c r="AV174" s="14">
        <v>-80000</v>
      </c>
      <c r="AW174" s="14">
        <v>560000</v>
      </c>
      <c r="AX174" s="14">
        <v>60000</v>
      </c>
      <c r="AY174" s="14">
        <v>-335000</v>
      </c>
      <c r="AZ174" s="14">
        <v>645000</v>
      </c>
      <c r="BA174" s="14">
        <v>68000</v>
      </c>
      <c r="BB174" s="14">
        <v>666000</v>
      </c>
      <c r="BC174" s="14">
        <v>946000</v>
      </c>
      <c r="BD174" s="14">
        <v>1120000</v>
      </c>
      <c r="BE174" s="14">
        <v>1156000</v>
      </c>
      <c r="BF174" s="14">
        <v>1243000</v>
      </c>
      <c r="BG174" s="14">
        <v>1048000</v>
      </c>
      <c r="BH174" s="14">
        <v>145000</v>
      </c>
      <c r="BI174" s="14">
        <v>-410000</v>
      </c>
      <c r="BJ174" s="14">
        <v>-399000</v>
      </c>
      <c r="BK174" s="14"/>
      <c r="BL174" s="14"/>
      <c r="BM174" s="14"/>
      <c r="BN174" s="14">
        <v>-781000</v>
      </c>
      <c r="BO174" s="14"/>
      <c r="BP174" s="14"/>
      <c r="BQ174" s="14"/>
      <c r="BR174" s="14"/>
      <c r="BS174" s="14">
        <v>531000</v>
      </c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8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</row>
    <row r="175" spans="1:186" ht="15" outlineLevel="3" x14ac:dyDescent="0.3">
      <c r="A175" s="1"/>
      <c r="B175" s="4"/>
      <c r="C175" s="37" t="s">
        <v>681</v>
      </c>
      <c r="D175" s="23">
        <f t="shared" si="16"/>
        <v>40500</v>
      </c>
      <c r="E175" s="23">
        <f t="shared" si="17"/>
        <v>43463.63636363636</v>
      </c>
      <c r="F175" s="23">
        <f t="shared" si="18"/>
        <v>-2051000</v>
      </c>
      <c r="G175" s="23">
        <f t="shared" si="19"/>
        <v>5084000</v>
      </c>
      <c r="H175" s="23">
        <f t="shared" si="20"/>
        <v>-531750</v>
      </c>
      <c r="I175" s="23">
        <f t="shared" si="21"/>
        <v>254000</v>
      </c>
      <c r="J175" s="23">
        <f t="shared" si="22"/>
        <v>977508.56001576106</v>
      </c>
      <c r="K175" s="36">
        <f t="shared" si="23"/>
        <v>22.490261786599817</v>
      </c>
      <c r="L175" s="2"/>
      <c r="M175" s="35">
        <v>-486000</v>
      </c>
      <c r="N175" s="35">
        <v>-711000</v>
      </c>
      <c r="O175" s="35">
        <v>-185000</v>
      </c>
      <c r="P175" s="35">
        <v>-696000</v>
      </c>
      <c r="Q175" s="35">
        <v>-542000</v>
      </c>
      <c r="R175" s="35">
        <v>-215000</v>
      </c>
      <c r="S175" s="35">
        <v>-861000</v>
      </c>
      <c r="T175" s="35">
        <v>-544000</v>
      </c>
      <c r="U175" s="35">
        <v>-419000</v>
      </c>
      <c r="V175" s="35">
        <v>-562000</v>
      </c>
      <c r="W175" s="35">
        <v>-2051000</v>
      </c>
      <c r="X175" s="35">
        <v>-1625000</v>
      </c>
      <c r="Y175" s="35">
        <v>-1002000</v>
      </c>
      <c r="Z175" s="35">
        <v>-880000</v>
      </c>
      <c r="AA175" s="35">
        <v>-1147000</v>
      </c>
      <c r="AB175" s="35">
        <v>-1095000</v>
      </c>
      <c r="AC175" s="35">
        <v>-1103000</v>
      </c>
      <c r="AD175" s="35">
        <v>-751000</v>
      </c>
      <c r="AE175" s="35">
        <v>-940000</v>
      </c>
      <c r="AF175" s="35">
        <v>-1152000</v>
      </c>
      <c r="AG175" s="35">
        <v>-1541000</v>
      </c>
      <c r="AH175" s="35">
        <v>-1280000</v>
      </c>
      <c r="AI175" s="35">
        <v>-722000</v>
      </c>
      <c r="AJ175" s="35">
        <v>-622000</v>
      </c>
      <c r="AK175" s="35">
        <v>-813000</v>
      </c>
      <c r="AL175" s="35">
        <v>-974000</v>
      </c>
      <c r="AM175" s="35">
        <v>-1103000</v>
      </c>
      <c r="AN175" s="35">
        <v>-1089000</v>
      </c>
      <c r="AO175" s="35">
        <v>-683000</v>
      </c>
      <c r="AP175" s="35">
        <v>862000</v>
      </c>
      <c r="AQ175" s="35">
        <v>1610000</v>
      </c>
      <c r="AR175" s="35">
        <v>1174000</v>
      </c>
      <c r="AS175" s="35">
        <v>863000</v>
      </c>
      <c r="AT175" s="35">
        <v>106000</v>
      </c>
      <c r="AU175" s="35">
        <v>400000</v>
      </c>
      <c r="AV175" s="35">
        <v>-80000</v>
      </c>
      <c r="AW175" s="35">
        <v>560000</v>
      </c>
      <c r="AX175" s="35">
        <v>60000</v>
      </c>
      <c r="AY175" s="35">
        <v>-335000</v>
      </c>
      <c r="AZ175" s="35">
        <v>645000</v>
      </c>
      <c r="BA175" s="35">
        <v>68000</v>
      </c>
      <c r="BB175" s="35">
        <v>666000</v>
      </c>
      <c r="BC175" s="35">
        <v>946000</v>
      </c>
      <c r="BD175" s="35">
        <v>1120000</v>
      </c>
      <c r="BE175" s="35">
        <v>1156000</v>
      </c>
      <c r="BF175" s="35">
        <v>1243000</v>
      </c>
      <c r="BG175" s="35">
        <v>1048000</v>
      </c>
      <c r="BH175" s="35">
        <v>145000</v>
      </c>
      <c r="BI175" s="35">
        <v>-410000</v>
      </c>
      <c r="BJ175" s="35">
        <v>-399000</v>
      </c>
      <c r="BK175" s="35">
        <v>-501000</v>
      </c>
      <c r="BL175" s="35">
        <v>-857000</v>
      </c>
      <c r="BM175" s="35">
        <v>-604000</v>
      </c>
      <c r="BN175" s="35">
        <v>-781000</v>
      </c>
      <c r="BO175" s="35">
        <v>-32000</v>
      </c>
      <c r="BP175" s="35">
        <v>466000</v>
      </c>
      <c r="BQ175" s="35">
        <v>481000</v>
      </c>
      <c r="BR175" s="35">
        <v>333000</v>
      </c>
      <c r="BS175" s="35">
        <v>531000</v>
      </c>
      <c r="BT175" s="35">
        <v>231000</v>
      </c>
      <c r="BU175" s="35">
        <v>414000</v>
      </c>
      <c r="BV175" s="35">
        <v>393000</v>
      </c>
      <c r="BW175" s="35">
        <v>233000</v>
      </c>
      <c r="BX175" s="35">
        <v>-153000</v>
      </c>
      <c r="BY175" s="35">
        <v>-390000</v>
      </c>
      <c r="BZ175" s="35">
        <v>-393000</v>
      </c>
      <c r="CA175" s="35">
        <v>-136000</v>
      </c>
      <c r="CB175" s="35">
        <v>129000</v>
      </c>
      <c r="CC175" s="35">
        <v>72000</v>
      </c>
      <c r="CD175" s="35">
        <v>261000</v>
      </c>
      <c r="CE175" s="35">
        <v>232000</v>
      </c>
      <c r="CF175" s="35">
        <v>-96000</v>
      </c>
      <c r="CG175" s="35">
        <v>-92000</v>
      </c>
      <c r="CH175" s="35">
        <v>-57000</v>
      </c>
      <c r="CI175" s="35">
        <v>168000</v>
      </c>
      <c r="CJ175" s="35">
        <v>191000</v>
      </c>
      <c r="CK175" s="35">
        <v>165000</v>
      </c>
      <c r="CL175" s="35">
        <v>127000</v>
      </c>
      <c r="CM175" s="35">
        <v>144000</v>
      </c>
      <c r="CN175" s="35">
        <v>53000</v>
      </c>
      <c r="CO175" s="35">
        <v>80000</v>
      </c>
      <c r="CP175" s="35">
        <v>148000</v>
      </c>
      <c r="CQ175" s="35">
        <v>53000</v>
      </c>
      <c r="CR175" s="35">
        <v>121000</v>
      </c>
      <c r="CS175" s="35">
        <v>144000</v>
      </c>
      <c r="CT175" s="35">
        <v>76000</v>
      </c>
      <c r="CU175" s="35">
        <v>83000</v>
      </c>
      <c r="CV175" s="35">
        <v>28000</v>
      </c>
      <c r="CW175" s="35">
        <v>-6000</v>
      </c>
      <c r="CX175" s="35">
        <v>-20000</v>
      </c>
      <c r="CY175" s="35">
        <v>-65000</v>
      </c>
      <c r="CZ175" s="35">
        <v>-97000</v>
      </c>
      <c r="DA175" s="35">
        <v>-141000</v>
      </c>
      <c r="DB175" s="35">
        <v>-153000</v>
      </c>
      <c r="DC175" s="35">
        <v>-274000</v>
      </c>
      <c r="DD175" s="35">
        <v>-297000</v>
      </c>
      <c r="DE175" s="35">
        <v>-115000</v>
      </c>
      <c r="DF175" s="35">
        <v>98000</v>
      </c>
      <c r="DG175" s="35">
        <v>1808000</v>
      </c>
      <c r="DH175" s="35">
        <v>2976000</v>
      </c>
      <c r="DI175" s="35">
        <v>5084000</v>
      </c>
      <c r="DJ175" s="35">
        <v>3791000</v>
      </c>
      <c r="DK175" s="35">
        <v>2059000</v>
      </c>
      <c r="DL175" s="35">
        <v>1130000</v>
      </c>
      <c r="DM175" s="35">
        <v>870000</v>
      </c>
      <c r="DN175" s="35">
        <v>603000</v>
      </c>
      <c r="DO175" s="35">
        <v>182000</v>
      </c>
      <c r="DP175" s="35">
        <v>216000</v>
      </c>
      <c r="DQ175" s="35">
        <v>155000</v>
      </c>
      <c r="DR175" s="35">
        <v>58000</v>
      </c>
      <c r="DS175" s="35"/>
      <c r="DT175" s="35"/>
      <c r="DU175" s="35"/>
      <c r="DV175" s="35"/>
      <c r="DW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H175" s="35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8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</row>
    <row r="176" spans="1:186" ht="15" outlineLevel="2" x14ac:dyDescent="0.3">
      <c r="A176" s="1"/>
      <c r="B176" s="4"/>
      <c r="C176" s="22" t="s">
        <v>682</v>
      </c>
      <c r="D176" s="27">
        <f t="shared" si="16"/>
        <v>1572700</v>
      </c>
      <c r="E176" s="27">
        <f t="shared" si="17"/>
        <v>1544421.7391304348</v>
      </c>
      <c r="F176" s="27">
        <f t="shared" si="18"/>
        <v>683600</v>
      </c>
      <c r="G176" s="27">
        <f t="shared" si="19"/>
        <v>3866700</v>
      </c>
      <c r="H176" s="27">
        <f t="shared" si="20"/>
        <v>1136700</v>
      </c>
      <c r="I176" s="27">
        <f t="shared" si="21"/>
        <v>1741950</v>
      </c>
      <c r="J176" s="27">
        <f t="shared" si="22"/>
        <v>680056.7342352079</v>
      </c>
      <c r="K176" s="28">
        <f t="shared" si="23"/>
        <v>0.4403309776111442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>
        <v>2201800</v>
      </c>
      <c r="EJ176" s="14">
        <v>2135800</v>
      </c>
      <c r="EK176" s="14">
        <v>2162700</v>
      </c>
      <c r="EL176" s="14">
        <v>1776000</v>
      </c>
      <c r="EM176" s="14">
        <v>1757500</v>
      </c>
      <c r="EN176" s="14">
        <v>1646600</v>
      </c>
      <c r="EO176" s="14">
        <v>1726400</v>
      </c>
      <c r="EP176" s="14">
        <v>1640700</v>
      </c>
      <c r="EQ176" s="14">
        <v>1696000</v>
      </c>
      <c r="ER176" s="14">
        <v>3866700</v>
      </c>
      <c r="ES176" s="14">
        <v>1625000</v>
      </c>
      <c r="ET176" s="14">
        <v>1572700</v>
      </c>
      <c r="EU176" s="14">
        <v>1569900</v>
      </c>
      <c r="EV176" s="14">
        <v>1470100</v>
      </c>
      <c r="EW176" s="14">
        <v>1213300</v>
      </c>
      <c r="EX176" s="14">
        <v>1165400</v>
      </c>
      <c r="EY176" s="14">
        <v>1150700</v>
      </c>
      <c r="EZ176" s="14">
        <v>1122700</v>
      </c>
      <c r="FA176" s="14">
        <v>1087700</v>
      </c>
      <c r="FB176" s="14">
        <v>736900</v>
      </c>
      <c r="FC176" s="14">
        <v>770200</v>
      </c>
      <c r="FD176" s="14">
        <v>743300</v>
      </c>
      <c r="FE176" s="14">
        <v>683600</v>
      </c>
      <c r="FF176" s="8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</row>
    <row r="177" spans="1:186" ht="15" outlineLevel="2" x14ac:dyDescent="0.3">
      <c r="A177" s="1"/>
      <c r="B177" s="4"/>
      <c r="C177" s="37" t="s">
        <v>683</v>
      </c>
      <c r="D177" s="23">
        <f t="shared" si="16"/>
        <v>38195000</v>
      </c>
      <c r="E177" s="23">
        <f t="shared" si="17"/>
        <v>42720401.342281878</v>
      </c>
      <c r="F177" s="23">
        <f t="shared" si="18"/>
        <v>1275200</v>
      </c>
      <c r="G177" s="23">
        <f t="shared" si="19"/>
        <v>115229000</v>
      </c>
      <c r="H177" s="23">
        <f t="shared" si="20"/>
        <v>17406000</v>
      </c>
      <c r="I177" s="23">
        <f t="shared" si="21"/>
        <v>61085000</v>
      </c>
      <c r="J177" s="23">
        <f t="shared" si="22"/>
        <v>29526979.943359219</v>
      </c>
      <c r="K177" s="36">
        <f t="shared" si="23"/>
        <v>0.69116813081377426</v>
      </c>
      <c r="L177" s="2"/>
      <c r="M177" s="35">
        <v>99756000</v>
      </c>
      <c r="N177" s="35">
        <v>99270000</v>
      </c>
      <c r="O177" s="35">
        <v>99532000</v>
      </c>
      <c r="P177" s="35">
        <v>115229000</v>
      </c>
      <c r="Q177" s="35">
        <v>105973000</v>
      </c>
      <c r="R177" s="35">
        <v>105590000</v>
      </c>
      <c r="S177" s="35">
        <v>101813000</v>
      </c>
      <c r="T177" s="35">
        <v>101017000</v>
      </c>
      <c r="U177" s="35">
        <v>98059000</v>
      </c>
      <c r="V177" s="35">
        <v>101423000</v>
      </c>
      <c r="W177" s="35">
        <v>99885000</v>
      </c>
      <c r="X177" s="35">
        <v>101218000</v>
      </c>
      <c r="Y177" s="35">
        <v>103136000</v>
      </c>
      <c r="Z177" s="35">
        <v>95391000</v>
      </c>
      <c r="AA177" s="35">
        <v>90087000</v>
      </c>
      <c r="AB177" s="35">
        <v>85207000</v>
      </c>
      <c r="AC177" s="35">
        <v>79807000</v>
      </c>
      <c r="AD177" s="35">
        <v>81038000</v>
      </c>
      <c r="AE177" s="35">
        <v>74554000</v>
      </c>
      <c r="AF177" s="35">
        <v>82010000</v>
      </c>
      <c r="AG177" s="35">
        <v>76354000</v>
      </c>
      <c r="AH177" s="35">
        <v>77504000</v>
      </c>
      <c r="AI177" s="35">
        <v>74242000</v>
      </c>
      <c r="AJ177" s="35">
        <v>74947000</v>
      </c>
      <c r="AK177" s="35">
        <v>73661000</v>
      </c>
      <c r="AL177" s="35">
        <v>74563000</v>
      </c>
      <c r="AM177" s="35">
        <v>71483000</v>
      </c>
      <c r="AN177" s="35">
        <v>70047000</v>
      </c>
      <c r="AO177" s="35">
        <v>70165000</v>
      </c>
      <c r="AP177" s="35">
        <v>69019000</v>
      </c>
      <c r="AQ177" s="35">
        <v>70936000</v>
      </c>
      <c r="AR177" s="35">
        <v>68625000</v>
      </c>
      <c r="AS177" s="35">
        <v>66844000</v>
      </c>
      <c r="AT177" s="35">
        <v>66226000</v>
      </c>
      <c r="AU177" s="35">
        <v>63115000</v>
      </c>
      <c r="AV177" s="35">
        <v>61367000</v>
      </c>
      <c r="AW177" s="35">
        <v>61174000</v>
      </c>
      <c r="AX177" s="35">
        <v>61085000</v>
      </c>
      <c r="AY177" s="35">
        <v>57097000</v>
      </c>
      <c r="AZ177" s="35">
        <v>57695000</v>
      </c>
      <c r="BA177" s="35">
        <v>54924000</v>
      </c>
      <c r="BB177" s="35">
        <v>55865000</v>
      </c>
      <c r="BC177" s="35">
        <v>56073000</v>
      </c>
      <c r="BD177" s="35">
        <v>59247000</v>
      </c>
      <c r="BE177" s="35">
        <v>58038000</v>
      </c>
      <c r="BF177" s="35">
        <v>58256000</v>
      </c>
      <c r="BG177" s="35">
        <v>55452000</v>
      </c>
      <c r="BH177" s="35">
        <v>53840000</v>
      </c>
      <c r="BI177" s="35">
        <v>51194000</v>
      </c>
      <c r="BJ177" s="35">
        <v>51203000</v>
      </c>
      <c r="BK177" s="35">
        <v>49269000</v>
      </c>
      <c r="BL177" s="35">
        <v>48779000</v>
      </c>
      <c r="BM177" s="35">
        <v>46760000</v>
      </c>
      <c r="BN177" s="35">
        <v>45911000</v>
      </c>
      <c r="BO177" s="35">
        <v>46117000</v>
      </c>
      <c r="BP177" s="35">
        <v>48723000</v>
      </c>
      <c r="BQ177" s="35">
        <v>47349000</v>
      </c>
      <c r="BR177" s="35">
        <v>49430000</v>
      </c>
      <c r="BS177" s="35">
        <v>47696000</v>
      </c>
      <c r="BT177" s="35">
        <v>45841000</v>
      </c>
      <c r="BU177" s="35">
        <v>42900000</v>
      </c>
      <c r="BV177" s="35">
        <v>41704000</v>
      </c>
      <c r="BW177" s="35">
        <v>39033000</v>
      </c>
      <c r="BX177" s="35">
        <v>39047000</v>
      </c>
      <c r="BY177" s="35">
        <v>39064000</v>
      </c>
      <c r="BZ177" s="35">
        <v>39546000</v>
      </c>
      <c r="CA177" s="35">
        <v>38911000</v>
      </c>
      <c r="CB177" s="35">
        <v>40361000</v>
      </c>
      <c r="CC177" s="35">
        <v>40660000</v>
      </c>
      <c r="CD177" s="35">
        <v>42762000</v>
      </c>
      <c r="CE177" s="35">
        <v>40902000</v>
      </c>
      <c r="CF177" s="35">
        <v>39698000</v>
      </c>
      <c r="CG177" s="35">
        <v>37526000</v>
      </c>
      <c r="CH177" s="35">
        <v>36752000</v>
      </c>
      <c r="CI177" s="35">
        <v>35017000</v>
      </c>
      <c r="CJ177" s="35">
        <v>34796000</v>
      </c>
      <c r="CK177" s="35">
        <v>34358000</v>
      </c>
      <c r="CL177" s="35">
        <v>36182000</v>
      </c>
      <c r="CM177" s="35">
        <v>36676000</v>
      </c>
      <c r="CN177" s="35">
        <v>37614000</v>
      </c>
      <c r="CO177" s="35">
        <v>37711000</v>
      </c>
      <c r="CP177" s="35">
        <v>38579000</v>
      </c>
      <c r="CQ177" s="35">
        <v>38195000</v>
      </c>
      <c r="CR177" s="35">
        <v>38593000</v>
      </c>
      <c r="CS177" s="35">
        <v>38110000</v>
      </c>
      <c r="CT177" s="35">
        <v>37846000</v>
      </c>
      <c r="CU177" s="35">
        <v>37361000</v>
      </c>
      <c r="CV177" s="35">
        <v>35490000</v>
      </c>
      <c r="CW177" s="35">
        <v>35401000</v>
      </c>
      <c r="CX177" s="35">
        <v>35468000</v>
      </c>
      <c r="CY177" s="35">
        <v>35307000</v>
      </c>
      <c r="CZ177" s="35">
        <v>35580000</v>
      </c>
      <c r="DA177" s="35">
        <v>35860000</v>
      </c>
      <c r="DB177" s="35">
        <v>35830000</v>
      </c>
      <c r="DC177" s="35">
        <v>35902000</v>
      </c>
      <c r="DD177" s="35">
        <v>36738000</v>
      </c>
      <c r="DE177" s="35">
        <v>36918000</v>
      </c>
      <c r="DF177" s="35">
        <v>37322000</v>
      </c>
      <c r="DG177" s="35">
        <v>37705000</v>
      </c>
      <c r="DH177" s="35">
        <v>36620000</v>
      </c>
      <c r="DI177" s="35">
        <v>36103000</v>
      </c>
      <c r="DJ177" s="35">
        <v>32535000</v>
      </c>
      <c r="DK177" s="35">
        <v>29182000</v>
      </c>
      <c r="DL177" s="35">
        <v>25472000</v>
      </c>
      <c r="DM177" s="35">
        <v>24726000</v>
      </c>
      <c r="DN177" s="35">
        <v>23377000</v>
      </c>
      <c r="DO177" s="35">
        <v>21799000</v>
      </c>
      <c r="DP177" s="35">
        <v>21733000</v>
      </c>
      <c r="DQ177" s="35">
        <v>21585000</v>
      </c>
      <c r="DR177" s="35">
        <v>19295000</v>
      </c>
      <c r="DS177" s="35">
        <v>19946000</v>
      </c>
      <c r="DT177" s="35">
        <v>17406000</v>
      </c>
      <c r="DU177" s="35">
        <v>17108000</v>
      </c>
      <c r="DV177" s="35">
        <v>16872000</v>
      </c>
      <c r="DW177" s="35">
        <v>14964000</v>
      </c>
      <c r="DX177" s="35">
        <v>13884000</v>
      </c>
      <c r="DY177" s="35">
        <v>12901000</v>
      </c>
      <c r="DZ177" s="35">
        <v>12140000</v>
      </c>
      <c r="EA177" s="35">
        <v>11126000</v>
      </c>
      <c r="EB177" s="35">
        <v>10667000</v>
      </c>
      <c r="EC177" s="35">
        <v>10007000</v>
      </c>
      <c r="ED177" s="35">
        <v>9267000</v>
      </c>
      <c r="EE177" s="35">
        <v>9052000</v>
      </c>
      <c r="EF177" s="35">
        <v>8328000</v>
      </c>
      <c r="EG177" s="35">
        <v>8142000</v>
      </c>
      <c r="EH177" s="35">
        <v>7500000</v>
      </c>
      <c r="EI177" s="35">
        <v>7012700</v>
      </c>
      <c r="EJ177" s="35">
        <v>6403400</v>
      </c>
      <c r="EK177" s="35">
        <v>6378600</v>
      </c>
      <c r="EL177" s="35">
        <v>5445000</v>
      </c>
      <c r="EM177" s="35">
        <v>5077100</v>
      </c>
      <c r="EN177" s="35">
        <v>4700600</v>
      </c>
      <c r="EO177" s="35">
        <v>4687700</v>
      </c>
      <c r="EP177" s="35">
        <v>4417900</v>
      </c>
      <c r="EQ177" s="35">
        <v>4344700</v>
      </c>
      <c r="ER177" s="35">
        <v>4111400</v>
      </c>
      <c r="ES177" s="35">
        <v>3841200</v>
      </c>
      <c r="ET177" s="35">
        <v>3591500</v>
      </c>
      <c r="EU177" s="35">
        <v>3431500</v>
      </c>
      <c r="EV177" s="35">
        <v>3168000</v>
      </c>
      <c r="EW177" s="35">
        <v>2740500</v>
      </c>
      <c r="EX177" s="35">
        <v>2548800</v>
      </c>
      <c r="EY177" s="35">
        <v>2411400</v>
      </c>
      <c r="EZ177" s="35">
        <v>2311400</v>
      </c>
      <c r="FA177" s="35">
        <v>2080100</v>
      </c>
      <c r="FB177" s="35">
        <v>1306400</v>
      </c>
      <c r="FC177" s="35">
        <v>1275200</v>
      </c>
      <c r="FD177" s="35">
        <v>1421500</v>
      </c>
      <c r="FE177" s="35">
        <v>1360200</v>
      </c>
      <c r="FF177" s="8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</row>
    <row r="178" spans="1:186" ht="15" outlineLevel="1" x14ac:dyDescent="0.3">
      <c r="A178" s="1"/>
      <c r="B178" s="4"/>
      <c r="C178" s="22" t="s">
        <v>684</v>
      </c>
      <c r="D178" s="27">
        <f t="shared" si="16"/>
        <v>4375000</v>
      </c>
      <c r="E178" s="27">
        <f t="shared" si="17"/>
        <v>3968000</v>
      </c>
      <c r="F178" s="27">
        <f t="shared" si="18"/>
        <v>0</v>
      </c>
      <c r="G178" s="27">
        <f t="shared" si="19"/>
        <v>6657000</v>
      </c>
      <c r="H178" s="27">
        <f t="shared" si="20"/>
        <v>2899000</v>
      </c>
      <c r="I178" s="27">
        <f t="shared" si="21"/>
        <v>5268500</v>
      </c>
      <c r="J178" s="27">
        <f t="shared" si="22"/>
        <v>1943099.1225359554</v>
      </c>
      <c r="K178" s="28">
        <f t="shared" si="23"/>
        <v>0.48969231918748873</v>
      </c>
      <c r="M178" s="14">
        <v>6657000</v>
      </c>
      <c r="N178" s="14">
        <v>5762000</v>
      </c>
      <c r="O178" s="14">
        <v>5332000</v>
      </c>
      <c r="P178" s="14">
        <v>5205000</v>
      </c>
      <c r="Q178" s="14">
        <v>4783000</v>
      </c>
      <c r="R178" s="14">
        <v>4375000</v>
      </c>
      <c r="S178" s="14">
        <v>3873000</v>
      </c>
      <c r="T178" s="14">
        <v>3454000</v>
      </c>
      <c r="U178" s="14">
        <v>2344000</v>
      </c>
      <c r="V178" s="14">
        <v>1863000</v>
      </c>
      <c r="W178" s="14"/>
      <c r="X178" s="14"/>
      <c r="Y178" s="14"/>
      <c r="Z178" s="14">
        <v>0</v>
      </c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8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</row>
    <row r="179" spans="1:186" ht="15" outlineLevel="1" x14ac:dyDescent="0.3">
      <c r="A179" s="1"/>
      <c r="B179" s="4"/>
      <c r="C179" s="33" t="s">
        <v>46</v>
      </c>
      <c r="D179" s="23">
        <f t="shared" si="16"/>
        <v>38195000</v>
      </c>
      <c r="E179" s="23">
        <f t="shared" si="17"/>
        <v>43013340.939597316</v>
      </c>
      <c r="F179" s="23">
        <f t="shared" si="18"/>
        <v>1275200</v>
      </c>
      <c r="G179" s="23">
        <f t="shared" si="19"/>
        <v>120434000</v>
      </c>
      <c r="H179" s="23">
        <f t="shared" si="20"/>
        <v>17406000</v>
      </c>
      <c r="I179" s="23">
        <f t="shared" si="21"/>
        <v>61085000</v>
      </c>
      <c r="J179" s="23">
        <f t="shared" si="22"/>
        <v>30145631.39701556</v>
      </c>
      <c r="K179" s="36">
        <f t="shared" si="23"/>
        <v>0.70084375541412613</v>
      </c>
      <c r="L179" s="38"/>
      <c r="M179" s="23">
        <v>106413000</v>
      </c>
      <c r="N179" s="23">
        <v>105032000</v>
      </c>
      <c r="O179" s="23">
        <v>104864000</v>
      </c>
      <c r="P179" s="23">
        <v>120434000</v>
      </c>
      <c r="Q179" s="23">
        <v>110756000</v>
      </c>
      <c r="R179" s="23">
        <v>109965000</v>
      </c>
      <c r="S179" s="23">
        <v>105686000</v>
      </c>
      <c r="T179" s="23">
        <v>104471000</v>
      </c>
      <c r="U179" s="23">
        <v>100403000</v>
      </c>
      <c r="V179" s="23">
        <v>103286000</v>
      </c>
      <c r="W179" s="23">
        <v>99885000</v>
      </c>
      <c r="X179" s="23">
        <v>101218000</v>
      </c>
      <c r="Y179" s="23">
        <v>103136000</v>
      </c>
      <c r="Z179" s="23">
        <v>95391000</v>
      </c>
      <c r="AA179" s="23">
        <v>90087000</v>
      </c>
      <c r="AB179" s="23">
        <v>85207000</v>
      </c>
      <c r="AC179" s="23">
        <v>79807000</v>
      </c>
      <c r="AD179" s="23">
        <v>81038000</v>
      </c>
      <c r="AE179" s="23">
        <v>74554000</v>
      </c>
      <c r="AF179" s="23">
        <v>82010000</v>
      </c>
      <c r="AG179" s="23">
        <v>76354000</v>
      </c>
      <c r="AH179" s="23">
        <v>77504000</v>
      </c>
      <c r="AI179" s="23">
        <v>74242000</v>
      </c>
      <c r="AJ179" s="23">
        <v>74947000</v>
      </c>
      <c r="AK179" s="23">
        <v>73661000</v>
      </c>
      <c r="AL179" s="23">
        <v>74563000</v>
      </c>
      <c r="AM179" s="23">
        <v>71483000</v>
      </c>
      <c r="AN179" s="23">
        <v>70047000</v>
      </c>
      <c r="AO179" s="23">
        <v>70165000</v>
      </c>
      <c r="AP179" s="23">
        <v>69019000</v>
      </c>
      <c r="AQ179" s="23">
        <v>70936000</v>
      </c>
      <c r="AR179" s="23">
        <v>68625000</v>
      </c>
      <c r="AS179" s="23">
        <v>66844000</v>
      </c>
      <c r="AT179" s="23">
        <v>66226000</v>
      </c>
      <c r="AU179" s="23">
        <v>63115000</v>
      </c>
      <c r="AV179" s="23">
        <v>61367000</v>
      </c>
      <c r="AW179" s="23">
        <v>61174000</v>
      </c>
      <c r="AX179" s="23">
        <v>61085000</v>
      </c>
      <c r="AY179" s="23">
        <v>57097000</v>
      </c>
      <c r="AZ179" s="23">
        <v>57695000</v>
      </c>
      <c r="BA179" s="23">
        <v>54924000</v>
      </c>
      <c r="BB179" s="23">
        <v>55865000</v>
      </c>
      <c r="BC179" s="23">
        <v>56073000</v>
      </c>
      <c r="BD179" s="23">
        <v>59247000</v>
      </c>
      <c r="BE179" s="23">
        <v>58038000</v>
      </c>
      <c r="BF179" s="23">
        <v>58256000</v>
      </c>
      <c r="BG179" s="23">
        <v>55452000</v>
      </c>
      <c r="BH179" s="23">
        <v>53840000</v>
      </c>
      <c r="BI179" s="23">
        <v>51194000</v>
      </c>
      <c r="BJ179" s="23">
        <v>51203000</v>
      </c>
      <c r="BK179" s="23">
        <v>49269000</v>
      </c>
      <c r="BL179" s="23">
        <v>48779000</v>
      </c>
      <c r="BM179" s="23">
        <v>46760000</v>
      </c>
      <c r="BN179" s="23">
        <v>45911000</v>
      </c>
      <c r="BO179" s="23">
        <v>46117000</v>
      </c>
      <c r="BP179" s="23">
        <v>48723000</v>
      </c>
      <c r="BQ179" s="23">
        <v>47349000</v>
      </c>
      <c r="BR179" s="23">
        <v>49430000</v>
      </c>
      <c r="BS179" s="23">
        <v>47696000</v>
      </c>
      <c r="BT179" s="23">
        <v>45841000</v>
      </c>
      <c r="BU179" s="23">
        <v>42900000</v>
      </c>
      <c r="BV179" s="23">
        <v>41704000</v>
      </c>
      <c r="BW179" s="23">
        <v>39033000</v>
      </c>
      <c r="BX179" s="23">
        <v>39047000</v>
      </c>
      <c r="BY179" s="23">
        <v>39064000</v>
      </c>
      <c r="BZ179" s="23">
        <v>39546000</v>
      </c>
      <c r="CA179" s="23">
        <v>38911000</v>
      </c>
      <c r="CB179" s="23">
        <v>40361000</v>
      </c>
      <c r="CC179" s="23">
        <v>40660000</v>
      </c>
      <c r="CD179" s="23">
        <v>42762000</v>
      </c>
      <c r="CE179" s="23">
        <v>40902000</v>
      </c>
      <c r="CF179" s="23">
        <v>39698000</v>
      </c>
      <c r="CG179" s="23">
        <v>37526000</v>
      </c>
      <c r="CH179" s="23">
        <v>36752000</v>
      </c>
      <c r="CI179" s="23">
        <v>35017000</v>
      </c>
      <c r="CJ179" s="23">
        <v>34796000</v>
      </c>
      <c r="CK179" s="23">
        <v>34358000</v>
      </c>
      <c r="CL179" s="23">
        <v>36182000</v>
      </c>
      <c r="CM179" s="23">
        <v>36676000</v>
      </c>
      <c r="CN179" s="23">
        <v>37614000</v>
      </c>
      <c r="CO179" s="23">
        <v>37711000</v>
      </c>
      <c r="CP179" s="23">
        <v>38579000</v>
      </c>
      <c r="CQ179" s="23">
        <v>38195000</v>
      </c>
      <c r="CR179" s="23">
        <v>38593000</v>
      </c>
      <c r="CS179" s="23">
        <v>38110000</v>
      </c>
      <c r="CT179" s="23">
        <v>37846000</v>
      </c>
      <c r="CU179" s="23">
        <v>37361000</v>
      </c>
      <c r="CV179" s="23">
        <v>35490000</v>
      </c>
      <c r="CW179" s="23">
        <v>35401000</v>
      </c>
      <c r="CX179" s="23">
        <v>35468000</v>
      </c>
      <c r="CY179" s="23">
        <v>35307000</v>
      </c>
      <c r="CZ179" s="23">
        <v>35580000</v>
      </c>
      <c r="DA179" s="23">
        <v>35860000</v>
      </c>
      <c r="DB179" s="23">
        <v>35830000</v>
      </c>
      <c r="DC179" s="23">
        <v>35902000</v>
      </c>
      <c r="DD179" s="23">
        <v>36738000</v>
      </c>
      <c r="DE179" s="23">
        <v>36918000</v>
      </c>
      <c r="DF179" s="23">
        <v>37322000</v>
      </c>
      <c r="DG179" s="23">
        <v>37705000</v>
      </c>
      <c r="DH179" s="23">
        <v>36620000</v>
      </c>
      <c r="DI179" s="23">
        <v>36103000</v>
      </c>
      <c r="DJ179" s="23">
        <v>32535000</v>
      </c>
      <c r="DK179" s="23">
        <v>29182000</v>
      </c>
      <c r="DL179" s="23">
        <v>25472000</v>
      </c>
      <c r="DM179" s="23">
        <v>24726000</v>
      </c>
      <c r="DN179" s="23">
        <v>23377000</v>
      </c>
      <c r="DO179" s="23">
        <v>21799000</v>
      </c>
      <c r="DP179" s="23">
        <v>21733000</v>
      </c>
      <c r="DQ179" s="23">
        <v>21585000</v>
      </c>
      <c r="DR179" s="23">
        <v>19295000</v>
      </c>
      <c r="DS179" s="23">
        <v>19946000</v>
      </c>
      <c r="DT179" s="23">
        <v>17406000</v>
      </c>
      <c r="DU179" s="23">
        <v>17108000</v>
      </c>
      <c r="DV179" s="23">
        <v>16872000</v>
      </c>
      <c r="DW179" s="23">
        <v>14964000</v>
      </c>
      <c r="DX179" s="23">
        <v>13884000</v>
      </c>
      <c r="DY179" s="23">
        <v>12901000</v>
      </c>
      <c r="DZ179" s="23">
        <v>12140000</v>
      </c>
      <c r="EA179" s="23">
        <v>11126000</v>
      </c>
      <c r="EB179" s="23">
        <v>10667000</v>
      </c>
      <c r="EC179" s="23">
        <v>10007000</v>
      </c>
      <c r="ED179" s="23">
        <v>9267000</v>
      </c>
      <c r="EE179" s="23">
        <v>9052000</v>
      </c>
      <c r="EF179" s="23">
        <v>8328000</v>
      </c>
      <c r="EG179" s="23">
        <v>8142000</v>
      </c>
      <c r="EH179" s="23">
        <v>7500000</v>
      </c>
      <c r="EI179" s="23">
        <v>7012700</v>
      </c>
      <c r="EJ179" s="23">
        <v>6403400</v>
      </c>
      <c r="EK179" s="23">
        <v>6378600</v>
      </c>
      <c r="EL179" s="23">
        <v>5445000</v>
      </c>
      <c r="EM179" s="23">
        <v>5077100</v>
      </c>
      <c r="EN179" s="23">
        <v>4700600</v>
      </c>
      <c r="EO179" s="23">
        <v>4687700</v>
      </c>
      <c r="EP179" s="23">
        <v>4417900</v>
      </c>
      <c r="EQ179" s="23">
        <v>4344700</v>
      </c>
      <c r="ER179" s="23">
        <v>4111400</v>
      </c>
      <c r="ES179" s="23">
        <v>3841200</v>
      </c>
      <c r="ET179" s="23">
        <v>3591500</v>
      </c>
      <c r="EU179" s="23">
        <v>3431500</v>
      </c>
      <c r="EV179" s="23">
        <v>3168000</v>
      </c>
      <c r="EW179" s="23">
        <v>2740500</v>
      </c>
      <c r="EX179" s="23">
        <v>2548800</v>
      </c>
      <c r="EY179" s="23">
        <v>2411400</v>
      </c>
      <c r="EZ179" s="23">
        <v>2311400</v>
      </c>
      <c r="FA179" s="23">
        <v>2080100</v>
      </c>
      <c r="FB179" s="23">
        <v>1306400</v>
      </c>
      <c r="FC179" s="23">
        <v>1275200</v>
      </c>
      <c r="FD179" s="23">
        <v>1421500</v>
      </c>
      <c r="FE179" s="23">
        <v>1360200</v>
      </c>
      <c r="FF179" s="8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</row>
    <row r="180" spans="1:186" ht="15" x14ac:dyDescent="0.3">
      <c r="A180" s="1"/>
      <c r="B180" s="4"/>
      <c r="C180" s="33" t="s">
        <v>685</v>
      </c>
      <c r="D180" s="24" t="str">
        <f t="shared" si="16"/>
        <v/>
      </c>
      <c r="E180" s="24" t="str">
        <f t="shared" si="17"/>
        <v/>
      </c>
      <c r="F180" s="24" t="str">
        <f t="shared" si="18"/>
        <v/>
      </c>
      <c r="G180" s="24" t="str">
        <f t="shared" si="19"/>
        <v/>
      </c>
      <c r="H180" s="24" t="str">
        <f t="shared" si="20"/>
        <v/>
      </c>
      <c r="I180" s="24" t="str">
        <f t="shared" si="21"/>
        <v/>
      </c>
      <c r="J180" s="24" t="str">
        <f t="shared" si="22"/>
        <v/>
      </c>
      <c r="K180" s="32" t="str">
        <f t="shared" si="23"/>
        <v/>
      </c>
      <c r="L180" s="12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8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</row>
    <row r="181" spans="1:186" ht="15" outlineLevel="1" x14ac:dyDescent="0.3">
      <c r="A181" s="1"/>
      <c r="B181" s="4"/>
      <c r="C181" s="22" t="s">
        <v>686</v>
      </c>
      <c r="D181" s="27" t="str">
        <f t="shared" si="16"/>
        <v/>
      </c>
      <c r="E181" s="27" t="str">
        <f t="shared" si="17"/>
        <v/>
      </c>
      <c r="F181" s="27" t="str">
        <f t="shared" si="18"/>
        <v/>
      </c>
      <c r="G181" s="27" t="str">
        <f t="shared" si="19"/>
        <v/>
      </c>
      <c r="H181" s="27" t="str">
        <f t="shared" si="20"/>
        <v/>
      </c>
      <c r="I181" s="27" t="str">
        <f t="shared" si="21"/>
        <v/>
      </c>
      <c r="J181" s="27" t="str">
        <f t="shared" si="22"/>
        <v/>
      </c>
      <c r="K181" s="28" t="str">
        <f t="shared" si="23"/>
        <v/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8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</row>
    <row r="182" spans="1:186" ht="15" outlineLevel="2" x14ac:dyDescent="0.3">
      <c r="A182" s="1"/>
      <c r="B182" s="4"/>
      <c r="C182" s="22" t="s">
        <v>687</v>
      </c>
      <c r="D182" s="27">
        <f t="shared" si="16"/>
        <v>5762500000</v>
      </c>
      <c r="E182" s="27">
        <f t="shared" si="17"/>
        <v>5625323461.3243246</v>
      </c>
      <c r="F182" s="27">
        <f t="shared" si="18"/>
        <v>4038000000</v>
      </c>
      <c r="G182" s="27">
        <f t="shared" si="19"/>
        <v>7072000000</v>
      </c>
      <c r="H182" s="27">
        <f t="shared" si="20"/>
        <v>4730000000</v>
      </c>
      <c r="I182" s="27">
        <f t="shared" si="21"/>
        <v>6565750000</v>
      </c>
      <c r="J182" s="27">
        <f t="shared" si="22"/>
        <v>940714397.09848464</v>
      </c>
      <c r="K182" s="28">
        <f t="shared" si="23"/>
        <v>0.16722849869277026</v>
      </c>
      <c r="M182" s="14">
        <v>4362000000</v>
      </c>
      <c r="N182" s="14">
        <v>4330000000</v>
      </c>
      <c r="O182" s="14">
        <v>4309000000</v>
      </c>
      <c r="P182" s="14">
        <v>4276000000</v>
      </c>
      <c r="Q182" s="14">
        <v>4256872276</v>
      </c>
      <c r="R182" s="14">
        <v>4228000000</v>
      </c>
      <c r="S182" s="14">
        <v>4216000000</v>
      </c>
      <c r="T182" s="14">
        <v>4188000000</v>
      </c>
      <c r="U182" s="14">
        <v>4171000000</v>
      </c>
      <c r="V182" s="14">
        <v>4137000000</v>
      </c>
      <c r="W182" s="14">
        <v>4127000000</v>
      </c>
      <c r="X182" s="14">
        <v>4106000000</v>
      </c>
      <c r="Y182" s="14">
        <v>4089000000</v>
      </c>
      <c r="Z182" s="14">
        <v>4070000000</v>
      </c>
      <c r="AA182" s="14">
        <v>4067000000</v>
      </c>
      <c r="AB182" s="14">
        <v>4057000000</v>
      </c>
      <c r="AC182" s="14">
        <v>4038000000</v>
      </c>
      <c r="AD182" s="14">
        <v>4062000000</v>
      </c>
      <c r="AE182" s="14">
        <v>4098000000</v>
      </c>
      <c r="AF182" s="14">
        <v>4253000000</v>
      </c>
      <c r="AG182" s="14">
        <v>4234000000</v>
      </c>
      <c r="AH182" s="14">
        <v>4290000000</v>
      </c>
      <c r="AI182" s="14">
        <v>4350000000</v>
      </c>
      <c r="AJ182" s="14">
        <v>4430000000</v>
      </c>
      <c r="AK182" s="14">
        <v>4477000000</v>
      </c>
      <c r="AL182" s="14">
        <v>4516000000</v>
      </c>
      <c r="AM182" s="14">
        <v>4564000000</v>
      </c>
      <c r="AN182" s="14">
        <v>4611000000</v>
      </c>
      <c r="AO182" s="14">
        <v>4660000000</v>
      </c>
      <c r="AP182" s="14">
        <v>4687000000</v>
      </c>
      <c r="AQ182" s="14">
        <v>4680000000</v>
      </c>
      <c r="AR182" s="14">
        <v>4699000000</v>
      </c>
      <c r="AS182" s="14">
        <v>4709000000</v>
      </c>
      <c r="AT182" s="14">
        <v>4730000000</v>
      </c>
      <c r="AU182" s="14">
        <v>4739000000</v>
      </c>
      <c r="AV182" s="14">
        <v>4728000000</v>
      </c>
      <c r="AW182" s="14">
        <v>4716000000</v>
      </c>
      <c r="AX182" s="14">
        <v>4725000000</v>
      </c>
      <c r="AY182" s="14">
        <v>4730000000</v>
      </c>
      <c r="AZ182" s="14">
        <v>4753000000</v>
      </c>
      <c r="BA182" s="14">
        <v>4742000000</v>
      </c>
      <c r="BB182" s="14">
        <v>4748000000</v>
      </c>
      <c r="BC182" s="14">
        <v>4857000000</v>
      </c>
      <c r="BD182" s="14">
        <v>4948000000</v>
      </c>
      <c r="BE182" s="14">
        <v>4972000000</v>
      </c>
      <c r="BF182" s="14">
        <v>4967000000</v>
      </c>
      <c r="BG182" s="14">
        <v>4973000000</v>
      </c>
      <c r="BH182" s="14">
        <v>4981000000</v>
      </c>
      <c r="BI182" s="14">
        <v>4948000000</v>
      </c>
      <c r="BJ182" s="14">
        <v>4944000000</v>
      </c>
      <c r="BK182" s="14">
        <v>4982000000</v>
      </c>
      <c r="BL182" s="14">
        <v>5013000000</v>
      </c>
      <c r="BM182" s="14">
        <v>5006000000</v>
      </c>
      <c r="BN182" s="14">
        <v>5000000000</v>
      </c>
      <c r="BO182" s="14">
        <v>5118000000</v>
      </c>
      <c r="BP182" s="14">
        <v>5285000000</v>
      </c>
      <c r="BQ182" s="14">
        <v>5336000000</v>
      </c>
      <c r="BR182" s="14">
        <v>5511000000</v>
      </c>
      <c r="BS182" s="14">
        <v>5576000000</v>
      </c>
      <c r="BT182" s="14">
        <v>5567000000</v>
      </c>
      <c r="BU182" s="14">
        <v>5537000000</v>
      </c>
      <c r="BV182" s="14">
        <v>5523000000</v>
      </c>
      <c r="BW182" s="14">
        <v>5520000000</v>
      </c>
      <c r="BX182" s="14">
        <v>5597000000</v>
      </c>
      <c r="BY182" s="14">
        <v>5585000000</v>
      </c>
      <c r="BZ182" s="14">
        <v>5562000000</v>
      </c>
      <c r="CA182" s="14">
        <v>5562000000</v>
      </c>
      <c r="CB182" s="14">
        <v>5640000000</v>
      </c>
      <c r="CC182" s="14">
        <v>5722000000</v>
      </c>
      <c r="CD182" s="14">
        <v>5788000000</v>
      </c>
      <c r="CE182" s="14">
        <v>5837000000</v>
      </c>
      <c r="CF182" s="14">
        <v>5840000000</v>
      </c>
      <c r="CG182" s="14">
        <v>5810000000</v>
      </c>
      <c r="CH182" s="14">
        <v>5767000000</v>
      </c>
      <c r="CI182" s="14">
        <v>5758000000</v>
      </c>
      <c r="CJ182" s="14">
        <v>5767000000</v>
      </c>
      <c r="CK182" s="14">
        <v>5808000000</v>
      </c>
      <c r="CL182" s="14">
        <v>5919000000</v>
      </c>
      <c r="CM182" s="14">
        <v>6028000000</v>
      </c>
      <c r="CN182" s="14">
        <v>6093000000</v>
      </c>
      <c r="CO182" s="14">
        <v>6173000000</v>
      </c>
      <c r="CP182" s="14">
        <v>6253000000</v>
      </c>
      <c r="CQ182" s="14">
        <v>6323000000</v>
      </c>
      <c r="CR182" s="14">
        <v>6415000000</v>
      </c>
      <c r="CS182" s="14">
        <v>6468000000</v>
      </c>
      <c r="CT182" s="14">
        <v>6487000000</v>
      </c>
      <c r="CU182" s="14">
        <v>6532000000</v>
      </c>
      <c r="CV182" s="14">
        <v>6510000000</v>
      </c>
      <c r="CW182" s="14">
        <v>6534000000</v>
      </c>
      <c r="CX182" s="14">
        <v>6575000000</v>
      </c>
      <c r="CY182" s="14">
        <v>6625000000</v>
      </c>
      <c r="CZ182" s="14">
        <v>6665000000</v>
      </c>
      <c r="DA182" s="14">
        <v>6686000000</v>
      </c>
      <c r="DB182" s="14">
        <v>6690000000</v>
      </c>
      <c r="DC182" s="14">
        <v>6712000000</v>
      </c>
      <c r="DD182" s="14">
        <v>6728000000</v>
      </c>
      <c r="DE182" s="14">
        <v>6725000000</v>
      </c>
      <c r="DF182" s="14">
        <v>6721000000</v>
      </c>
      <c r="DG182" s="14">
        <v>6730000000</v>
      </c>
      <c r="DH182" s="14">
        <v>6714000000</v>
      </c>
      <c r="DI182" s="14">
        <v>6698000000</v>
      </c>
      <c r="DJ182" s="14">
        <v>6668000000</v>
      </c>
      <c r="DK182" s="14">
        <v>6682000000</v>
      </c>
      <c r="DL182" s="14">
        <v>6616000000</v>
      </c>
      <c r="DM182" s="14">
        <v>6636000000</v>
      </c>
      <c r="DN182" s="14">
        <v>6630000000</v>
      </c>
      <c r="DO182" s="14">
        <v>6668000000</v>
      </c>
      <c r="DP182" s="14">
        <v>6720000000</v>
      </c>
      <c r="DQ182" s="14">
        <v>6507200000</v>
      </c>
      <c r="DR182" s="14">
        <v>6512000000</v>
      </c>
      <c r="DS182" s="14">
        <v>6544000000</v>
      </c>
      <c r="DT182" s="14">
        <v>6532000000</v>
      </c>
      <c r="DU182" s="14">
        <v>6552000000</v>
      </c>
      <c r="DV182" s="14">
        <v>6568000000</v>
      </c>
      <c r="DW182" s="14">
        <v>6565000000</v>
      </c>
      <c r="DX182" s="14">
        <v>6594000000</v>
      </c>
      <c r="DY182" s="14">
        <v>6576000000</v>
      </c>
      <c r="DZ182" s="14">
        <v>6568000000</v>
      </c>
      <c r="EA182" s="14">
        <v>6568000000</v>
      </c>
      <c r="EB182" s="14"/>
      <c r="EC182" s="14">
        <v>6632000000</v>
      </c>
      <c r="ED182" s="14">
        <v>6608000000</v>
      </c>
      <c r="EE182" s="14">
        <v>6630000000</v>
      </c>
      <c r="EF182" s="14">
        <v>6603000000</v>
      </c>
      <c r="EG182" s="14">
        <v>7072000000</v>
      </c>
      <c r="EH182" s="14">
        <v>6688000000</v>
      </c>
      <c r="EI182" s="14">
        <v>7040448000</v>
      </c>
      <c r="EJ182" s="14">
        <v>7016336000</v>
      </c>
      <c r="EK182" s="14">
        <v>6742368000</v>
      </c>
      <c r="EL182" s="14">
        <v>6697344000</v>
      </c>
      <c r="EM182" s="14">
        <v>6660928000</v>
      </c>
      <c r="EN182" s="14">
        <v>6623776000</v>
      </c>
      <c r="EO182" s="14">
        <v>6604768000</v>
      </c>
      <c r="EP182" s="14">
        <v>6525536000</v>
      </c>
      <c r="EQ182" s="14">
        <v>6518816000</v>
      </c>
      <c r="ER182" s="14">
        <v>6484768000</v>
      </c>
      <c r="ES182" s="14">
        <v>6444512000</v>
      </c>
      <c r="ET182" s="14">
        <v>6388832000</v>
      </c>
      <c r="EU182" s="14">
        <v>6387424000</v>
      </c>
      <c r="EV182" s="14">
        <v>6280624000</v>
      </c>
      <c r="EW182" s="14">
        <v>6257696000</v>
      </c>
      <c r="EX182" s="14">
        <v>5904512000</v>
      </c>
      <c r="EY182" s="14">
        <v>5881232000</v>
      </c>
      <c r="EZ182" s="14">
        <v>5836768000</v>
      </c>
      <c r="FA182" s="14">
        <v>5777280000</v>
      </c>
      <c r="FB182" s="14">
        <v>5386624000</v>
      </c>
      <c r="FC182" s="14">
        <v>5650272000</v>
      </c>
      <c r="FD182" s="14">
        <v>5568960000</v>
      </c>
      <c r="FE182" s="14">
        <v>5358976000</v>
      </c>
      <c r="FF182" s="8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</row>
    <row r="183" spans="1:186" ht="15" outlineLevel="2" x14ac:dyDescent="0.3">
      <c r="A183" s="1"/>
      <c r="B183" s="4"/>
      <c r="C183" s="37" t="s">
        <v>688</v>
      </c>
      <c r="D183" s="23">
        <f t="shared" si="16"/>
        <v>5762500000</v>
      </c>
      <c r="E183" s="23">
        <f t="shared" si="17"/>
        <v>5625323461.3243246</v>
      </c>
      <c r="F183" s="23">
        <f t="shared" si="18"/>
        <v>4038000000</v>
      </c>
      <c r="G183" s="23">
        <f t="shared" si="19"/>
        <v>7072000000</v>
      </c>
      <c r="H183" s="23">
        <f t="shared" si="20"/>
        <v>4730000000</v>
      </c>
      <c r="I183" s="23">
        <f t="shared" si="21"/>
        <v>6565750000</v>
      </c>
      <c r="J183" s="23">
        <f t="shared" si="22"/>
        <v>940714397.09848464</v>
      </c>
      <c r="K183" s="36">
        <f t="shared" si="23"/>
        <v>0.16722849869277026</v>
      </c>
      <c r="L183" s="2"/>
      <c r="M183" s="35">
        <v>4362000000</v>
      </c>
      <c r="N183" s="35">
        <v>4330000000</v>
      </c>
      <c r="O183" s="35">
        <v>4309000000</v>
      </c>
      <c r="P183" s="35">
        <v>4276000000</v>
      </c>
      <c r="Q183" s="35">
        <v>4256872276</v>
      </c>
      <c r="R183" s="35">
        <v>4228000000</v>
      </c>
      <c r="S183" s="35">
        <v>4216000000</v>
      </c>
      <c r="T183" s="35">
        <v>4188000000</v>
      </c>
      <c r="U183" s="35">
        <v>4171000000</v>
      </c>
      <c r="V183" s="35">
        <v>4137000000</v>
      </c>
      <c r="W183" s="35">
        <v>4127000000</v>
      </c>
      <c r="X183" s="35">
        <v>4106000000</v>
      </c>
      <c r="Y183" s="35">
        <v>4089000000</v>
      </c>
      <c r="Z183" s="35">
        <v>4070000000</v>
      </c>
      <c r="AA183" s="35">
        <v>4067000000</v>
      </c>
      <c r="AB183" s="35">
        <v>4057000000</v>
      </c>
      <c r="AC183" s="35">
        <v>4038000000</v>
      </c>
      <c r="AD183" s="35">
        <v>4062000000</v>
      </c>
      <c r="AE183" s="35">
        <v>4098000000</v>
      </c>
      <c r="AF183" s="35">
        <v>4253000000</v>
      </c>
      <c r="AG183" s="35">
        <v>4234000000</v>
      </c>
      <c r="AH183" s="35">
        <v>4290000000</v>
      </c>
      <c r="AI183" s="35">
        <v>4350000000</v>
      </c>
      <c r="AJ183" s="35">
        <v>4430000000</v>
      </c>
      <c r="AK183" s="35">
        <v>4477000000</v>
      </c>
      <c r="AL183" s="35">
        <v>4516000000</v>
      </c>
      <c r="AM183" s="35">
        <v>4564000000</v>
      </c>
      <c r="AN183" s="35">
        <v>4611000000</v>
      </c>
      <c r="AO183" s="35">
        <v>4660000000</v>
      </c>
      <c r="AP183" s="35">
        <v>4687000000</v>
      </c>
      <c r="AQ183" s="35">
        <v>4680000000</v>
      </c>
      <c r="AR183" s="35">
        <v>4699000000</v>
      </c>
      <c r="AS183" s="35">
        <v>4709000000</v>
      </c>
      <c r="AT183" s="35">
        <v>4730000000</v>
      </c>
      <c r="AU183" s="35">
        <v>4739000000</v>
      </c>
      <c r="AV183" s="35">
        <v>4728000000</v>
      </c>
      <c r="AW183" s="35">
        <v>4716000000</v>
      </c>
      <c r="AX183" s="35">
        <v>4725000000</v>
      </c>
      <c r="AY183" s="35">
        <v>4730000000</v>
      </c>
      <c r="AZ183" s="35">
        <v>4753000000</v>
      </c>
      <c r="BA183" s="35">
        <v>4742000000</v>
      </c>
      <c r="BB183" s="35">
        <v>4748000000</v>
      </c>
      <c r="BC183" s="35">
        <v>4857000000</v>
      </c>
      <c r="BD183" s="35">
        <v>4948000000</v>
      </c>
      <c r="BE183" s="35">
        <v>4972000000</v>
      </c>
      <c r="BF183" s="35">
        <v>4967000000</v>
      </c>
      <c r="BG183" s="35">
        <v>4973000000</v>
      </c>
      <c r="BH183" s="35">
        <v>4981000000</v>
      </c>
      <c r="BI183" s="35">
        <v>4948000000</v>
      </c>
      <c r="BJ183" s="35">
        <v>4944000000</v>
      </c>
      <c r="BK183" s="35">
        <v>4982000000</v>
      </c>
      <c r="BL183" s="35">
        <v>5013000000</v>
      </c>
      <c r="BM183" s="35">
        <v>5006000000</v>
      </c>
      <c r="BN183" s="35">
        <v>5000000000</v>
      </c>
      <c r="BO183" s="35">
        <v>5118000000</v>
      </c>
      <c r="BP183" s="35">
        <v>5285000000</v>
      </c>
      <c r="BQ183" s="35">
        <v>5336000000</v>
      </c>
      <c r="BR183" s="35">
        <v>5511000000</v>
      </c>
      <c r="BS183" s="35">
        <v>5576000000</v>
      </c>
      <c r="BT183" s="35">
        <v>5567000000</v>
      </c>
      <c r="BU183" s="35">
        <v>5537000000</v>
      </c>
      <c r="BV183" s="35">
        <v>5523000000</v>
      </c>
      <c r="BW183" s="35">
        <v>5520000000</v>
      </c>
      <c r="BX183" s="35">
        <v>5597000000</v>
      </c>
      <c r="BY183" s="35">
        <v>5585000000</v>
      </c>
      <c r="BZ183" s="35">
        <v>5562000000</v>
      </c>
      <c r="CA183" s="35">
        <v>5562000000</v>
      </c>
      <c r="CB183" s="35">
        <v>5640000000</v>
      </c>
      <c r="CC183" s="35">
        <v>5722000000</v>
      </c>
      <c r="CD183" s="35">
        <v>5788000000</v>
      </c>
      <c r="CE183" s="35">
        <v>5837000000</v>
      </c>
      <c r="CF183" s="35">
        <v>5840000000</v>
      </c>
      <c r="CG183" s="35">
        <v>5810000000</v>
      </c>
      <c r="CH183" s="35">
        <v>5767000000</v>
      </c>
      <c r="CI183" s="35">
        <v>5758000000</v>
      </c>
      <c r="CJ183" s="35">
        <v>5767000000</v>
      </c>
      <c r="CK183" s="35">
        <v>5808000000</v>
      </c>
      <c r="CL183" s="35">
        <v>5919000000</v>
      </c>
      <c r="CM183" s="35">
        <v>6028000000</v>
      </c>
      <c r="CN183" s="35">
        <v>6093000000</v>
      </c>
      <c r="CO183" s="35">
        <v>6173000000</v>
      </c>
      <c r="CP183" s="35">
        <v>6253000000</v>
      </c>
      <c r="CQ183" s="35">
        <v>6323000000</v>
      </c>
      <c r="CR183" s="35">
        <v>6415000000</v>
      </c>
      <c r="CS183" s="35">
        <v>6468000000</v>
      </c>
      <c r="CT183" s="35">
        <v>6487000000</v>
      </c>
      <c r="CU183" s="35">
        <v>6532000000</v>
      </c>
      <c r="CV183" s="35">
        <v>6510000000</v>
      </c>
      <c r="CW183" s="35">
        <v>6534000000</v>
      </c>
      <c r="CX183" s="35">
        <v>6575000000</v>
      </c>
      <c r="CY183" s="35">
        <v>6625000000</v>
      </c>
      <c r="CZ183" s="35">
        <v>6665000000</v>
      </c>
      <c r="DA183" s="35">
        <v>6686000000</v>
      </c>
      <c r="DB183" s="35">
        <v>6690000000</v>
      </c>
      <c r="DC183" s="35">
        <v>6712000000</v>
      </c>
      <c r="DD183" s="35">
        <v>6728000000</v>
      </c>
      <c r="DE183" s="35">
        <v>6725000000</v>
      </c>
      <c r="DF183" s="35">
        <v>6721000000</v>
      </c>
      <c r="DG183" s="35">
        <v>6730000000</v>
      </c>
      <c r="DH183" s="35">
        <v>6714000000</v>
      </c>
      <c r="DI183" s="35">
        <v>6698000000</v>
      </c>
      <c r="DJ183" s="35">
        <v>6668000000</v>
      </c>
      <c r="DK183" s="35">
        <v>6682000000</v>
      </c>
      <c r="DL183" s="35">
        <v>6616000000</v>
      </c>
      <c r="DM183" s="35">
        <v>6636000000</v>
      </c>
      <c r="DN183" s="35">
        <v>6630000000</v>
      </c>
      <c r="DO183" s="35">
        <v>6668000000</v>
      </c>
      <c r="DP183" s="35">
        <v>6720000000</v>
      </c>
      <c r="DQ183" s="35">
        <v>6507200000</v>
      </c>
      <c r="DR183" s="35">
        <v>6512000000</v>
      </c>
      <c r="DS183" s="35">
        <v>6544000000</v>
      </c>
      <c r="DT183" s="35">
        <v>6532000000</v>
      </c>
      <c r="DU183" s="35">
        <v>6552000000</v>
      </c>
      <c r="DV183" s="35">
        <v>6568000000</v>
      </c>
      <c r="DW183" s="35">
        <v>6565000000</v>
      </c>
      <c r="DX183" s="35">
        <v>6594000000</v>
      </c>
      <c r="DY183" s="35">
        <v>6576000000</v>
      </c>
      <c r="DZ183" s="35">
        <v>6568000000</v>
      </c>
      <c r="EA183" s="35">
        <v>6568000000</v>
      </c>
      <c r="EB183" s="35"/>
      <c r="EC183" s="35">
        <v>6632000000</v>
      </c>
      <c r="ED183" s="35">
        <v>6608000000</v>
      </c>
      <c r="EE183" s="35">
        <v>6630000000</v>
      </c>
      <c r="EF183" s="35">
        <v>6603000000</v>
      </c>
      <c r="EG183" s="35">
        <v>7072000000</v>
      </c>
      <c r="EH183" s="35">
        <v>6688000000</v>
      </c>
      <c r="EI183" s="35">
        <v>7040448000</v>
      </c>
      <c r="EJ183" s="35">
        <v>7016336000</v>
      </c>
      <c r="EK183" s="35">
        <v>6742368000</v>
      </c>
      <c r="EL183" s="35">
        <v>6697344000</v>
      </c>
      <c r="EM183" s="35">
        <v>6660928000</v>
      </c>
      <c r="EN183" s="35">
        <v>6623776000</v>
      </c>
      <c r="EO183" s="35">
        <v>6604768000</v>
      </c>
      <c r="EP183" s="35">
        <v>6525536000</v>
      </c>
      <c r="EQ183" s="35">
        <v>6518816000</v>
      </c>
      <c r="ER183" s="35">
        <v>6484768000</v>
      </c>
      <c r="ES183" s="35">
        <v>6444512000</v>
      </c>
      <c r="ET183" s="35">
        <v>6388832000</v>
      </c>
      <c r="EU183" s="35">
        <v>6387424000</v>
      </c>
      <c r="EV183" s="35">
        <v>6280624000</v>
      </c>
      <c r="EW183" s="35">
        <v>6257696000</v>
      </c>
      <c r="EX183" s="35">
        <v>5904512000</v>
      </c>
      <c r="EY183" s="35">
        <v>5881232000</v>
      </c>
      <c r="EZ183" s="35">
        <v>5836768000</v>
      </c>
      <c r="FA183" s="35">
        <v>5777280000</v>
      </c>
      <c r="FB183" s="35">
        <v>5386624000</v>
      </c>
      <c r="FC183" s="35">
        <v>5650272000</v>
      </c>
      <c r="FD183" s="35">
        <v>5568960000</v>
      </c>
      <c r="FE183" s="35">
        <v>5358976000</v>
      </c>
      <c r="FF183" s="8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</row>
    <row r="184" spans="1:186" ht="15" x14ac:dyDescent="0.3">
      <c r="A184" s="1"/>
      <c r="B184" s="4"/>
      <c r="C184" s="33" t="s">
        <v>689</v>
      </c>
      <c r="D184" s="24" t="str">
        <f t="shared" si="16"/>
        <v/>
      </c>
      <c r="E184" s="24" t="str">
        <f t="shared" si="17"/>
        <v/>
      </c>
      <c r="F184" s="24" t="str">
        <f t="shared" si="18"/>
        <v/>
      </c>
      <c r="G184" s="24" t="str">
        <f t="shared" si="19"/>
        <v/>
      </c>
      <c r="H184" s="24" t="str">
        <f t="shared" si="20"/>
        <v/>
      </c>
      <c r="I184" s="24" t="str">
        <f t="shared" si="21"/>
        <v/>
      </c>
      <c r="J184" s="24" t="str">
        <f t="shared" si="22"/>
        <v/>
      </c>
      <c r="K184" s="32" t="str">
        <f t="shared" si="23"/>
        <v/>
      </c>
      <c r="L184" s="12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8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</row>
    <row r="185" spans="1:186" ht="15" outlineLevel="1" x14ac:dyDescent="0.3">
      <c r="A185" s="1"/>
      <c r="B185" s="4"/>
      <c r="C185" s="22" t="s">
        <v>690</v>
      </c>
      <c r="D185" s="27" t="str">
        <f t="shared" si="16"/>
        <v/>
      </c>
      <c r="E185" s="27" t="str">
        <f t="shared" si="17"/>
        <v/>
      </c>
      <c r="F185" s="27" t="str">
        <f t="shared" si="18"/>
        <v/>
      </c>
      <c r="G185" s="27" t="str">
        <f t="shared" si="19"/>
        <v/>
      </c>
      <c r="H185" s="27" t="str">
        <f t="shared" si="20"/>
        <v/>
      </c>
      <c r="I185" s="27" t="str">
        <f t="shared" si="21"/>
        <v/>
      </c>
      <c r="J185" s="27" t="str">
        <f t="shared" si="22"/>
        <v/>
      </c>
      <c r="K185" s="28" t="str">
        <f t="shared" si="23"/>
        <v/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8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</row>
    <row r="186" spans="1:186" ht="15" outlineLevel="2" x14ac:dyDescent="0.3">
      <c r="A186" s="1"/>
      <c r="B186" s="4"/>
      <c r="C186" s="22" t="s">
        <v>691</v>
      </c>
      <c r="D186" s="27">
        <f t="shared" si="16"/>
        <v>1910000</v>
      </c>
      <c r="E186" s="27">
        <f t="shared" si="17"/>
        <v>2046928.5714285714</v>
      </c>
      <c r="F186" s="27">
        <f t="shared" si="18"/>
        <v>247000</v>
      </c>
      <c r="G186" s="27">
        <f t="shared" si="19"/>
        <v>4586000</v>
      </c>
      <c r="H186" s="27">
        <f t="shared" si="20"/>
        <v>546250</v>
      </c>
      <c r="I186" s="27">
        <f t="shared" si="21"/>
        <v>3498000</v>
      </c>
      <c r="J186" s="27">
        <f t="shared" si="22"/>
        <v>1639795.6000337694</v>
      </c>
      <c r="K186" s="28">
        <f t="shared" si="23"/>
        <v>0.80110054787565943</v>
      </c>
      <c r="M186" s="14"/>
      <c r="N186" s="14">
        <v>3750000</v>
      </c>
      <c r="O186" s="14"/>
      <c r="P186" s="14"/>
      <c r="Q186" s="14"/>
      <c r="R186" s="14">
        <v>2288000</v>
      </c>
      <c r="S186" s="14"/>
      <c r="T186" s="14"/>
      <c r="U186" s="14"/>
      <c r="V186" s="14">
        <v>4367000</v>
      </c>
      <c r="W186" s="14"/>
      <c r="X186" s="14"/>
      <c r="Y186" s="14"/>
      <c r="Z186" s="14">
        <v>4586000</v>
      </c>
      <c r="AA186" s="14"/>
      <c r="AB186" s="14"/>
      <c r="AC186" s="14"/>
      <c r="AD186" s="14">
        <v>2500000</v>
      </c>
      <c r="AE186" s="14"/>
      <c r="AF186" s="14"/>
      <c r="AG186" s="14"/>
      <c r="AH186" s="14">
        <v>3450000</v>
      </c>
      <c r="AI186" s="14"/>
      <c r="AJ186" s="14"/>
      <c r="AK186" s="14"/>
      <c r="AL186" s="14">
        <v>677000</v>
      </c>
      <c r="AM186" s="14"/>
      <c r="AN186" s="14"/>
      <c r="AO186" s="14"/>
      <c r="AP186" s="14">
        <v>637000</v>
      </c>
      <c r="AQ186" s="14"/>
      <c r="AR186" s="14"/>
      <c r="AS186" s="14"/>
      <c r="AT186" s="14">
        <v>3514000</v>
      </c>
      <c r="AU186" s="14"/>
      <c r="AV186" s="14"/>
      <c r="AW186" s="14"/>
      <c r="AX186" s="14">
        <v>1532000</v>
      </c>
      <c r="AY186" s="14"/>
      <c r="AZ186" s="14"/>
      <c r="BA186" s="14"/>
      <c r="BB186" s="14">
        <v>516000</v>
      </c>
      <c r="BC186" s="14"/>
      <c r="BD186" s="14"/>
      <c r="BE186" s="14"/>
      <c r="BF186" s="14">
        <v>281000</v>
      </c>
      <c r="BG186" s="14"/>
      <c r="BH186" s="14"/>
      <c r="BI186" s="14"/>
      <c r="BJ186" s="14">
        <v>312000</v>
      </c>
      <c r="BK186" s="14"/>
      <c r="BL186" s="14"/>
      <c r="BM186" s="14"/>
      <c r="BN186" s="14">
        <v>247000</v>
      </c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8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</row>
    <row r="187" spans="1:186" ht="15" outlineLevel="2" x14ac:dyDescent="0.3">
      <c r="A187" s="1"/>
      <c r="B187" s="4"/>
      <c r="C187" s="22" t="s">
        <v>692</v>
      </c>
      <c r="D187" s="27">
        <f t="shared" si="16"/>
        <v>1894000</v>
      </c>
      <c r="E187" s="27">
        <f t="shared" si="17"/>
        <v>1760642.857142857</v>
      </c>
      <c r="F187" s="27">
        <f t="shared" si="18"/>
        <v>0</v>
      </c>
      <c r="G187" s="27">
        <f t="shared" si="19"/>
        <v>4467000</v>
      </c>
      <c r="H187" s="27">
        <f t="shared" si="20"/>
        <v>245500</v>
      </c>
      <c r="I187" s="27">
        <f t="shared" si="21"/>
        <v>2875000</v>
      </c>
      <c r="J187" s="27">
        <f t="shared" si="22"/>
        <v>1570487.0193739193</v>
      </c>
      <c r="K187" s="28">
        <f t="shared" si="23"/>
        <v>0.89199635974014657</v>
      </c>
      <c r="M187" s="14"/>
      <c r="N187" s="14">
        <v>2500000</v>
      </c>
      <c r="O187" s="14"/>
      <c r="P187" s="14"/>
      <c r="Q187" s="14"/>
      <c r="R187" s="14">
        <v>3750000</v>
      </c>
      <c r="S187" s="14"/>
      <c r="T187" s="14"/>
      <c r="U187" s="14"/>
      <c r="V187" s="14">
        <v>2288000</v>
      </c>
      <c r="W187" s="14"/>
      <c r="X187" s="14"/>
      <c r="Y187" s="14"/>
      <c r="Z187" s="14">
        <v>400000</v>
      </c>
      <c r="AA187" s="14"/>
      <c r="AB187" s="14"/>
      <c r="AC187" s="14"/>
      <c r="AD187" s="14">
        <v>4467000</v>
      </c>
      <c r="AE187" s="14"/>
      <c r="AF187" s="14"/>
      <c r="AG187" s="14"/>
      <c r="AH187" s="14">
        <v>2500000</v>
      </c>
      <c r="AI187" s="14"/>
      <c r="AJ187" s="14"/>
      <c r="AK187" s="14"/>
      <c r="AL187" s="14">
        <v>3450000</v>
      </c>
      <c r="AM187" s="14"/>
      <c r="AN187" s="14"/>
      <c r="AO187" s="14"/>
      <c r="AP187" s="14">
        <v>194000</v>
      </c>
      <c r="AQ187" s="14"/>
      <c r="AR187" s="14"/>
      <c r="AS187" s="14"/>
      <c r="AT187" s="14">
        <v>600000</v>
      </c>
      <c r="AU187" s="14"/>
      <c r="AV187" s="14"/>
      <c r="AW187" s="14"/>
      <c r="AX187" s="14">
        <v>3000000</v>
      </c>
      <c r="AY187" s="14"/>
      <c r="AZ187" s="14"/>
      <c r="BA187" s="14"/>
      <c r="BB187" s="14">
        <v>1500000</v>
      </c>
      <c r="BC187" s="14"/>
      <c r="BD187" s="14"/>
      <c r="BE187" s="14"/>
      <c r="BF187" s="14">
        <v>0</v>
      </c>
      <c r="BG187" s="14"/>
      <c r="BH187" s="14"/>
      <c r="BI187" s="14"/>
      <c r="BJ187" s="14">
        <v>0</v>
      </c>
      <c r="BK187" s="14"/>
      <c r="BL187" s="14"/>
      <c r="BM187" s="14"/>
      <c r="BN187" s="14">
        <v>0</v>
      </c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8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</row>
    <row r="188" spans="1:186" ht="15" outlineLevel="2" x14ac:dyDescent="0.3">
      <c r="A188" s="1"/>
      <c r="B188" s="4"/>
      <c r="C188" s="22" t="s">
        <v>693</v>
      </c>
      <c r="D188" s="27">
        <f t="shared" si="16"/>
        <v>2500000</v>
      </c>
      <c r="E188" s="27">
        <f t="shared" si="17"/>
        <v>2106769.230769231</v>
      </c>
      <c r="F188" s="27">
        <f t="shared" si="18"/>
        <v>0</v>
      </c>
      <c r="G188" s="27">
        <f t="shared" si="19"/>
        <v>4432000</v>
      </c>
      <c r="H188" s="27">
        <f t="shared" si="20"/>
        <v>400000</v>
      </c>
      <c r="I188" s="27">
        <f t="shared" si="21"/>
        <v>3450000</v>
      </c>
      <c r="J188" s="27">
        <f t="shared" si="22"/>
        <v>1578781.2891513375</v>
      </c>
      <c r="K188" s="28">
        <f t="shared" si="23"/>
        <v>0.74938501383698641</v>
      </c>
      <c r="M188" s="14"/>
      <c r="N188" s="14">
        <v>3826000</v>
      </c>
      <c r="O188" s="14"/>
      <c r="P188" s="14"/>
      <c r="Q188" s="14"/>
      <c r="R188" s="14">
        <v>2500000</v>
      </c>
      <c r="S188" s="14"/>
      <c r="T188" s="14"/>
      <c r="U188" s="14"/>
      <c r="V188" s="14">
        <v>3750000</v>
      </c>
      <c r="W188" s="14"/>
      <c r="X188" s="14"/>
      <c r="Y188" s="14"/>
      <c r="Z188" s="14">
        <v>1850000</v>
      </c>
      <c r="AA188" s="14"/>
      <c r="AB188" s="14"/>
      <c r="AC188" s="14"/>
      <c r="AD188" s="14">
        <v>400000</v>
      </c>
      <c r="AE188" s="14"/>
      <c r="AF188" s="14"/>
      <c r="AG188" s="14"/>
      <c r="AH188" s="14">
        <v>4432000</v>
      </c>
      <c r="AI188" s="14"/>
      <c r="AJ188" s="14"/>
      <c r="AK188" s="14"/>
      <c r="AL188" s="14">
        <v>2500000</v>
      </c>
      <c r="AM188" s="14"/>
      <c r="AN188" s="14"/>
      <c r="AO188" s="14"/>
      <c r="AP188" s="14">
        <v>3450000</v>
      </c>
      <c r="AQ188" s="14"/>
      <c r="AR188" s="14"/>
      <c r="AS188" s="14"/>
      <c r="AT188" s="14">
        <v>180000</v>
      </c>
      <c r="AU188" s="14"/>
      <c r="AV188" s="14"/>
      <c r="AW188" s="14"/>
      <c r="AX188" s="14"/>
      <c r="AY188" s="14"/>
      <c r="AZ188" s="14"/>
      <c r="BA188" s="14"/>
      <c r="BB188" s="14">
        <v>3000000</v>
      </c>
      <c r="BC188" s="14"/>
      <c r="BD188" s="14"/>
      <c r="BE188" s="14"/>
      <c r="BF188" s="14">
        <v>1500000</v>
      </c>
      <c r="BG188" s="14"/>
      <c r="BH188" s="14"/>
      <c r="BI188" s="14"/>
      <c r="BJ188" s="14">
        <v>0</v>
      </c>
      <c r="BK188" s="14"/>
      <c r="BL188" s="14"/>
      <c r="BM188" s="14"/>
      <c r="BN188" s="14">
        <v>0</v>
      </c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8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</row>
    <row r="189" spans="1:186" ht="15" outlineLevel="2" x14ac:dyDescent="0.3">
      <c r="A189" s="1"/>
      <c r="B189" s="4"/>
      <c r="C189" s="22" t="s">
        <v>694</v>
      </c>
      <c r="D189" s="27">
        <f t="shared" si="16"/>
        <v>1800000</v>
      </c>
      <c r="E189" s="27">
        <f t="shared" si="17"/>
        <v>1954928.5714285714</v>
      </c>
      <c r="F189" s="27">
        <f t="shared" si="18"/>
        <v>0</v>
      </c>
      <c r="G189" s="27">
        <f t="shared" si="19"/>
        <v>4439000</v>
      </c>
      <c r="H189" s="27">
        <f t="shared" si="20"/>
        <v>550000</v>
      </c>
      <c r="I189" s="27">
        <f t="shared" si="21"/>
        <v>3129750</v>
      </c>
      <c r="J189" s="27">
        <f t="shared" si="22"/>
        <v>1522819.9279517697</v>
      </c>
      <c r="K189" s="28">
        <f t="shared" si="23"/>
        <v>0.77896448504968308</v>
      </c>
      <c r="M189" s="14"/>
      <c r="N189" s="14">
        <v>3173000</v>
      </c>
      <c r="O189" s="14"/>
      <c r="P189" s="14"/>
      <c r="Q189" s="14"/>
      <c r="R189" s="14">
        <v>3826000</v>
      </c>
      <c r="S189" s="14"/>
      <c r="T189" s="14"/>
      <c r="U189" s="14"/>
      <c r="V189" s="14">
        <v>1000000</v>
      </c>
      <c r="W189" s="14"/>
      <c r="X189" s="14"/>
      <c r="Y189" s="14"/>
      <c r="Z189" s="14">
        <v>3750000</v>
      </c>
      <c r="AA189" s="14"/>
      <c r="AB189" s="14"/>
      <c r="AC189" s="14"/>
      <c r="AD189" s="14">
        <v>1850000</v>
      </c>
      <c r="AE189" s="14"/>
      <c r="AF189" s="14"/>
      <c r="AG189" s="14"/>
      <c r="AH189" s="14">
        <v>400000</v>
      </c>
      <c r="AI189" s="14"/>
      <c r="AJ189" s="14"/>
      <c r="AK189" s="14"/>
      <c r="AL189" s="14">
        <v>4439000</v>
      </c>
      <c r="AM189" s="14"/>
      <c r="AN189" s="14"/>
      <c r="AO189" s="14"/>
      <c r="AP189" s="14">
        <v>2500000</v>
      </c>
      <c r="AQ189" s="14"/>
      <c r="AR189" s="14"/>
      <c r="AS189" s="14"/>
      <c r="AT189" s="14">
        <v>1750000</v>
      </c>
      <c r="AU189" s="14"/>
      <c r="AV189" s="14"/>
      <c r="AW189" s="14"/>
      <c r="AX189" s="14">
        <v>181000</v>
      </c>
      <c r="AY189" s="14"/>
      <c r="AZ189" s="14"/>
      <c r="BA189" s="14"/>
      <c r="BB189" s="14">
        <v>0</v>
      </c>
      <c r="BC189" s="14"/>
      <c r="BD189" s="14"/>
      <c r="BE189" s="14"/>
      <c r="BF189" s="14">
        <v>3000000</v>
      </c>
      <c r="BG189" s="14"/>
      <c r="BH189" s="14"/>
      <c r="BI189" s="14"/>
      <c r="BJ189" s="14">
        <v>1500000</v>
      </c>
      <c r="BK189" s="14"/>
      <c r="BL189" s="14"/>
      <c r="BM189" s="14"/>
      <c r="BN189" s="14">
        <v>0</v>
      </c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8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</row>
    <row r="190" spans="1:186" ht="15" outlineLevel="2" x14ac:dyDescent="0.3">
      <c r="A190" s="1"/>
      <c r="B190" s="4"/>
      <c r="C190" s="22" t="s">
        <v>695</v>
      </c>
      <c r="D190" s="27">
        <f t="shared" si="16"/>
        <v>2175000</v>
      </c>
      <c r="E190" s="27">
        <f t="shared" si="17"/>
        <v>2179714.2857142859</v>
      </c>
      <c r="F190" s="27">
        <f t="shared" si="18"/>
        <v>0</v>
      </c>
      <c r="G190" s="27">
        <f t="shared" si="19"/>
        <v>4478000</v>
      </c>
      <c r="H190" s="27">
        <f t="shared" si="20"/>
        <v>1125000</v>
      </c>
      <c r="I190" s="27">
        <f t="shared" si="21"/>
        <v>3259500</v>
      </c>
      <c r="J190" s="27">
        <f t="shared" si="22"/>
        <v>1474587.7874365917</v>
      </c>
      <c r="K190" s="28">
        <f t="shared" si="23"/>
        <v>0.67650508009281296</v>
      </c>
      <c r="M190" s="14"/>
      <c r="N190" s="14">
        <v>3288000</v>
      </c>
      <c r="O190" s="14"/>
      <c r="P190" s="14"/>
      <c r="Q190" s="14"/>
      <c r="R190" s="14">
        <v>3174000</v>
      </c>
      <c r="S190" s="14"/>
      <c r="T190" s="14"/>
      <c r="U190" s="14"/>
      <c r="V190" s="14">
        <v>3826000</v>
      </c>
      <c r="W190" s="14"/>
      <c r="X190" s="14"/>
      <c r="Y190" s="14"/>
      <c r="Z190" s="14">
        <v>1000000</v>
      </c>
      <c r="AA190" s="14"/>
      <c r="AB190" s="14"/>
      <c r="AC190" s="14"/>
      <c r="AD190" s="14">
        <v>3750000</v>
      </c>
      <c r="AE190" s="14"/>
      <c r="AF190" s="14"/>
      <c r="AG190" s="14"/>
      <c r="AH190" s="14">
        <v>1850000</v>
      </c>
      <c r="AI190" s="14"/>
      <c r="AJ190" s="14"/>
      <c r="AK190" s="14"/>
      <c r="AL190" s="14">
        <v>400000</v>
      </c>
      <c r="AM190" s="14"/>
      <c r="AN190" s="14"/>
      <c r="AO190" s="14"/>
      <c r="AP190" s="14">
        <v>4478000</v>
      </c>
      <c r="AQ190" s="14"/>
      <c r="AR190" s="14"/>
      <c r="AS190" s="14"/>
      <c r="AT190" s="14">
        <v>2500000</v>
      </c>
      <c r="AU190" s="14"/>
      <c r="AV190" s="14"/>
      <c r="AW190" s="14"/>
      <c r="AX190" s="14">
        <v>1750000</v>
      </c>
      <c r="AY190" s="14"/>
      <c r="AZ190" s="14"/>
      <c r="BA190" s="14"/>
      <c r="BB190" s="14">
        <v>0</v>
      </c>
      <c r="BC190" s="14"/>
      <c r="BD190" s="14"/>
      <c r="BE190" s="14"/>
      <c r="BF190" s="14">
        <v>0</v>
      </c>
      <c r="BG190" s="14"/>
      <c r="BH190" s="14"/>
      <c r="BI190" s="14"/>
      <c r="BJ190" s="14">
        <v>3000000</v>
      </c>
      <c r="BK190" s="14"/>
      <c r="BL190" s="14"/>
      <c r="BM190" s="14"/>
      <c r="BN190" s="14">
        <v>1500000</v>
      </c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8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</row>
    <row r="191" spans="1:186" ht="15" outlineLevel="2" x14ac:dyDescent="0.3">
      <c r="A191" s="1"/>
      <c r="B191" s="4"/>
      <c r="C191" s="22" t="s">
        <v>696</v>
      </c>
      <c r="D191" s="27">
        <f t="shared" si="16"/>
        <v>17504000</v>
      </c>
      <c r="E191" s="27">
        <f t="shared" si="17"/>
        <v>19242285.714285713</v>
      </c>
      <c r="F191" s="27">
        <f t="shared" si="18"/>
        <v>7225000</v>
      </c>
      <c r="G191" s="27">
        <f t="shared" si="19"/>
        <v>34747000</v>
      </c>
      <c r="H191" s="27">
        <f t="shared" si="20"/>
        <v>11736000</v>
      </c>
      <c r="I191" s="27">
        <f t="shared" si="21"/>
        <v>25143500</v>
      </c>
      <c r="J191" s="27">
        <f t="shared" si="22"/>
        <v>8840955.2601564452</v>
      </c>
      <c r="K191" s="28">
        <f t="shared" si="23"/>
        <v>0.45945452590347985</v>
      </c>
      <c r="M191" s="14"/>
      <c r="N191" s="14">
        <v>34448000</v>
      </c>
      <c r="O191" s="14"/>
      <c r="P191" s="14"/>
      <c r="Q191" s="14"/>
      <c r="R191" s="14">
        <v>34747000</v>
      </c>
      <c r="S191" s="14"/>
      <c r="T191" s="14"/>
      <c r="U191" s="14"/>
      <c r="V191" s="14">
        <v>27998000</v>
      </c>
      <c r="W191" s="14"/>
      <c r="X191" s="14"/>
      <c r="Y191" s="14"/>
      <c r="Z191" s="14">
        <v>26109000</v>
      </c>
      <c r="AA191" s="14"/>
      <c r="AB191" s="14"/>
      <c r="AC191" s="14"/>
      <c r="AD191" s="14">
        <v>22247000</v>
      </c>
      <c r="AE191" s="14"/>
      <c r="AF191" s="14"/>
      <c r="AG191" s="14"/>
      <c r="AH191" s="14">
        <v>16119000</v>
      </c>
      <c r="AI191" s="14"/>
      <c r="AJ191" s="14"/>
      <c r="AK191" s="14"/>
      <c r="AL191" s="14">
        <v>16174000</v>
      </c>
      <c r="AM191" s="14"/>
      <c r="AN191" s="14"/>
      <c r="AO191" s="14"/>
      <c r="AP191" s="14">
        <v>17163000</v>
      </c>
      <c r="AQ191" s="14"/>
      <c r="AR191" s="14"/>
      <c r="AS191" s="14"/>
      <c r="AT191" s="14">
        <v>18492000</v>
      </c>
      <c r="AU191" s="14"/>
      <c r="AV191" s="14"/>
      <c r="AW191" s="14"/>
      <c r="AX191" s="14">
        <v>17845000</v>
      </c>
      <c r="AY191" s="14"/>
      <c r="AZ191" s="14"/>
      <c r="BA191" s="14"/>
      <c r="BB191" s="14">
        <v>10275000</v>
      </c>
      <c r="BC191" s="14"/>
      <c r="BD191" s="14"/>
      <c r="BE191" s="14"/>
      <c r="BF191" s="14">
        <v>10275000</v>
      </c>
      <c r="BG191" s="14"/>
      <c r="BH191" s="14"/>
      <c r="BI191" s="14"/>
      <c r="BJ191" s="14">
        <v>10275000</v>
      </c>
      <c r="BK191" s="14"/>
      <c r="BL191" s="14"/>
      <c r="BM191" s="14"/>
      <c r="BN191" s="14">
        <v>7225000</v>
      </c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8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</row>
    <row r="192" spans="1:186" ht="15" outlineLevel="2" x14ac:dyDescent="0.3">
      <c r="A192" s="1"/>
      <c r="B192" s="4"/>
      <c r="C192" s="22" t="s">
        <v>697</v>
      </c>
      <c r="D192" s="27">
        <f t="shared" si="16"/>
        <v>-1430500</v>
      </c>
      <c r="E192" s="27">
        <f t="shared" si="17"/>
        <v>-1005642.8571428572</v>
      </c>
      <c r="F192" s="27">
        <f t="shared" si="18"/>
        <v>-1753000</v>
      </c>
      <c r="G192" s="27">
        <f t="shared" si="19"/>
        <v>1187000</v>
      </c>
      <c r="H192" s="27">
        <f t="shared" si="20"/>
        <v>-1631000</v>
      </c>
      <c r="I192" s="27">
        <f t="shared" si="21"/>
        <v>-985250</v>
      </c>
      <c r="J192" s="27">
        <f t="shared" si="22"/>
        <v>932580.25904500019</v>
      </c>
      <c r="K192" s="28">
        <f t="shared" si="23"/>
        <v>-0.92734737031252235</v>
      </c>
      <c r="M192" s="14"/>
      <c r="N192" s="14">
        <v>-974000</v>
      </c>
      <c r="O192" s="14"/>
      <c r="P192" s="14"/>
      <c r="Q192" s="14"/>
      <c r="R192" s="14">
        <v>-1019000</v>
      </c>
      <c r="S192" s="14"/>
      <c r="T192" s="14"/>
      <c r="U192" s="14"/>
      <c r="V192" s="14">
        <v>-1178000</v>
      </c>
      <c r="W192" s="14"/>
      <c r="X192" s="14"/>
      <c r="Y192" s="14"/>
      <c r="Z192" s="14">
        <v>406000</v>
      </c>
      <c r="AA192" s="14"/>
      <c r="AB192" s="14"/>
      <c r="AC192" s="14"/>
      <c r="AD192" s="14">
        <v>1187000</v>
      </c>
      <c r="AE192" s="14"/>
      <c r="AF192" s="14"/>
      <c r="AG192" s="14"/>
      <c r="AH192" s="14">
        <v>250000</v>
      </c>
      <c r="AI192" s="14"/>
      <c r="AJ192" s="14"/>
      <c r="AK192" s="14"/>
      <c r="AL192" s="14">
        <v>-1281000</v>
      </c>
      <c r="AM192" s="14"/>
      <c r="AN192" s="14"/>
      <c r="AO192" s="14"/>
      <c r="AP192" s="14">
        <v>-1609000</v>
      </c>
      <c r="AQ192" s="14"/>
      <c r="AR192" s="14"/>
      <c r="AS192" s="14"/>
      <c r="AT192" s="14">
        <v>-1753000</v>
      </c>
      <c r="AU192" s="14"/>
      <c r="AV192" s="14"/>
      <c r="AW192" s="14"/>
      <c r="AX192" s="14">
        <v>-1638000</v>
      </c>
      <c r="AY192" s="14"/>
      <c r="AZ192" s="14"/>
      <c r="BA192" s="14"/>
      <c r="BB192" s="14">
        <v>-1580000</v>
      </c>
      <c r="BC192" s="14"/>
      <c r="BD192" s="14"/>
      <c r="BE192" s="14"/>
      <c r="BF192" s="14">
        <v>-1610000</v>
      </c>
      <c r="BG192" s="14"/>
      <c r="BH192" s="14"/>
      <c r="BI192" s="14"/>
      <c r="BJ192" s="14">
        <v>-1639000</v>
      </c>
      <c r="BK192" s="14"/>
      <c r="BL192" s="14"/>
      <c r="BM192" s="14"/>
      <c r="BN192" s="14">
        <v>-1641000</v>
      </c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8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</row>
    <row r="193" spans="1:186" ht="15" outlineLevel="2" x14ac:dyDescent="0.3">
      <c r="A193" s="1"/>
      <c r="B193" s="4"/>
      <c r="C193" s="37" t="s">
        <v>698</v>
      </c>
      <c r="D193" s="23">
        <f t="shared" si="16"/>
        <v>26586000</v>
      </c>
      <c r="E193" s="23">
        <f t="shared" si="17"/>
        <v>28135142.857142858</v>
      </c>
      <c r="F193" s="23">
        <f t="shared" si="18"/>
        <v>7331000</v>
      </c>
      <c r="G193" s="23">
        <f t="shared" si="19"/>
        <v>50011000</v>
      </c>
      <c r="H193" s="23">
        <f t="shared" si="20"/>
        <v>15950750</v>
      </c>
      <c r="I193" s="23">
        <f t="shared" si="21"/>
        <v>37676000</v>
      </c>
      <c r="J193" s="23">
        <f t="shared" si="22"/>
        <v>13594021.117089238</v>
      </c>
      <c r="K193" s="36">
        <f t="shared" si="23"/>
        <v>0.48316872553707446</v>
      </c>
      <c r="L193" s="2"/>
      <c r="M193" s="35"/>
      <c r="N193" s="35">
        <v>50011000</v>
      </c>
      <c r="O193" s="35"/>
      <c r="P193" s="35"/>
      <c r="Q193" s="35"/>
      <c r="R193" s="35">
        <v>49266000</v>
      </c>
      <c r="S193" s="35"/>
      <c r="T193" s="35"/>
      <c r="U193" s="35"/>
      <c r="V193" s="35">
        <v>42051000</v>
      </c>
      <c r="W193" s="35"/>
      <c r="X193" s="35"/>
      <c r="Y193" s="35"/>
      <c r="Z193" s="35">
        <v>38101000</v>
      </c>
      <c r="AA193" s="35"/>
      <c r="AB193" s="35"/>
      <c r="AC193" s="35"/>
      <c r="AD193" s="35">
        <v>36401000</v>
      </c>
      <c r="AE193" s="35"/>
      <c r="AF193" s="35"/>
      <c r="AG193" s="35"/>
      <c r="AH193" s="35">
        <v>29001000</v>
      </c>
      <c r="AI193" s="35"/>
      <c r="AJ193" s="35"/>
      <c r="AK193" s="35"/>
      <c r="AL193" s="35">
        <v>26359000</v>
      </c>
      <c r="AM193" s="35"/>
      <c r="AN193" s="35"/>
      <c r="AO193" s="35"/>
      <c r="AP193" s="35">
        <v>26813000</v>
      </c>
      <c r="AQ193" s="35"/>
      <c r="AR193" s="35"/>
      <c r="AS193" s="35"/>
      <c r="AT193" s="35">
        <v>25283000</v>
      </c>
      <c r="AU193" s="35"/>
      <c r="AV193" s="35"/>
      <c r="AW193" s="35"/>
      <c r="AX193" s="35">
        <v>22670000</v>
      </c>
      <c r="AY193" s="35"/>
      <c r="AZ193" s="35"/>
      <c r="BA193" s="35"/>
      <c r="BB193" s="35">
        <v>13711000</v>
      </c>
      <c r="BC193" s="35"/>
      <c r="BD193" s="35"/>
      <c r="BE193" s="35"/>
      <c r="BF193" s="35">
        <v>13446000</v>
      </c>
      <c r="BG193" s="35"/>
      <c r="BH193" s="35"/>
      <c r="BI193" s="35"/>
      <c r="BJ193" s="35">
        <v>13448000</v>
      </c>
      <c r="BK193" s="35"/>
      <c r="BL193" s="35"/>
      <c r="BM193" s="35"/>
      <c r="BN193" s="35">
        <v>7331000</v>
      </c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V193" s="35"/>
      <c r="DW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H193" s="35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8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</row>
    <row r="194" spans="1:186" ht="15" outlineLevel="1" x14ac:dyDescent="0.3">
      <c r="A194" s="1"/>
      <c r="B194" s="4"/>
      <c r="C194" s="22" t="s">
        <v>699</v>
      </c>
      <c r="D194" s="27" t="str">
        <f t="shared" si="16"/>
        <v/>
      </c>
      <c r="E194" s="27" t="str">
        <f t="shared" si="17"/>
        <v/>
      </c>
      <c r="F194" s="27" t="str">
        <f t="shared" si="18"/>
        <v/>
      </c>
      <c r="G194" s="27" t="str">
        <f t="shared" si="19"/>
        <v/>
      </c>
      <c r="H194" s="27" t="str">
        <f t="shared" si="20"/>
        <v/>
      </c>
      <c r="I194" s="27" t="str">
        <f t="shared" si="21"/>
        <v/>
      </c>
      <c r="J194" s="27" t="str">
        <f t="shared" si="22"/>
        <v/>
      </c>
      <c r="K194" s="28" t="str">
        <f t="shared" si="23"/>
        <v/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8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</row>
    <row r="195" spans="1:186" ht="15" outlineLevel="2" x14ac:dyDescent="0.3">
      <c r="A195" s="1"/>
      <c r="B195" s="4"/>
      <c r="C195" s="22" t="s">
        <v>700</v>
      </c>
      <c r="D195" s="27">
        <f t="shared" si="16"/>
        <v>465500</v>
      </c>
      <c r="E195" s="27">
        <f t="shared" si="17"/>
        <v>430000</v>
      </c>
      <c r="F195" s="27">
        <f t="shared" si="18"/>
        <v>107000</v>
      </c>
      <c r="G195" s="27">
        <f t="shared" si="19"/>
        <v>682000</v>
      </c>
      <c r="H195" s="27">
        <f t="shared" si="20"/>
        <v>365000</v>
      </c>
      <c r="I195" s="27">
        <f t="shared" si="21"/>
        <v>530500</v>
      </c>
      <c r="J195" s="27">
        <f t="shared" si="22"/>
        <v>238588.90725820986</v>
      </c>
      <c r="K195" s="28">
        <f t="shared" si="23"/>
        <v>0.55485792385630195</v>
      </c>
      <c r="M195" s="14"/>
      <c r="N195" s="14">
        <v>107000</v>
      </c>
      <c r="O195" s="14"/>
      <c r="P195" s="14"/>
      <c r="Q195" s="14"/>
      <c r="R195" s="14">
        <v>480000</v>
      </c>
      <c r="S195" s="14"/>
      <c r="T195" s="14"/>
      <c r="U195" s="14"/>
      <c r="V195" s="14">
        <v>682000</v>
      </c>
      <c r="W195" s="14"/>
      <c r="X195" s="14"/>
      <c r="Y195" s="14"/>
      <c r="Z195" s="14">
        <v>451000</v>
      </c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8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</row>
    <row r="196" spans="1:186" ht="15" outlineLevel="2" x14ac:dyDescent="0.3">
      <c r="A196" s="1"/>
      <c r="B196" s="4"/>
      <c r="C196" s="22" t="s">
        <v>701</v>
      </c>
      <c r="D196" s="27">
        <f t="shared" si="16"/>
        <v>114000</v>
      </c>
      <c r="E196" s="27">
        <f t="shared" si="17"/>
        <v>206750</v>
      </c>
      <c r="F196" s="27">
        <f t="shared" si="18"/>
        <v>70000</v>
      </c>
      <c r="G196" s="27">
        <f t="shared" si="19"/>
        <v>529000</v>
      </c>
      <c r="H196" s="27">
        <f t="shared" si="20"/>
        <v>97000</v>
      </c>
      <c r="I196" s="27">
        <f t="shared" si="21"/>
        <v>223750</v>
      </c>
      <c r="J196" s="27">
        <f t="shared" si="22"/>
        <v>215931.12327777114</v>
      </c>
      <c r="K196" s="28">
        <f t="shared" si="23"/>
        <v>1.0444068840520975</v>
      </c>
      <c r="M196" s="14"/>
      <c r="N196" s="14">
        <v>106000</v>
      </c>
      <c r="O196" s="14"/>
      <c r="P196" s="14"/>
      <c r="Q196" s="14"/>
      <c r="R196" s="14">
        <v>70000</v>
      </c>
      <c r="S196" s="14"/>
      <c r="T196" s="14"/>
      <c r="U196" s="14"/>
      <c r="V196" s="14">
        <v>122000</v>
      </c>
      <c r="W196" s="14"/>
      <c r="X196" s="14"/>
      <c r="Y196" s="14"/>
      <c r="Z196" s="14">
        <v>529000</v>
      </c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8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</row>
    <row r="197" spans="1:186" ht="15" outlineLevel="2" x14ac:dyDescent="0.3">
      <c r="A197" s="1"/>
      <c r="B197" s="4"/>
      <c r="C197" s="22" t="s">
        <v>702</v>
      </c>
      <c r="D197" s="27">
        <f t="shared" si="16"/>
        <v>10500</v>
      </c>
      <c r="E197" s="27">
        <f t="shared" si="17"/>
        <v>10500</v>
      </c>
      <c r="F197" s="27">
        <f t="shared" si="18"/>
        <v>5000</v>
      </c>
      <c r="G197" s="27">
        <f t="shared" si="19"/>
        <v>16000</v>
      </c>
      <c r="H197" s="27">
        <f t="shared" si="20"/>
        <v>7750</v>
      </c>
      <c r="I197" s="27">
        <f t="shared" si="21"/>
        <v>13250</v>
      </c>
      <c r="J197" s="27">
        <f t="shared" si="22"/>
        <v>7778.1745930520228</v>
      </c>
      <c r="K197" s="28">
        <f t="shared" si="23"/>
        <v>0.74077853267162119</v>
      </c>
      <c r="M197" s="14"/>
      <c r="N197" s="14">
        <v>16000</v>
      </c>
      <c r="O197" s="14"/>
      <c r="P197" s="14"/>
      <c r="Q197" s="14"/>
      <c r="R197" s="14"/>
      <c r="S197" s="14"/>
      <c r="T197" s="14"/>
      <c r="U197" s="14"/>
      <c r="V197" s="14">
        <v>5000</v>
      </c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8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</row>
    <row r="198" spans="1:186" ht="15" outlineLevel="2" x14ac:dyDescent="0.3">
      <c r="A198" s="1"/>
      <c r="B198" s="4"/>
      <c r="C198" s="22" t="s">
        <v>703</v>
      </c>
      <c r="D198" s="27">
        <f t="shared" si="16"/>
        <v>6000</v>
      </c>
      <c r="E198" s="27">
        <f t="shared" si="17"/>
        <v>6000</v>
      </c>
      <c r="F198" s="27">
        <f t="shared" si="18"/>
        <v>6000</v>
      </c>
      <c r="G198" s="27">
        <f t="shared" si="19"/>
        <v>6000</v>
      </c>
      <c r="H198" s="27">
        <f t="shared" si="20"/>
        <v>6000</v>
      </c>
      <c r="I198" s="27">
        <f t="shared" si="21"/>
        <v>6000</v>
      </c>
      <c r="J198" s="27" t="str">
        <f t="shared" si="22"/>
        <v/>
      </c>
      <c r="K198" s="28" t="str">
        <f t="shared" si="23"/>
        <v/>
      </c>
      <c r="M198" s="14"/>
      <c r="N198" s="14">
        <v>6000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8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</row>
    <row r="199" spans="1:186" ht="15" outlineLevel="2" x14ac:dyDescent="0.3">
      <c r="A199" s="1"/>
      <c r="B199" s="4"/>
      <c r="C199" s="37" t="s">
        <v>704</v>
      </c>
      <c r="D199" s="23">
        <f t="shared" si="16"/>
        <v>679500</v>
      </c>
      <c r="E199" s="23">
        <f t="shared" si="17"/>
        <v>643500</v>
      </c>
      <c r="F199" s="23">
        <f t="shared" si="18"/>
        <v>235000</v>
      </c>
      <c r="G199" s="23">
        <f t="shared" si="19"/>
        <v>980000</v>
      </c>
      <c r="H199" s="23">
        <f t="shared" si="20"/>
        <v>471250</v>
      </c>
      <c r="I199" s="23">
        <f t="shared" si="21"/>
        <v>851750</v>
      </c>
      <c r="J199" s="23">
        <f t="shared" si="22"/>
        <v>324672.65566002525</v>
      </c>
      <c r="K199" s="36">
        <f t="shared" si="23"/>
        <v>0.50454181143749066</v>
      </c>
      <c r="L199" s="2"/>
      <c r="M199" s="35"/>
      <c r="N199" s="35">
        <v>235000</v>
      </c>
      <c r="O199" s="35"/>
      <c r="P199" s="35"/>
      <c r="Q199" s="35"/>
      <c r="R199" s="35">
        <v>550000</v>
      </c>
      <c r="S199" s="35"/>
      <c r="T199" s="35"/>
      <c r="U199" s="35"/>
      <c r="V199" s="35">
        <v>809000</v>
      </c>
      <c r="W199" s="35"/>
      <c r="X199" s="35"/>
      <c r="Y199" s="35"/>
      <c r="Z199" s="35">
        <v>980000</v>
      </c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8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</row>
    <row r="200" spans="1:186" ht="15" outlineLevel="1" x14ac:dyDescent="0.3">
      <c r="A200" s="1"/>
      <c r="B200" s="4"/>
      <c r="C200" s="22" t="s">
        <v>705</v>
      </c>
      <c r="D200" s="27" t="str">
        <f t="shared" si="16"/>
        <v/>
      </c>
      <c r="E200" s="27" t="str">
        <f t="shared" si="17"/>
        <v/>
      </c>
      <c r="F200" s="27" t="str">
        <f t="shared" si="18"/>
        <v/>
      </c>
      <c r="G200" s="27" t="str">
        <f t="shared" si="19"/>
        <v/>
      </c>
      <c r="H200" s="27" t="str">
        <f t="shared" si="20"/>
        <v/>
      </c>
      <c r="I200" s="27" t="str">
        <f t="shared" si="21"/>
        <v/>
      </c>
      <c r="J200" s="27" t="str">
        <f t="shared" si="22"/>
        <v/>
      </c>
      <c r="K200" s="28" t="str">
        <f t="shared" si="23"/>
        <v/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8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</row>
    <row r="201" spans="1:186" ht="15" outlineLevel="2" x14ac:dyDescent="0.3">
      <c r="A201" s="1"/>
      <c r="B201" s="4"/>
      <c r="C201" s="22" t="s">
        <v>706</v>
      </c>
      <c r="D201" s="27">
        <f t="shared" si="16"/>
        <v>194000</v>
      </c>
      <c r="E201" s="27">
        <f t="shared" si="17"/>
        <v>191333.33333333334</v>
      </c>
      <c r="F201" s="27">
        <f t="shared" si="18"/>
        <v>112000</v>
      </c>
      <c r="G201" s="27">
        <f t="shared" si="19"/>
        <v>234000</v>
      </c>
      <c r="H201" s="27">
        <f t="shared" si="20"/>
        <v>177250</v>
      </c>
      <c r="I201" s="27">
        <f t="shared" si="21"/>
        <v>218500</v>
      </c>
      <c r="J201" s="27">
        <f t="shared" si="22"/>
        <v>36224.88680786216</v>
      </c>
      <c r="K201" s="28">
        <f t="shared" si="23"/>
        <v>0.18932867669614367</v>
      </c>
      <c r="M201" s="14"/>
      <c r="N201" s="14">
        <v>112000</v>
      </c>
      <c r="O201" s="14"/>
      <c r="P201" s="14"/>
      <c r="Q201" s="14"/>
      <c r="R201" s="14">
        <v>149000</v>
      </c>
      <c r="S201" s="14"/>
      <c r="T201" s="14"/>
      <c r="U201" s="14"/>
      <c r="V201" s="14">
        <v>179000</v>
      </c>
      <c r="W201" s="14"/>
      <c r="X201" s="14"/>
      <c r="Y201" s="14"/>
      <c r="Z201" s="14">
        <v>183000</v>
      </c>
      <c r="AA201" s="14"/>
      <c r="AB201" s="14"/>
      <c r="AC201" s="14"/>
      <c r="AD201" s="14">
        <v>175000</v>
      </c>
      <c r="AE201" s="14"/>
      <c r="AF201" s="14"/>
      <c r="AG201" s="14"/>
      <c r="AH201" s="14">
        <v>178000</v>
      </c>
      <c r="AI201" s="14"/>
      <c r="AJ201" s="14"/>
      <c r="AK201" s="14"/>
      <c r="AL201" s="14">
        <v>229000</v>
      </c>
      <c r="AM201" s="14"/>
      <c r="AN201" s="14"/>
      <c r="AO201" s="14"/>
      <c r="AP201" s="14">
        <v>215000</v>
      </c>
      <c r="AQ201" s="14"/>
      <c r="AR201" s="14"/>
      <c r="AS201" s="14"/>
      <c r="AT201" s="14">
        <v>229000</v>
      </c>
      <c r="AU201" s="14"/>
      <c r="AV201" s="14"/>
      <c r="AW201" s="14"/>
      <c r="AX201" s="14">
        <v>234000</v>
      </c>
      <c r="AY201" s="14"/>
      <c r="AZ201" s="14"/>
      <c r="BA201" s="14"/>
      <c r="BB201" s="14">
        <v>205000</v>
      </c>
      <c r="BC201" s="14"/>
      <c r="BD201" s="14"/>
      <c r="BE201" s="14"/>
      <c r="BF201" s="14">
        <v>208000</v>
      </c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8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</row>
    <row r="202" spans="1:186" ht="15" outlineLevel="2" x14ac:dyDescent="0.3">
      <c r="A202" s="1"/>
      <c r="B202" s="4"/>
      <c r="C202" s="22" t="s">
        <v>707</v>
      </c>
      <c r="D202" s="27">
        <f t="shared" si="16"/>
        <v>155500</v>
      </c>
      <c r="E202" s="27">
        <f t="shared" si="17"/>
        <v>150750</v>
      </c>
      <c r="F202" s="27">
        <f t="shared" si="18"/>
        <v>74000</v>
      </c>
      <c r="G202" s="27">
        <f t="shared" si="19"/>
        <v>209000</v>
      </c>
      <c r="H202" s="27">
        <f t="shared" si="20"/>
        <v>127250</v>
      </c>
      <c r="I202" s="27">
        <f t="shared" si="21"/>
        <v>181750</v>
      </c>
      <c r="J202" s="27">
        <f t="shared" si="22"/>
        <v>40533.09534419766</v>
      </c>
      <c r="K202" s="28">
        <f t="shared" si="23"/>
        <v>0.26887625435620338</v>
      </c>
      <c r="M202" s="14"/>
      <c r="N202" s="14">
        <v>74000</v>
      </c>
      <c r="O202" s="14"/>
      <c r="P202" s="14"/>
      <c r="Q202" s="14"/>
      <c r="R202" s="14">
        <v>110000</v>
      </c>
      <c r="S202" s="14"/>
      <c r="T202" s="14"/>
      <c r="U202" s="14"/>
      <c r="V202" s="14">
        <v>107000</v>
      </c>
      <c r="W202" s="14"/>
      <c r="X202" s="14"/>
      <c r="Y202" s="14"/>
      <c r="Z202" s="14">
        <v>139000</v>
      </c>
      <c r="AA202" s="14"/>
      <c r="AB202" s="14"/>
      <c r="AC202" s="14"/>
      <c r="AD202" s="14">
        <v>133000</v>
      </c>
      <c r="AE202" s="14"/>
      <c r="AF202" s="14"/>
      <c r="AG202" s="14"/>
      <c r="AH202" s="14">
        <v>135000</v>
      </c>
      <c r="AI202" s="14"/>
      <c r="AJ202" s="14"/>
      <c r="AK202" s="14"/>
      <c r="AL202" s="14">
        <v>181000</v>
      </c>
      <c r="AM202" s="14"/>
      <c r="AN202" s="14"/>
      <c r="AO202" s="14"/>
      <c r="AP202" s="14">
        <v>186000</v>
      </c>
      <c r="AQ202" s="14"/>
      <c r="AR202" s="14"/>
      <c r="AS202" s="14"/>
      <c r="AT202" s="14">
        <v>184000</v>
      </c>
      <c r="AU202" s="14"/>
      <c r="AV202" s="14"/>
      <c r="AW202" s="14"/>
      <c r="AX202" s="14">
        <v>209000</v>
      </c>
      <c r="AY202" s="14"/>
      <c r="AZ202" s="14"/>
      <c r="BA202" s="14"/>
      <c r="BB202" s="14">
        <v>179000</v>
      </c>
      <c r="BC202" s="14"/>
      <c r="BD202" s="14"/>
      <c r="BE202" s="14"/>
      <c r="BF202" s="14">
        <v>172000</v>
      </c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8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</row>
    <row r="203" spans="1:186" ht="15" outlineLevel="2" x14ac:dyDescent="0.3">
      <c r="A203" s="1"/>
      <c r="B203" s="4"/>
      <c r="C203" s="22" t="s">
        <v>708</v>
      </c>
      <c r="D203" s="27">
        <f t="shared" ref="D203:D252" si="24">IF(COUNT(L203:FE203)&gt;0,MEDIAN(L203:FE203),"")</f>
        <v>111500</v>
      </c>
      <c r="E203" s="27">
        <f t="shared" ref="E203:E252" si="25">IF(COUNT(L203:FE203)&gt;0,AVERAGE(L203:FE203),"")</f>
        <v>113583.33333333333</v>
      </c>
      <c r="F203" s="27">
        <f t="shared" ref="F203:F252" si="26">IF(COUNT(L203:FE203)&gt;0,MIN(L203:FE203),"")</f>
        <v>59000</v>
      </c>
      <c r="G203" s="27">
        <f t="shared" ref="G203:G252" si="27">IF(COUNT(L203:FE203)&gt;0,MAX(L203:FE203),"")</f>
        <v>167000</v>
      </c>
      <c r="H203" s="27">
        <f t="shared" ref="H203:H252" si="28">IF(COUNT(L203:FE203)&gt;0,QUARTILE(L203:FE203,1),"")</f>
        <v>77250</v>
      </c>
      <c r="I203" s="27">
        <f t="shared" ref="I203:I252" si="29">IF(COUNT(L203:FE203)&gt;0,QUARTILE(L203:FE203,3),"")</f>
        <v>153500</v>
      </c>
      <c r="J203" s="27">
        <f t="shared" ref="J203:J252" si="30">IF(COUNT(L203:FE203)&gt;1,STDEV(L203:FE203),"")</f>
        <v>40817.684076063553</v>
      </c>
      <c r="K203" s="28">
        <f t="shared" ref="K203:K252" si="31">IF(COUNT(L203:FE203)&gt;1,STDEV(L203:FE203)/AVERAGE(L203:FE203),"")</f>
        <v>0.35936332275331084</v>
      </c>
      <c r="M203" s="14"/>
      <c r="N203" s="14">
        <v>59000</v>
      </c>
      <c r="O203" s="14"/>
      <c r="P203" s="14"/>
      <c r="Q203" s="14"/>
      <c r="R203" s="14">
        <v>62000</v>
      </c>
      <c r="S203" s="14"/>
      <c r="T203" s="14"/>
      <c r="U203" s="14"/>
      <c r="V203" s="14">
        <v>72000</v>
      </c>
      <c r="W203" s="14"/>
      <c r="X203" s="14"/>
      <c r="Y203" s="14"/>
      <c r="Z203" s="14">
        <v>79000</v>
      </c>
      <c r="AA203" s="14"/>
      <c r="AB203" s="14"/>
      <c r="AC203" s="14"/>
      <c r="AD203" s="14">
        <v>96000</v>
      </c>
      <c r="AE203" s="14"/>
      <c r="AF203" s="14"/>
      <c r="AG203" s="14"/>
      <c r="AH203" s="14">
        <v>97000</v>
      </c>
      <c r="AI203" s="14"/>
      <c r="AJ203" s="14"/>
      <c r="AK203" s="14"/>
      <c r="AL203" s="14">
        <v>133000</v>
      </c>
      <c r="AM203" s="14"/>
      <c r="AN203" s="14"/>
      <c r="AO203" s="14"/>
      <c r="AP203" s="14">
        <v>162000</v>
      </c>
      <c r="AQ203" s="14"/>
      <c r="AR203" s="14"/>
      <c r="AS203" s="14"/>
      <c r="AT203" s="14">
        <v>158000</v>
      </c>
      <c r="AU203" s="14"/>
      <c r="AV203" s="14"/>
      <c r="AW203" s="14"/>
      <c r="AX203" s="14">
        <v>167000</v>
      </c>
      <c r="AY203" s="14"/>
      <c r="AZ203" s="14"/>
      <c r="BA203" s="14"/>
      <c r="BB203" s="14">
        <v>152000</v>
      </c>
      <c r="BC203" s="14"/>
      <c r="BD203" s="14"/>
      <c r="BE203" s="14"/>
      <c r="BF203" s="14">
        <v>126000</v>
      </c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8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</row>
    <row r="204" spans="1:186" ht="15" outlineLevel="2" x14ac:dyDescent="0.3">
      <c r="A204" s="1"/>
      <c r="B204" s="4"/>
      <c r="C204" s="22" t="s">
        <v>709</v>
      </c>
      <c r="D204" s="27">
        <f t="shared" si="24"/>
        <v>85500</v>
      </c>
      <c r="E204" s="27">
        <f t="shared" si="25"/>
        <v>87583.333333333328</v>
      </c>
      <c r="F204" s="27">
        <f t="shared" si="26"/>
        <v>34000</v>
      </c>
      <c r="G204" s="27">
        <f t="shared" si="27"/>
        <v>144000</v>
      </c>
      <c r="H204" s="27">
        <f t="shared" si="28"/>
        <v>52750</v>
      </c>
      <c r="I204" s="27">
        <f t="shared" si="29"/>
        <v>121750</v>
      </c>
      <c r="J204" s="27">
        <f t="shared" si="30"/>
        <v>39167.375880103762</v>
      </c>
      <c r="K204" s="28">
        <f t="shared" si="31"/>
        <v>0.44720124696598018</v>
      </c>
      <c r="M204" s="14"/>
      <c r="N204" s="14">
        <v>46000</v>
      </c>
      <c r="O204" s="14"/>
      <c r="P204" s="14"/>
      <c r="Q204" s="14"/>
      <c r="R204" s="14">
        <v>44000</v>
      </c>
      <c r="S204" s="14"/>
      <c r="T204" s="14"/>
      <c r="U204" s="14"/>
      <c r="V204" s="14">
        <v>34000</v>
      </c>
      <c r="W204" s="14"/>
      <c r="X204" s="14"/>
      <c r="Y204" s="14"/>
      <c r="Z204" s="14">
        <v>55000</v>
      </c>
      <c r="AA204" s="14"/>
      <c r="AB204" s="14"/>
      <c r="AC204" s="14"/>
      <c r="AD204" s="14">
        <v>69000</v>
      </c>
      <c r="AE204" s="14"/>
      <c r="AF204" s="14"/>
      <c r="AG204" s="14"/>
      <c r="AH204" s="14">
        <v>74000</v>
      </c>
      <c r="AI204" s="14"/>
      <c r="AJ204" s="14"/>
      <c r="AK204" s="14"/>
      <c r="AL204" s="14">
        <v>101000</v>
      </c>
      <c r="AM204" s="14"/>
      <c r="AN204" s="14"/>
      <c r="AO204" s="14"/>
      <c r="AP204" s="14">
        <v>136000</v>
      </c>
      <c r="AQ204" s="14"/>
      <c r="AR204" s="14"/>
      <c r="AS204" s="14"/>
      <c r="AT204" s="14">
        <v>133000</v>
      </c>
      <c r="AU204" s="14"/>
      <c r="AV204" s="14"/>
      <c r="AW204" s="14"/>
      <c r="AX204" s="14">
        <v>144000</v>
      </c>
      <c r="AY204" s="14"/>
      <c r="AZ204" s="14"/>
      <c r="BA204" s="14"/>
      <c r="BB204" s="14">
        <v>118000</v>
      </c>
      <c r="BC204" s="14"/>
      <c r="BD204" s="14"/>
      <c r="BE204" s="14"/>
      <c r="BF204" s="14">
        <v>97000</v>
      </c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8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</row>
    <row r="205" spans="1:186" ht="15" outlineLevel="2" x14ac:dyDescent="0.3">
      <c r="A205" s="1"/>
      <c r="B205" s="4"/>
      <c r="C205" s="22" t="s">
        <v>710</v>
      </c>
      <c r="D205" s="27">
        <f t="shared" si="24"/>
        <v>61500</v>
      </c>
      <c r="E205" s="27">
        <f t="shared" si="25"/>
        <v>65500</v>
      </c>
      <c r="F205" s="27">
        <f t="shared" si="26"/>
        <v>16000</v>
      </c>
      <c r="G205" s="27">
        <f t="shared" si="27"/>
        <v>120000</v>
      </c>
      <c r="H205" s="27">
        <f t="shared" si="28"/>
        <v>39250</v>
      </c>
      <c r="I205" s="27">
        <f t="shared" si="29"/>
        <v>100250</v>
      </c>
      <c r="J205" s="27">
        <f t="shared" si="30"/>
        <v>34484.515629218549</v>
      </c>
      <c r="K205" s="28">
        <f t="shared" si="31"/>
        <v>0.52648115464455802</v>
      </c>
      <c r="M205" s="14"/>
      <c r="N205" s="14">
        <v>42000</v>
      </c>
      <c r="O205" s="14"/>
      <c r="P205" s="14"/>
      <c r="Q205" s="14"/>
      <c r="R205" s="14">
        <v>31000</v>
      </c>
      <c r="S205" s="14"/>
      <c r="T205" s="14"/>
      <c r="U205" s="14"/>
      <c r="V205" s="14">
        <v>26000</v>
      </c>
      <c r="W205" s="14"/>
      <c r="X205" s="14"/>
      <c r="Y205" s="14"/>
      <c r="Z205" s="14">
        <v>16000</v>
      </c>
      <c r="AA205" s="14"/>
      <c r="AB205" s="14"/>
      <c r="AC205" s="14"/>
      <c r="AD205" s="14">
        <v>52000</v>
      </c>
      <c r="AE205" s="14"/>
      <c r="AF205" s="14"/>
      <c r="AG205" s="14"/>
      <c r="AH205" s="14">
        <v>54000</v>
      </c>
      <c r="AI205" s="14"/>
      <c r="AJ205" s="14"/>
      <c r="AK205" s="14"/>
      <c r="AL205" s="14">
        <v>70000</v>
      </c>
      <c r="AM205" s="14"/>
      <c r="AN205" s="14"/>
      <c r="AO205" s="14"/>
      <c r="AP205" s="14">
        <v>105000</v>
      </c>
      <c r="AQ205" s="14"/>
      <c r="AR205" s="14"/>
      <c r="AS205" s="14"/>
      <c r="AT205" s="14">
        <v>100000</v>
      </c>
      <c r="AU205" s="14"/>
      <c r="AV205" s="14"/>
      <c r="AW205" s="14"/>
      <c r="AX205" s="14">
        <v>120000</v>
      </c>
      <c r="AY205" s="14"/>
      <c r="AZ205" s="14"/>
      <c r="BA205" s="14"/>
      <c r="BB205" s="14">
        <v>101000</v>
      </c>
      <c r="BC205" s="14"/>
      <c r="BD205" s="14"/>
      <c r="BE205" s="14"/>
      <c r="BF205" s="14">
        <v>69000</v>
      </c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8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</row>
    <row r="206" spans="1:186" ht="15" outlineLevel="2" x14ac:dyDescent="0.3">
      <c r="A206" s="1"/>
      <c r="B206" s="4"/>
      <c r="C206" s="22" t="s">
        <v>711</v>
      </c>
      <c r="D206" s="27">
        <f t="shared" si="24"/>
        <v>120000</v>
      </c>
      <c r="E206" s="27">
        <f t="shared" si="25"/>
        <v>182583.33333333334</v>
      </c>
      <c r="F206" s="27">
        <f t="shared" si="26"/>
        <v>27000</v>
      </c>
      <c r="G206" s="27">
        <f t="shared" si="27"/>
        <v>441000</v>
      </c>
      <c r="H206" s="27">
        <f t="shared" si="28"/>
        <v>51250</v>
      </c>
      <c r="I206" s="27">
        <f t="shared" si="29"/>
        <v>317750</v>
      </c>
      <c r="J206" s="27">
        <f t="shared" si="30"/>
        <v>154495.93012193695</v>
      </c>
      <c r="K206" s="28">
        <f t="shared" si="31"/>
        <v>0.84616666429175869</v>
      </c>
      <c r="M206" s="14"/>
      <c r="N206" s="14">
        <v>119000</v>
      </c>
      <c r="O206" s="14"/>
      <c r="P206" s="14"/>
      <c r="Q206" s="14"/>
      <c r="R206" s="14">
        <v>103000</v>
      </c>
      <c r="S206" s="14"/>
      <c r="T206" s="14"/>
      <c r="U206" s="14"/>
      <c r="V206" s="14">
        <v>28000</v>
      </c>
      <c r="W206" s="14"/>
      <c r="X206" s="14"/>
      <c r="Y206" s="14"/>
      <c r="Z206" s="14">
        <v>27000</v>
      </c>
      <c r="AA206" s="14"/>
      <c r="AB206" s="14"/>
      <c r="AC206" s="14"/>
      <c r="AD206" s="14">
        <v>34000</v>
      </c>
      <c r="AE206" s="14"/>
      <c r="AF206" s="14"/>
      <c r="AG206" s="14"/>
      <c r="AH206" s="14">
        <v>57000</v>
      </c>
      <c r="AI206" s="14"/>
      <c r="AJ206" s="14"/>
      <c r="AK206" s="14"/>
      <c r="AL206" s="14">
        <v>121000</v>
      </c>
      <c r="AM206" s="14"/>
      <c r="AN206" s="14"/>
      <c r="AO206" s="14"/>
      <c r="AP206" s="14">
        <v>441000</v>
      </c>
      <c r="AQ206" s="14"/>
      <c r="AR206" s="14"/>
      <c r="AS206" s="14"/>
      <c r="AT206" s="14">
        <v>422000</v>
      </c>
      <c r="AU206" s="14"/>
      <c r="AV206" s="14"/>
      <c r="AW206" s="14"/>
      <c r="AX206" s="14">
        <v>326000</v>
      </c>
      <c r="AY206" s="14"/>
      <c r="AZ206" s="14"/>
      <c r="BA206" s="14"/>
      <c r="BB206" s="14">
        <v>315000</v>
      </c>
      <c r="BC206" s="14"/>
      <c r="BD206" s="14"/>
      <c r="BE206" s="14"/>
      <c r="BF206" s="14">
        <v>198000</v>
      </c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8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</row>
    <row r="207" spans="1:186" ht="15" outlineLevel="2" x14ac:dyDescent="0.3">
      <c r="A207" s="1"/>
      <c r="B207" s="4"/>
      <c r="C207" s="37" t="s">
        <v>712</v>
      </c>
      <c r="D207" s="23">
        <f t="shared" si="24"/>
        <v>715000</v>
      </c>
      <c r="E207" s="23">
        <f t="shared" si="25"/>
        <v>791333.33333333337</v>
      </c>
      <c r="F207" s="23">
        <f t="shared" si="26"/>
        <v>446000</v>
      </c>
      <c r="G207" s="23">
        <f t="shared" si="27"/>
        <v>1245000</v>
      </c>
      <c r="H207" s="23">
        <f t="shared" si="28"/>
        <v>499000</v>
      </c>
      <c r="I207" s="23">
        <f t="shared" si="29"/>
        <v>1102500</v>
      </c>
      <c r="J207" s="23">
        <f t="shared" si="30"/>
        <v>322680.91002873058</v>
      </c>
      <c r="K207" s="36">
        <f t="shared" si="31"/>
        <v>0.40776863103883393</v>
      </c>
      <c r="L207" s="2"/>
      <c r="M207" s="35"/>
      <c r="N207" s="35">
        <v>452000</v>
      </c>
      <c r="O207" s="35"/>
      <c r="P207" s="35"/>
      <c r="Q207" s="35"/>
      <c r="R207" s="35">
        <v>499000</v>
      </c>
      <c r="S207" s="35"/>
      <c r="T207" s="35"/>
      <c r="U207" s="35"/>
      <c r="V207" s="35">
        <v>446000</v>
      </c>
      <c r="W207" s="35"/>
      <c r="X207" s="35"/>
      <c r="Y207" s="35"/>
      <c r="Z207" s="35">
        <v>499000</v>
      </c>
      <c r="AA207" s="35"/>
      <c r="AB207" s="35"/>
      <c r="AC207" s="35"/>
      <c r="AD207" s="35">
        <v>559000</v>
      </c>
      <c r="AE207" s="35"/>
      <c r="AF207" s="35"/>
      <c r="AG207" s="35"/>
      <c r="AH207" s="35">
        <v>595000</v>
      </c>
      <c r="AI207" s="35"/>
      <c r="AJ207" s="35"/>
      <c r="AK207" s="35"/>
      <c r="AL207" s="35">
        <v>835000</v>
      </c>
      <c r="AM207" s="35"/>
      <c r="AN207" s="35"/>
      <c r="AO207" s="35"/>
      <c r="AP207" s="35">
        <v>1245000</v>
      </c>
      <c r="AQ207" s="35"/>
      <c r="AR207" s="35"/>
      <c r="AS207" s="35"/>
      <c r="AT207" s="35">
        <v>1226000</v>
      </c>
      <c r="AU207" s="35"/>
      <c r="AV207" s="35"/>
      <c r="AW207" s="35"/>
      <c r="AX207" s="35">
        <v>1200000</v>
      </c>
      <c r="AY207" s="35"/>
      <c r="AZ207" s="35"/>
      <c r="BA207" s="35"/>
      <c r="BB207" s="35">
        <v>1070000</v>
      </c>
      <c r="BC207" s="35"/>
      <c r="BD207" s="35"/>
      <c r="BE207" s="35"/>
      <c r="BF207" s="35">
        <v>870000</v>
      </c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8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</row>
    <row r="208" spans="1:186" ht="15" outlineLevel="1" x14ac:dyDescent="0.3">
      <c r="A208" s="1"/>
      <c r="B208" s="4"/>
      <c r="C208" s="22" t="s">
        <v>713</v>
      </c>
      <c r="D208" s="27" t="str">
        <f t="shared" si="24"/>
        <v/>
      </c>
      <c r="E208" s="27" t="str">
        <f t="shared" si="25"/>
        <v/>
      </c>
      <c r="F208" s="27" t="str">
        <f t="shared" si="26"/>
        <v/>
      </c>
      <c r="G208" s="27" t="str">
        <f t="shared" si="27"/>
        <v/>
      </c>
      <c r="H208" s="27" t="str">
        <f t="shared" si="28"/>
        <v/>
      </c>
      <c r="I208" s="27" t="str">
        <f t="shared" si="29"/>
        <v/>
      </c>
      <c r="J208" s="27" t="str">
        <f t="shared" si="30"/>
        <v/>
      </c>
      <c r="K208" s="28" t="str">
        <f t="shared" si="31"/>
        <v/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8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</row>
    <row r="209" spans="1:186" ht="15" outlineLevel="2" x14ac:dyDescent="0.3">
      <c r="A209" s="1"/>
      <c r="B209" s="4"/>
      <c r="C209" s="22" t="s">
        <v>714</v>
      </c>
      <c r="D209" s="27">
        <f t="shared" si="24"/>
        <v>9168500</v>
      </c>
      <c r="E209" s="27">
        <f t="shared" si="25"/>
        <v>9116125</v>
      </c>
      <c r="F209" s="27">
        <f t="shared" si="26"/>
        <v>5487000</v>
      </c>
      <c r="G209" s="27">
        <f t="shared" si="27"/>
        <v>12555000</v>
      </c>
      <c r="H209" s="27">
        <f t="shared" si="28"/>
        <v>6795500</v>
      </c>
      <c r="I209" s="27">
        <f t="shared" si="29"/>
        <v>11337000</v>
      </c>
      <c r="J209" s="27">
        <f t="shared" si="30"/>
        <v>2649641.0235296837</v>
      </c>
      <c r="K209" s="28">
        <f t="shared" si="31"/>
        <v>0.29065431019536081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>
        <v>11168000</v>
      </c>
      <c r="AE209" s="14"/>
      <c r="AF209" s="14"/>
      <c r="AG209" s="14"/>
      <c r="AH209" s="14">
        <v>11844000</v>
      </c>
      <c r="AI209" s="14"/>
      <c r="AJ209" s="14"/>
      <c r="AK209" s="14"/>
      <c r="AL209" s="14">
        <v>10025000</v>
      </c>
      <c r="AM209" s="14"/>
      <c r="AN209" s="14"/>
      <c r="AO209" s="14"/>
      <c r="AP209" s="14">
        <v>12555000</v>
      </c>
      <c r="AQ209" s="14"/>
      <c r="AR209" s="14"/>
      <c r="AS209" s="14"/>
      <c r="AT209" s="14">
        <v>8312000</v>
      </c>
      <c r="AU209" s="14"/>
      <c r="AV209" s="14"/>
      <c r="AW209" s="14"/>
      <c r="AX209" s="14">
        <v>6822000</v>
      </c>
      <c r="AY209" s="14"/>
      <c r="AZ209" s="14"/>
      <c r="BA209" s="14"/>
      <c r="BB209" s="14">
        <v>5487000</v>
      </c>
      <c r="BC209" s="14"/>
      <c r="BD209" s="14"/>
      <c r="BE209" s="14"/>
      <c r="BF209" s="14">
        <v>6716000</v>
      </c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8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</row>
    <row r="210" spans="1:186" ht="15" outlineLevel="2" x14ac:dyDescent="0.3">
      <c r="A210" s="1"/>
      <c r="B210" s="4"/>
      <c r="C210" s="22" t="s">
        <v>715</v>
      </c>
      <c r="D210" s="27">
        <f t="shared" si="24"/>
        <v>3703000</v>
      </c>
      <c r="E210" s="27">
        <f t="shared" si="25"/>
        <v>3266500</v>
      </c>
      <c r="F210" s="27">
        <f t="shared" si="26"/>
        <v>1532000</v>
      </c>
      <c r="G210" s="27">
        <f t="shared" si="27"/>
        <v>4707000</v>
      </c>
      <c r="H210" s="27">
        <f t="shared" si="28"/>
        <v>2808000</v>
      </c>
      <c r="I210" s="27">
        <f t="shared" si="29"/>
        <v>3789250</v>
      </c>
      <c r="J210" s="27">
        <f t="shared" si="30"/>
        <v>1126522.5887025713</v>
      </c>
      <c r="K210" s="28">
        <f t="shared" si="31"/>
        <v>0.34487144916656093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>
        <v>3208000</v>
      </c>
      <c r="AE210" s="14"/>
      <c r="AF210" s="14"/>
      <c r="AG210" s="14"/>
      <c r="AH210" s="14">
        <v>3928000</v>
      </c>
      <c r="AI210" s="14"/>
      <c r="AJ210" s="14"/>
      <c r="AK210" s="14"/>
      <c r="AL210" s="14">
        <v>3710000</v>
      </c>
      <c r="AM210" s="14"/>
      <c r="AN210" s="14"/>
      <c r="AO210" s="14"/>
      <c r="AP210" s="14">
        <v>4707000</v>
      </c>
      <c r="AQ210" s="14"/>
      <c r="AR210" s="14"/>
      <c r="AS210" s="14"/>
      <c r="AT210" s="14">
        <v>3743000</v>
      </c>
      <c r="AU210" s="14"/>
      <c r="AV210" s="14"/>
      <c r="AW210" s="14"/>
      <c r="AX210" s="14">
        <v>3696000</v>
      </c>
      <c r="AY210" s="14"/>
      <c r="AZ210" s="14"/>
      <c r="BA210" s="14"/>
      <c r="BB210" s="14">
        <v>1608000</v>
      </c>
      <c r="BC210" s="14"/>
      <c r="BD210" s="14"/>
      <c r="BE210" s="14"/>
      <c r="BF210" s="14">
        <v>1532000</v>
      </c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8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</row>
    <row r="211" spans="1:186" ht="15" outlineLevel="2" x14ac:dyDescent="0.3">
      <c r="A211" s="1"/>
      <c r="B211" s="4"/>
      <c r="C211" s="22" t="s">
        <v>716</v>
      </c>
      <c r="D211" s="27">
        <f t="shared" si="24"/>
        <v>894000</v>
      </c>
      <c r="E211" s="27">
        <f t="shared" si="25"/>
        <v>1132000</v>
      </c>
      <c r="F211" s="27">
        <f t="shared" si="26"/>
        <v>174000</v>
      </c>
      <c r="G211" s="27">
        <f t="shared" si="27"/>
        <v>2676000</v>
      </c>
      <c r="H211" s="27">
        <f t="shared" si="28"/>
        <v>278500</v>
      </c>
      <c r="I211" s="27">
        <f t="shared" si="29"/>
        <v>1902500</v>
      </c>
      <c r="J211" s="27">
        <f t="shared" si="30"/>
        <v>979414.69401737221</v>
      </c>
      <c r="K211" s="28">
        <f t="shared" si="31"/>
        <v>0.86520732687047019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>
        <v>2676000</v>
      </c>
      <c r="AE211" s="14"/>
      <c r="AF211" s="14"/>
      <c r="AG211" s="14"/>
      <c r="AH211" s="14">
        <v>2054000</v>
      </c>
      <c r="AI211" s="14"/>
      <c r="AJ211" s="14"/>
      <c r="AK211" s="14"/>
      <c r="AL211" s="14">
        <v>1852000</v>
      </c>
      <c r="AM211" s="14"/>
      <c r="AN211" s="14"/>
      <c r="AO211" s="14"/>
      <c r="AP211" s="14">
        <v>1337000</v>
      </c>
      <c r="AQ211" s="14"/>
      <c r="AR211" s="14"/>
      <c r="AS211" s="14"/>
      <c r="AT211" s="14">
        <v>174000</v>
      </c>
      <c r="AU211" s="14"/>
      <c r="AV211" s="14"/>
      <c r="AW211" s="14"/>
      <c r="AX211" s="14">
        <v>301000</v>
      </c>
      <c r="AY211" s="14"/>
      <c r="AZ211" s="14"/>
      <c r="BA211" s="14"/>
      <c r="BB211" s="14">
        <v>211000</v>
      </c>
      <c r="BC211" s="14"/>
      <c r="BD211" s="14"/>
      <c r="BE211" s="14"/>
      <c r="BF211" s="14">
        <v>451000</v>
      </c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8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</row>
    <row r="212" spans="1:186" ht="15" outlineLevel="2" x14ac:dyDescent="0.3">
      <c r="A212" s="1"/>
      <c r="B212" s="4"/>
      <c r="C212" s="22" t="s">
        <v>717</v>
      </c>
      <c r="D212" s="27">
        <f t="shared" si="24"/>
        <v>369500</v>
      </c>
      <c r="E212" s="27">
        <f t="shared" si="25"/>
        <v>1245750</v>
      </c>
      <c r="F212" s="27">
        <f t="shared" si="26"/>
        <v>101000</v>
      </c>
      <c r="G212" s="27">
        <f t="shared" si="27"/>
        <v>3825000</v>
      </c>
      <c r="H212" s="27">
        <f t="shared" si="28"/>
        <v>145250</v>
      </c>
      <c r="I212" s="27">
        <f t="shared" si="29"/>
        <v>2249500</v>
      </c>
      <c r="J212" s="27">
        <f t="shared" si="30"/>
        <v>1504904.2446994046</v>
      </c>
      <c r="K212" s="28">
        <f t="shared" si="31"/>
        <v>1.2080307001399997</v>
      </c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>
        <v>580000</v>
      </c>
      <c r="AE212" s="14"/>
      <c r="AF212" s="14"/>
      <c r="AG212" s="14"/>
      <c r="AH212" s="14">
        <v>1983000</v>
      </c>
      <c r="AI212" s="14"/>
      <c r="AJ212" s="14"/>
      <c r="AK212" s="14"/>
      <c r="AL212" s="14">
        <v>3049000</v>
      </c>
      <c r="AM212" s="14"/>
      <c r="AN212" s="14"/>
      <c r="AO212" s="14"/>
      <c r="AP212" s="14">
        <v>3825000</v>
      </c>
      <c r="AQ212" s="14"/>
      <c r="AR212" s="14"/>
      <c r="AS212" s="14"/>
      <c r="AT212" s="14">
        <v>101000</v>
      </c>
      <c r="AU212" s="14"/>
      <c r="AV212" s="14"/>
      <c r="AW212" s="14"/>
      <c r="AX212" s="14">
        <v>156000</v>
      </c>
      <c r="AY212" s="14"/>
      <c r="AZ212" s="14"/>
      <c r="BA212" s="14"/>
      <c r="BB212" s="14">
        <v>113000</v>
      </c>
      <c r="BC212" s="14"/>
      <c r="BD212" s="14"/>
      <c r="BE212" s="14"/>
      <c r="BF212" s="14">
        <v>159000</v>
      </c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8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</row>
    <row r="213" spans="1:186" ht="15" outlineLevel="2" x14ac:dyDescent="0.3">
      <c r="A213" s="1"/>
      <c r="B213" s="4"/>
      <c r="C213" s="37" t="s">
        <v>718</v>
      </c>
      <c r="D213" s="23">
        <f t="shared" si="24"/>
        <v>14981000</v>
      </c>
      <c r="E213" s="23">
        <f t="shared" si="25"/>
        <v>14760375</v>
      </c>
      <c r="F213" s="23">
        <f t="shared" si="26"/>
        <v>7419000</v>
      </c>
      <c r="G213" s="23">
        <f t="shared" si="27"/>
        <v>22424000</v>
      </c>
      <c r="H213" s="23">
        <f t="shared" si="28"/>
        <v>10445750</v>
      </c>
      <c r="I213" s="23">
        <f t="shared" si="29"/>
        <v>18929250</v>
      </c>
      <c r="J213" s="23">
        <f t="shared" si="30"/>
        <v>5560781.8807250476</v>
      </c>
      <c r="K213" s="36">
        <f t="shared" si="31"/>
        <v>0.37673716831212267</v>
      </c>
      <c r="L213" s="2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>
        <v>17632000</v>
      </c>
      <c r="AE213" s="35"/>
      <c r="AF213" s="35"/>
      <c r="AG213" s="35"/>
      <c r="AH213" s="35">
        <v>19809000</v>
      </c>
      <c r="AI213" s="35"/>
      <c r="AJ213" s="35"/>
      <c r="AK213" s="35"/>
      <c r="AL213" s="35">
        <v>18636000</v>
      </c>
      <c r="AM213" s="35"/>
      <c r="AN213" s="35"/>
      <c r="AO213" s="35"/>
      <c r="AP213" s="35">
        <v>22424000</v>
      </c>
      <c r="AQ213" s="35"/>
      <c r="AR213" s="35"/>
      <c r="AS213" s="35"/>
      <c r="AT213" s="35">
        <v>12330000</v>
      </c>
      <c r="AU213" s="35"/>
      <c r="AV213" s="35"/>
      <c r="AW213" s="35"/>
      <c r="AX213" s="35">
        <v>10975000</v>
      </c>
      <c r="AY213" s="35"/>
      <c r="AZ213" s="35"/>
      <c r="BA213" s="35"/>
      <c r="BB213" s="35">
        <v>7419000</v>
      </c>
      <c r="BC213" s="35"/>
      <c r="BD213" s="35"/>
      <c r="BE213" s="35"/>
      <c r="BF213" s="35">
        <v>8858000</v>
      </c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5"/>
      <c r="DT213" s="35"/>
      <c r="DU213" s="35"/>
      <c r="DV213" s="35"/>
      <c r="DW213" s="35"/>
      <c r="DX213" s="35"/>
      <c r="DY213" s="35"/>
      <c r="DZ213" s="35"/>
      <c r="EA213" s="35"/>
      <c r="EB213" s="35"/>
      <c r="EC213" s="35"/>
      <c r="ED213" s="35"/>
      <c r="EE213" s="35"/>
      <c r="EF213" s="35"/>
      <c r="EG213" s="35"/>
      <c r="EH213" s="35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8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</row>
    <row r="214" spans="1:186" ht="15" outlineLevel="1" x14ac:dyDescent="0.3">
      <c r="A214" s="1"/>
      <c r="B214" s="4"/>
      <c r="C214" s="22" t="s">
        <v>719</v>
      </c>
      <c r="D214" s="27" t="str">
        <f t="shared" si="24"/>
        <v/>
      </c>
      <c r="E214" s="27" t="str">
        <f t="shared" si="25"/>
        <v/>
      </c>
      <c r="F214" s="27" t="str">
        <f t="shared" si="26"/>
        <v/>
      </c>
      <c r="G214" s="27" t="str">
        <f t="shared" si="27"/>
        <v/>
      </c>
      <c r="H214" s="27" t="str">
        <f t="shared" si="28"/>
        <v/>
      </c>
      <c r="I214" s="27" t="str">
        <f t="shared" si="29"/>
        <v/>
      </c>
      <c r="J214" s="27" t="str">
        <f t="shared" si="30"/>
        <v/>
      </c>
      <c r="K214" s="28" t="str">
        <f t="shared" si="31"/>
        <v/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8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</row>
    <row r="215" spans="1:186" ht="15" outlineLevel="2" x14ac:dyDescent="0.3">
      <c r="A215" s="1"/>
      <c r="B215" s="4"/>
      <c r="C215" s="22" t="s">
        <v>720</v>
      </c>
      <c r="D215" s="27">
        <f t="shared" si="24"/>
        <v>224000</v>
      </c>
      <c r="E215" s="27">
        <f t="shared" si="25"/>
        <v>334666.66666666669</v>
      </c>
      <c r="F215" s="27">
        <f t="shared" si="26"/>
        <v>175000</v>
      </c>
      <c r="G215" s="27">
        <f t="shared" si="27"/>
        <v>861000</v>
      </c>
      <c r="H215" s="27">
        <f t="shared" si="28"/>
        <v>207250</v>
      </c>
      <c r="I215" s="27">
        <f t="shared" si="29"/>
        <v>332750</v>
      </c>
      <c r="J215" s="27">
        <f t="shared" si="30"/>
        <v>232832.10233725907</v>
      </c>
      <c r="K215" s="28">
        <f t="shared" si="31"/>
        <v>0.69571345319898126</v>
      </c>
      <c r="M215" s="14"/>
      <c r="N215" s="14">
        <v>219000</v>
      </c>
      <c r="O215" s="14"/>
      <c r="P215" s="14"/>
      <c r="Q215" s="14"/>
      <c r="R215" s="14">
        <v>629000</v>
      </c>
      <c r="S215" s="14"/>
      <c r="T215" s="14"/>
      <c r="U215" s="14"/>
      <c r="V215" s="14">
        <v>861000</v>
      </c>
      <c r="W215" s="14"/>
      <c r="X215" s="14"/>
      <c r="Y215" s="14"/>
      <c r="Z215" s="14">
        <v>634000</v>
      </c>
      <c r="AA215" s="14"/>
      <c r="AB215" s="14"/>
      <c r="AC215" s="14"/>
      <c r="AD215" s="14">
        <v>175000</v>
      </c>
      <c r="AE215" s="14"/>
      <c r="AF215" s="14"/>
      <c r="AG215" s="14"/>
      <c r="AH215" s="14">
        <v>178000</v>
      </c>
      <c r="AI215" s="14"/>
      <c r="AJ215" s="14"/>
      <c r="AK215" s="14"/>
      <c r="AL215" s="14">
        <v>229000</v>
      </c>
      <c r="AM215" s="14"/>
      <c r="AN215" s="14"/>
      <c r="AO215" s="14"/>
      <c r="AP215" s="14">
        <v>215000</v>
      </c>
      <c r="AQ215" s="14"/>
      <c r="AR215" s="14"/>
      <c r="AS215" s="14"/>
      <c r="AT215" s="14">
        <v>229000</v>
      </c>
      <c r="AU215" s="14"/>
      <c r="AV215" s="14"/>
      <c r="AW215" s="14"/>
      <c r="AX215" s="14">
        <v>234000</v>
      </c>
      <c r="AY215" s="14"/>
      <c r="AZ215" s="14"/>
      <c r="BA215" s="14"/>
      <c r="BB215" s="14">
        <v>205000</v>
      </c>
      <c r="BC215" s="14"/>
      <c r="BD215" s="14"/>
      <c r="BE215" s="14"/>
      <c r="BF215" s="14">
        <v>208000</v>
      </c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8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</row>
    <row r="216" spans="1:186" ht="15" outlineLevel="2" x14ac:dyDescent="0.3">
      <c r="A216" s="1"/>
      <c r="B216" s="4"/>
      <c r="C216" s="22" t="s">
        <v>721</v>
      </c>
      <c r="D216" s="27">
        <f t="shared" si="24"/>
        <v>180500</v>
      </c>
      <c r="E216" s="27">
        <f t="shared" si="25"/>
        <v>219666.66666666666</v>
      </c>
      <c r="F216" s="27">
        <f t="shared" si="26"/>
        <v>133000</v>
      </c>
      <c r="G216" s="27">
        <f t="shared" si="27"/>
        <v>668000</v>
      </c>
      <c r="H216" s="27">
        <f t="shared" si="28"/>
        <v>177250</v>
      </c>
      <c r="I216" s="27">
        <f t="shared" si="29"/>
        <v>191750</v>
      </c>
      <c r="J216" s="27">
        <f t="shared" si="30"/>
        <v>143608.2634576901</v>
      </c>
      <c r="K216" s="28">
        <f t="shared" si="31"/>
        <v>0.65375537234153314</v>
      </c>
      <c r="M216" s="14"/>
      <c r="N216" s="14">
        <v>180000</v>
      </c>
      <c r="O216" s="14"/>
      <c r="P216" s="14"/>
      <c r="Q216" s="14"/>
      <c r="R216" s="14">
        <v>180000</v>
      </c>
      <c r="S216" s="14"/>
      <c r="T216" s="14"/>
      <c r="U216" s="14"/>
      <c r="V216" s="14">
        <v>229000</v>
      </c>
      <c r="W216" s="14"/>
      <c r="X216" s="14"/>
      <c r="Y216" s="14"/>
      <c r="Z216" s="14">
        <v>668000</v>
      </c>
      <c r="AA216" s="14"/>
      <c r="AB216" s="14"/>
      <c r="AC216" s="14"/>
      <c r="AD216" s="14">
        <v>133000</v>
      </c>
      <c r="AE216" s="14"/>
      <c r="AF216" s="14"/>
      <c r="AG216" s="14"/>
      <c r="AH216" s="14">
        <v>135000</v>
      </c>
      <c r="AI216" s="14"/>
      <c r="AJ216" s="14"/>
      <c r="AK216" s="14"/>
      <c r="AL216" s="14">
        <v>181000</v>
      </c>
      <c r="AM216" s="14"/>
      <c r="AN216" s="14"/>
      <c r="AO216" s="14"/>
      <c r="AP216" s="14">
        <v>186000</v>
      </c>
      <c r="AQ216" s="14"/>
      <c r="AR216" s="14"/>
      <c r="AS216" s="14"/>
      <c r="AT216" s="14">
        <v>184000</v>
      </c>
      <c r="AU216" s="14"/>
      <c r="AV216" s="14"/>
      <c r="AW216" s="14"/>
      <c r="AX216" s="14">
        <v>209000</v>
      </c>
      <c r="AY216" s="14"/>
      <c r="AZ216" s="14"/>
      <c r="BA216" s="14"/>
      <c r="BB216" s="14">
        <v>179000</v>
      </c>
      <c r="BC216" s="14"/>
      <c r="BD216" s="14"/>
      <c r="BE216" s="14"/>
      <c r="BF216" s="14">
        <v>172000</v>
      </c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8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</row>
    <row r="217" spans="1:186" ht="15" outlineLevel="2" x14ac:dyDescent="0.3">
      <c r="A217" s="1"/>
      <c r="B217" s="4"/>
      <c r="C217" s="22" t="s">
        <v>722</v>
      </c>
      <c r="D217" s="27">
        <f t="shared" si="24"/>
        <v>111500</v>
      </c>
      <c r="E217" s="27">
        <f t="shared" si="25"/>
        <v>115333.33333333333</v>
      </c>
      <c r="F217" s="27">
        <f t="shared" si="26"/>
        <v>62000</v>
      </c>
      <c r="G217" s="27">
        <f t="shared" si="27"/>
        <v>167000</v>
      </c>
      <c r="H217" s="27">
        <f t="shared" si="28"/>
        <v>78500</v>
      </c>
      <c r="I217" s="27">
        <f t="shared" si="29"/>
        <v>153500</v>
      </c>
      <c r="J217" s="27">
        <f t="shared" si="30"/>
        <v>38622.49305387948</v>
      </c>
      <c r="K217" s="28">
        <f t="shared" si="31"/>
        <v>0.33487710740357934</v>
      </c>
      <c r="M217" s="14"/>
      <c r="N217" s="14">
        <v>75000</v>
      </c>
      <c r="O217" s="14"/>
      <c r="P217" s="14"/>
      <c r="Q217" s="14"/>
      <c r="R217" s="14">
        <v>62000</v>
      </c>
      <c r="S217" s="14"/>
      <c r="T217" s="14"/>
      <c r="U217" s="14"/>
      <c r="V217" s="14">
        <v>77000</v>
      </c>
      <c r="W217" s="14"/>
      <c r="X217" s="14"/>
      <c r="Y217" s="14"/>
      <c r="Z217" s="14">
        <v>79000</v>
      </c>
      <c r="AA217" s="14"/>
      <c r="AB217" s="14"/>
      <c r="AC217" s="14"/>
      <c r="AD217" s="14">
        <v>96000</v>
      </c>
      <c r="AE217" s="14"/>
      <c r="AF217" s="14"/>
      <c r="AG217" s="14"/>
      <c r="AH217" s="14">
        <v>97000</v>
      </c>
      <c r="AI217" s="14"/>
      <c r="AJ217" s="14"/>
      <c r="AK217" s="14"/>
      <c r="AL217" s="14">
        <v>133000</v>
      </c>
      <c r="AM217" s="14"/>
      <c r="AN217" s="14"/>
      <c r="AO217" s="14"/>
      <c r="AP217" s="14">
        <v>162000</v>
      </c>
      <c r="AQ217" s="14"/>
      <c r="AR217" s="14"/>
      <c r="AS217" s="14"/>
      <c r="AT217" s="14">
        <v>158000</v>
      </c>
      <c r="AU217" s="14"/>
      <c r="AV217" s="14"/>
      <c r="AW217" s="14"/>
      <c r="AX217" s="14">
        <v>167000</v>
      </c>
      <c r="AY217" s="14"/>
      <c r="AZ217" s="14"/>
      <c r="BA217" s="14"/>
      <c r="BB217" s="14">
        <v>152000</v>
      </c>
      <c r="BC217" s="14"/>
      <c r="BD217" s="14"/>
      <c r="BE217" s="14"/>
      <c r="BF217" s="14">
        <v>126000</v>
      </c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8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</row>
    <row r="218" spans="1:186" ht="15" outlineLevel="2" x14ac:dyDescent="0.3">
      <c r="A218" s="1"/>
      <c r="B218" s="4"/>
      <c r="C218" s="22" t="s">
        <v>723</v>
      </c>
      <c r="D218" s="27">
        <f t="shared" si="24"/>
        <v>85500</v>
      </c>
      <c r="E218" s="27">
        <f t="shared" si="25"/>
        <v>88083.333333333328</v>
      </c>
      <c r="F218" s="27">
        <f t="shared" si="26"/>
        <v>34000</v>
      </c>
      <c r="G218" s="27">
        <f t="shared" si="27"/>
        <v>144000</v>
      </c>
      <c r="H218" s="27">
        <f t="shared" si="28"/>
        <v>54250</v>
      </c>
      <c r="I218" s="27">
        <f t="shared" si="29"/>
        <v>121750</v>
      </c>
      <c r="J218" s="27">
        <f t="shared" si="30"/>
        <v>38622.787276033014</v>
      </c>
      <c r="K218" s="28">
        <f t="shared" si="31"/>
        <v>0.43848008260396992</v>
      </c>
      <c r="M218" s="14"/>
      <c r="N218" s="14">
        <v>52000</v>
      </c>
      <c r="O218" s="14"/>
      <c r="P218" s="14"/>
      <c r="Q218" s="14"/>
      <c r="R218" s="14">
        <v>44000</v>
      </c>
      <c r="S218" s="14"/>
      <c r="T218" s="14"/>
      <c r="U218" s="14"/>
      <c r="V218" s="14">
        <v>34000</v>
      </c>
      <c r="W218" s="14"/>
      <c r="X218" s="14"/>
      <c r="Y218" s="14"/>
      <c r="Z218" s="14">
        <v>55000</v>
      </c>
      <c r="AA218" s="14"/>
      <c r="AB218" s="14"/>
      <c r="AC218" s="14"/>
      <c r="AD218" s="14">
        <v>69000</v>
      </c>
      <c r="AE218" s="14"/>
      <c r="AF218" s="14"/>
      <c r="AG218" s="14"/>
      <c r="AH218" s="14">
        <v>74000</v>
      </c>
      <c r="AI218" s="14"/>
      <c r="AJ218" s="14"/>
      <c r="AK218" s="14"/>
      <c r="AL218" s="14">
        <v>101000</v>
      </c>
      <c r="AM218" s="14"/>
      <c r="AN218" s="14"/>
      <c r="AO218" s="14"/>
      <c r="AP218" s="14">
        <v>136000</v>
      </c>
      <c r="AQ218" s="14"/>
      <c r="AR218" s="14"/>
      <c r="AS218" s="14"/>
      <c r="AT218" s="14">
        <v>133000</v>
      </c>
      <c r="AU218" s="14"/>
      <c r="AV218" s="14"/>
      <c r="AW218" s="14"/>
      <c r="AX218" s="14">
        <v>144000</v>
      </c>
      <c r="AY218" s="14"/>
      <c r="AZ218" s="14"/>
      <c r="BA218" s="14"/>
      <c r="BB218" s="14">
        <v>118000</v>
      </c>
      <c r="BC218" s="14"/>
      <c r="BD218" s="14"/>
      <c r="BE218" s="14"/>
      <c r="BF218" s="14">
        <v>97000</v>
      </c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8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</row>
    <row r="219" spans="1:186" ht="15" outlineLevel="2" x14ac:dyDescent="0.3">
      <c r="A219" s="1"/>
      <c r="B219" s="4"/>
      <c r="C219" s="22" t="s">
        <v>724</v>
      </c>
      <c r="D219" s="27">
        <f t="shared" si="24"/>
        <v>61500</v>
      </c>
      <c r="E219" s="27">
        <f t="shared" si="25"/>
        <v>65500</v>
      </c>
      <c r="F219" s="27">
        <f t="shared" si="26"/>
        <v>16000</v>
      </c>
      <c r="G219" s="27">
        <f t="shared" si="27"/>
        <v>120000</v>
      </c>
      <c r="H219" s="27">
        <f t="shared" si="28"/>
        <v>39250</v>
      </c>
      <c r="I219" s="27">
        <f t="shared" si="29"/>
        <v>100250</v>
      </c>
      <c r="J219" s="27">
        <f t="shared" si="30"/>
        <v>34484.515629218549</v>
      </c>
      <c r="K219" s="28">
        <f t="shared" si="31"/>
        <v>0.52648115464455802</v>
      </c>
      <c r="M219" s="14"/>
      <c r="N219" s="14">
        <v>42000</v>
      </c>
      <c r="O219" s="14"/>
      <c r="P219" s="14"/>
      <c r="Q219" s="14"/>
      <c r="R219" s="14">
        <v>31000</v>
      </c>
      <c r="S219" s="14"/>
      <c r="T219" s="14"/>
      <c r="U219" s="14"/>
      <c r="V219" s="14">
        <v>26000</v>
      </c>
      <c r="W219" s="14"/>
      <c r="X219" s="14"/>
      <c r="Y219" s="14"/>
      <c r="Z219" s="14">
        <v>16000</v>
      </c>
      <c r="AA219" s="14"/>
      <c r="AB219" s="14"/>
      <c r="AC219" s="14"/>
      <c r="AD219" s="14">
        <v>52000</v>
      </c>
      <c r="AE219" s="14"/>
      <c r="AF219" s="14"/>
      <c r="AG219" s="14"/>
      <c r="AH219" s="14">
        <v>54000</v>
      </c>
      <c r="AI219" s="14"/>
      <c r="AJ219" s="14"/>
      <c r="AK219" s="14"/>
      <c r="AL219" s="14">
        <v>70000</v>
      </c>
      <c r="AM219" s="14"/>
      <c r="AN219" s="14"/>
      <c r="AO219" s="14"/>
      <c r="AP219" s="14">
        <v>105000</v>
      </c>
      <c r="AQ219" s="14"/>
      <c r="AR219" s="14"/>
      <c r="AS219" s="14"/>
      <c r="AT219" s="14">
        <v>100000</v>
      </c>
      <c r="AU219" s="14"/>
      <c r="AV219" s="14"/>
      <c r="AW219" s="14"/>
      <c r="AX219" s="14">
        <v>120000</v>
      </c>
      <c r="AY219" s="14"/>
      <c r="AZ219" s="14"/>
      <c r="BA219" s="14"/>
      <c r="BB219" s="14">
        <v>101000</v>
      </c>
      <c r="BC219" s="14"/>
      <c r="BD219" s="14"/>
      <c r="BE219" s="14"/>
      <c r="BF219" s="14">
        <v>69000</v>
      </c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8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</row>
    <row r="220" spans="1:186" ht="15" outlineLevel="2" x14ac:dyDescent="0.3">
      <c r="A220" s="1"/>
      <c r="B220" s="4"/>
      <c r="C220" s="22" t="s">
        <v>725</v>
      </c>
      <c r="D220" s="27">
        <f t="shared" si="24"/>
        <v>120000</v>
      </c>
      <c r="E220" s="27">
        <f t="shared" si="25"/>
        <v>182583.33333333334</v>
      </c>
      <c r="F220" s="27">
        <f t="shared" si="26"/>
        <v>27000</v>
      </c>
      <c r="G220" s="27">
        <f t="shared" si="27"/>
        <v>441000</v>
      </c>
      <c r="H220" s="27">
        <f t="shared" si="28"/>
        <v>51250</v>
      </c>
      <c r="I220" s="27">
        <f t="shared" si="29"/>
        <v>317750</v>
      </c>
      <c r="J220" s="27">
        <f t="shared" si="30"/>
        <v>154495.93012193695</v>
      </c>
      <c r="K220" s="28">
        <f t="shared" si="31"/>
        <v>0.84616666429175869</v>
      </c>
      <c r="M220" s="14"/>
      <c r="N220" s="14">
        <v>119000</v>
      </c>
      <c r="O220" s="14"/>
      <c r="P220" s="14"/>
      <c r="Q220" s="14"/>
      <c r="R220" s="14">
        <v>103000</v>
      </c>
      <c r="S220" s="14"/>
      <c r="T220" s="14"/>
      <c r="U220" s="14"/>
      <c r="V220" s="14">
        <v>28000</v>
      </c>
      <c r="W220" s="14"/>
      <c r="X220" s="14"/>
      <c r="Y220" s="14"/>
      <c r="Z220" s="14">
        <v>27000</v>
      </c>
      <c r="AA220" s="14"/>
      <c r="AB220" s="14"/>
      <c r="AC220" s="14"/>
      <c r="AD220" s="14">
        <v>34000</v>
      </c>
      <c r="AE220" s="14"/>
      <c r="AF220" s="14"/>
      <c r="AG220" s="14"/>
      <c r="AH220" s="14">
        <v>57000</v>
      </c>
      <c r="AI220" s="14"/>
      <c r="AJ220" s="14"/>
      <c r="AK220" s="14"/>
      <c r="AL220" s="14">
        <v>121000</v>
      </c>
      <c r="AM220" s="14"/>
      <c r="AN220" s="14"/>
      <c r="AO220" s="14"/>
      <c r="AP220" s="14">
        <v>441000</v>
      </c>
      <c r="AQ220" s="14"/>
      <c r="AR220" s="14"/>
      <c r="AS220" s="14"/>
      <c r="AT220" s="14">
        <v>422000</v>
      </c>
      <c r="AU220" s="14"/>
      <c r="AV220" s="14"/>
      <c r="AW220" s="14"/>
      <c r="AX220" s="14">
        <v>326000</v>
      </c>
      <c r="AY220" s="14"/>
      <c r="AZ220" s="14"/>
      <c r="BA220" s="14"/>
      <c r="BB220" s="14">
        <v>315000</v>
      </c>
      <c r="BC220" s="14"/>
      <c r="BD220" s="14"/>
      <c r="BE220" s="14"/>
      <c r="BF220" s="14">
        <v>198000</v>
      </c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8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</row>
    <row r="221" spans="1:186" ht="15" outlineLevel="2" x14ac:dyDescent="0.3">
      <c r="A221" s="1"/>
      <c r="B221" s="4"/>
      <c r="C221" s="37" t="s">
        <v>726</v>
      </c>
      <c r="D221" s="23">
        <f t="shared" si="24"/>
        <v>1059500</v>
      </c>
      <c r="E221" s="23">
        <f t="shared" si="25"/>
        <v>1005833.3333333334</v>
      </c>
      <c r="F221" s="23">
        <f t="shared" si="26"/>
        <v>559000</v>
      </c>
      <c r="G221" s="23">
        <f t="shared" si="27"/>
        <v>1479000</v>
      </c>
      <c r="H221" s="23">
        <f t="shared" si="28"/>
        <v>798000</v>
      </c>
      <c r="I221" s="23">
        <f t="shared" si="29"/>
        <v>1230750</v>
      </c>
      <c r="J221" s="23">
        <f t="shared" si="30"/>
        <v>294349.77132450405</v>
      </c>
      <c r="K221" s="36">
        <f t="shared" si="31"/>
        <v>0.29264268897216639</v>
      </c>
      <c r="L221" s="2"/>
      <c r="M221" s="35"/>
      <c r="N221" s="35">
        <v>687000</v>
      </c>
      <c r="O221" s="35"/>
      <c r="P221" s="35"/>
      <c r="Q221" s="35"/>
      <c r="R221" s="35">
        <v>1049000</v>
      </c>
      <c r="S221" s="35"/>
      <c r="T221" s="35"/>
      <c r="U221" s="35"/>
      <c r="V221" s="35">
        <v>1255000</v>
      </c>
      <c r="W221" s="35"/>
      <c r="X221" s="35"/>
      <c r="Y221" s="35"/>
      <c r="Z221" s="35">
        <v>1479000</v>
      </c>
      <c r="AA221" s="35"/>
      <c r="AB221" s="35"/>
      <c r="AC221" s="35"/>
      <c r="AD221" s="35">
        <v>559000</v>
      </c>
      <c r="AE221" s="35"/>
      <c r="AF221" s="35"/>
      <c r="AG221" s="35"/>
      <c r="AH221" s="35">
        <v>595000</v>
      </c>
      <c r="AI221" s="35"/>
      <c r="AJ221" s="35"/>
      <c r="AK221" s="35"/>
      <c r="AL221" s="35">
        <v>835000</v>
      </c>
      <c r="AM221" s="35"/>
      <c r="AN221" s="35"/>
      <c r="AO221" s="35"/>
      <c r="AP221" s="35">
        <v>1245000</v>
      </c>
      <c r="AQ221" s="35"/>
      <c r="AR221" s="35"/>
      <c r="AS221" s="35"/>
      <c r="AT221" s="35">
        <v>1226000</v>
      </c>
      <c r="AU221" s="35"/>
      <c r="AV221" s="35"/>
      <c r="AW221" s="35"/>
      <c r="AX221" s="35">
        <v>1200000</v>
      </c>
      <c r="AY221" s="35"/>
      <c r="AZ221" s="35"/>
      <c r="BA221" s="35"/>
      <c r="BB221" s="35">
        <v>1070000</v>
      </c>
      <c r="BC221" s="35"/>
      <c r="BD221" s="35"/>
      <c r="BE221" s="35"/>
      <c r="BF221" s="35">
        <v>870000</v>
      </c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8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</row>
    <row r="222" spans="1:186" ht="15" outlineLevel="1" x14ac:dyDescent="0.3">
      <c r="A222" s="1"/>
      <c r="B222" s="4"/>
      <c r="C222" s="22" t="s">
        <v>727</v>
      </c>
      <c r="D222" s="27" t="str">
        <f t="shared" si="24"/>
        <v/>
      </c>
      <c r="E222" s="27" t="str">
        <f t="shared" si="25"/>
        <v/>
      </c>
      <c r="F222" s="27" t="str">
        <f t="shared" si="26"/>
        <v/>
      </c>
      <c r="G222" s="27" t="str">
        <f t="shared" si="27"/>
        <v/>
      </c>
      <c r="H222" s="27" t="str">
        <f t="shared" si="28"/>
        <v/>
      </c>
      <c r="I222" s="27" t="str">
        <f t="shared" si="29"/>
        <v/>
      </c>
      <c r="J222" s="27" t="str">
        <f t="shared" si="30"/>
        <v/>
      </c>
      <c r="K222" s="28" t="str">
        <f t="shared" si="31"/>
        <v/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8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</row>
    <row r="223" spans="1:186" ht="15" outlineLevel="2" x14ac:dyDescent="0.3">
      <c r="A223" s="1"/>
      <c r="B223" s="4"/>
      <c r="C223" s="22" t="s">
        <v>728</v>
      </c>
      <c r="D223" s="27">
        <f t="shared" si="24"/>
        <v>6448500</v>
      </c>
      <c r="E223" s="27">
        <f t="shared" si="25"/>
        <v>7015142.8571428573</v>
      </c>
      <c r="F223" s="27">
        <f t="shared" si="26"/>
        <v>247000</v>
      </c>
      <c r="G223" s="27">
        <f t="shared" si="27"/>
        <v>15472000</v>
      </c>
      <c r="H223" s="27">
        <f t="shared" si="28"/>
        <v>1467750</v>
      </c>
      <c r="I223" s="27">
        <f t="shared" si="29"/>
        <v>11774000</v>
      </c>
      <c r="J223" s="27">
        <f t="shared" si="30"/>
        <v>5468111.6534819454</v>
      </c>
      <c r="K223" s="28">
        <f t="shared" si="31"/>
        <v>0.77947260160415466</v>
      </c>
      <c r="M223" s="14"/>
      <c r="N223" s="14">
        <v>3969000</v>
      </c>
      <c r="O223" s="14"/>
      <c r="P223" s="14"/>
      <c r="Q223" s="14"/>
      <c r="R223" s="14">
        <v>629000</v>
      </c>
      <c r="S223" s="14"/>
      <c r="T223" s="14"/>
      <c r="U223" s="14"/>
      <c r="V223" s="14">
        <v>5228000</v>
      </c>
      <c r="W223" s="14"/>
      <c r="X223" s="14"/>
      <c r="Y223" s="14"/>
      <c r="Z223" s="14">
        <v>634000</v>
      </c>
      <c r="AA223" s="14"/>
      <c r="AB223" s="14"/>
      <c r="AC223" s="14"/>
      <c r="AD223" s="14">
        <v>13843000</v>
      </c>
      <c r="AE223" s="14"/>
      <c r="AF223" s="14"/>
      <c r="AG223" s="14"/>
      <c r="AH223" s="14">
        <v>15472000</v>
      </c>
      <c r="AI223" s="14"/>
      <c r="AJ223" s="14"/>
      <c r="AK223" s="14"/>
      <c r="AL223" s="14">
        <v>10931000</v>
      </c>
      <c r="AM223" s="14"/>
      <c r="AN223" s="14"/>
      <c r="AO223" s="14"/>
      <c r="AP223" s="14">
        <v>13407000</v>
      </c>
      <c r="AQ223" s="14"/>
      <c r="AR223" s="14"/>
      <c r="AS223" s="14"/>
      <c r="AT223" s="14">
        <v>12055000</v>
      </c>
      <c r="AU223" s="14"/>
      <c r="AV223" s="14"/>
      <c r="AW223" s="14"/>
      <c r="AX223" s="14">
        <v>8588000</v>
      </c>
      <c r="AY223" s="14"/>
      <c r="AZ223" s="14"/>
      <c r="BA223" s="14"/>
      <c r="BB223" s="14">
        <v>5692000</v>
      </c>
      <c r="BC223" s="14"/>
      <c r="BD223" s="14"/>
      <c r="BE223" s="14"/>
      <c r="BF223" s="14">
        <v>7205000</v>
      </c>
      <c r="BG223" s="14"/>
      <c r="BH223" s="14"/>
      <c r="BI223" s="14"/>
      <c r="BJ223" s="14">
        <v>312000</v>
      </c>
      <c r="BK223" s="14"/>
      <c r="BL223" s="14"/>
      <c r="BM223" s="14"/>
      <c r="BN223" s="14">
        <v>247000</v>
      </c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8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</row>
    <row r="224" spans="1:186" ht="15" outlineLevel="2" x14ac:dyDescent="0.3">
      <c r="A224" s="1"/>
      <c r="B224" s="4"/>
      <c r="C224" s="22" t="s">
        <v>729</v>
      </c>
      <c r="D224" s="27">
        <f t="shared" si="24"/>
        <v>726000</v>
      </c>
      <c r="E224" s="27">
        <f t="shared" si="25"/>
        <v>1545357.142857143</v>
      </c>
      <c r="F224" s="27">
        <f t="shared" si="26"/>
        <v>0</v>
      </c>
      <c r="G224" s="27">
        <f t="shared" si="27"/>
        <v>4600000</v>
      </c>
      <c r="H224" s="27">
        <f t="shared" si="28"/>
        <v>179250</v>
      </c>
      <c r="I224" s="27">
        <f t="shared" si="29"/>
        <v>2668750</v>
      </c>
      <c r="J224" s="27">
        <f t="shared" si="30"/>
        <v>1592488.5995072115</v>
      </c>
      <c r="K224" s="28">
        <f t="shared" si="31"/>
        <v>1.0304987470811628</v>
      </c>
      <c r="M224" s="14"/>
      <c r="N224" s="14">
        <v>2680000</v>
      </c>
      <c r="O224" s="14"/>
      <c r="P224" s="14"/>
      <c r="Q224" s="14"/>
      <c r="R224" s="14">
        <v>180000</v>
      </c>
      <c r="S224" s="14"/>
      <c r="T224" s="14"/>
      <c r="U224" s="14"/>
      <c r="V224" s="14">
        <v>2517000</v>
      </c>
      <c r="W224" s="14"/>
      <c r="X224" s="14"/>
      <c r="Y224" s="14"/>
      <c r="Z224" s="14">
        <v>668000</v>
      </c>
      <c r="AA224" s="14"/>
      <c r="AB224" s="14"/>
      <c r="AC224" s="14"/>
      <c r="AD224" s="14">
        <v>4600000</v>
      </c>
      <c r="AE224" s="14"/>
      <c r="AF224" s="14"/>
      <c r="AG224" s="14"/>
      <c r="AH224" s="14">
        <v>2635000</v>
      </c>
      <c r="AI224" s="14"/>
      <c r="AJ224" s="14"/>
      <c r="AK224" s="14"/>
      <c r="AL224" s="14">
        <v>3631000</v>
      </c>
      <c r="AM224" s="14"/>
      <c r="AN224" s="14"/>
      <c r="AO224" s="14"/>
      <c r="AP224" s="14">
        <v>380000</v>
      </c>
      <c r="AQ224" s="14"/>
      <c r="AR224" s="14"/>
      <c r="AS224" s="14"/>
      <c r="AT224" s="14">
        <v>784000</v>
      </c>
      <c r="AU224" s="14"/>
      <c r="AV224" s="14"/>
      <c r="AW224" s="14"/>
      <c r="AX224" s="14">
        <v>3209000</v>
      </c>
      <c r="AY224" s="14"/>
      <c r="AZ224" s="14"/>
      <c r="BA224" s="14"/>
      <c r="BB224" s="14">
        <v>179000</v>
      </c>
      <c r="BC224" s="14"/>
      <c r="BD224" s="14"/>
      <c r="BE224" s="14"/>
      <c r="BF224" s="14">
        <v>172000</v>
      </c>
      <c r="BG224" s="14"/>
      <c r="BH224" s="14"/>
      <c r="BI224" s="14"/>
      <c r="BJ224" s="14">
        <v>0</v>
      </c>
      <c r="BK224" s="14"/>
      <c r="BL224" s="14"/>
      <c r="BM224" s="14"/>
      <c r="BN224" s="14">
        <v>0</v>
      </c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8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</row>
    <row r="225" spans="1:186" ht="15" outlineLevel="2" x14ac:dyDescent="0.3">
      <c r="A225" s="1"/>
      <c r="B225" s="4"/>
      <c r="C225" s="22" t="s">
        <v>730</v>
      </c>
      <c r="D225" s="27">
        <f t="shared" si="24"/>
        <v>3765500</v>
      </c>
      <c r="E225" s="27">
        <f t="shared" si="25"/>
        <v>3396714.2857142859</v>
      </c>
      <c r="F225" s="27">
        <f t="shared" si="26"/>
        <v>0</v>
      </c>
      <c r="G225" s="27">
        <f t="shared" si="27"/>
        <v>8457000</v>
      </c>
      <c r="H225" s="27">
        <f t="shared" si="28"/>
        <v>499250</v>
      </c>
      <c r="I225" s="27">
        <f t="shared" si="29"/>
        <v>4036000</v>
      </c>
      <c r="J225" s="27">
        <f t="shared" si="30"/>
        <v>2877956.4445459032</v>
      </c>
      <c r="K225" s="28">
        <f t="shared" si="31"/>
        <v>0.84727657449725879</v>
      </c>
      <c r="M225" s="14"/>
      <c r="N225" s="14">
        <v>3901000</v>
      </c>
      <c r="O225" s="14"/>
      <c r="P225" s="14"/>
      <c r="Q225" s="14"/>
      <c r="R225" s="14">
        <v>62000</v>
      </c>
      <c r="S225" s="14"/>
      <c r="T225" s="14"/>
      <c r="U225" s="14"/>
      <c r="V225" s="14">
        <v>3827000</v>
      </c>
      <c r="W225" s="14"/>
      <c r="X225" s="14"/>
      <c r="Y225" s="14"/>
      <c r="Z225" s="14">
        <v>79000</v>
      </c>
      <c r="AA225" s="14"/>
      <c r="AB225" s="14"/>
      <c r="AC225" s="14"/>
      <c r="AD225" s="14">
        <v>3704000</v>
      </c>
      <c r="AE225" s="14"/>
      <c r="AF225" s="14"/>
      <c r="AG225" s="14"/>
      <c r="AH225" s="14">
        <v>8457000</v>
      </c>
      <c r="AI225" s="14"/>
      <c r="AJ225" s="14"/>
      <c r="AK225" s="14"/>
      <c r="AL225" s="14">
        <v>6343000</v>
      </c>
      <c r="AM225" s="14"/>
      <c r="AN225" s="14"/>
      <c r="AO225" s="14"/>
      <c r="AP225" s="14">
        <v>8319000</v>
      </c>
      <c r="AQ225" s="14"/>
      <c r="AR225" s="14"/>
      <c r="AS225" s="14"/>
      <c r="AT225" s="14">
        <v>4081000</v>
      </c>
      <c r="AU225" s="14"/>
      <c r="AV225" s="14"/>
      <c r="AW225" s="14"/>
      <c r="AX225" s="14">
        <v>3863000</v>
      </c>
      <c r="AY225" s="14"/>
      <c r="AZ225" s="14"/>
      <c r="BA225" s="14"/>
      <c r="BB225" s="14">
        <v>1760000</v>
      </c>
      <c r="BC225" s="14"/>
      <c r="BD225" s="14"/>
      <c r="BE225" s="14"/>
      <c r="BF225" s="14">
        <v>3158000</v>
      </c>
      <c r="BG225" s="14"/>
      <c r="BH225" s="14"/>
      <c r="BI225" s="14"/>
      <c r="BJ225" s="14">
        <v>0</v>
      </c>
      <c r="BK225" s="14"/>
      <c r="BL225" s="14"/>
      <c r="BM225" s="14"/>
      <c r="BN225" s="14">
        <v>0</v>
      </c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8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</row>
    <row r="226" spans="1:186" ht="15" outlineLevel="2" x14ac:dyDescent="0.3">
      <c r="A226" s="1"/>
      <c r="B226" s="4"/>
      <c r="C226" s="22" t="s">
        <v>731</v>
      </c>
      <c r="D226" s="27">
        <f t="shared" si="24"/>
        <v>1267000</v>
      </c>
      <c r="E226" s="27">
        <f t="shared" si="25"/>
        <v>1489285.7142857143</v>
      </c>
      <c r="F226" s="27">
        <f t="shared" si="26"/>
        <v>0</v>
      </c>
      <c r="G226" s="27">
        <f t="shared" si="27"/>
        <v>4540000</v>
      </c>
      <c r="H226" s="27">
        <f t="shared" si="28"/>
        <v>169750</v>
      </c>
      <c r="I226" s="27">
        <f t="shared" si="29"/>
        <v>2456750</v>
      </c>
      <c r="J226" s="27">
        <f t="shared" si="30"/>
        <v>1451712.9101948407</v>
      </c>
      <c r="K226" s="28">
        <f t="shared" si="31"/>
        <v>0.9747712586440177</v>
      </c>
      <c r="M226" s="14"/>
      <c r="N226" s="14">
        <v>3225000</v>
      </c>
      <c r="O226" s="14"/>
      <c r="P226" s="14"/>
      <c r="Q226" s="14"/>
      <c r="R226" s="14">
        <v>44000</v>
      </c>
      <c r="S226" s="14"/>
      <c r="T226" s="14"/>
      <c r="U226" s="14"/>
      <c r="V226" s="14">
        <v>1034000</v>
      </c>
      <c r="W226" s="14"/>
      <c r="X226" s="14"/>
      <c r="Y226" s="14"/>
      <c r="Z226" s="14">
        <v>55000</v>
      </c>
      <c r="AA226" s="14"/>
      <c r="AB226" s="14"/>
      <c r="AC226" s="14"/>
      <c r="AD226" s="14">
        <v>1919000</v>
      </c>
      <c r="AE226" s="14"/>
      <c r="AF226" s="14"/>
      <c r="AG226" s="14"/>
      <c r="AH226" s="14">
        <v>474000</v>
      </c>
      <c r="AI226" s="14"/>
      <c r="AJ226" s="14"/>
      <c r="AK226" s="14"/>
      <c r="AL226" s="14">
        <v>4540000</v>
      </c>
      <c r="AM226" s="14"/>
      <c r="AN226" s="14"/>
      <c r="AO226" s="14"/>
      <c r="AP226" s="14">
        <v>2636000</v>
      </c>
      <c r="AQ226" s="14"/>
      <c r="AR226" s="14"/>
      <c r="AS226" s="14"/>
      <c r="AT226" s="14">
        <v>1883000</v>
      </c>
      <c r="AU226" s="14"/>
      <c r="AV226" s="14"/>
      <c r="AW226" s="14"/>
      <c r="AX226" s="14">
        <v>325000</v>
      </c>
      <c r="AY226" s="14"/>
      <c r="AZ226" s="14"/>
      <c r="BA226" s="14"/>
      <c r="BB226" s="14">
        <v>118000</v>
      </c>
      <c r="BC226" s="14"/>
      <c r="BD226" s="14"/>
      <c r="BE226" s="14"/>
      <c r="BF226" s="14">
        <v>3097000</v>
      </c>
      <c r="BG226" s="14"/>
      <c r="BH226" s="14"/>
      <c r="BI226" s="14"/>
      <c r="BJ226" s="14">
        <v>1500000</v>
      </c>
      <c r="BK226" s="14"/>
      <c r="BL226" s="14"/>
      <c r="BM226" s="14"/>
      <c r="BN226" s="14">
        <v>0</v>
      </c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8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</row>
    <row r="227" spans="1:186" ht="15" outlineLevel="2" x14ac:dyDescent="0.3">
      <c r="A227" s="1"/>
      <c r="B227" s="4"/>
      <c r="C227" s="22" t="s">
        <v>732</v>
      </c>
      <c r="D227" s="27">
        <f t="shared" si="24"/>
        <v>2548000</v>
      </c>
      <c r="E227" s="27">
        <f t="shared" si="25"/>
        <v>2584571.4285714286</v>
      </c>
      <c r="F227" s="27">
        <f t="shared" si="26"/>
        <v>16000</v>
      </c>
      <c r="G227" s="27">
        <f t="shared" si="27"/>
        <v>6478000</v>
      </c>
      <c r="H227" s="27">
        <f t="shared" si="28"/>
        <v>765000</v>
      </c>
      <c r="I227" s="27">
        <f t="shared" si="29"/>
        <v>3721500</v>
      </c>
      <c r="J227" s="27">
        <f t="shared" si="30"/>
        <v>2047555.4172752411</v>
      </c>
      <c r="K227" s="28">
        <f t="shared" si="31"/>
        <v>0.79222241437799512</v>
      </c>
      <c r="M227" s="14"/>
      <c r="N227" s="14">
        <v>3330000</v>
      </c>
      <c r="O227" s="14"/>
      <c r="P227" s="14"/>
      <c r="Q227" s="14"/>
      <c r="R227" s="14">
        <v>31000</v>
      </c>
      <c r="S227" s="14"/>
      <c r="T227" s="14"/>
      <c r="U227" s="14"/>
      <c r="V227" s="14">
        <v>3852000</v>
      </c>
      <c r="W227" s="14"/>
      <c r="X227" s="14"/>
      <c r="Y227" s="14"/>
      <c r="Z227" s="14">
        <v>16000</v>
      </c>
      <c r="AA227" s="14"/>
      <c r="AB227" s="14"/>
      <c r="AC227" s="14"/>
      <c r="AD227" s="14">
        <v>6478000</v>
      </c>
      <c r="AE227" s="14"/>
      <c r="AF227" s="14"/>
      <c r="AG227" s="14"/>
      <c r="AH227" s="14">
        <v>3958000</v>
      </c>
      <c r="AI227" s="14"/>
      <c r="AJ227" s="14"/>
      <c r="AK227" s="14"/>
      <c r="AL227" s="14">
        <v>2322000</v>
      </c>
      <c r="AM227" s="14"/>
      <c r="AN227" s="14"/>
      <c r="AO227" s="14"/>
      <c r="AP227" s="14">
        <v>5920000</v>
      </c>
      <c r="AQ227" s="14"/>
      <c r="AR227" s="14"/>
      <c r="AS227" s="14"/>
      <c r="AT227" s="14">
        <v>2774000</v>
      </c>
      <c r="AU227" s="14"/>
      <c r="AV227" s="14"/>
      <c r="AW227" s="14"/>
      <c r="AX227" s="14">
        <v>2171000</v>
      </c>
      <c r="AY227" s="14"/>
      <c r="AZ227" s="14"/>
      <c r="BA227" s="14"/>
      <c r="BB227" s="14">
        <v>312000</v>
      </c>
      <c r="BC227" s="14"/>
      <c r="BD227" s="14"/>
      <c r="BE227" s="14"/>
      <c r="BF227" s="14">
        <v>520000</v>
      </c>
      <c r="BG227" s="14"/>
      <c r="BH227" s="14"/>
      <c r="BI227" s="14"/>
      <c r="BJ227" s="14">
        <v>3000000</v>
      </c>
      <c r="BK227" s="14"/>
      <c r="BL227" s="14"/>
      <c r="BM227" s="14"/>
      <c r="BN227" s="14">
        <v>1500000</v>
      </c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8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</row>
    <row r="228" spans="1:186" ht="15" outlineLevel="2" x14ac:dyDescent="0.3">
      <c r="A228" s="1"/>
      <c r="B228" s="4"/>
      <c r="C228" s="22" t="s">
        <v>733</v>
      </c>
      <c r="D228" s="27">
        <f t="shared" si="24"/>
        <v>18243000</v>
      </c>
      <c r="E228" s="27">
        <f t="shared" si="25"/>
        <v>15029857.142857144</v>
      </c>
      <c r="F228" s="27">
        <f t="shared" si="26"/>
        <v>27000</v>
      </c>
      <c r="G228" s="27">
        <f t="shared" si="27"/>
        <v>34567000</v>
      </c>
      <c r="H228" s="27">
        <f t="shared" si="28"/>
        <v>7987500</v>
      </c>
      <c r="I228" s="27">
        <f t="shared" si="29"/>
        <v>20907750</v>
      </c>
      <c r="J228" s="27">
        <f t="shared" si="30"/>
        <v>10641023.713455847</v>
      </c>
      <c r="K228" s="28">
        <f t="shared" si="31"/>
        <v>0.70799233900323089</v>
      </c>
      <c r="M228" s="14"/>
      <c r="N228" s="14">
        <v>34567000</v>
      </c>
      <c r="O228" s="14"/>
      <c r="P228" s="14"/>
      <c r="Q228" s="14"/>
      <c r="R228" s="14">
        <v>103000</v>
      </c>
      <c r="S228" s="14"/>
      <c r="T228" s="14"/>
      <c r="U228" s="14"/>
      <c r="V228" s="14">
        <v>28026000</v>
      </c>
      <c r="W228" s="14"/>
      <c r="X228" s="14"/>
      <c r="Y228" s="14"/>
      <c r="Z228" s="14">
        <v>27000</v>
      </c>
      <c r="AA228" s="14"/>
      <c r="AB228" s="14"/>
      <c r="AC228" s="14"/>
      <c r="AD228" s="14">
        <v>22861000</v>
      </c>
      <c r="AE228" s="14"/>
      <c r="AF228" s="14"/>
      <c r="AG228" s="14"/>
      <c r="AH228" s="14">
        <v>18159000</v>
      </c>
      <c r="AI228" s="14"/>
      <c r="AJ228" s="14"/>
      <c r="AK228" s="14"/>
      <c r="AL228" s="14">
        <v>19344000</v>
      </c>
      <c r="AM228" s="14"/>
      <c r="AN228" s="14"/>
      <c r="AO228" s="14"/>
      <c r="AP228" s="14">
        <v>21429000</v>
      </c>
      <c r="AQ228" s="14"/>
      <c r="AR228" s="14"/>
      <c r="AS228" s="14"/>
      <c r="AT228" s="14">
        <v>19015000</v>
      </c>
      <c r="AU228" s="14"/>
      <c r="AV228" s="14"/>
      <c r="AW228" s="14"/>
      <c r="AX228" s="14">
        <v>18327000</v>
      </c>
      <c r="AY228" s="14"/>
      <c r="AZ228" s="14"/>
      <c r="BA228" s="14"/>
      <c r="BB228" s="14">
        <v>428000</v>
      </c>
      <c r="BC228" s="14"/>
      <c r="BD228" s="14"/>
      <c r="BE228" s="14"/>
      <c r="BF228" s="14">
        <v>10632000</v>
      </c>
      <c r="BG228" s="14"/>
      <c r="BH228" s="14"/>
      <c r="BI228" s="14"/>
      <c r="BJ228" s="14">
        <v>10275000</v>
      </c>
      <c r="BK228" s="14"/>
      <c r="BL228" s="14"/>
      <c r="BM228" s="14"/>
      <c r="BN228" s="14">
        <v>7225000</v>
      </c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8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</row>
    <row r="229" spans="1:186" ht="15" outlineLevel="2" x14ac:dyDescent="0.3">
      <c r="A229" s="1"/>
      <c r="B229" s="4"/>
      <c r="C229" s="22" t="s">
        <v>734</v>
      </c>
      <c r="D229" s="27">
        <f t="shared" si="24"/>
        <v>-1609000</v>
      </c>
      <c r="E229" s="27">
        <f t="shared" si="25"/>
        <v>-1080545.4545454546</v>
      </c>
      <c r="F229" s="27">
        <f t="shared" si="26"/>
        <v>-1753000</v>
      </c>
      <c r="G229" s="27">
        <f t="shared" si="27"/>
        <v>1187000</v>
      </c>
      <c r="H229" s="27">
        <f t="shared" si="28"/>
        <v>-1638500</v>
      </c>
      <c r="I229" s="27">
        <f t="shared" si="29"/>
        <v>-1076000</v>
      </c>
      <c r="J229" s="27">
        <f t="shared" si="30"/>
        <v>944545.53766733385</v>
      </c>
      <c r="K229" s="28">
        <f t="shared" si="31"/>
        <v>-0.87413771784794481</v>
      </c>
      <c r="M229" s="14"/>
      <c r="N229" s="14">
        <v>-974000</v>
      </c>
      <c r="O229" s="14"/>
      <c r="P229" s="14"/>
      <c r="Q229" s="14"/>
      <c r="R229" s="14"/>
      <c r="S229" s="14"/>
      <c r="T229" s="14"/>
      <c r="U229" s="14"/>
      <c r="V229" s="14">
        <v>-1178000</v>
      </c>
      <c r="W229" s="14"/>
      <c r="X229" s="14"/>
      <c r="Y229" s="14"/>
      <c r="Z229" s="14"/>
      <c r="AA229" s="14"/>
      <c r="AB229" s="14"/>
      <c r="AC229" s="14"/>
      <c r="AD229" s="14">
        <v>1187000</v>
      </c>
      <c r="AE229" s="14"/>
      <c r="AF229" s="14"/>
      <c r="AG229" s="14"/>
      <c r="AH229" s="14">
        <v>250000</v>
      </c>
      <c r="AI229" s="14"/>
      <c r="AJ229" s="14"/>
      <c r="AK229" s="14"/>
      <c r="AL229" s="14">
        <v>-1281000</v>
      </c>
      <c r="AM229" s="14"/>
      <c r="AN229" s="14"/>
      <c r="AO229" s="14"/>
      <c r="AP229" s="14">
        <v>-1609000</v>
      </c>
      <c r="AQ229" s="14"/>
      <c r="AR229" s="14"/>
      <c r="AS229" s="14"/>
      <c r="AT229" s="14">
        <v>-1753000</v>
      </c>
      <c r="AU229" s="14"/>
      <c r="AV229" s="14"/>
      <c r="AW229" s="14"/>
      <c r="AX229" s="14">
        <v>-1638000</v>
      </c>
      <c r="AY229" s="14"/>
      <c r="AZ229" s="14"/>
      <c r="BA229" s="14"/>
      <c r="BB229" s="14"/>
      <c r="BC229" s="14"/>
      <c r="BD229" s="14"/>
      <c r="BE229" s="14"/>
      <c r="BF229" s="14">
        <v>-1610000</v>
      </c>
      <c r="BG229" s="14"/>
      <c r="BH229" s="14"/>
      <c r="BI229" s="14"/>
      <c r="BJ229" s="14">
        <v>-1639000</v>
      </c>
      <c r="BK229" s="14"/>
      <c r="BL229" s="14"/>
      <c r="BM229" s="14"/>
      <c r="BN229" s="14">
        <v>-1641000</v>
      </c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8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</row>
    <row r="230" spans="1:186" ht="15" outlineLevel="2" x14ac:dyDescent="0.3">
      <c r="A230" s="1"/>
      <c r="B230" s="4"/>
      <c r="C230" s="37" t="s">
        <v>735</v>
      </c>
      <c r="D230" s="23">
        <f t="shared" si="24"/>
        <v>36842000</v>
      </c>
      <c r="E230" s="23">
        <f t="shared" si="25"/>
        <v>30211928.571428571</v>
      </c>
      <c r="F230" s="23">
        <f t="shared" si="26"/>
        <v>1049000</v>
      </c>
      <c r="G230" s="23">
        <f t="shared" si="27"/>
        <v>54592000</v>
      </c>
      <c r="H230" s="23">
        <f t="shared" si="28"/>
        <v>9728750</v>
      </c>
      <c r="I230" s="23">
        <f t="shared" si="29"/>
        <v>48511250</v>
      </c>
      <c r="J230" s="23">
        <f t="shared" si="30"/>
        <v>20204015.615577649</v>
      </c>
      <c r="K230" s="36">
        <f t="shared" si="31"/>
        <v>0.66874299559560701</v>
      </c>
      <c r="L230" s="2"/>
      <c r="M230" s="35"/>
      <c r="N230" s="35">
        <v>50698000</v>
      </c>
      <c r="O230" s="35"/>
      <c r="P230" s="35"/>
      <c r="Q230" s="35"/>
      <c r="R230" s="35">
        <v>1049000</v>
      </c>
      <c r="S230" s="35"/>
      <c r="T230" s="35"/>
      <c r="U230" s="35"/>
      <c r="V230" s="35">
        <v>43306000</v>
      </c>
      <c r="W230" s="35"/>
      <c r="X230" s="35"/>
      <c r="Y230" s="35"/>
      <c r="Z230" s="35">
        <v>1479000</v>
      </c>
      <c r="AA230" s="35"/>
      <c r="AB230" s="35"/>
      <c r="AC230" s="35"/>
      <c r="AD230" s="35">
        <v>54592000</v>
      </c>
      <c r="AE230" s="35"/>
      <c r="AF230" s="35"/>
      <c r="AG230" s="35"/>
      <c r="AH230" s="35">
        <v>49405000</v>
      </c>
      <c r="AI230" s="35"/>
      <c r="AJ230" s="35"/>
      <c r="AK230" s="35"/>
      <c r="AL230" s="35">
        <v>45830000</v>
      </c>
      <c r="AM230" s="35"/>
      <c r="AN230" s="35"/>
      <c r="AO230" s="35"/>
      <c r="AP230" s="35">
        <v>50482000</v>
      </c>
      <c r="AQ230" s="35"/>
      <c r="AR230" s="35"/>
      <c r="AS230" s="35"/>
      <c r="AT230" s="35">
        <v>38839000</v>
      </c>
      <c r="AU230" s="35"/>
      <c r="AV230" s="35"/>
      <c r="AW230" s="35"/>
      <c r="AX230" s="35">
        <v>34845000</v>
      </c>
      <c r="AY230" s="35"/>
      <c r="AZ230" s="35"/>
      <c r="BA230" s="35"/>
      <c r="BB230" s="35">
        <v>8489000</v>
      </c>
      <c r="BC230" s="35"/>
      <c r="BD230" s="35"/>
      <c r="BE230" s="35"/>
      <c r="BF230" s="35">
        <v>23174000</v>
      </c>
      <c r="BG230" s="35"/>
      <c r="BH230" s="35"/>
      <c r="BI230" s="35"/>
      <c r="BJ230" s="35">
        <v>13448000</v>
      </c>
      <c r="BK230" s="35"/>
      <c r="BL230" s="35"/>
      <c r="BM230" s="35"/>
      <c r="BN230" s="35">
        <v>7331000</v>
      </c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5"/>
      <c r="DS230" s="35"/>
      <c r="DT230" s="35"/>
      <c r="DU230" s="35"/>
      <c r="DV230" s="35"/>
      <c r="DW230" s="35"/>
      <c r="DX230" s="35"/>
      <c r="DY230" s="35"/>
      <c r="DZ230" s="35"/>
      <c r="EA230" s="35"/>
      <c r="EB230" s="35"/>
      <c r="EC230" s="35"/>
      <c r="ED230" s="35"/>
      <c r="EE230" s="35"/>
      <c r="EF230" s="35"/>
      <c r="EG230" s="35"/>
      <c r="EH230" s="35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8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</row>
    <row r="231" spans="1:186" ht="15" x14ac:dyDescent="0.3">
      <c r="A231" s="1"/>
      <c r="B231" s="4"/>
      <c r="C231" s="33" t="s">
        <v>736</v>
      </c>
      <c r="D231" s="24" t="str">
        <f t="shared" si="24"/>
        <v/>
      </c>
      <c r="E231" s="24" t="str">
        <f t="shared" si="25"/>
        <v/>
      </c>
      <c r="F231" s="24" t="str">
        <f t="shared" si="26"/>
        <v/>
      </c>
      <c r="G231" s="24" t="str">
        <f t="shared" si="27"/>
        <v/>
      </c>
      <c r="H231" s="24" t="str">
        <f t="shared" si="28"/>
        <v/>
      </c>
      <c r="I231" s="24" t="str">
        <f t="shared" si="29"/>
        <v/>
      </c>
      <c r="J231" s="24" t="str">
        <f t="shared" si="30"/>
        <v/>
      </c>
      <c r="K231" s="32" t="str">
        <f t="shared" si="31"/>
        <v/>
      </c>
      <c r="L231" s="12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8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</row>
    <row r="232" spans="1:186" ht="15" outlineLevel="1" x14ac:dyDescent="0.3">
      <c r="A232" s="1"/>
      <c r="B232" s="4"/>
      <c r="C232" s="22" t="s">
        <v>48</v>
      </c>
      <c r="D232" s="27">
        <f t="shared" si="24"/>
        <v>1987000</v>
      </c>
      <c r="E232" s="27">
        <f t="shared" si="25"/>
        <v>11369798.65771812</v>
      </c>
      <c r="F232" s="27">
        <f t="shared" si="26"/>
        <v>211800</v>
      </c>
      <c r="G232" s="27">
        <f t="shared" si="27"/>
        <v>53029000</v>
      </c>
      <c r="H232" s="27">
        <f t="shared" si="28"/>
        <v>842000</v>
      </c>
      <c r="I232" s="27">
        <f t="shared" si="29"/>
        <v>22670000</v>
      </c>
      <c r="J232" s="27">
        <f t="shared" si="30"/>
        <v>15795004.44139798</v>
      </c>
      <c r="K232" s="28">
        <f t="shared" si="31"/>
        <v>1.3892070490338817</v>
      </c>
      <c r="M232" s="14">
        <v>50151000</v>
      </c>
      <c r="N232" s="14">
        <v>50011000</v>
      </c>
      <c r="O232" s="14">
        <v>50236000</v>
      </c>
      <c r="P232" s="14">
        <v>53029000</v>
      </c>
      <c r="Q232" s="14">
        <v>52450000</v>
      </c>
      <c r="R232" s="14">
        <v>49266000</v>
      </c>
      <c r="S232" s="14">
        <v>48879000</v>
      </c>
      <c r="T232" s="14">
        <v>49046000</v>
      </c>
      <c r="U232" s="14">
        <v>50273000</v>
      </c>
      <c r="V232" s="14">
        <v>42007000</v>
      </c>
      <c r="W232" s="14">
        <v>39523000</v>
      </c>
      <c r="X232" s="14">
        <v>35430000</v>
      </c>
      <c r="Y232" s="14">
        <v>37247000</v>
      </c>
      <c r="Z232" s="14">
        <v>38110000</v>
      </c>
      <c r="AA232" s="14">
        <v>40304000</v>
      </c>
      <c r="AB232" s="14">
        <v>35409000</v>
      </c>
      <c r="AC232" s="14">
        <v>35884000</v>
      </c>
      <c r="AD232" s="14">
        <v>36401000</v>
      </c>
      <c r="AE232" s="14">
        <v>36563000</v>
      </c>
      <c r="AF232" s="14">
        <v>38347000</v>
      </c>
      <c r="AG232" s="14">
        <v>39919000</v>
      </c>
      <c r="AH232" s="14">
        <v>29001000</v>
      </c>
      <c r="AI232" s="14">
        <v>28907000</v>
      </c>
      <c r="AJ232" s="14">
        <v>28815000</v>
      </c>
      <c r="AK232" s="14">
        <v>28487000</v>
      </c>
      <c r="AL232" s="14">
        <v>26359000</v>
      </c>
      <c r="AM232" s="14">
        <v>27874000</v>
      </c>
      <c r="AN232" s="14">
        <v>28142000</v>
      </c>
      <c r="AO232" s="14">
        <v>28612000</v>
      </c>
      <c r="AP232" s="14">
        <v>26813000</v>
      </c>
      <c r="AQ232" s="14">
        <v>31640000</v>
      </c>
      <c r="AR232" s="14">
        <v>31985000</v>
      </c>
      <c r="AS232" s="14">
        <v>25751000</v>
      </c>
      <c r="AT232" s="14">
        <v>25283000</v>
      </c>
      <c r="AU232" s="14">
        <v>27616000</v>
      </c>
      <c r="AV232" s="14">
        <v>28613000</v>
      </c>
      <c r="AW232" s="14">
        <v>25369000</v>
      </c>
      <c r="AX232" s="14">
        <v>22670000</v>
      </c>
      <c r="AY232" s="14">
        <v>21188000</v>
      </c>
      <c r="AZ232" s="14">
        <v>13234000</v>
      </c>
      <c r="BA232" s="14">
        <v>13233000</v>
      </c>
      <c r="BB232" s="14">
        <v>13655000</v>
      </c>
      <c r="BC232" s="14">
        <v>13267000</v>
      </c>
      <c r="BD232" s="14">
        <v>13194000</v>
      </c>
      <c r="BE232" s="14">
        <v>13208000</v>
      </c>
      <c r="BF232" s="14">
        <v>13446000</v>
      </c>
      <c r="BG232" s="14">
        <v>13507000</v>
      </c>
      <c r="BH232" s="14">
        <v>13413000</v>
      </c>
      <c r="BI232" s="14">
        <v>13231000</v>
      </c>
      <c r="BJ232" s="14">
        <v>13448000</v>
      </c>
      <c r="BK232" s="14">
        <v>7156000</v>
      </c>
      <c r="BL232" s="14">
        <v>7185000</v>
      </c>
      <c r="BM232" s="14">
        <v>7450000</v>
      </c>
      <c r="BN232" s="14">
        <v>7331000</v>
      </c>
      <c r="BO232" s="14">
        <v>7142000</v>
      </c>
      <c r="BP232" s="14">
        <v>2161000</v>
      </c>
      <c r="BQ232" s="14">
        <v>2137000</v>
      </c>
      <c r="BR232" s="14">
        <v>2115000</v>
      </c>
      <c r="BS232" s="14">
        <v>2332000</v>
      </c>
      <c r="BT232" s="14">
        <v>2273000</v>
      </c>
      <c r="BU232" s="14">
        <v>2382000</v>
      </c>
      <c r="BV232" s="14">
        <v>2221000</v>
      </c>
      <c r="BW232" s="14">
        <v>2224000</v>
      </c>
      <c r="BX232" s="14">
        <v>1198000</v>
      </c>
      <c r="BY232" s="14">
        <v>1201000</v>
      </c>
      <c r="BZ232" s="14">
        <v>1287000</v>
      </c>
      <c r="CA232" s="14">
        <v>2356000</v>
      </c>
      <c r="CB232" s="14">
        <v>2067000</v>
      </c>
      <c r="CC232" s="14">
        <v>2179000</v>
      </c>
      <c r="CD232" s="14">
        <v>2122000</v>
      </c>
      <c r="CE232" s="14">
        <v>1990000</v>
      </c>
      <c r="CF232" s="14">
        <v>2069000</v>
      </c>
      <c r="CG232" s="14">
        <v>1987000</v>
      </c>
      <c r="CH232" s="14">
        <v>2028000</v>
      </c>
      <c r="CI232" s="14">
        <v>2256000</v>
      </c>
      <c r="CJ232" s="14">
        <v>2341000</v>
      </c>
      <c r="CK232" s="14">
        <v>2264000</v>
      </c>
      <c r="CL232" s="14">
        <v>2419000</v>
      </c>
      <c r="CM232" s="14">
        <v>684000</v>
      </c>
      <c r="CN232" s="14">
        <v>748000</v>
      </c>
      <c r="CO232" s="14">
        <v>686000</v>
      </c>
      <c r="CP232" s="14">
        <v>904000</v>
      </c>
      <c r="CQ232" s="14">
        <v>1095000</v>
      </c>
      <c r="CR232" s="14">
        <v>1114000</v>
      </c>
      <c r="CS232" s="14">
        <v>1223000</v>
      </c>
      <c r="CT232" s="14">
        <v>1160000</v>
      </c>
      <c r="CU232" s="14">
        <v>1234000</v>
      </c>
      <c r="CV232" s="14">
        <v>1299000</v>
      </c>
      <c r="CW232" s="14">
        <v>1222000</v>
      </c>
      <c r="CX232" s="14">
        <v>1365000</v>
      </c>
      <c r="CY232" s="14">
        <v>1317000</v>
      </c>
      <c r="CZ232" s="14">
        <v>1464000</v>
      </c>
      <c r="DA232" s="14">
        <v>1476000</v>
      </c>
      <c r="DB232" s="14">
        <v>1459000</v>
      </c>
      <c r="DC232" s="14">
        <v>1274000</v>
      </c>
      <c r="DD232" s="14">
        <v>1339000</v>
      </c>
      <c r="DE232" s="14">
        <v>1183000</v>
      </c>
      <c r="DF232" s="14">
        <v>1085000</v>
      </c>
      <c r="DG232" s="14">
        <v>946000</v>
      </c>
      <c r="DH232" s="14">
        <v>1255000</v>
      </c>
      <c r="DI232" s="14">
        <v>1241000</v>
      </c>
      <c r="DJ232" s="14">
        <v>1185000</v>
      </c>
      <c r="DK232" s="14">
        <v>1048000</v>
      </c>
      <c r="DL232" s="14">
        <v>801000</v>
      </c>
      <c r="DM232" s="14">
        <v>881000</v>
      </c>
      <c r="DN232" s="14">
        <v>861000</v>
      </c>
      <c r="DO232" s="14">
        <v>775000</v>
      </c>
      <c r="DP232" s="14">
        <v>714000</v>
      </c>
      <c r="DQ232" s="14">
        <v>806000</v>
      </c>
      <c r="DR232" s="14">
        <v>770000</v>
      </c>
      <c r="DS232" s="14">
        <v>683000</v>
      </c>
      <c r="DT232" s="14">
        <v>649000</v>
      </c>
      <c r="DU232" s="14">
        <v>1194000</v>
      </c>
      <c r="DV232" s="14">
        <v>1117000</v>
      </c>
      <c r="DW232" s="14">
        <v>1111000</v>
      </c>
      <c r="DX232" s="14">
        <v>640000</v>
      </c>
      <c r="DY232" s="14">
        <v>824000</v>
      </c>
      <c r="DZ232" s="14">
        <v>746000</v>
      </c>
      <c r="EA232" s="14">
        <v>1328000</v>
      </c>
      <c r="EB232" s="14">
        <v>918000</v>
      </c>
      <c r="EC232" s="14">
        <v>1043000</v>
      </c>
      <c r="ED232" s="14">
        <v>909000</v>
      </c>
      <c r="EE232" s="14">
        <v>1032000</v>
      </c>
      <c r="EF232" s="14">
        <v>842000</v>
      </c>
      <c r="EG232" s="14">
        <v>826000</v>
      </c>
      <c r="EH232" s="14">
        <v>923000</v>
      </c>
      <c r="EI232" s="14">
        <v>752000</v>
      </c>
      <c r="EJ232" s="14">
        <v>587400</v>
      </c>
      <c r="EK232" s="14">
        <v>599500</v>
      </c>
      <c r="EL232" s="14">
        <v>561000</v>
      </c>
      <c r="EM232" s="14">
        <v>520300</v>
      </c>
      <c r="EN232" s="14">
        <v>519700</v>
      </c>
      <c r="EO232" s="14">
        <v>486100</v>
      </c>
      <c r="EP232" s="14">
        <v>535800</v>
      </c>
      <c r="EQ232" s="14">
        <v>515800</v>
      </c>
      <c r="ER232" s="14">
        <v>498300</v>
      </c>
      <c r="ES232" s="14">
        <v>590900</v>
      </c>
      <c r="ET232" s="14">
        <v>623200</v>
      </c>
      <c r="EU232" s="14">
        <v>493600</v>
      </c>
      <c r="EV232" s="14">
        <v>460300</v>
      </c>
      <c r="EW232" s="14">
        <v>524200</v>
      </c>
      <c r="EX232" s="14">
        <v>569000</v>
      </c>
      <c r="EY232" s="14">
        <v>594600</v>
      </c>
      <c r="EZ232" s="14">
        <v>700100</v>
      </c>
      <c r="FA232" s="14">
        <v>679500</v>
      </c>
      <c r="FB232" s="14">
        <v>600500</v>
      </c>
      <c r="FC232" s="14">
        <v>398700</v>
      </c>
      <c r="FD232" s="14">
        <v>359700</v>
      </c>
      <c r="FE232" s="14">
        <v>211800</v>
      </c>
      <c r="FF232" s="8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</row>
    <row r="233" spans="1:186" ht="15" outlineLevel="1" x14ac:dyDescent="0.3">
      <c r="A233" s="1"/>
      <c r="B233" s="4"/>
      <c r="C233" s="22" t="s">
        <v>737</v>
      </c>
      <c r="D233" s="27">
        <f t="shared" si="24"/>
        <v>-2601000</v>
      </c>
      <c r="E233" s="27">
        <f t="shared" si="25"/>
        <v>-986842.28187919466</v>
      </c>
      <c r="F233" s="27">
        <f t="shared" si="26"/>
        <v>-19770000</v>
      </c>
      <c r="G233" s="27">
        <f t="shared" si="27"/>
        <v>31139000</v>
      </c>
      <c r="H233" s="27">
        <f t="shared" si="28"/>
        <v>-8943000</v>
      </c>
      <c r="I233" s="27">
        <f t="shared" si="29"/>
        <v>25500</v>
      </c>
      <c r="J233" s="27">
        <f t="shared" si="30"/>
        <v>11085141.638754135</v>
      </c>
      <c r="K233" s="28">
        <f t="shared" si="31"/>
        <v>-11.232941516901009</v>
      </c>
      <c r="M233" s="14">
        <v>29103000</v>
      </c>
      <c r="N233" s="14">
        <v>27949000</v>
      </c>
      <c r="O233" s="14">
        <v>26150000</v>
      </c>
      <c r="P233" s="14">
        <v>23756000</v>
      </c>
      <c r="Q233" s="14">
        <v>31139000</v>
      </c>
      <c r="R233" s="14">
        <v>24232000</v>
      </c>
      <c r="S233" s="14">
        <v>23849000</v>
      </c>
      <c r="T233" s="14">
        <v>24789000</v>
      </c>
      <c r="U233" s="14">
        <v>22739000</v>
      </c>
      <c r="V233" s="14">
        <v>13669000</v>
      </c>
      <c r="W233" s="14">
        <v>16964000</v>
      </c>
      <c r="X233" s="14">
        <v>8386000</v>
      </c>
      <c r="Y233" s="14">
        <v>-1449000</v>
      </c>
      <c r="Z233" s="14">
        <v>8857000</v>
      </c>
      <c r="AA233" s="14">
        <v>5669000</v>
      </c>
      <c r="AB233" s="14">
        <v>10552000</v>
      </c>
      <c r="AC233" s="14">
        <v>13487000</v>
      </c>
      <c r="AD233" s="14">
        <v>12506000</v>
      </c>
      <c r="AE233" s="14">
        <v>18310000</v>
      </c>
      <c r="AF233" s="14">
        <v>12532000</v>
      </c>
      <c r="AG233" s="14">
        <v>19116000</v>
      </c>
      <c r="AH233" s="14">
        <v>15878000</v>
      </c>
      <c r="AI233" s="14">
        <v>16882000</v>
      </c>
      <c r="AJ233" s="14">
        <v>16871000</v>
      </c>
      <c r="AK233" s="14">
        <v>16454000</v>
      </c>
      <c r="AL233" s="14">
        <v>14709000</v>
      </c>
      <c r="AM233" s="14">
        <v>14688000</v>
      </c>
      <c r="AN233" s="14">
        <v>15917000</v>
      </c>
      <c r="AO233" s="14">
        <v>12415000</v>
      </c>
      <c r="AP233" s="14">
        <v>12811000</v>
      </c>
      <c r="AQ233" s="14">
        <v>14136000</v>
      </c>
      <c r="AR233" s="14">
        <v>6056000</v>
      </c>
      <c r="AS233" s="14">
        <v>8456000</v>
      </c>
      <c r="AT233" s="14">
        <v>8184000</v>
      </c>
      <c r="AU233" s="14">
        <v>9847000</v>
      </c>
      <c r="AV233" s="14">
        <v>10924000</v>
      </c>
      <c r="AW233" s="14">
        <v>10278000</v>
      </c>
      <c r="AX233" s="14">
        <v>-2643000</v>
      </c>
      <c r="AY233" s="14">
        <v>345000</v>
      </c>
      <c r="AZ233" s="14">
        <v>-636000</v>
      </c>
      <c r="BA233" s="14">
        <v>-885000</v>
      </c>
      <c r="BB233" s="14">
        <v>-399000</v>
      </c>
      <c r="BC233" s="14">
        <v>-2327000</v>
      </c>
      <c r="BD233" s="14">
        <v>-4117000</v>
      </c>
      <c r="BE233" s="14">
        <v>-5838000</v>
      </c>
      <c r="BF233" s="14">
        <v>-6641000</v>
      </c>
      <c r="BG233" s="14">
        <v>-5639000</v>
      </c>
      <c r="BH233" s="14">
        <v>-3937000</v>
      </c>
      <c r="BI233" s="14">
        <v>-3842000</v>
      </c>
      <c r="BJ233" s="14">
        <v>-4714000</v>
      </c>
      <c r="BK233" s="14">
        <v>-3309000</v>
      </c>
      <c r="BL233" s="14">
        <v>-6463000</v>
      </c>
      <c r="BM233" s="14">
        <v>-6303000</v>
      </c>
      <c r="BN233" s="14">
        <v>-7506000</v>
      </c>
      <c r="BO233" s="14">
        <v>-8056000</v>
      </c>
      <c r="BP233" s="14">
        <v>-9386000</v>
      </c>
      <c r="BQ233" s="14">
        <v>-9841000</v>
      </c>
      <c r="BR233" s="14">
        <v>-19770000</v>
      </c>
      <c r="BS233" s="14">
        <v>-18418000</v>
      </c>
      <c r="BT233" s="14">
        <v>-16030000</v>
      </c>
      <c r="BU233" s="14">
        <v>-8533000</v>
      </c>
      <c r="BV233" s="14">
        <v>-11699000</v>
      </c>
      <c r="BW233" s="14">
        <v>-7035000</v>
      </c>
      <c r="BX233" s="14">
        <v>-7823000</v>
      </c>
      <c r="BY233" s="14">
        <v>-6591000</v>
      </c>
      <c r="BZ233" s="14">
        <v>-7394000</v>
      </c>
      <c r="CA233" s="14">
        <v>-5931000</v>
      </c>
      <c r="CB233" s="14">
        <v>-6324000</v>
      </c>
      <c r="CC233" s="14">
        <v>-8697000</v>
      </c>
      <c r="CD233" s="14">
        <v>-10675000</v>
      </c>
      <c r="CE233" s="14">
        <v>-11031000</v>
      </c>
      <c r="CF233" s="14">
        <v>-8592000</v>
      </c>
      <c r="CG233" s="14">
        <v>-7037000</v>
      </c>
      <c r="CH233" s="14">
        <v>-7974000</v>
      </c>
      <c r="CI233" s="14">
        <v>-5963000</v>
      </c>
      <c r="CJ233" s="14">
        <v>-5302000</v>
      </c>
      <c r="CK233" s="14">
        <v>-5590000</v>
      </c>
      <c r="CL233" s="14">
        <v>-10353000</v>
      </c>
      <c r="CM233" s="14">
        <v>-13249000</v>
      </c>
      <c r="CN233" s="14">
        <v>-14076000</v>
      </c>
      <c r="CO233" s="14">
        <v>-15430000</v>
      </c>
      <c r="CP233" s="14">
        <v>-16268000</v>
      </c>
      <c r="CQ233" s="14">
        <v>-15062000</v>
      </c>
      <c r="CR233" s="14">
        <v>-15858000</v>
      </c>
      <c r="CS233" s="14">
        <v>-14495000</v>
      </c>
      <c r="CT233" s="14">
        <v>-15004000</v>
      </c>
      <c r="CU233" s="14">
        <v>-14206000</v>
      </c>
      <c r="CV233" s="14">
        <v>-12337000</v>
      </c>
      <c r="CW233" s="14">
        <v>-11213000</v>
      </c>
      <c r="CX233" s="14">
        <v>-11222000</v>
      </c>
      <c r="CY233" s="14">
        <v>-9925000</v>
      </c>
      <c r="CZ233" s="14">
        <v>-9143000</v>
      </c>
      <c r="DA233" s="14">
        <v>-9372000</v>
      </c>
      <c r="DB233" s="14">
        <v>-10091000</v>
      </c>
      <c r="DC233" s="14">
        <v>-8943000</v>
      </c>
      <c r="DD233" s="14">
        <v>-9226000</v>
      </c>
      <c r="DE233" s="14">
        <v>-10420000</v>
      </c>
      <c r="DF233" s="14">
        <v>-12738000</v>
      </c>
      <c r="DG233" s="14">
        <v>-13061000</v>
      </c>
      <c r="DH233" s="14">
        <v>-12389000</v>
      </c>
      <c r="DI233" s="14">
        <v>-9975000</v>
      </c>
      <c r="DJ233" s="14">
        <v>-10603000</v>
      </c>
      <c r="DK233" s="14">
        <v>-10843000</v>
      </c>
      <c r="DL233" s="14">
        <v>-9808000</v>
      </c>
      <c r="DM233" s="14">
        <v>-9708000</v>
      </c>
      <c r="DN233" s="14">
        <v>-6765000</v>
      </c>
      <c r="DO233" s="14">
        <v>-7644000</v>
      </c>
      <c r="DP233" s="14">
        <v>-6695000</v>
      </c>
      <c r="DQ233" s="14">
        <v>-9523000</v>
      </c>
      <c r="DR233" s="14">
        <v>-8962000</v>
      </c>
      <c r="DS233" s="14">
        <v>-8091000</v>
      </c>
      <c r="DT233" s="14">
        <v>-7238000</v>
      </c>
      <c r="DU233" s="14">
        <v>-7159000</v>
      </c>
      <c r="DV233" s="14">
        <v>-6790000</v>
      </c>
      <c r="DW233" s="14">
        <v>-4709000</v>
      </c>
      <c r="DX233" s="14">
        <v>-4075000</v>
      </c>
      <c r="DY233" s="14">
        <v>-2601000</v>
      </c>
      <c r="DZ233" s="14">
        <v>-1712000</v>
      </c>
      <c r="EA233" s="14">
        <v>-626000</v>
      </c>
      <c r="EB233" s="14">
        <v>-1070000</v>
      </c>
      <c r="EC233" s="14">
        <v>-1467000</v>
      </c>
      <c r="ED233" s="14">
        <v>-1501000</v>
      </c>
      <c r="EE233" s="14">
        <v>-1259000</v>
      </c>
      <c r="EF233" s="14">
        <v>-1478000</v>
      </c>
      <c r="EG233" s="14">
        <v>-2061000</v>
      </c>
      <c r="EH233" s="14">
        <v>-2213000</v>
      </c>
      <c r="EI233" s="14">
        <v>-781000</v>
      </c>
      <c r="EJ233" s="14">
        <v>-1129500</v>
      </c>
      <c r="EK233" s="14">
        <v>-1452300</v>
      </c>
      <c r="EL233" s="14">
        <v>-1281000</v>
      </c>
      <c r="EM233" s="14">
        <v>-872200</v>
      </c>
      <c r="EN233" s="14">
        <v>-1262800</v>
      </c>
      <c r="EO233" s="14">
        <v>-1092900</v>
      </c>
      <c r="EP233" s="14">
        <v>-983200</v>
      </c>
      <c r="EQ233" s="14">
        <v>-997000</v>
      </c>
      <c r="ER233" s="14">
        <v>-1103200</v>
      </c>
      <c r="ES233" s="14">
        <v>-1001900</v>
      </c>
      <c r="ET233" s="14">
        <v>-996400</v>
      </c>
      <c r="EU233" s="14">
        <v>-1101600</v>
      </c>
      <c r="EV233" s="14">
        <v>-896800</v>
      </c>
      <c r="EW233" s="14">
        <v>-443600</v>
      </c>
      <c r="EX233" s="14">
        <v>-520700</v>
      </c>
      <c r="EY233" s="14">
        <v>-260500</v>
      </c>
      <c r="EZ233" s="14">
        <v>-166300</v>
      </c>
      <c r="FA233" s="14">
        <v>-291600</v>
      </c>
      <c r="FB233" s="14">
        <v>-18200</v>
      </c>
      <c r="FC233" s="14">
        <v>25500</v>
      </c>
      <c r="FD233" s="14">
        <v>-1400</v>
      </c>
      <c r="FE233" s="14">
        <v>-18900</v>
      </c>
      <c r="FF233" s="8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</row>
    <row r="234" spans="1:186" ht="15" outlineLevel="1" x14ac:dyDescent="0.3">
      <c r="A234" s="1"/>
      <c r="B234" s="4"/>
      <c r="C234" s="22" t="s">
        <v>738</v>
      </c>
      <c r="D234" s="27">
        <f t="shared" si="24"/>
        <v>38195000</v>
      </c>
      <c r="E234" s="27">
        <f t="shared" si="25"/>
        <v>42720401.342281878</v>
      </c>
      <c r="F234" s="27">
        <f t="shared" si="26"/>
        <v>1275200</v>
      </c>
      <c r="G234" s="27">
        <f t="shared" si="27"/>
        <v>115229000</v>
      </c>
      <c r="H234" s="27">
        <f t="shared" si="28"/>
        <v>17406000</v>
      </c>
      <c r="I234" s="27">
        <f t="shared" si="29"/>
        <v>61085000</v>
      </c>
      <c r="J234" s="27">
        <f t="shared" si="30"/>
        <v>29526979.943359219</v>
      </c>
      <c r="K234" s="28">
        <f t="shared" si="31"/>
        <v>0.69116813081377426</v>
      </c>
      <c r="M234" s="14">
        <v>99756000</v>
      </c>
      <c r="N234" s="14">
        <v>99270000</v>
      </c>
      <c r="O234" s="14">
        <v>99532000</v>
      </c>
      <c r="P234" s="14">
        <v>115229000</v>
      </c>
      <c r="Q234" s="14">
        <v>105973000</v>
      </c>
      <c r="R234" s="14">
        <v>105590000</v>
      </c>
      <c r="S234" s="14">
        <v>101813000</v>
      </c>
      <c r="T234" s="14">
        <v>101017000</v>
      </c>
      <c r="U234" s="14">
        <v>98059000</v>
      </c>
      <c r="V234" s="14">
        <v>101423000</v>
      </c>
      <c r="W234" s="14">
        <v>99885000</v>
      </c>
      <c r="X234" s="14">
        <v>101218000</v>
      </c>
      <c r="Y234" s="14">
        <v>103136000</v>
      </c>
      <c r="Z234" s="14">
        <v>95391000</v>
      </c>
      <c r="AA234" s="14">
        <v>90087000</v>
      </c>
      <c r="AB234" s="14">
        <v>85207000</v>
      </c>
      <c r="AC234" s="14">
        <v>79807000</v>
      </c>
      <c r="AD234" s="14">
        <v>81038000</v>
      </c>
      <c r="AE234" s="14">
        <v>74554000</v>
      </c>
      <c r="AF234" s="14">
        <v>82010000</v>
      </c>
      <c r="AG234" s="14">
        <v>76354000</v>
      </c>
      <c r="AH234" s="14">
        <v>77504000</v>
      </c>
      <c r="AI234" s="14">
        <v>74242000</v>
      </c>
      <c r="AJ234" s="14">
        <v>74947000</v>
      </c>
      <c r="AK234" s="14">
        <v>73661000</v>
      </c>
      <c r="AL234" s="14">
        <v>74563000</v>
      </c>
      <c r="AM234" s="14">
        <v>71483000</v>
      </c>
      <c r="AN234" s="14">
        <v>70047000</v>
      </c>
      <c r="AO234" s="14">
        <v>70165000</v>
      </c>
      <c r="AP234" s="14">
        <v>69019000</v>
      </c>
      <c r="AQ234" s="14">
        <v>70936000</v>
      </c>
      <c r="AR234" s="14">
        <v>68625000</v>
      </c>
      <c r="AS234" s="14">
        <v>66844000</v>
      </c>
      <c r="AT234" s="14">
        <v>66226000</v>
      </c>
      <c r="AU234" s="14">
        <v>63115000</v>
      </c>
      <c r="AV234" s="14">
        <v>61367000</v>
      </c>
      <c r="AW234" s="14">
        <v>61174000</v>
      </c>
      <c r="AX234" s="14">
        <v>61085000</v>
      </c>
      <c r="AY234" s="14">
        <v>57097000</v>
      </c>
      <c r="AZ234" s="14">
        <v>57695000</v>
      </c>
      <c r="BA234" s="14">
        <v>54924000</v>
      </c>
      <c r="BB234" s="14">
        <v>55865000</v>
      </c>
      <c r="BC234" s="14">
        <v>56073000</v>
      </c>
      <c r="BD234" s="14">
        <v>59247000</v>
      </c>
      <c r="BE234" s="14">
        <v>58038000</v>
      </c>
      <c r="BF234" s="14">
        <v>58256000</v>
      </c>
      <c r="BG234" s="14">
        <v>55452000</v>
      </c>
      <c r="BH234" s="14">
        <v>53840000</v>
      </c>
      <c r="BI234" s="14">
        <v>51194000</v>
      </c>
      <c r="BJ234" s="14">
        <v>51203000</v>
      </c>
      <c r="BK234" s="14">
        <v>49269000</v>
      </c>
      <c r="BL234" s="14">
        <v>48779000</v>
      </c>
      <c r="BM234" s="14">
        <v>46760000</v>
      </c>
      <c r="BN234" s="14">
        <v>45911000</v>
      </c>
      <c r="BO234" s="14">
        <v>46117000</v>
      </c>
      <c r="BP234" s="14">
        <v>48723000</v>
      </c>
      <c r="BQ234" s="14">
        <v>47349000</v>
      </c>
      <c r="BR234" s="14">
        <v>49430000</v>
      </c>
      <c r="BS234" s="14">
        <v>47696000</v>
      </c>
      <c r="BT234" s="14">
        <v>45841000</v>
      </c>
      <c r="BU234" s="14">
        <v>42900000</v>
      </c>
      <c r="BV234" s="14">
        <v>41704000</v>
      </c>
      <c r="BW234" s="14">
        <v>39033000</v>
      </c>
      <c r="BX234" s="14">
        <v>39047000</v>
      </c>
      <c r="BY234" s="14">
        <v>39064000</v>
      </c>
      <c r="BZ234" s="14">
        <v>39546000</v>
      </c>
      <c r="CA234" s="14">
        <v>38911000</v>
      </c>
      <c r="CB234" s="14">
        <v>40361000</v>
      </c>
      <c r="CC234" s="14">
        <v>40660000</v>
      </c>
      <c r="CD234" s="14">
        <v>42762000</v>
      </c>
      <c r="CE234" s="14">
        <v>40902000</v>
      </c>
      <c r="CF234" s="14">
        <v>39698000</v>
      </c>
      <c r="CG234" s="14">
        <v>37526000</v>
      </c>
      <c r="CH234" s="14">
        <v>36752000</v>
      </c>
      <c r="CI234" s="14">
        <v>35017000</v>
      </c>
      <c r="CJ234" s="14">
        <v>34796000</v>
      </c>
      <c r="CK234" s="14">
        <v>34358000</v>
      </c>
      <c r="CL234" s="14">
        <v>36182000</v>
      </c>
      <c r="CM234" s="14">
        <v>36676000</v>
      </c>
      <c r="CN234" s="14">
        <v>37614000</v>
      </c>
      <c r="CO234" s="14">
        <v>37711000</v>
      </c>
      <c r="CP234" s="14">
        <v>38579000</v>
      </c>
      <c r="CQ234" s="14">
        <v>38195000</v>
      </c>
      <c r="CR234" s="14">
        <v>38593000</v>
      </c>
      <c r="CS234" s="14">
        <v>38110000</v>
      </c>
      <c r="CT234" s="14">
        <v>37846000</v>
      </c>
      <c r="CU234" s="14">
        <v>37361000</v>
      </c>
      <c r="CV234" s="14">
        <v>35490000</v>
      </c>
      <c r="CW234" s="14">
        <v>35401000</v>
      </c>
      <c r="CX234" s="14">
        <v>35468000</v>
      </c>
      <c r="CY234" s="14">
        <v>35307000</v>
      </c>
      <c r="CZ234" s="14">
        <v>35580000</v>
      </c>
      <c r="DA234" s="14">
        <v>35860000</v>
      </c>
      <c r="DB234" s="14">
        <v>35830000</v>
      </c>
      <c r="DC234" s="14">
        <v>35902000</v>
      </c>
      <c r="DD234" s="14">
        <v>36738000</v>
      </c>
      <c r="DE234" s="14">
        <v>36918000</v>
      </c>
      <c r="DF234" s="14">
        <v>37322000</v>
      </c>
      <c r="DG234" s="14">
        <v>37705000</v>
      </c>
      <c r="DH234" s="14">
        <v>36620000</v>
      </c>
      <c r="DI234" s="14">
        <v>36103000</v>
      </c>
      <c r="DJ234" s="14">
        <v>32535000</v>
      </c>
      <c r="DK234" s="14">
        <v>29182000</v>
      </c>
      <c r="DL234" s="14">
        <v>25472000</v>
      </c>
      <c r="DM234" s="14">
        <v>24726000</v>
      </c>
      <c r="DN234" s="14">
        <v>23377000</v>
      </c>
      <c r="DO234" s="14">
        <v>21799000</v>
      </c>
      <c r="DP234" s="14">
        <v>21733000</v>
      </c>
      <c r="DQ234" s="14">
        <v>21585000</v>
      </c>
      <c r="DR234" s="14">
        <v>19295000</v>
      </c>
      <c r="DS234" s="14">
        <v>19946000</v>
      </c>
      <c r="DT234" s="14">
        <v>17406000</v>
      </c>
      <c r="DU234" s="14">
        <v>17108000</v>
      </c>
      <c r="DV234" s="14">
        <v>16872000</v>
      </c>
      <c r="DW234" s="14">
        <v>14964000</v>
      </c>
      <c r="DX234" s="14">
        <v>13884000</v>
      </c>
      <c r="DY234" s="14">
        <v>12901000</v>
      </c>
      <c r="DZ234" s="14">
        <v>12140000</v>
      </c>
      <c r="EA234" s="14">
        <v>11126000</v>
      </c>
      <c r="EB234" s="14">
        <v>10667000</v>
      </c>
      <c r="EC234" s="14">
        <v>10007000</v>
      </c>
      <c r="ED234" s="14">
        <v>9267000</v>
      </c>
      <c r="EE234" s="14">
        <v>9052000</v>
      </c>
      <c r="EF234" s="14">
        <v>8328000</v>
      </c>
      <c r="EG234" s="14">
        <v>8142000</v>
      </c>
      <c r="EH234" s="14">
        <v>7500000</v>
      </c>
      <c r="EI234" s="14">
        <v>7012700</v>
      </c>
      <c r="EJ234" s="14">
        <v>6403400</v>
      </c>
      <c r="EK234" s="14">
        <v>6378600</v>
      </c>
      <c r="EL234" s="14">
        <v>5445000</v>
      </c>
      <c r="EM234" s="14">
        <v>5077100</v>
      </c>
      <c r="EN234" s="14">
        <v>4700600</v>
      </c>
      <c r="EO234" s="14">
        <v>4687700</v>
      </c>
      <c r="EP234" s="14">
        <v>4417900</v>
      </c>
      <c r="EQ234" s="14">
        <v>4344700</v>
      </c>
      <c r="ER234" s="14">
        <v>4111400</v>
      </c>
      <c r="ES234" s="14">
        <v>3841200</v>
      </c>
      <c r="ET234" s="14">
        <v>3591500</v>
      </c>
      <c r="EU234" s="14">
        <v>3431500</v>
      </c>
      <c r="EV234" s="14">
        <v>3168000</v>
      </c>
      <c r="EW234" s="14">
        <v>2740500</v>
      </c>
      <c r="EX234" s="14">
        <v>2548800</v>
      </c>
      <c r="EY234" s="14">
        <v>2411400</v>
      </c>
      <c r="EZ234" s="14">
        <v>2311400</v>
      </c>
      <c r="FA234" s="14">
        <v>2080100</v>
      </c>
      <c r="FB234" s="14">
        <v>1306400</v>
      </c>
      <c r="FC234" s="14">
        <v>1275200</v>
      </c>
      <c r="FD234" s="14">
        <v>1421500</v>
      </c>
      <c r="FE234" s="14">
        <v>1360200</v>
      </c>
      <c r="FF234" s="8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</row>
    <row r="235" spans="1:186" ht="15" outlineLevel="1" x14ac:dyDescent="0.3">
      <c r="A235" s="1"/>
      <c r="B235" s="4"/>
      <c r="C235" s="22" t="s">
        <v>739</v>
      </c>
      <c r="D235" s="27">
        <f t="shared" si="24"/>
        <v>48520000</v>
      </c>
      <c r="E235" s="27">
        <f t="shared" si="25"/>
        <v>68371109.395973161</v>
      </c>
      <c r="F235" s="27">
        <f t="shared" si="26"/>
        <v>2029400</v>
      </c>
      <c r="G235" s="27">
        <f t="shared" si="27"/>
        <v>206205000</v>
      </c>
      <c r="H235" s="27">
        <f t="shared" si="28"/>
        <v>25147000</v>
      </c>
      <c r="I235" s="27">
        <f t="shared" si="29"/>
        <v>101459000</v>
      </c>
      <c r="J235" s="27">
        <f t="shared" si="30"/>
        <v>55951933.616103336</v>
      </c>
      <c r="K235" s="28">
        <f t="shared" si="31"/>
        <v>0.81835638050066106</v>
      </c>
      <c r="M235" s="14">
        <v>192242000</v>
      </c>
      <c r="N235" s="14">
        <v>196485000</v>
      </c>
      <c r="O235" s="14">
        <v>193542000</v>
      </c>
      <c r="P235" s="14">
        <v>206205000</v>
      </c>
      <c r="Q235" s="14">
        <v>192733000</v>
      </c>
      <c r="R235" s="14">
        <v>191572000</v>
      </c>
      <c r="S235" s="14">
        <v>188837000</v>
      </c>
      <c r="T235" s="14">
        <v>185629000</v>
      </c>
      <c r="U235" s="14">
        <v>185303000</v>
      </c>
      <c r="V235" s="14">
        <v>182103000</v>
      </c>
      <c r="W235" s="14">
        <v>174841000</v>
      </c>
      <c r="X235" s="14">
        <v>170418000</v>
      </c>
      <c r="Y235" s="14">
        <v>176356000</v>
      </c>
      <c r="Z235" s="14">
        <v>168406000</v>
      </c>
      <c r="AA235" s="14">
        <v>167962000</v>
      </c>
      <c r="AB235" s="14">
        <v>154597000</v>
      </c>
      <c r="AC235" s="14">
        <v>150622000</v>
      </c>
      <c r="AD235" s="14">
        <v>153091000</v>
      </c>
      <c r="AE235" s="14">
        <v>145261000</v>
      </c>
      <c r="AF235" s="14">
        <v>152539000</v>
      </c>
      <c r="AG235" s="14">
        <v>147710000</v>
      </c>
      <c r="AH235" s="14">
        <v>136524000</v>
      </c>
      <c r="AI235" s="14">
        <v>133768000</v>
      </c>
      <c r="AJ235" s="14">
        <v>130759000</v>
      </c>
      <c r="AK235" s="14">
        <v>129458000</v>
      </c>
      <c r="AL235" s="14">
        <v>127963000</v>
      </c>
      <c r="AM235" s="14">
        <v>128242000</v>
      </c>
      <c r="AN235" s="14">
        <v>125972000</v>
      </c>
      <c r="AO235" s="14">
        <v>128596000</v>
      </c>
      <c r="AP235" s="14">
        <v>123249000</v>
      </c>
      <c r="AQ235" s="14">
        <v>127088000</v>
      </c>
      <c r="AR235" s="14">
        <v>122107000</v>
      </c>
      <c r="AS235" s="14">
        <v>115648000</v>
      </c>
      <c r="AT235" s="14">
        <v>113327000</v>
      </c>
      <c r="AU235" s="14">
        <v>112217000</v>
      </c>
      <c r="AV235" s="14">
        <v>109831000</v>
      </c>
      <c r="AW235" s="14">
        <v>105467000</v>
      </c>
      <c r="AX235" s="14">
        <v>101459000</v>
      </c>
      <c r="AY235" s="14">
        <v>98552000</v>
      </c>
      <c r="AZ235" s="14">
        <v>90492000</v>
      </c>
      <c r="BA235" s="14">
        <v>89566000</v>
      </c>
      <c r="BB235" s="14">
        <v>91900000</v>
      </c>
      <c r="BC235" s="14">
        <v>90616000</v>
      </c>
      <c r="BD235" s="14">
        <v>91793000</v>
      </c>
      <c r="BE235" s="14">
        <v>91932000</v>
      </c>
      <c r="BF235" s="14">
        <v>92358000</v>
      </c>
      <c r="BG235" s="14">
        <v>90551000</v>
      </c>
      <c r="BH235" s="14">
        <v>85661000</v>
      </c>
      <c r="BI235" s="14">
        <v>83083000</v>
      </c>
      <c r="BJ235" s="14">
        <v>84351000</v>
      </c>
      <c r="BK235" s="14">
        <v>74441000</v>
      </c>
      <c r="BL235" s="14">
        <v>72352000</v>
      </c>
      <c r="BM235" s="14">
        <v>71817000</v>
      </c>
      <c r="BN235" s="14">
        <v>71119000</v>
      </c>
      <c r="BO235" s="14">
        <v>70551000</v>
      </c>
      <c r="BP235" s="14">
        <v>66089000</v>
      </c>
      <c r="BQ235" s="14">
        <v>65552000</v>
      </c>
      <c r="BR235" s="14">
        <v>63186000</v>
      </c>
      <c r="BS235" s="14">
        <v>60588000</v>
      </c>
      <c r="BT235" s="14">
        <v>57691000</v>
      </c>
      <c r="BU235" s="14">
        <v>55773000</v>
      </c>
      <c r="BV235" s="14">
        <v>53095000</v>
      </c>
      <c r="BW235" s="14">
        <v>50996000</v>
      </c>
      <c r="BX235" s="14">
        <v>49061000</v>
      </c>
      <c r="BY235" s="14">
        <v>48454000</v>
      </c>
      <c r="BZ235" s="14">
        <v>50472000</v>
      </c>
      <c r="CA235" s="14">
        <v>52719000</v>
      </c>
      <c r="CB235" s="14">
        <v>52392000</v>
      </c>
      <c r="CC235" s="14">
        <v>53387000</v>
      </c>
      <c r="CD235" s="14">
        <v>55651000</v>
      </c>
      <c r="CE235" s="14">
        <v>53039000</v>
      </c>
      <c r="CF235" s="14">
        <v>50294000</v>
      </c>
      <c r="CG235" s="14">
        <v>48756000</v>
      </c>
      <c r="CH235" s="14">
        <v>48368000</v>
      </c>
      <c r="CI235" s="14">
        <v>46855000</v>
      </c>
      <c r="CJ235" s="14">
        <v>46088000</v>
      </c>
      <c r="CK235" s="14">
        <v>47194000</v>
      </c>
      <c r="CL235" s="14">
        <v>48314000</v>
      </c>
      <c r="CM235" s="14">
        <v>47360000</v>
      </c>
      <c r="CN235" s="14">
        <v>46513000</v>
      </c>
      <c r="CO235" s="14">
        <v>47566000</v>
      </c>
      <c r="CP235" s="14">
        <v>48143000</v>
      </c>
      <c r="CQ235" s="14">
        <v>47800000</v>
      </c>
      <c r="CR235" s="14">
        <v>48672000</v>
      </c>
      <c r="CS235" s="14">
        <v>47088000</v>
      </c>
      <c r="CT235" s="14">
        <v>47143000</v>
      </c>
      <c r="CU235" s="14">
        <v>47003000</v>
      </c>
      <c r="CV235" s="14">
        <v>44465000</v>
      </c>
      <c r="CW235" s="14">
        <v>43806000</v>
      </c>
      <c r="CX235" s="14">
        <v>44224000</v>
      </c>
      <c r="CY235" s="14">
        <v>43636000</v>
      </c>
      <c r="CZ235" s="14">
        <v>43498000</v>
      </c>
      <c r="DA235" s="14">
        <v>44389000</v>
      </c>
      <c r="DB235" s="14">
        <v>44395000</v>
      </c>
      <c r="DC235" s="14">
        <v>44231000</v>
      </c>
      <c r="DD235" s="14">
        <v>45624000</v>
      </c>
      <c r="DE235" s="14">
        <v>46249000</v>
      </c>
      <c r="DF235" s="14">
        <v>47945000</v>
      </c>
      <c r="DG235" s="14">
        <v>49013000</v>
      </c>
      <c r="DH235" s="14">
        <v>48520000</v>
      </c>
      <c r="DI235" s="14">
        <v>47811000</v>
      </c>
      <c r="DJ235" s="14">
        <v>43849000</v>
      </c>
      <c r="DK235" s="14">
        <v>38938000</v>
      </c>
      <c r="DL235" s="14">
        <v>32801000</v>
      </c>
      <c r="DM235" s="14">
        <v>33093000</v>
      </c>
      <c r="DN235" s="14">
        <v>31471000</v>
      </c>
      <c r="DO235" s="14">
        <v>29388000</v>
      </c>
      <c r="DP235" s="14">
        <v>28418000</v>
      </c>
      <c r="DQ235" s="14">
        <v>30229000</v>
      </c>
      <c r="DR235" s="14">
        <v>28880000</v>
      </c>
      <c r="DS235" s="14">
        <v>27201000</v>
      </c>
      <c r="DT235" s="14">
        <v>25147000</v>
      </c>
      <c r="DU235" s="14">
        <v>25102000</v>
      </c>
      <c r="DV235" s="14">
        <v>23735000</v>
      </c>
      <c r="DW235" s="14">
        <v>21072000</v>
      </c>
      <c r="DX235" s="14">
        <v>19300000</v>
      </c>
      <c r="DY235" s="14">
        <v>18219000</v>
      </c>
      <c r="DZ235" s="14">
        <v>17504000</v>
      </c>
      <c r="EA235" s="14">
        <v>17002000</v>
      </c>
      <c r="EB235" s="14">
        <v>15473000</v>
      </c>
      <c r="EC235" s="14">
        <v>14910000</v>
      </c>
      <c r="ED235" s="14">
        <v>13816000</v>
      </c>
      <c r="EE235" s="14">
        <v>13272000</v>
      </c>
      <c r="EF235" s="14">
        <v>12286000</v>
      </c>
      <c r="EG235" s="14">
        <v>11926000</v>
      </c>
      <c r="EH235" s="14">
        <v>11344000</v>
      </c>
      <c r="EI235" s="14">
        <v>10460600</v>
      </c>
      <c r="EJ235" s="14">
        <v>9459700</v>
      </c>
      <c r="EK235" s="14">
        <v>9072900</v>
      </c>
      <c r="EL235" s="14">
        <v>8089000</v>
      </c>
      <c r="EM235" s="14">
        <v>7342200</v>
      </c>
      <c r="EN235" s="14">
        <v>6883900</v>
      </c>
      <c r="EO235" s="14">
        <v>6505200</v>
      </c>
      <c r="EP235" s="14">
        <v>6292100</v>
      </c>
      <c r="EQ235" s="14">
        <v>6065900</v>
      </c>
      <c r="ER235" s="14">
        <v>5822200</v>
      </c>
      <c r="ES235" s="14">
        <v>5470500</v>
      </c>
      <c r="ET235" s="14">
        <v>5376300</v>
      </c>
      <c r="EU235" s="14">
        <v>5117700</v>
      </c>
      <c r="EV235" s="14">
        <v>4636500</v>
      </c>
      <c r="EW235" s="14">
        <v>4079400</v>
      </c>
      <c r="EX235" s="14">
        <v>3994000</v>
      </c>
      <c r="EY235" s="14">
        <v>3748000</v>
      </c>
      <c r="EZ235" s="14">
        <v>3723000</v>
      </c>
      <c r="FA235" s="14">
        <v>3549700</v>
      </c>
      <c r="FB235" s="14">
        <v>2597200</v>
      </c>
      <c r="FC235" s="14">
        <v>2080000</v>
      </c>
      <c r="FD235" s="14">
        <v>2151900</v>
      </c>
      <c r="FE235" s="14">
        <v>2029400</v>
      </c>
      <c r="FF235" s="8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</row>
    <row r="236" spans="1:186" ht="15" outlineLevel="1" x14ac:dyDescent="0.3">
      <c r="A236" s="1"/>
      <c r="B236" s="4"/>
      <c r="C236" s="22" t="s">
        <v>740</v>
      </c>
      <c r="D236" s="27">
        <f t="shared" si="24"/>
        <v>44507000</v>
      </c>
      <c r="E236" s="27">
        <f t="shared" si="25"/>
        <v>56780136.241610736</v>
      </c>
      <c r="F236" s="27">
        <f t="shared" si="26"/>
        <v>2029400</v>
      </c>
      <c r="G236" s="27">
        <f t="shared" si="27"/>
        <v>174380000</v>
      </c>
      <c r="H236" s="27">
        <f t="shared" si="28"/>
        <v>25147000</v>
      </c>
      <c r="I236" s="27">
        <f t="shared" si="29"/>
        <v>82018000</v>
      </c>
      <c r="J236" s="27">
        <f t="shared" si="30"/>
        <v>43694675.755190425</v>
      </c>
      <c r="K236" s="28">
        <f t="shared" si="31"/>
        <v>0.76954157998601691</v>
      </c>
      <c r="M236" s="14">
        <v>163981000</v>
      </c>
      <c r="N236" s="14">
        <v>168101000</v>
      </c>
      <c r="O236" s="14">
        <v>164887000</v>
      </c>
      <c r="P236" s="14">
        <v>174380000</v>
      </c>
      <c r="Q236" s="14">
        <v>160618000</v>
      </c>
      <c r="R236" s="14">
        <v>159392000</v>
      </c>
      <c r="S236" s="14">
        <v>156276000</v>
      </c>
      <c r="T236" s="14">
        <v>152865000</v>
      </c>
      <c r="U236" s="14">
        <v>152145000</v>
      </c>
      <c r="V236" s="14">
        <v>148494000</v>
      </c>
      <c r="W236" s="14">
        <v>140982000</v>
      </c>
      <c r="X236" s="14">
        <v>136404000</v>
      </c>
      <c r="Y236" s="14">
        <v>142532000</v>
      </c>
      <c r="Z236" s="14">
        <v>134173000</v>
      </c>
      <c r="AA236" s="14">
        <v>133492000</v>
      </c>
      <c r="AB236" s="14">
        <v>119811000</v>
      </c>
      <c r="AC236" s="14">
        <v>115243000</v>
      </c>
      <c r="AD236" s="14">
        <v>117094000</v>
      </c>
      <c r="AE236" s="14">
        <v>108425000</v>
      </c>
      <c r="AF236" s="14">
        <v>115293000</v>
      </c>
      <c r="AG236" s="14">
        <v>111005000</v>
      </c>
      <c r="AH236" s="14">
        <v>99421000</v>
      </c>
      <c r="AI236" s="14">
        <v>98022000</v>
      </c>
      <c r="AJ236" s="14">
        <v>94927000</v>
      </c>
      <c r="AK236" s="14">
        <v>93480000</v>
      </c>
      <c r="AL236" s="14">
        <v>91614000</v>
      </c>
      <c r="AM236" s="14">
        <v>91729000</v>
      </c>
      <c r="AN236" s="14">
        <v>89523000</v>
      </c>
      <c r="AO236" s="14">
        <v>91895000</v>
      </c>
      <c r="AP236" s="14">
        <v>86115000</v>
      </c>
      <c r="AQ236" s="14">
        <v>89641000</v>
      </c>
      <c r="AR236" s="14">
        <v>99138000</v>
      </c>
      <c r="AS236" s="14">
        <v>92392000</v>
      </c>
      <c r="AT236" s="14">
        <v>89734000</v>
      </c>
      <c r="AU236" s="14">
        <v>88825000</v>
      </c>
      <c r="AV236" s="14">
        <v>82018000</v>
      </c>
      <c r="AW236" s="14">
        <v>77385000</v>
      </c>
      <c r="AX236" s="14">
        <v>86194000</v>
      </c>
      <c r="AY236" s="14">
        <v>83504000</v>
      </c>
      <c r="AZ236" s="14">
        <v>75229000</v>
      </c>
      <c r="BA236" s="14">
        <v>74589000</v>
      </c>
      <c r="BB236" s="14">
        <v>76593000</v>
      </c>
      <c r="BC236" s="14">
        <v>75681000</v>
      </c>
      <c r="BD236" s="14">
        <v>76475000</v>
      </c>
      <c r="BE236" s="14">
        <v>76352000</v>
      </c>
      <c r="BF236" s="14">
        <v>76695000</v>
      </c>
      <c r="BG236" s="14">
        <v>74650000</v>
      </c>
      <c r="BH236" s="14">
        <v>70036000</v>
      </c>
      <c r="BI236" s="14">
        <v>67520000</v>
      </c>
      <c r="BJ236" s="14">
        <v>68406000</v>
      </c>
      <c r="BK236" s="14">
        <v>58597000</v>
      </c>
      <c r="BL236" s="14">
        <v>56936000</v>
      </c>
      <c r="BM236" s="14">
        <v>56365000</v>
      </c>
      <c r="BN236" s="14">
        <v>55598000</v>
      </c>
      <c r="BO236" s="14">
        <v>54968000</v>
      </c>
      <c r="BP236" s="14">
        <v>50248000</v>
      </c>
      <c r="BQ236" s="14">
        <v>49611000</v>
      </c>
      <c r="BR236" s="14">
        <v>57795000</v>
      </c>
      <c r="BS236" s="14">
        <v>55338000</v>
      </c>
      <c r="BT236" s="14">
        <v>53210000</v>
      </c>
      <c r="BU236" s="14">
        <v>51321000</v>
      </c>
      <c r="BV236" s="14">
        <v>48674000</v>
      </c>
      <c r="BW236" s="14">
        <v>46575000</v>
      </c>
      <c r="BX236" s="14">
        <v>45129000</v>
      </c>
      <c r="BY236" s="14">
        <v>44522000</v>
      </c>
      <c r="BZ236" s="14">
        <v>46540000</v>
      </c>
      <c r="CA236" s="14">
        <v>48795000</v>
      </c>
      <c r="CB236" s="14">
        <v>48477000</v>
      </c>
      <c r="CC236" s="14">
        <v>49471000</v>
      </c>
      <c r="CD236" s="14">
        <v>51735000</v>
      </c>
      <c r="CE236" s="14">
        <v>49122000</v>
      </c>
      <c r="CF236" s="14">
        <v>46433000</v>
      </c>
      <c r="CG236" s="14">
        <v>44895000</v>
      </c>
      <c r="CH236" s="14">
        <v>44507000</v>
      </c>
      <c r="CI236" s="14">
        <v>42994000</v>
      </c>
      <c r="CJ236" s="14">
        <v>42217000</v>
      </c>
      <c r="CK236" s="14">
        <v>43321000</v>
      </c>
      <c r="CL236" s="14">
        <v>44441000</v>
      </c>
      <c r="CM236" s="14">
        <v>43546000</v>
      </c>
      <c r="CN236" s="14">
        <v>42708000</v>
      </c>
      <c r="CO236" s="14">
        <v>43850000</v>
      </c>
      <c r="CP236" s="14">
        <v>44424000</v>
      </c>
      <c r="CQ236" s="14">
        <v>44066000</v>
      </c>
      <c r="CR236" s="14">
        <v>44942000</v>
      </c>
      <c r="CS236" s="14">
        <v>43383000</v>
      </c>
      <c r="CT236" s="14">
        <v>43438000</v>
      </c>
      <c r="CU236" s="14">
        <v>42686000</v>
      </c>
      <c r="CV236" s="14">
        <v>40151000</v>
      </c>
      <c r="CW236" s="14">
        <v>39478000</v>
      </c>
      <c r="CX236" s="14">
        <v>39894000</v>
      </c>
      <c r="CY236" s="14">
        <v>39302000</v>
      </c>
      <c r="CZ236" s="14">
        <v>39160000</v>
      </c>
      <c r="DA236" s="14">
        <v>40051000</v>
      </c>
      <c r="DB236" s="14">
        <v>40065000</v>
      </c>
      <c r="DC236" s="14">
        <v>38629000</v>
      </c>
      <c r="DD236" s="14">
        <v>39347000</v>
      </c>
      <c r="DE236" s="14">
        <v>40178000</v>
      </c>
      <c r="DF236" s="14">
        <v>42004000</v>
      </c>
      <c r="DG236" s="14">
        <v>42850000</v>
      </c>
      <c r="DH236" s="14">
        <v>42280000</v>
      </c>
      <c r="DI236" s="14">
        <v>41833000</v>
      </c>
      <c r="DJ236" s="14">
        <v>38915000</v>
      </c>
      <c r="DK236" s="14">
        <v>35824000</v>
      </c>
      <c r="DL236" s="14">
        <v>32801000</v>
      </c>
      <c r="DM236" s="14">
        <v>33093000</v>
      </c>
      <c r="DN236" s="14">
        <v>31360000</v>
      </c>
      <c r="DO236" s="14">
        <v>29388000</v>
      </c>
      <c r="DP236" s="14">
        <v>28418000</v>
      </c>
      <c r="DQ236" s="14">
        <v>30229000</v>
      </c>
      <c r="DR236" s="14">
        <v>28880000</v>
      </c>
      <c r="DS236" s="14">
        <v>27201000</v>
      </c>
      <c r="DT236" s="14">
        <v>25147000</v>
      </c>
      <c r="DU236" s="14">
        <v>25102000</v>
      </c>
      <c r="DV236" s="14">
        <v>23735000</v>
      </c>
      <c r="DW236" s="14">
        <v>21072000</v>
      </c>
      <c r="DX236" s="14">
        <v>19300000</v>
      </c>
      <c r="DY236" s="14">
        <v>18219000</v>
      </c>
      <c r="DZ236" s="14">
        <v>17504000</v>
      </c>
      <c r="EA236" s="14">
        <v>17002000</v>
      </c>
      <c r="EB236" s="14">
        <v>15473000</v>
      </c>
      <c r="EC236" s="14">
        <v>14910000</v>
      </c>
      <c r="ED236" s="14">
        <v>13816000</v>
      </c>
      <c r="EE236" s="14">
        <v>13272000</v>
      </c>
      <c r="EF236" s="14">
        <v>12286000</v>
      </c>
      <c r="EG236" s="14">
        <v>11926000</v>
      </c>
      <c r="EH236" s="14">
        <v>11344000</v>
      </c>
      <c r="EI236" s="14">
        <v>10460600</v>
      </c>
      <c r="EJ236" s="14">
        <v>9459700</v>
      </c>
      <c r="EK236" s="14">
        <v>9072900</v>
      </c>
      <c r="EL236" s="14">
        <v>8089000</v>
      </c>
      <c r="EM236" s="14">
        <v>7342200</v>
      </c>
      <c r="EN236" s="14">
        <v>6883900</v>
      </c>
      <c r="EO236" s="14">
        <v>6505200</v>
      </c>
      <c r="EP236" s="14">
        <v>6292100</v>
      </c>
      <c r="EQ236" s="14">
        <v>6065900</v>
      </c>
      <c r="ER236" s="14">
        <v>5822200</v>
      </c>
      <c r="ES236" s="14">
        <v>5470500</v>
      </c>
      <c r="ET236" s="14">
        <v>5376300</v>
      </c>
      <c r="EU236" s="14">
        <v>5117700</v>
      </c>
      <c r="EV236" s="14">
        <v>4636500</v>
      </c>
      <c r="EW236" s="14">
        <v>4079400</v>
      </c>
      <c r="EX236" s="14">
        <v>3994000</v>
      </c>
      <c r="EY236" s="14">
        <v>3748000</v>
      </c>
      <c r="EZ236" s="14">
        <v>3723000</v>
      </c>
      <c r="FA236" s="14">
        <v>3549700</v>
      </c>
      <c r="FB236" s="14">
        <v>2597200</v>
      </c>
      <c r="FC236" s="14">
        <v>2080000</v>
      </c>
      <c r="FD236" s="14">
        <v>2151900</v>
      </c>
      <c r="FE236" s="14">
        <v>2029400</v>
      </c>
      <c r="FF236" s="8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</row>
    <row r="237" spans="1:186" ht="15" outlineLevel="1" x14ac:dyDescent="0.3">
      <c r="A237" s="1"/>
      <c r="B237" s="4"/>
      <c r="C237" s="22" t="s">
        <v>741</v>
      </c>
      <c r="D237" s="27">
        <f t="shared" si="24"/>
        <v>33044000</v>
      </c>
      <c r="E237" s="27">
        <f t="shared" si="25"/>
        <v>31422367.785234898</v>
      </c>
      <c r="F237" s="27">
        <f t="shared" si="26"/>
        <v>1275200</v>
      </c>
      <c r="G237" s="27">
        <f t="shared" si="27"/>
        <v>88609000</v>
      </c>
      <c r="H237" s="27">
        <f t="shared" si="28"/>
        <v>17406000</v>
      </c>
      <c r="I237" s="27">
        <f t="shared" si="29"/>
        <v>39551000</v>
      </c>
      <c r="J237" s="27">
        <f t="shared" si="30"/>
        <v>19039395.441448398</v>
      </c>
      <c r="K237" s="28">
        <f t="shared" si="31"/>
        <v>0.60591854730931027</v>
      </c>
      <c r="M237" s="14">
        <v>78152000</v>
      </c>
      <c r="N237" s="14">
        <v>76648000</v>
      </c>
      <c r="O237" s="14">
        <v>76209000</v>
      </c>
      <c r="P237" s="14">
        <v>88609000</v>
      </c>
      <c r="Q237" s="14">
        <v>78641000</v>
      </c>
      <c r="R237" s="14">
        <v>77785000</v>
      </c>
      <c r="S237" s="14">
        <v>73125000</v>
      </c>
      <c r="T237" s="14">
        <v>71707000</v>
      </c>
      <c r="U237" s="14">
        <v>67245000</v>
      </c>
      <c r="V237" s="14">
        <v>69677000</v>
      </c>
      <c r="W237" s="14">
        <v>66026000</v>
      </c>
      <c r="X237" s="14">
        <v>67204000</v>
      </c>
      <c r="Y237" s="14">
        <v>69312000</v>
      </c>
      <c r="Z237" s="14">
        <v>61158000</v>
      </c>
      <c r="AA237" s="14">
        <v>55617000</v>
      </c>
      <c r="AB237" s="14">
        <v>50421000</v>
      </c>
      <c r="AC237" s="14">
        <v>44428000</v>
      </c>
      <c r="AD237" s="14">
        <v>45041000</v>
      </c>
      <c r="AE237" s="14">
        <v>37718000</v>
      </c>
      <c r="AF237" s="14">
        <v>44764000</v>
      </c>
      <c r="AG237" s="14">
        <v>39649000</v>
      </c>
      <c r="AH237" s="14">
        <v>40401000</v>
      </c>
      <c r="AI237" s="14">
        <v>38496000</v>
      </c>
      <c r="AJ237" s="14">
        <v>39115000</v>
      </c>
      <c r="AK237" s="14">
        <v>37683000</v>
      </c>
      <c r="AL237" s="14">
        <v>38214000</v>
      </c>
      <c r="AM237" s="14">
        <v>34970000</v>
      </c>
      <c r="AN237" s="14">
        <v>33598000</v>
      </c>
      <c r="AO237" s="14">
        <v>33464000</v>
      </c>
      <c r="AP237" s="14">
        <v>31885000</v>
      </c>
      <c r="AQ237" s="14">
        <v>33489000</v>
      </c>
      <c r="AR237" s="14">
        <v>45656000</v>
      </c>
      <c r="AS237" s="14">
        <v>43588000</v>
      </c>
      <c r="AT237" s="14">
        <v>42633000</v>
      </c>
      <c r="AU237" s="14">
        <v>39723000</v>
      </c>
      <c r="AV237" s="14">
        <v>33554000</v>
      </c>
      <c r="AW237" s="14">
        <v>33092000</v>
      </c>
      <c r="AX237" s="14">
        <v>45820000</v>
      </c>
      <c r="AY237" s="14">
        <v>42049000</v>
      </c>
      <c r="AZ237" s="14">
        <v>42432000</v>
      </c>
      <c r="BA237" s="14">
        <v>39947000</v>
      </c>
      <c r="BB237" s="14">
        <v>40558000</v>
      </c>
      <c r="BC237" s="14">
        <v>41138000</v>
      </c>
      <c r="BD237" s="14">
        <v>43929000</v>
      </c>
      <c r="BE237" s="14">
        <v>42458000</v>
      </c>
      <c r="BF237" s="14">
        <v>42593000</v>
      </c>
      <c r="BG237" s="14">
        <v>39551000</v>
      </c>
      <c r="BH237" s="14">
        <v>38215000</v>
      </c>
      <c r="BI237" s="14">
        <v>35631000</v>
      </c>
      <c r="BJ237" s="14">
        <v>35258000</v>
      </c>
      <c r="BK237" s="14">
        <v>33425000</v>
      </c>
      <c r="BL237" s="14">
        <v>33363000</v>
      </c>
      <c r="BM237" s="14">
        <v>31308000</v>
      </c>
      <c r="BN237" s="14">
        <v>30390000</v>
      </c>
      <c r="BO237" s="14">
        <v>30534000</v>
      </c>
      <c r="BP237" s="14">
        <v>32882000</v>
      </c>
      <c r="BQ237" s="14">
        <v>31408000</v>
      </c>
      <c r="BR237" s="14">
        <v>44039000</v>
      </c>
      <c r="BS237" s="14">
        <v>42446000</v>
      </c>
      <c r="BT237" s="14">
        <v>41360000</v>
      </c>
      <c r="BU237" s="14">
        <v>38448000</v>
      </c>
      <c r="BV237" s="14">
        <v>37283000</v>
      </c>
      <c r="BW237" s="14">
        <v>34612000</v>
      </c>
      <c r="BX237" s="14">
        <v>35115000</v>
      </c>
      <c r="BY237" s="14">
        <v>35132000</v>
      </c>
      <c r="BZ237" s="14">
        <v>35614000</v>
      </c>
      <c r="CA237" s="14">
        <v>34987000</v>
      </c>
      <c r="CB237" s="14">
        <v>36446000</v>
      </c>
      <c r="CC237" s="14">
        <v>36744000</v>
      </c>
      <c r="CD237" s="14">
        <v>38846000</v>
      </c>
      <c r="CE237" s="14">
        <v>36985000</v>
      </c>
      <c r="CF237" s="14">
        <v>35837000</v>
      </c>
      <c r="CG237" s="14">
        <v>33665000</v>
      </c>
      <c r="CH237" s="14">
        <v>32891000</v>
      </c>
      <c r="CI237" s="14">
        <v>31156000</v>
      </c>
      <c r="CJ237" s="14">
        <v>30925000</v>
      </c>
      <c r="CK237" s="14">
        <v>30485000</v>
      </c>
      <c r="CL237" s="14">
        <v>32309000</v>
      </c>
      <c r="CM237" s="14">
        <v>32862000</v>
      </c>
      <c r="CN237" s="14">
        <v>33809000</v>
      </c>
      <c r="CO237" s="14">
        <v>33995000</v>
      </c>
      <c r="CP237" s="14">
        <v>34860000</v>
      </c>
      <c r="CQ237" s="14">
        <v>34461000</v>
      </c>
      <c r="CR237" s="14">
        <v>34863000</v>
      </c>
      <c r="CS237" s="14">
        <v>34405000</v>
      </c>
      <c r="CT237" s="14">
        <v>34141000</v>
      </c>
      <c r="CU237" s="14">
        <v>33044000</v>
      </c>
      <c r="CV237" s="14">
        <v>31176000</v>
      </c>
      <c r="CW237" s="14">
        <v>31073000</v>
      </c>
      <c r="CX237" s="14">
        <v>31138000</v>
      </c>
      <c r="CY237" s="14">
        <v>30973000</v>
      </c>
      <c r="CZ237" s="14">
        <v>31242000</v>
      </c>
      <c r="DA237" s="14">
        <v>31522000</v>
      </c>
      <c r="DB237" s="14">
        <v>31500000</v>
      </c>
      <c r="DC237" s="14">
        <v>30300000</v>
      </c>
      <c r="DD237" s="14">
        <v>30461000</v>
      </c>
      <c r="DE237" s="14">
        <v>30847000</v>
      </c>
      <c r="DF237" s="14">
        <v>31381000</v>
      </c>
      <c r="DG237" s="14">
        <v>31542000</v>
      </c>
      <c r="DH237" s="14">
        <v>30380000</v>
      </c>
      <c r="DI237" s="14">
        <v>30125000</v>
      </c>
      <c r="DJ237" s="14">
        <v>27601000</v>
      </c>
      <c r="DK237" s="14">
        <v>26068000</v>
      </c>
      <c r="DL237" s="14">
        <v>25472000</v>
      </c>
      <c r="DM237" s="14">
        <v>24726000</v>
      </c>
      <c r="DN237" s="14">
        <v>23266000</v>
      </c>
      <c r="DO237" s="14">
        <v>21799000</v>
      </c>
      <c r="DP237" s="14">
        <v>21733000</v>
      </c>
      <c r="DQ237" s="14">
        <v>21585000</v>
      </c>
      <c r="DR237" s="14">
        <v>19295000</v>
      </c>
      <c r="DS237" s="14">
        <v>19946000</v>
      </c>
      <c r="DT237" s="14">
        <v>17406000</v>
      </c>
      <c r="DU237" s="14">
        <v>17108000</v>
      </c>
      <c r="DV237" s="14">
        <v>16872000</v>
      </c>
      <c r="DW237" s="14">
        <v>14964000</v>
      </c>
      <c r="DX237" s="14">
        <v>13884000</v>
      </c>
      <c r="DY237" s="14">
        <v>12901000</v>
      </c>
      <c r="DZ237" s="14">
        <v>12140000</v>
      </c>
      <c r="EA237" s="14">
        <v>11126000</v>
      </c>
      <c r="EB237" s="14">
        <v>10667000</v>
      </c>
      <c r="EC237" s="14">
        <v>10007000</v>
      </c>
      <c r="ED237" s="14">
        <v>9267000</v>
      </c>
      <c r="EE237" s="14">
        <v>9052000</v>
      </c>
      <c r="EF237" s="14">
        <v>8328000</v>
      </c>
      <c r="EG237" s="14">
        <v>8142000</v>
      </c>
      <c r="EH237" s="14">
        <v>7500000</v>
      </c>
      <c r="EI237" s="14">
        <v>7012700</v>
      </c>
      <c r="EJ237" s="14">
        <v>6403400</v>
      </c>
      <c r="EK237" s="14">
        <v>6378600</v>
      </c>
      <c r="EL237" s="14">
        <v>5445000</v>
      </c>
      <c r="EM237" s="14">
        <v>5077100</v>
      </c>
      <c r="EN237" s="14">
        <v>4700600</v>
      </c>
      <c r="EO237" s="14">
        <v>4687700</v>
      </c>
      <c r="EP237" s="14">
        <v>4417900</v>
      </c>
      <c r="EQ237" s="14">
        <v>4344700</v>
      </c>
      <c r="ER237" s="14">
        <v>4111400</v>
      </c>
      <c r="ES237" s="14">
        <v>3841200</v>
      </c>
      <c r="ET237" s="14">
        <v>3591500</v>
      </c>
      <c r="EU237" s="14">
        <v>3431500</v>
      </c>
      <c r="EV237" s="14">
        <v>3168000</v>
      </c>
      <c r="EW237" s="14">
        <v>2740500</v>
      </c>
      <c r="EX237" s="14">
        <v>2548800</v>
      </c>
      <c r="EY237" s="14">
        <v>2411400</v>
      </c>
      <c r="EZ237" s="14">
        <v>2311400</v>
      </c>
      <c r="FA237" s="14">
        <v>2080100</v>
      </c>
      <c r="FB237" s="14">
        <v>1306400</v>
      </c>
      <c r="FC237" s="14">
        <v>1275200</v>
      </c>
      <c r="FD237" s="14">
        <v>1421500</v>
      </c>
      <c r="FE237" s="14">
        <v>1360200</v>
      </c>
      <c r="FF237" s="8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</row>
    <row r="238" spans="1:186" ht="15" outlineLevel="1" x14ac:dyDescent="0.3">
      <c r="A238" s="1"/>
      <c r="B238" s="4"/>
      <c r="C238" s="22" t="s">
        <v>50</v>
      </c>
      <c r="D238" s="27">
        <f t="shared" si="24"/>
        <v>11527000</v>
      </c>
      <c r="E238" s="27">
        <f t="shared" si="25"/>
        <v>11504907.382550336</v>
      </c>
      <c r="F238" s="27">
        <f t="shared" si="26"/>
        <v>549100</v>
      </c>
      <c r="G238" s="27">
        <f t="shared" si="27"/>
        <v>33246000</v>
      </c>
      <c r="H238" s="27">
        <f t="shared" si="28"/>
        <v>8184000</v>
      </c>
      <c r="I238" s="27">
        <f t="shared" si="29"/>
        <v>15206000</v>
      </c>
      <c r="J238" s="27">
        <f t="shared" si="30"/>
        <v>6569017.6643240871</v>
      </c>
      <c r="K238" s="28">
        <f t="shared" si="31"/>
        <v>0.57097527567126816</v>
      </c>
      <c r="M238" s="14">
        <v>9960000</v>
      </c>
      <c r="N238" s="14">
        <v>11658000</v>
      </c>
      <c r="O238" s="14">
        <v>10978000</v>
      </c>
      <c r="P238" s="14">
        <v>18802000</v>
      </c>
      <c r="Q238" s="14">
        <v>15395000</v>
      </c>
      <c r="R238" s="14">
        <v>15216000</v>
      </c>
      <c r="S238" s="14">
        <v>15197000</v>
      </c>
      <c r="T238" s="14">
        <v>16176000</v>
      </c>
      <c r="U238" s="14">
        <v>20921000</v>
      </c>
      <c r="V238" s="14">
        <v>18252000</v>
      </c>
      <c r="W238" s="14">
        <v>21450000</v>
      </c>
      <c r="X238" s="14">
        <v>23370000</v>
      </c>
      <c r="Y238" s="14">
        <v>33246000</v>
      </c>
      <c r="Z238" s="14">
        <v>31096000</v>
      </c>
      <c r="AA238" s="14">
        <v>31732000</v>
      </c>
      <c r="AB238" s="14">
        <v>24536000</v>
      </c>
      <c r="AC238" s="14">
        <v>21622000</v>
      </c>
      <c r="AD238" s="14">
        <v>22495000</v>
      </c>
      <c r="AE238" s="14">
        <v>14673000</v>
      </c>
      <c r="AF238" s="14">
        <v>21909000</v>
      </c>
      <c r="AG238" s="14">
        <v>17606000</v>
      </c>
      <c r="AH238" s="14">
        <v>8929000</v>
      </c>
      <c r="AI238" s="14">
        <v>4893000</v>
      </c>
      <c r="AJ238" s="14">
        <v>9534000</v>
      </c>
      <c r="AK238" s="14">
        <v>10149000</v>
      </c>
      <c r="AL238" s="14">
        <v>12161000</v>
      </c>
      <c r="AM238" s="14">
        <v>10016000</v>
      </c>
      <c r="AN238" s="14">
        <v>10032000</v>
      </c>
      <c r="AO238" s="14">
        <v>11669000</v>
      </c>
      <c r="AP238" s="14">
        <v>12079000</v>
      </c>
      <c r="AQ238" s="14">
        <v>12465000</v>
      </c>
      <c r="AR238" s="14">
        <v>21835000</v>
      </c>
      <c r="AS238" s="14">
        <v>14753000</v>
      </c>
      <c r="AT238" s="14">
        <v>15206000</v>
      </c>
      <c r="AU238" s="14">
        <v>16123000</v>
      </c>
      <c r="AV238" s="14">
        <v>12477000</v>
      </c>
      <c r="AW238" s="14">
        <v>9871000</v>
      </c>
      <c r="AX238" s="14">
        <v>22674000</v>
      </c>
      <c r="AY238" s="14">
        <v>21125000</v>
      </c>
      <c r="AZ238" s="14">
        <v>13181000</v>
      </c>
      <c r="BA238" s="14">
        <v>11431000</v>
      </c>
      <c r="BB238" s="14">
        <v>11719000</v>
      </c>
      <c r="BC238" s="14">
        <v>12605000</v>
      </c>
      <c r="BD238" s="14">
        <v>16755000</v>
      </c>
      <c r="BE238" s="14">
        <v>17002000</v>
      </c>
      <c r="BF238" s="14">
        <v>18516000</v>
      </c>
      <c r="BG238" s="14">
        <v>17475000</v>
      </c>
      <c r="BH238" s="14">
        <v>17659000</v>
      </c>
      <c r="BI238" s="14">
        <v>16879000</v>
      </c>
      <c r="BJ238" s="14">
        <v>18460000</v>
      </c>
      <c r="BK238" s="14">
        <v>11061000</v>
      </c>
      <c r="BL238" s="14">
        <v>15247000</v>
      </c>
      <c r="BM238" s="14">
        <v>13480000</v>
      </c>
      <c r="BN238" s="14">
        <v>13844000</v>
      </c>
      <c r="BO238" s="14">
        <v>14789000</v>
      </c>
      <c r="BP238" s="14">
        <v>12748000</v>
      </c>
      <c r="BQ238" s="14">
        <v>11230000</v>
      </c>
      <c r="BR238" s="14">
        <v>22284000</v>
      </c>
      <c r="BS238" s="14">
        <v>20662000</v>
      </c>
      <c r="BT238" s="14">
        <v>18527000</v>
      </c>
      <c r="BU238" s="14">
        <v>14812000</v>
      </c>
      <c r="BV238" s="14">
        <v>13566000</v>
      </c>
      <c r="BW238" s="14">
        <v>11498000</v>
      </c>
      <c r="BX238" s="14">
        <v>11388000</v>
      </c>
      <c r="BY238" s="14">
        <v>11801000</v>
      </c>
      <c r="BZ238" s="14">
        <v>12053000</v>
      </c>
      <c r="CA238" s="14">
        <v>11355000</v>
      </c>
      <c r="CB238" s="14">
        <v>11746000</v>
      </c>
      <c r="CC238" s="14">
        <v>13396000</v>
      </c>
      <c r="CD238" s="14">
        <v>15314000</v>
      </c>
      <c r="CE238" s="14">
        <v>13663000</v>
      </c>
      <c r="CF238" s="14">
        <v>13184000</v>
      </c>
      <c r="CG238" s="14">
        <v>11068000</v>
      </c>
      <c r="CH238" s="14">
        <v>9766000</v>
      </c>
      <c r="CI238" s="14">
        <v>8547000</v>
      </c>
      <c r="CJ238" s="14">
        <v>8333000</v>
      </c>
      <c r="CK238" s="14">
        <v>8184000</v>
      </c>
      <c r="CL238" s="14">
        <v>11960000</v>
      </c>
      <c r="CM238" s="14">
        <v>12225000</v>
      </c>
      <c r="CN238" s="14">
        <v>14410000</v>
      </c>
      <c r="CO238" s="14">
        <v>14905000</v>
      </c>
      <c r="CP238" s="14">
        <v>16052000</v>
      </c>
      <c r="CQ238" s="14">
        <v>16180000</v>
      </c>
      <c r="CR238" s="14">
        <v>17220000</v>
      </c>
      <c r="CS238" s="14">
        <v>16675000</v>
      </c>
      <c r="CT238" s="14">
        <v>16003000</v>
      </c>
      <c r="CU238" s="14">
        <v>15069000</v>
      </c>
      <c r="CV238" s="14">
        <v>13403000</v>
      </c>
      <c r="CW238" s="14">
        <v>12797000</v>
      </c>
      <c r="CX238" s="14">
        <v>12330000</v>
      </c>
      <c r="CY238" s="14">
        <v>11764000</v>
      </c>
      <c r="CZ238" s="14">
        <v>11453000</v>
      </c>
      <c r="DA238" s="14">
        <v>10884000</v>
      </c>
      <c r="DB238" s="14">
        <v>11063000</v>
      </c>
      <c r="DC238" s="14">
        <v>10674000</v>
      </c>
      <c r="DD238" s="14">
        <v>10492000</v>
      </c>
      <c r="DE238" s="14">
        <v>11352000</v>
      </c>
      <c r="DF238" s="14">
        <v>12500000</v>
      </c>
      <c r="DG238" s="14">
        <v>12985000</v>
      </c>
      <c r="DH238" s="14">
        <v>12214000</v>
      </c>
      <c r="DI238" s="14">
        <v>10318000</v>
      </c>
      <c r="DJ238" s="14">
        <v>10720000</v>
      </c>
      <c r="DK238" s="14">
        <v>11527000</v>
      </c>
      <c r="DL238" s="14">
        <v>11356000</v>
      </c>
      <c r="DM238" s="14">
        <v>10233000</v>
      </c>
      <c r="DN238" s="14">
        <v>7671000</v>
      </c>
      <c r="DO238" s="14">
        <v>9457000</v>
      </c>
      <c r="DP238" s="14">
        <v>9114000</v>
      </c>
      <c r="DQ238" s="14">
        <v>10418000</v>
      </c>
      <c r="DR238" s="14">
        <v>9847000</v>
      </c>
      <c r="DS238" s="14">
        <v>9976000</v>
      </c>
      <c r="DT238" s="14">
        <v>9554000</v>
      </c>
      <c r="DU238" s="14">
        <v>9080000</v>
      </c>
      <c r="DV238" s="14">
        <v>8821000</v>
      </c>
      <c r="DW238" s="14">
        <v>7209000</v>
      </c>
      <c r="DX238" s="14">
        <v>6112000</v>
      </c>
      <c r="DY238" s="14">
        <v>5122000</v>
      </c>
      <c r="DZ238" s="14">
        <v>4478000</v>
      </c>
      <c r="EA238" s="14">
        <v>3862000</v>
      </c>
      <c r="EB238" s="14">
        <v>3631000</v>
      </c>
      <c r="EC238" s="14">
        <v>3548000</v>
      </c>
      <c r="ED238" s="14">
        <v>3143000</v>
      </c>
      <c r="EE238" s="14">
        <v>3259000</v>
      </c>
      <c r="EF238" s="14">
        <v>2921000</v>
      </c>
      <c r="EG238" s="14">
        <v>3459000</v>
      </c>
      <c r="EH238" s="14">
        <v>3369000</v>
      </c>
      <c r="EI238" s="14">
        <v>3698300</v>
      </c>
      <c r="EJ238" s="14">
        <v>3481400</v>
      </c>
      <c r="EK238" s="14">
        <v>3580300</v>
      </c>
      <c r="EL238" s="14">
        <v>2849000</v>
      </c>
      <c r="EM238" s="14">
        <v>2607000</v>
      </c>
      <c r="EN238" s="14">
        <v>2702000</v>
      </c>
      <c r="EO238" s="14">
        <v>2489500</v>
      </c>
      <c r="EP238" s="14">
        <v>2376200</v>
      </c>
      <c r="EQ238" s="14">
        <v>2349000</v>
      </c>
      <c r="ER238" s="14">
        <v>2134600</v>
      </c>
      <c r="ES238" s="14">
        <v>1998200</v>
      </c>
      <c r="ET238" s="14">
        <v>1805400</v>
      </c>
      <c r="EU238" s="14">
        <v>1773200</v>
      </c>
      <c r="EV238" s="14">
        <v>1643300</v>
      </c>
      <c r="EW238" s="14">
        <v>1315500</v>
      </c>
      <c r="EX238" s="14">
        <v>1241700</v>
      </c>
      <c r="EY238" s="14">
        <v>1198300</v>
      </c>
      <c r="EZ238" s="14">
        <v>1144700</v>
      </c>
      <c r="FA238" s="14">
        <v>1035900</v>
      </c>
      <c r="FB238" s="14">
        <v>549100</v>
      </c>
      <c r="FC238" s="14">
        <v>649400</v>
      </c>
      <c r="FD238" s="14">
        <v>717200</v>
      </c>
      <c r="FE238" s="14">
        <v>568000</v>
      </c>
      <c r="FF238" s="8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</row>
    <row r="239" spans="1:186" ht="15" outlineLevel="1" x14ac:dyDescent="0.3">
      <c r="A239" s="1"/>
      <c r="B239" s="4"/>
      <c r="C239" s="22" t="s">
        <v>742</v>
      </c>
      <c r="D239" s="27">
        <f t="shared" si="24"/>
        <v>39483000</v>
      </c>
      <c r="E239" s="27">
        <f t="shared" si="25"/>
        <v>54383139.597315438</v>
      </c>
      <c r="F239" s="27">
        <f t="shared" si="26"/>
        <v>1572000</v>
      </c>
      <c r="G239" s="27">
        <f t="shared" si="27"/>
        <v>173463000</v>
      </c>
      <c r="H239" s="27">
        <f t="shared" si="28"/>
        <v>18302000</v>
      </c>
      <c r="I239" s="27">
        <f t="shared" si="29"/>
        <v>83755000</v>
      </c>
      <c r="J239" s="27">
        <f t="shared" si="30"/>
        <v>44952727.235679023</v>
      </c>
      <c r="K239" s="28">
        <f t="shared" si="31"/>
        <v>0.82659308691140854</v>
      </c>
      <c r="M239" s="14">
        <v>156564000</v>
      </c>
      <c r="N239" s="14">
        <v>155043000</v>
      </c>
      <c r="O239" s="14">
        <v>155100000</v>
      </c>
      <c r="P239" s="14">
        <v>173463000</v>
      </c>
      <c r="Q239" s="14">
        <v>163206000</v>
      </c>
      <c r="R239" s="14">
        <v>159231000</v>
      </c>
      <c r="S239" s="14">
        <v>154565000</v>
      </c>
      <c r="T239" s="14">
        <v>153517000</v>
      </c>
      <c r="U239" s="14">
        <v>150676000</v>
      </c>
      <c r="V239" s="14">
        <v>145293000</v>
      </c>
      <c r="W239" s="14">
        <v>139408000</v>
      </c>
      <c r="X239" s="14">
        <v>136648000</v>
      </c>
      <c r="Y239" s="14">
        <v>140383000</v>
      </c>
      <c r="Z239" s="14">
        <v>133501000</v>
      </c>
      <c r="AA239" s="14">
        <v>130391000</v>
      </c>
      <c r="AB239" s="14">
        <v>120616000</v>
      </c>
      <c r="AC239" s="14">
        <v>115691000</v>
      </c>
      <c r="AD239" s="14">
        <v>117439000</v>
      </c>
      <c r="AE239" s="14">
        <v>111117000</v>
      </c>
      <c r="AF239" s="14">
        <v>120357000</v>
      </c>
      <c r="AG239" s="14">
        <v>116273000</v>
      </c>
      <c r="AH239" s="14">
        <v>106505000</v>
      </c>
      <c r="AI239" s="14">
        <v>103149000</v>
      </c>
      <c r="AJ239" s="14">
        <v>103762000</v>
      </c>
      <c r="AK239" s="14">
        <v>102148000</v>
      </c>
      <c r="AL239" s="14">
        <v>100922000</v>
      </c>
      <c r="AM239" s="14">
        <v>99357000</v>
      </c>
      <c r="AN239" s="14">
        <v>98189000</v>
      </c>
      <c r="AO239" s="14">
        <v>98777000</v>
      </c>
      <c r="AP239" s="14">
        <v>95832000</v>
      </c>
      <c r="AQ239" s="14">
        <v>102576000</v>
      </c>
      <c r="AR239" s="14">
        <v>100610000</v>
      </c>
      <c r="AS239" s="14">
        <v>92595000</v>
      </c>
      <c r="AT239" s="14">
        <v>91509000</v>
      </c>
      <c r="AU239" s="14">
        <v>90731000</v>
      </c>
      <c r="AV239" s="14">
        <v>89980000</v>
      </c>
      <c r="AW239" s="14">
        <v>86543000</v>
      </c>
      <c r="AX239" s="14">
        <v>83755000</v>
      </c>
      <c r="AY239" s="14">
        <v>78285000</v>
      </c>
      <c r="AZ239" s="14">
        <v>70929000</v>
      </c>
      <c r="BA239" s="14">
        <v>68157000</v>
      </c>
      <c r="BB239" s="14">
        <v>69520000</v>
      </c>
      <c r="BC239" s="14">
        <v>69340000</v>
      </c>
      <c r="BD239" s="14">
        <v>72441000</v>
      </c>
      <c r="BE239" s="14">
        <v>71246000</v>
      </c>
      <c r="BF239" s="14">
        <v>71702000</v>
      </c>
      <c r="BG239" s="14">
        <v>68959000</v>
      </c>
      <c r="BH239" s="14">
        <v>67253000</v>
      </c>
      <c r="BI239" s="14">
        <v>64425000</v>
      </c>
      <c r="BJ239" s="14">
        <v>64651000</v>
      </c>
      <c r="BK239" s="14">
        <v>56425000</v>
      </c>
      <c r="BL239" s="14">
        <v>55964000</v>
      </c>
      <c r="BM239" s="14">
        <v>54210000</v>
      </c>
      <c r="BN239" s="14">
        <v>53242000</v>
      </c>
      <c r="BO239" s="14">
        <v>53259000</v>
      </c>
      <c r="BP239" s="14">
        <v>50884000</v>
      </c>
      <c r="BQ239" s="14">
        <v>49486000</v>
      </c>
      <c r="BR239" s="14">
        <v>51545000</v>
      </c>
      <c r="BS239" s="14">
        <v>50028000</v>
      </c>
      <c r="BT239" s="14">
        <v>48114000</v>
      </c>
      <c r="BU239" s="14">
        <v>45282000</v>
      </c>
      <c r="BV239" s="14">
        <v>43925000</v>
      </c>
      <c r="BW239" s="14">
        <v>41257000</v>
      </c>
      <c r="BX239" s="14">
        <v>40245000</v>
      </c>
      <c r="BY239" s="14">
        <v>40265000</v>
      </c>
      <c r="BZ239" s="14">
        <v>40833000</v>
      </c>
      <c r="CA239" s="14">
        <v>41267000</v>
      </c>
      <c r="CB239" s="14">
        <v>42428000</v>
      </c>
      <c r="CC239" s="14">
        <v>42839000</v>
      </c>
      <c r="CD239" s="14">
        <v>44884000</v>
      </c>
      <c r="CE239" s="14">
        <v>42892000</v>
      </c>
      <c r="CF239" s="14">
        <v>41767000</v>
      </c>
      <c r="CG239" s="14">
        <v>39513000</v>
      </c>
      <c r="CH239" s="14">
        <v>38780000</v>
      </c>
      <c r="CI239" s="14">
        <v>37273000</v>
      </c>
      <c r="CJ239" s="14">
        <v>37137000</v>
      </c>
      <c r="CK239" s="14">
        <v>36622000</v>
      </c>
      <c r="CL239" s="14">
        <v>38601000</v>
      </c>
      <c r="CM239" s="14">
        <v>37360000</v>
      </c>
      <c r="CN239" s="14">
        <v>38362000</v>
      </c>
      <c r="CO239" s="14">
        <v>38397000</v>
      </c>
      <c r="CP239" s="14">
        <v>39483000</v>
      </c>
      <c r="CQ239" s="14">
        <v>39290000</v>
      </c>
      <c r="CR239" s="14">
        <v>39707000</v>
      </c>
      <c r="CS239" s="14">
        <v>39333000</v>
      </c>
      <c r="CT239" s="14">
        <v>39006000</v>
      </c>
      <c r="CU239" s="14">
        <v>38595000</v>
      </c>
      <c r="CV239" s="14">
        <v>36789000</v>
      </c>
      <c r="CW239" s="14">
        <v>36623000</v>
      </c>
      <c r="CX239" s="14">
        <v>36833000</v>
      </c>
      <c r="CY239" s="14">
        <v>36624000</v>
      </c>
      <c r="CZ239" s="14">
        <v>37044000</v>
      </c>
      <c r="DA239" s="14">
        <v>37336000</v>
      </c>
      <c r="DB239" s="14">
        <v>37289000</v>
      </c>
      <c r="DC239" s="14">
        <v>37176000</v>
      </c>
      <c r="DD239" s="14">
        <v>38077000</v>
      </c>
      <c r="DE239" s="14">
        <v>38101000</v>
      </c>
      <c r="DF239" s="14">
        <v>38407000</v>
      </c>
      <c r="DG239" s="14">
        <v>38651000</v>
      </c>
      <c r="DH239" s="14">
        <v>37875000</v>
      </c>
      <c r="DI239" s="14">
        <v>37344000</v>
      </c>
      <c r="DJ239" s="14">
        <v>33720000</v>
      </c>
      <c r="DK239" s="14">
        <v>30230000</v>
      </c>
      <c r="DL239" s="14">
        <v>26273000</v>
      </c>
      <c r="DM239" s="14">
        <v>25607000</v>
      </c>
      <c r="DN239" s="14">
        <v>24238000</v>
      </c>
      <c r="DO239" s="14">
        <v>22574000</v>
      </c>
      <c r="DP239" s="14">
        <v>22447000</v>
      </c>
      <c r="DQ239" s="14">
        <v>22391000</v>
      </c>
      <c r="DR239" s="14">
        <v>20065000</v>
      </c>
      <c r="DS239" s="14">
        <v>20629000</v>
      </c>
      <c r="DT239" s="14">
        <v>18055000</v>
      </c>
      <c r="DU239" s="14">
        <v>18302000</v>
      </c>
      <c r="DV239" s="14">
        <v>17989000</v>
      </c>
      <c r="DW239" s="14">
        <v>16075000</v>
      </c>
      <c r="DX239" s="14">
        <v>14524000</v>
      </c>
      <c r="DY239" s="14">
        <v>13725000</v>
      </c>
      <c r="DZ239" s="14">
        <v>12886000</v>
      </c>
      <c r="EA239" s="14">
        <v>12454000</v>
      </c>
      <c r="EB239" s="14">
        <v>11585000</v>
      </c>
      <c r="EC239" s="14">
        <v>11050000</v>
      </c>
      <c r="ED239" s="14">
        <v>10176000</v>
      </c>
      <c r="EE239" s="14">
        <v>10084000</v>
      </c>
      <c r="EF239" s="14">
        <v>9170000</v>
      </c>
      <c r="EG239" s="14">
        <v>8968000</v>
      </c>
      <c r="EH239" s="14">
        <v>8423000</v>
      </c>
      <c r="EI239" s="14">
        <v>7764700</v>
      </c>
      <c r="EJ239" s="14">
        <v>6990800</v>
      </c>
      <c r="EK239" s="14">
        <v>6978100</v>
      </c>
      <c r="EL239" s="14">
        <v>6006000</v>
      </c>
      <c r="EM239" s="14">
        <v>5597400</v>
      </c>
      <c r="EN239" s="14">
        <v>5220300</v>
      </c>
      <c r="EO239" s="14">
        <v>5173800</v>
      </c>
      <c r="EP239" s="14">
        <v>4953700</v>
      </c>
      <c r="EQ239" s="14">
        <v>4860500</v>
      </c>
      <c r="ER239" s="14">
        <v>4609700</v>
      </c>
      <c r="ES239" s="14">
        <v>4432100</v>
      </c>
      <c r="ET239" s="14">
        <v>4214700</v>
      </c>
      <c r="EU239" s="14">
        <v>3925100</v>
      </c>
      <c r="EV239" s="14">
        <v>3628300</v>
      </c>
      <c r="EW239" s="14">
        <v>3264700</v>
      </c>
      <c r="EX239" s="14">
        <v>3117800</v>
      </c>
      <c r="EY239" s="14">
        <v>3006000</v>
      </c>
      <c r="EZ239" s="14">
        <v>3011500</v>
      </c>
      <c r="FA239" s="14">
        <v>2759600</v>
      </c>
      <c r="FB239" s="14">
        <v>1906900</v>
      </c>
      <c r="FC239" s="14">
        <v>1673900</v>
      </c>
      <c r="FD239" s="14">
        <v>1781200</v>
      </c>
      <c r="FE239" s="14">
        <v>1572000</v>
      </c>
      <c r="FF239" s="8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</row>
    <row r="240" spans="1:186" ht="15" outlineLevel="1" x14ac:dyDescent="0.3">
      <c r="A240" s="1"/>
      <c r="B240" s="4"/>
      <c r="C240" s="22" t="s">
        <v>49</v>
      </c>
      <c r="D240" s="27">
        <f t="shared" si="24"/>
        <v>5766000000</v>
      </c>
      <c r="E240" s="27">
        <f t="shared" si="25"/>
        <v>5631453935.8120804</v>
      </c>
      <c r="F240" s="27">
        <f t="shared" si="26"/>
        <v>4038000000</v>
      </c>
      <c r="G240" s="27">
        <f t="shared" si="27"/>
        <v>7072000000</v>
      </c>
      <c r="H240" s="27">
        <f t="shared" si="28"/>
        <v>4731000000</v>
      </c>
      <c r="I240" s="27">
        <f t="shared" si="29"/>
        <v>6568000000</v>
      </c>
      <c r="J240" s="27">
        <f t="shared" si="30"/>
        <v>938579806.46498597</v>
      </c>
      <c r="K240" s="28">
        <f t="shared" si="31"/>
        <v>0.16666740368704422</v>
      </c>
      <c r="M240" s="14">
        <v>4362000000</v>
      </c>
      <c r="N240" s="14">
        <v>4330000000</v>
      </c>
      <c r="O240" s="14">
        <v>4309000000</v>
      </c>
      <c r="P240" s="14">
        <v>4256872276</v>
      </c>
      <c r="Q240" s="14">
        <v>4256872276</v>
      </c>
      <c r="R240" s="14">
        <v>4216000000</v>
      </c>
      <c r="S240" s="14">
        <v>4188000000</v>
      </c>
      <c r="T240" s="14">
        <v>4171000000</v>
      </c>
      <c r="U240" s="14">
        <v>4171072249</v>
      </c>
      <c r="V240" s="14">
        <v>4127000000</v>
      </c>
      <c r="W240" s="14">
        <v>4106000000</v>
      </c>
      <c r="X240" s="14">
        <v>4089000000</v>
      </c>
      <c r="Y240" s="14">
        <v>4088695960</v>
      </c>
      <c r="Z240" s="14">
        <v>4070000000</v>
      </c>
      <c r="AA240" s="14">
        <v>4067000000</v>
      </c>
      <c r="AB240" s="14">
        <v>4057000000</v>
      </c>
      <c r="AC240" s="14">
        <v>4038000000</v>
      </c>
      <c r="AD240" s="14">
        <v>4062000000</v>
      </c>
      <c r="AE240" s="14">
        <v>4098000000</v>
      </c>
      <c r="AF240" s="14">
        <v>4253000000</v>
      </c>
      <c r="AG240" s="14">
        <v>4234000000</v>
      </c>
      <c r="AH240" s="14">
        <v>4290000000</v>
      </c>
      <c r="AI240" s="14">
        <v>4350000000</v>
      </c>
      <c r="AJ240" s="14">
        <v>4477000000</v>
      </c>
      <c r="AK240" s="14">
        <v>4498668442</v>
      </c>
      <c r="AL240" s="14">
        <v>4516000000</v>
      </c>
      <c r="AM240" s="14">
        <v>4611000000</v>
      </c>
      <c r="AN240" s="14">
        <v>4660000000</v>
      </c>
      <c r="AO240" s="14">
        <v>4678316405</v>
      </c>
      <c r="AP240" s="14">
        <v>4680000000</v>
      </c>
      <c r="AQ240" s="14">
        <v>4699000000</v>
      </c>
      <c r="AR240" s="14">
        <v>4709000000</v>
      </c>
      <c r="AS240" s="14">
        <v>4717669820</v>
      </c>
      <c r="AT240" s="14">
        <v>4739000000</v>
      </c>
      <c r="AU240" s="14">
        <v>4731000000</v>
      </c>
      <c r="AV240" s="14">
        <v>4722000000</v>
      </c>
      <c r="AW240" s="14">
        <v>4717401339</v>
      </c>
      <c r="AX240" s="14">
        <v>4725000000</v>
      </c>
      <c r="AY240" s="14">
        <v>4730000000</v>
      </c>
      <c r="AZ240" s="14">
        <v>4753000000</v>
      </c>
      <c r="BA240" s="14">
        <v>4742000000</v>
      </c>
      <c r="BB240" s="14">
        <v>4748000000</v>
      </c>
      <c r="BC240" s="14">
        <v>4857000000</v>
      </c>
      <c r="BD240" s="14">
        <v>4948000000</v>
      </c>
      <c r="BE240" s="14">
        <v>4972000000</v>
      </c>
      <c r="BF240" s="14">
        <v>4967000000</v>
      </c>
      <c r="BG240" s="14">
        <v>4973000000</v>
      </c>
      <c r="BH240" s="14">
        <v>4971000000</v>
      </c>
      <c r="BI240" s="14">
        <v>4950950342</v>
      </c>
      <c r="BJ240" s="14">
        <v>4944000000</v>
      </c>
      <c r="BK240" s="14">
        <v>5003000000</v>
      </c>
      <c r="BL240" s="14">
        <v>5031000000</v>
      </c>
      <c r="BM240" s="14">
        <v>5007807689</v>
      </c>
      <c r="BN240" s="14">
        <v>5092000000</v>
      </c>
      <c r="BO240" s="14">
        <v>5251000000</v>
      </c>
      <c r="BP240" s="14">
        <v>5302000000</v>
      </c>
      <c r="BQ240" s="14">
        <v>5385157638</v>
      </c>
      <c r="BR240" s="14">
        <v>5511000000</v>
      </c>
      <c r="BS240" s="14">
        <v>5576000000</v>
      </c>
      <c r="BT240" s="14">
        <v>5567000000</v>
      </c>
      <c r="BU240" s="14">
        <v>5537000000</v>
      </c>
      <c r="BV240" s="14">
        <v>5523000000</v>
      </c>
      <c r="BW240" s="14">
        <v>5520000000</v>
      </c>
      <c r="BX240" s="14">
        <v>5597000000</v>
      </c>
      <c r="BY240" s="14">
        <v>5562000000</v>
      </c>
      <c r="BZ240" s="14">
        <v>5562000000</v>
      </c>
      <c r="CA240" s="14">
        <v>5622000000</v>
      </c>
      <c r="CB240" s="14">
        <v>5640000000</v>
      </c>
      <c r="CC240" s="14">
        <v>5722000000</v>
      </c>
      <c r="CD240" s="14">
        <v>5788000000</v>
      </c>
      <c r="CE240" s="14">
        <v>5840000000</v>
      </c>
      <c r="CF240" s="14">
        <v>5810000000</v>
      </c>
      <c r="CG240" s="14">
        <v>5767000000</v>
      </c>
      <c r="CH240" s="14">
        <v>5766000000</v>
      </c>
      <c r="CI240" s="14">
        <v>5768000000</v>
      </c>
      <c r="CJ240" s="14">
        <v>5767000000</v>
      </c>
      <c r="CK240" s="14">
        <v>5808000000</v>
      </c>
      <c r="CL240" s="14">
        <v>6029000000</v>
      </c>
      <c r="CM240" s="14">
        <v>6028000000</v>
      </c>
      <c r="CN240" s="14">
        <v>6093000000</v>
      </c>
      <c r="CO240" s="14">
        <v>6173000000</v>
      </c>
      <c r="CP240" s="14">
        <v>6253000000</v>
      </c>
      <c r="CQ240" s="14">
        <v>6323000000</v>
      </c>
      <c r="CR240" s="14">
        <v>6415000000</v>
      </c>
      <c r="CS240" s="14">
        <v>6468000000</v>
      </c>
      <c r="CT240" s="14">
        <v>6487000000</v>
      </c>
      <c r="CU240" s="14">
        <v>6532000000</v>
      </c>
      <c r="CV240" s="14">
        <v>6510000000</v>
      </c>
      <c r="CW240" s="14">
        <v>6534000000</v>
      </c>
      <c r="CX240" s="14">
        <v>6575000000</v>
      </c>
      <c r="CY240" s="14">
        <v>6625000000</v>
      </c>
      <c r="CZ240" s="14">
        <v>6686000000</v>
      </c>
      <c r="DA240" s="14">
        <v>6703000000</v>
      </c>
      <c r="DB240" s="14">
        <v>6690000000</v>
      </c>
      <c r="DC240" s="14">
        <v>6728000000</v>
      </c>
      <c r="DD240" s="14">
        <v>6725000000</v>
      </c>
      <c r="DE240" s="14">
        <v>6718000000</v>
      </c>
      <c r="DF240" s="14">
        <v>6730000000</v>
      </c>
      <c r="DG240" s="14">
        <v>6714000000</v>
      </c>
      <c r="DH240" s="14">
        <v>6714000000</v>
      </c>
      <c r="DI240" s="14">
        <v>6698000000</v>
      </c>
      <c r="DJ240" s="14">
        <v>6668000000</v>
      </c>
      <c r="DK240" s="14">
        <v>6682000000</v>
      </c>
      <c r="DL240" s="14">
        <v>6616000000</v>
      </c>
      <c r="DM240" s="14">
        <v>6636000000</v>
      </c>
      <c r="DN240" s="14">
        <v>6630000000</v>
      </c>
      <c r="DO240" s="14">
        <v>6668000000</v>
      </c>
      <c r="DP240" s="14">
        <v>6720000000</v>
      </c>
      <c r="DQ240" s="14">
        <v>6507200000</v>
      </c>
      <c r="DR240" s="14">
        <v>6512000000</v>
      </c>
      <c r="DS240" s="14">
        <v>6544000000</v>
      </c>
      <c r="DT240" s="14">
        <v>6532000000</v>
      </c>
      <c r="DU240" s="14">
        <v>6552000000</v>
      </c>
      <c r="DV240" s="14">
        <v>6568000000</v>
      </c>
      <c r="DW240" s="14">
        <v>6565000000</v>
      </c>
      <c r="DX240" s="14">
        <v>6576000000</v>
      </c>
      <c r="DY240" s="14">
        <v>6569600000</v>
      </c>
      <c r="DZ240" s="14">
        <v>6632000000</v>
      </c>
      <c r="EA240" s="14">
        <v>6632000000</v>
      </c>
      <c r="EB240" s="14">
        <v>6632000000</v>
      </c>
      <c r="EC240" s="14">
        <v>6632000000</v>
      </c>
      <c r="ED240" s="14">
        <v>6630000000</v>
      </c>
      <c r="EE240" s="14">
        <v>6630000000</v>
      </c>
      <c r="EF240" s="14">
        <v>6603000000</v>
      </c>
      <c r="EG240" s="14">
        <v>7072000000</v>
      </c>
      <c r="EH240" s="14">
        <v>6688000000</v>
      </c>
      <c r="EI240" s="14">
        <v>7040448000</v>
      </c>
      <c r="EJ240" s="14">
        <v>7016336000</v>
      </c>
      <c r="EK240" s="14">
        <v>6742368000</v>
      </c>
      <c r="EL240" s="14">
        <v>6697344000</v>
      </c>
      <c r="EM240" s="14">
        <v>6660928000</v>
      </c>
      <c r="EN240" s="14">
        <v>6623776000</v>
      </c>
      <c r="EO240" s="14">
        <v>6604768000</v>
      </c>
      <c r="EP240" s="14">
        <v>6525536000</v>
      </c>
      <c r="EQ240" s="14">
        <v>6518816000</v>
      </c>
      <c r="ER240" s="14">
        <v>6444512000</v>
      </c>
      <c r="ES240" s="14">
        <v>6388832000</v>
      </c>
      <c r="ET240" s="14">
        <v>6388832000</v>
      </c>
      <c r="EU240" s="14">
        <v>6280624000</v>
      </c>
      <c r="EV240" s="14">
        <v>6257696000</v>
      </c>
      <c r="EW240" s="14">
        <v>5904512000</v>
      </c>
      <c r="EX240" s="14">
        <v>5881232000</v>
      </c>
      <c r="EY240" s="14">
        <v>5836768000</v>
      </c>
      <c r="EZ240" s="14">
        <v>5836768000</v>
      </c>
      <c r="FA240" s="14">
        <v>5671424000</v>
      </c>
      <c r="FB240" s="14">
        <v>5386624000</v>
      </c>
      <c r="FC240" s="14">
        <v>5650272000</v>
      </c>
      <c r="FD240" s="14">
        <v>5568960000</v>
      </c>
      <c r="FE240" s="14">
        <v>5358976000</v>
      </c>
      <c r="FF240" s="8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</row>
    <row r="241" spans="1:186" ht="15" outlineLevel="1" x14ac:dyDescent="0.3">
      <c r="A241" s="1"/>
      <c r="B241" s="4"/>
      <c r="C241" s="22" t="s">
        <v>743</v>
      </c>
      <c r="D241" s="27">
        <f t="shared" si="24"/>
        <v>85000</v>
      </c>
      <c r="E241" s="27">
        <f t="shared" si="25"/>
        <v>81051.063829787236</v>
      </c>
      <c r="F241" s="27">
        <f t="shared" si="26"/>
        <v>21700</v>
      </c>
      <c r="G241" s="27">
        <f t="shared" si="27"/>
        <v>131900</v>
      </c>
      <c r="H241" s="27">
        <f t="shared" si="28"/>
        <v>64500</v>
      </c>
      <c r="I241" s="27">
        <f t="shared" si="29"/>
        <v>106700</v>
      </c>
      <c r="J241" s="27">
        <f t="shared" si="30"/>
        <v>31603.638165387762</v>
      </c>
      <c r="K241" s="28">
        <f t="shared" si="31"/>
        <v>0.38992255834861783</v>
      </c>
      <c r="M241" s="14">
        <v>108900</v>
      </c>
      <c r="N241" s="14">
        <v>108900</v>
      </c>
      <c r="O241" s="14">
        <v>124800</v>
      </c>
      <c r="P241" s="14">
        <v>124800</v>
      </c>
      <c r="Q241" s="14">
        <v>124800</v>
      </c>
      <c r="R241" s="14">
        <v>131900</v>
      </c>
      <c r="S241" s="14">
        <v>131900</v>
      </c>
      <c r="T241" s="14">
        <v>131900</v>
      </c>
      <c r="U241" s="14">
        <v>131900</v>
      </c>
      <c r="V241" s="14">
        <v>121100</v>
      </c>
      <c r="W241" s="14">
        <v>121100</v>
      </c>
      <c r="X241" s="14">
        <v>121100</v>
      </c>
      <c r="Y241" s="14">
        <v>121100</v>
      </c>
      <c r="Z241" s="14">
        <v>121100</v>
      </c>
      <c r="AA241" s="14">
        <v>110600</v>
      </c>
      <c r="AB241" s="14">
        <v>110600</v>
      </c>
      <c r="AC241" s="14">
        <v>110600</v>
      </c>
      <c r="AD241" s="14">
        <v>110600</v>
      </c>
      <c r="AE241" s="14">
        <v>110800</v>
      </c>
      <c r="AF241" s="14">
        <v>110800</v>
      </c>
      <c r="AG241" s="14">
        <v>110800</v>
      </c>
      <c r="AH241" s="14">
        <v>110800</v>
      </c>
      <c r="AI241" s="14">
        <v>107400</v>
      </c>
      <c r="AJ241" s="14">
        <v>107400</v>
      </c>
      <c r="AK241" s="14">
        <v>107400</v>
      </c>
      <c r="AL241" s="14">
        <v>107400</v>
      </c>
      <c r="AM241" s="14">
        <v>102700</v>
      </c>
      <c r="AN241" s="14">
        <v>102700</v>
      </c>
      <c r="AO241" s="14">
        <v>102700</v>
      </c>
      <c r="AP241" s="14">
        <v>106000</v>
      </c>
      <c r="AQ241" s="14">
        <v>106000</v>
      </c>
      <c r="AR241" s="14">
        <v>106000</v>
      </c>
      <c r="AS241" s="14">
        <v>106000</v>
      </c>
      <c r="AT241" s="14">
        <v>107300</v>
      </c>
      <c r="AU241" s="14">
        <v>107300</v>
      </c>
      <c r="AV241" s="14">
        <v>107300</v>
      </c>
      <c r="AW241" s="14">
        <v>107300</v>
      </c>
      <c r="AX241" s="14">
        <v>107300</v>
      </c>
      <c r="AY241" s="14">
        <v>106700</v>
      </c>
      <c r="AZ241" s="14">
        <v>106700</v>
      </c>
      <c r="BA241" s="14">
        <v>106700</v>
      </c>
      <c r="BB241" s="14">
        <v>106700</v>
      </c>
      <c r="BC241" s="14">
        <v>107600</v>
      </c>
      <c r="BD241" s="14">
        <v>107600</v>
      </c>
      <c r="BE241" s="14">
        <v>107600</v>
      </c>
      <c r="BF241" s="14">
        <v>107600</v>
      </c>
      <c r="BG241" s="14">
        <v>105000</v>
      </c>
      <c r="BH241" s="14">
        <v>105000</v>
      </c>
      <c r="BI241" s="14">
        <v>105000</v>
      </c>
      <c r="BJ241" s="14">
        <v>105000</v>
      </c>
      <c r="BK241" s="14">
        <v>100100</v>
      </c>
      <c r="BL241" s="14">
        <v>100100</v>
      </c>
      <c r="BM241" s="14">
        <v>100100</v>
      </c>
      <c r="BN241" s="14">
        <v>82500</v>
      </c>
      <c r="BO241" s="14">
        <v>82500</v>
      </c>
      <c r="BP241" s="14">
        <v>82500</v>
      </c>
      <c r="BQ241" s="14">
        <v>82500</v>
      </c>
      <c r="BR241" s="14">
        <v>82500</v>
      </c>
      <c r="BS241" s="14">
        <v>79800</v>
      </c>
      <c r="BT241" s="14">
        <v>79800</v>
      </c>
      <c r="BU241" s="14">
        <v>79800</v>
      </c>
      <c r="BV241" s="14">
        <v>79800</v>
      </c>
      <c r="BW241" s="14">
        <v>83900</v>
      </c>
      <c r="BX241" s="14">
        <v>83900</v>
      </c>
      <c r="BY241" s="14">
        <v>83900</v>
      </c>
      <c r="BZ241" s="14">
        <v>83900</v>
      </c>
      <c r="CA241" s="14">
        <v>86300</v>
      </c>
      <c r="CB241" s="14">
        <v>86300</v>
      </c>
      <c r="CC241" s="14">
        <v>86300</v>
      </c>
      <c r="CD241" s="14">
        <v>86300</v>
      </c>
      <c r="CE241" s="14">
        <v>94100</v>
      </c>
      <c r="CF241" s="14">
        <v>94100</v>
      </c>
      <c r="CG241" s="14">
        <v>94100</v>
      </c>
      <c r="CH241" s="14">
        <v>99900</v>
      </c>
      <c r="CI241" s="14">
        <v>99900</v>
      </c>
      <c r="CJ241" s="14">
        <v>99900</v>
      </c>
      <c r="CK241" s="14">
        <v>99900</v>
      </c>
      <c r="CL241" s="14">
        <v>85000</v>
      </c>
      <c r="CM241" s="14">
        <v>85000</v>
      </c>
      <c r="CN241" s="14">
        <v>85000</v>
      </c>
      <c r="CO241" s="14">
        <v>85000</v>
      </c>
      <c r="CP241" s="14">
        <v>85000</v>
      </c>
      <c r="CQ241" s="14">
        <v>79700</v>
      </c>
      <c r="CR241" s="14">
        <v>79700</v>
      </c>
      <c r="CS241" s="14">
        <v>79700</v>
      </c>
      <c r="CT241" s="14">
        <v>79700</v>
      </c>
      <c r="CU241" s="14">
        <v>78700</v>
      </c>
      <c r="CV241" s="14">
        <v>78700</v>
      </c>
      <c r="CW241" s="14">
        <v>78700</v>
      </c>
      <c r="CX241" s="14">
        <v>78700</v>
      </c>
      <c r="CY241" s="14">
        <v>83400</v>
      </c>
      <c r="CZ241" s="14">
        <v>83400</v>
      </c>
      <c r="DA241" s="14">
        <v>83400</v>
      </c>
      <c r="DB241" s="14">
        <v>83400</v>
      </c>
      <c r="DC241" s="14">
        <v>86100</v>
      </c>
      <c r="DD241" s="14">
        <v>86100</v>
      </c>
      <c r="DE241" s="14">
        <v>86100</v>
      </c>
      <c r="DF241" s="14">
        <v>70200</v>
      </c>
      <c r="DG241" s="14">
        <v>70200</v>
      </c>
      <c r="DH241" s="14">
        <v>70200</v>
      </c>
      <c r="DI241" s="14">
        <v>70200</v>
      </c>
      <c r="DJ241" s="14">
        <v>70200</v>
      </c>
      <c r="DK241" s="14">
        <v>64500</v>
      </c>
      <c r="DL241" s="14">
        <v>64500</v>
      </c>
      <c r="DM241" s="14">
        <v>64500</v>
      </c>
      <c r="DN241" s="14">
        <v>64500</v>
      </c>
      <c r="DO241" s="14">
        <v>63700</v>
      </c>
      <c r="DP241" s="14">
        <v>63700</v>
      </c>
      <c r="DQ241" s="14">
        <v>63700</v>
      </c>
      <c r="DR241" s="14">
        <v>63700</v>
      </c>
      <c r="DS241" s="14">
        <v>48500</v>
      </c>
      <c r="DT241" s="14">
        <v>48500</v>
      </c>
      <c r="DU241" s="14">
        <v>48500</v>
      </c>
      <c r="DV241" s="14">
        <v>48500</v>
      </c>
      <c r="DW241" s="14">
        <v>41600</v>
      </c>
      <c r="DX241" s="14">
        <v>41600</v>
      </c>
      <c r="DY241" s="14">
        <v>41600</v>
      </c>
      <c r="DZ241" s="14">
        <v>32600</v>
      </c>
      <c r="EA241" s="14">
        <v>32600</v>
      </c>
      <c r="EB241" s="14">
        <v>32600</v>
      </c>
      <c r="EC241" s="14">
        <v>32600</v>
      </c>
      <c r="ED241" s="14">
        <v>25800</v>
      </c>
      <c r="EE241" s="14">
        <v>25800</v>
      </c>
      <c r="EF241" s="14">
        <v>25800</v>
      </c>
      <c r="EG241" s="14">
        <v>25800</v>
      </c>
      <c r="EH241" s="14">
        <v>25800</v>
      </c>
      <c r="EI241" s="14">
        <v>24600</v>
      </c>
      <c r="EJ241" s="14">
        <v>24600</v>
      </c>
      <c r="EK241" s="14">
        <v>24600</v>
      </c>
      <c r="EL241" s="14">
        <v>24600</v>
      </c>
      <c r="EM241" s="14">
        <v>23900</v>
      </c>
      <c r="EN241" s="14">
        <v>23900</v>
      </c>
      <c r="EO241" s="14">
        <v>23900</v>
      </c>
      <c r="EP241" s="14">
        <v>23900</v>
      </c>
      <c r="EQ241" s="14">
        <v>23900</v>
      </c>
      <c r="ER241" s="14">
        <v>23900</v>
      </c>
      <c r="ES241" s="14">
        <v>23900</v>
      </c>
      <c r="ET241" s="14">
        <v>23900</v>
      </c>
      <c r="EU241" s="14">
        <v>21700</v>
      </c>
      <c r="EV241" s="14">
        <v>21700</v>
      </c>
      <c r="EW241" s="14">
        <v>21700</v>
      </c>
      <c r="EX241" s="14"/>
      <c r="EY241" s="14"/>
      <c r="EZ241" s="14"/>
      <c r="FA241" s="14"/>
      <c r="FB241" s="14"/>
      <c r="FC241" s="14"/>
      <c r="FD241" s="14"/>
      <c r="FE241" s="14"/>
      <c r="FF241" s="8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</row>
    <row r="242" spans="1:186" ht="15" x14ac:dyDescent="0.3">
      <c r="A242" s="1"/>
      <c r="B242" s="4"/>
      <c r="C242" s="33" t="s">
        <v>744</v>
      </c>
      <c r="D242" s="24" t="str">
        <f t="shared" si="24"/>
        <v/>
      </c>
      <c r="E242" s="24" t="str">
        <f t="shared" si="25"/>
        <v/>
      </c>
      <c r="F242" s="24" t="str">
        <f t="shared" si="26"/>
        <v/>
      </c>
      <c r="G242" s="24" t="str">
        <f t="shared" si="27"/>
        <v/>
      </c>
      <c r="H242" s="24" t="str">
        <f t="shared" si="28"/>
        <v/>
      </c>
      <c r="I242" s="24" t="str">
        <f t="shared" si="29"/>
        <v/>
      </c>
      <c r="J242" s="24" t="str">
        <f t="shared" si="30"/>
        <v/>
      </c>
      <c r="K242" s="32" t="str">
        <f t="shared" si="31"/>
        <v/>
      </c>
      <c r="L242" s="12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8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</row>
    <row r="243" spans="1:186" ht="15" outlineLevel="1" x14ac:dyDescent="0.3">
      <c r="A243" s="1"/>
      <c r="B243" s="4"/>
      <c r="C243" s="22" t="s">
        <v>745</v>
      </c>
      <c r="D243" s="28">
        <f t="shared" si="24"/>
        <v>6.173313638601674</v>
      </c>
      <c r="E243" s="28">
        <f t="shared" si="25"/>
        <v>8.6643639850635807</v>
      </c>
      <c r="F243" s="28">
        <f t="shared" si="26"/>
        <v>0.22568825005238685</v>
      </c>
      <c r="G243" s="28">
        <f t="shared" si="27"/>
        <v>26.947848456501404</v>
      </c>
      <c r="H243" s="28">
        <f t="shared" si="28"/>
        <v>2.664727495407226</v>
      </c>
      <c r="I243" s="28">
        <f t="shared" si="29"/>
        <v>12.928042328042329</v>
      </c>
      <c r="J243" s="28">
        <f t="shared" si="30"/>
        <v>7.3004637252990143</v>
      </c>
      <c r="K243" s="28">
        <f t="shared" si="31"/>
        <v>0.84258506889648432</v>
      </c>
      <c r="M243" s="15">
        <v>22.869325997248968</v>
      </c>
      <c r="N243" s="15">
        <v>22.926096997690532</v>
      </c>
      <c r="O243" s="15">
        <v>23.098630772801116</v>
      </c>
      <c r="P243" s="15">
        <v>26.947848456501404</v>
      </c>
      <c r="Q243" s="15">
        <v>24.894568859270137</v>
      </c>
      <c r="R243" s="15">
        <v>24.973982970671713</v>
      </c>
      <c r="S243" s="15">
        <v>24.149193548387096</v>
      </c>
      <c r="T243" s="15">
        <v>24.218892351953969</v>
      </c>
      <c r="U243" s="15">
        <v>23.509302679547041</v>
      </c>
      <c r="V243" s="15">
        <v>24.516074450084602</v>
      </c>
      <c r="W243" s="15">
        <v>24.326595226497808</v>
      </c>
      <c r="X243" s="15">
        <v>24.753729518219615</v>
      </c>
      <c r="Y243" s="15">
        <v>25.224668453948823</v>
      </c>
      <c r="Z243" s="15">
        <v>23.437592137592137</v>
      </c>
      <c r="AA243" s="15">
        <v>22.150725350381116</v>
      </c>
      <c r="AB243" s="15">
        <v>21.002464875523785</v>
      </c>
      <c r="AC243" s="15">
        <v>19.763992075284794</v>
      </c>
      <c r="AD243" s="15">
        <v>19.950270802560315</v>
      </c>
      <c r="AE243" s="15">
        <v>18.192776964372865</v>
      </c>
      <c r="AF243" s="15">
        <v>19.282859158241241</v>
      </c>
      <c r="AG243" s="15">
        <v>18.033538025507795</v>
      </c>
      <c r="AH243" s="15">
        <v>18.066200466200467</v>
      </c>
      <c r="AI243" s="15">
        <v>17.06712643678161</v>
      </c>
      <c r="AJ243" s="15">
        <v>16.918058690744921</v>
      </c>
      <c r="AK243" s="15">
        <v>16.453205271387091</v>
      </c>
      <c r="AL243" s="15">
        <v>16.510850310008859</v>
      </c>
      <c r="AM243" s="15">
        <v>15.662357581069237</v>
      </c>
      <c r="AN243" s="15">
        <v>15.19128171763175</v>
      </c>
      <c r="AO243" s="15">
        <v>15.056866952789699</v>
      </c>
      <c r="AP243" s="15">
        <v>14.7256240665671</v>
      </c>
      <c r="AQ243" s="15">
        <v>15.157264957264957</v>
      </c>
      <c r="AR243" s="15">
        <v>14.573157782968783</v>
      </c>
      <c r="AS243" s="15">
        <v>14.16885932046851</v>
      </c>
      <c r="AT243" s="15">
        <v>14.001268498942917</v>
      </c>
      <c r="AU243" s="15">
        <v>13.340731346438385</v>
      </c>
      <c r="AV243" s="15">
        <v>12.995976281236764</v>
      </c>
      <c r="AW243" s="15">
        <v>12.967732784204392</v>
      </c>
      <c r="AX243" s="15">
        <v>12.928042328042329</v>
      </c>
      <c r="AY243" s="15">
        <v>12.071247357293869</v>
      </c>
      <c r="AZ243" s="15">
        <v>12.138649274142647</v>
      </c>
      <c r="BA243" s="15">
        <v>11.58245466048081</v>
      </c>
      <c r="BB243" s="15">
        <v>11.766006739679865</v>
      </c>
      <c r="BC243" s="15">
        <v>11.544780728844966</v>
      </c>
      <c r="BD243" s="15">
        <v>11.973928860145513</v>
      </c>
      <c r="BE243" s="15">
        <v>11.672968624296058</v>
      </c>
      <c r="BF243" s="15">
        <v>11.72860881820012</v>
      </c>
      <c r="BG243" s="15">
        <v>11.150613311884175</v>
      </c>
      <c r="BH243" s="15">
        <v>10.809074483035536</v>
      </c>
      <c r="BI243" s="15">
        <v>10.3464025869038</v>
      </c>
      <c r="BJ243" s="15">
        <v>10.356593851132686</v>
      </c>
      <c r="BK243" s="15">
        <v>9.8894018466479334</v>
      </c>
      <c r="BL243" s="15">
        <v>9.73050069818472</v>
      </c>
      <c r="BM243" s="15">
        <v>9.3407910507391136</v>
      </c>
      <c r="BN243" s="15">
        <v>9.1821999999999999</v>
      </c>
      <c r="BO243" s="15">
        <v>8.7825176156922495</v>
      </c>
      <c r="BP243" s="15">
        <v>9.1895511127876279</v>
      </c>
      <c r="BQ243" s="15">
        <v>8.7925002725797636</v>
      </c>
      <c r="BR243" s="15">
        <v>8.9693340591544182</v>
      </c>
      <c r="BS243" s="15">
        <v>8.5538020086083222</v>
      </c>
      <c r="BT243" s="15">
        <v>8.2344171007724096</v>
      </c>
      <c r="BU243" s="15">
        <v>7.747877912226838</v>
      </c>
      <c r="BV243" s="15">
        <v>7.5509686764439614</v>
      </c>
      <c r="BW243" s="15">
        <v>7.0711956521739134</v>
      </c>
      <c r="BX243" s="15">
        <v>6.9764159371091656</v>
      </c>
      <c r="BY243" s="15">
        <v>7.0233728874505577</v>
      </c>
      <c r="BZ243" s="15">
        <v>7.1100323624595472</v>
      </c>
      <c r="CA243" s="15">
        <v>6.9212024190679475</v>
      </c>
      <c r="CB243" s="15">
        <v>7.1562056737588655</v>
      </c>
      <c r="CC243" s="15">
        <v>7.1059070255155543</v>
      </c>
      <c r="CD243" s="15">
        <v>7.3880442294402213</v>
      </c>
      <c r="CE243" s="15">
        <v>7.0073667980126775</v>
      </c>
      <c r="CF243" s="15">
        <v>6.7976027397260275</v>
      </c>
      <c r="CG243" s="15">
        <v>6.4588640275387261</v>
      </c>
      <c r="CH243" s="15">
        <v>6.3728108201838047</v>
      </c>
      <c r="CI243" s="15">
        <v>6.0814518930184089</v>
      </c>
      <c r="CJ243" s="15">
        <v>6.0336396740072828</v>
      </c>
      <c r="CK243" s="15">
        <v>5.9156336088154271</v>
      </c>
      <c r="CL243" s="15">
        <v>6.1128569015036325</v>
      </c>
      <c r="CM243" s="15">
        <v>6.0842733908427338</v>
      </c>
      <c r="CN243" s="15">
        <v>6.173313638601674</v>
      </c>
      <c r="CO243" s="15">
        <v>6.1090231653976996</v>
      </c>
      <c r="CP243" s="15">
        <v>6.169678554293939</v>
      </c>
      <c r="CQ243" s="15">
        <v>6.0406452633243717</v>
      </c>
      <c r="CR243" s="15">
        <v>6.0160561184723305</v>
      </c>
      <c r="CS243" s="15">
        <v>5.8920841063698211</v>
      </c>
      <c r="CT243" s="15">
        <v>5.8341297980576536</v>
      </c>
      <c r="CU243" s="15">
        <v>5.7196876913655847</v>
      </c>
      <c r="CV243" s="15">
        <v>5.4516129032258061</v>
      </c>
      <c r="CW243" s="15">
        <v>5.4179675543311907</v>
      </c>
      <c r="CX243" s="15">
        <v>5.394372623574144</v>
      </c>
      <c r="CY243" s="15">
        <v>5.3293584905660376</v>
      </c>
      <c r="CZ243" s="15">
        <v>5.3383345836459117</v>
      </c>
      <c r="DA243" s="15">
        <v>5.3634460065809151</v>
      </c>
      <c r="DB243" s="15">
        <v>5.3557548579970105</v>
      </c>
      <c r="DC243" s="15">
        <v>5.3489272943980932</v>
      </c>
      <c r="DD243" s="15">
        <v>5.4604637336504158</v>
      </c>
      <c r="DE243" s="15">
        <v>5.4896654275092933</v>
      </c>
      <c r="DF243" s="15">
        <v>5.553042701978872</v>
      </c>
      <c r="DG243" s="15">
        <v>5.6025260029717678</v>
      </c>
      <c r="DH243" s="15">
        <v>5.4542746499851056</v>
      </c>
      <c r="DI243" s="15">
        <v>5.3901164526724399</v>
      </c>
      <c r="DJ243" s="15">
        <v>4.8792741451709656</v>
      </c>
      <c r="DK243" s="15">
        <v>4.3672553127806042</v>
      </c>
      <c r="DL243" s="15">
        <v>3.8500604594921404</v>
      </c>
      <c r="DM243" s="15">
        <v>3.7260397830018084</v>
      </c>
      <c r="DN243" s="15">
        <v>3.5259426847662141</v>
      </c>
      <c r="DO243" s="15">
        <v>3.2691961607678466</v>
      </c>
      <c r="DP243" s="15">
        <v>3.2340773809523808</v>
      </c>
      <c r="DQ243" s="15">
        <v>3.3170949102532581</v>
      </c>
      <c r="DR243" s="15">
        <v>2.9629914004914006</v>
      </c>
      <c r="DS243" s="15">
        <v>3.0479828850855744</v>
      </c>
      <c r="DT243" s="15">
        <v>2.664727495407226</v>
      </c>
      <c r="DU243" s="15">
        <v>2.6111111111111112</v>
      </c>
      <c r="DV243" s="15">
        <v>2.5688185140073081</v>
      </c>
      <c r="DW243" s="15">
        <v>2.2793602437166793</v>
      </c>
      <c r="DX243" s="15">
        <v>2.1055505004549588</v>
      </c>
      <c r="DY243" s="15">
        <v>1.961830900243309</v>
      </c>
      <c r="DZ243" s="15">
        <v>1.8483556638246041</v>
      </c>
      <c r="EA243" s="15">
        <v>1.6776236429433051</v>
      </c>
      <c r="EB243" s="15">
        <v>1.6084137515078407</v>
      </c>
      <c r="EC243" s="15">
        <v>1.5088962605548855</v>
      </c>
      <c r="ED243" s="15">
        <v>1.4023910411622276</v>
      </c>
      <c r="EE243" s="15">
        <v>1.3653092006033183</v>
      </c>
      <c r="EF243" s="15">
        <v>1.2612448886869605</v>
      </c>
      <c r="EG243" s="15">
        <v>1.1513009049773755</v>
      </c>
      <c r="EH243" s="15">
        <v>1.1214114832535884</v>
      </c>
      <c r="EI243" s="15">
        <v>0.99605877353259342</v>
      </c>
      <c r="EJ243" s="15">
        <v>0.91264158386941563</v>
      </c>
      <c r="EK243" s="15">
        <v>0.9460474420856293</v>
      </c>
      <c r="EL243" s="15">
        <v>0.8130088584370162</v>
      </c>
      <c r="EM243" s="15">
        <v>0.76222111994004438</v>
      </c>
      <c r="EN243" s="15">
        <v>0.70965564052890673</v>
      </c>
      <c r="EO243" s="15">
        <v>0.70974483888003337</v>
      </c>
      <c r="EP243" s="15">
        <v>0.67701718295631197</v>
      </c>
      <c r="EQ243" s="15">
        <v>0.66648606127247645</v>
      </c>
      <c r="ER243" s="15">
        <v>0.63400880339898047</v>
      </c>
      <c r="ES243" s="15">
        <v>0.59604202769736481</v>
      </c>
      <c r="ET243" s="15">
        <v>0.56215283169130137</v>
      </c>
      <c r="EU243" s="15">
        <v>0.53722752709073329</v>
      </c>
      <c r="EV243" s="15">
        <v>0.50440847915748499</v>
      </c>
      <c r="EW243" s="15">
        <v>0.43794073729372601</v>
      </c>
      <c r="EX243" s="15">
        <v>0.43166988228663095</v>
      </c>
      <c r="EY243" s="15">
        <v>0.41001613267424242</v>
      </c>
      <c r="EZ243" s="15">
        <v>0.3960068311778025</v>
      </c>
      <c r="FA243" s="15">
        <v>0.36004832724050073</v>
      </c>
      <c r="FB243" s="15">
        <v>0.24252667347860182</v>
      </c>
      <c r="FC243" s="15">
        <v>0.22568825005238685</v>
      </c>
      <c r="FD243" s="15">
        <v>0.25525412285238175</v>
      </c>
      <c r="FE243" s="15">
        <v>0.25381714715647169</v>
      </c>
      <c r="FF243" s="8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</row>
    <row r="244" spans="1:186" ht="15" outlineLevel="1" x14ac:dyDescent="0.3">
      <c r="A244" s="1"/>
      <c r="B244" s="4"/>
      <c r="C244" s="22" t="s">
        <v>746</v>
      </c>
      <c r="D244" s="28">
        <f t="shared" si="24"/>
        <v>0.77613754775963872</v>
      </c>
      <c r="E244" s="28">
        <f t="shared" si="25"/>
        <v>0.88009740241810508</v>
      </c>
      <c r="F244" s="28">
        <f t="shared" si="26"/>
        <v>4.3049269114099412E-2</v>
      </c>
      <c r="G244" s="28">
        <f t="shared" si="27"/>
        <v>3.2397883597883599</v>
      </c>
      <c r="H244" s="28">
        <f t="shared" si="28"/>
        <v>0.42599332726721262</v>
      </c>
      <c r="I244" s="28">
        <f t="shared" si="29"/>
        <v>1.1440957170105774</v>
      </c>
      <c r="J244" s="28">
        <f t="shared" si="30"/>
        <v>0.60657456167848278</v>
      </c>
      <c r="K244" s="28">
        <f t="shared" si="31"/>
        <v>0.68921298939400721</v>
      </c>
      <c r="M244" s="15">
        <v>2.0511233379183862</v>
      </c>
      <c r="N244" s="15">
        <v>1.9050808314087759</v>
      </c>
      <c r="O244" s="15">
        <v>2.0387560919006731</v>
      </c>
      <c r="P244" s="15">
        <v>2.6396164639850328</v>
      </c>
      <c r="Q244" s="15">
        <v>1.6263114209537068</v>
      </c>
      <c r="R244" s="15">
        <v>1.6743140964995269</v>
      </c>
      <c r="S244" s="15">
        <v>1.8076375711574952</v>
      </c>
      <c r="T244" s="15">
        <v>2.0016782546152001</v>
      </c>
      <c r="U244" s="15">
        <v>1.9735932413958048</v>
      </c>
      <c r="V244" s="15">
        <v>2.6937394247038915</v>
      </c>
      <c r="W244" s="15">
        <v>1.1030199707744763</v>
      </c>
      <c r="X244" s="15">
        <v>1.0736121301051602</v>
      </c>
      <c r="Y244" s="15">
        <v>1.5200445474062592</v>
      </c>
      <c r="Z244" s="15">
        <v>1.1859950859950861</v>
      </c>
      <c r="AA244" s="15">
        <v>1.9350872879272192</v>
      </c>
      <c r="AB244" s="15">
        <v>1.1698299235888587</v>
      </c>
      <c r="AC244" s="15">
        <v>1.2857850421000496</v>
      </c>
      <c r="AD244" s="15">
        <v>1.4438700147710488</v>
      </c>
      <c r="AE244" s="15">
        <v>0.81893606637384087</v>
      </c>
      <c r="AF244" s="15">
        <v>2.0540794733129557</v>
      </c>
      <c r="AG244" s="15">
        <v>2.687765706188002</v>
      </c>
      <c r="AH244" s="15">
        <v>0.97762237762237758</v>
      </c>
      <c r="AI244" s="15">
        <v>0.90459770114942528</v>
      </c>
      <c r="AJ244" s="15">
        <v>0.6471783295711061</v>
      </c>
      <c r="AK244" s="15">
        <v>0.70448961358052264</v>
      </c>
      <c r="AL244" s="15">
        <v>0.66851195748449954</v>
      </c>
      <c r="AM244" s="15">
        <v>0.74649430324276955</v>
      </c>
      <c r="AN244" s="15">
        <v>0.56690522663196707</v>
      </c>
      <c r="AO244" s="15">
        <v>0.76266094420600861</v>
      </c>
      <c r="AP244" s="15">
        <v>0.73245146148922546</v>
      </c>
      <c r="AQ244" s="15">
        <v>1.9391025641025641</v>
      </c>
      <c r="AR244" s="15">
        <v>2.4818432788277764</v>
      </c>
      <c r="AS244" s="15">
        <v>1.0458553032013589</v>
      </c>
      <c r="AT244" s="15">
        <v>1.1754756871035941</v>
      </c>
      <c r="AU244" s="15">
        <v>1.0044388078630311</v>
      </c>
      <c r="AV244" s="15">
        <v>0.82274459974587044</v>
      </c>
      <c r="AW244" s="15">
        <v>0.64887419577679484</v>
      </c>
      <c r="AX244" s="15">
        <v>3.2397883597883599</v>
      </c>
      <c r="AY244" s="15">
        <v>1.4936575052854122</v>
      </c>
      <c r="AZ244" s="15">
        <v>0.93709236271828322</v>
      </c>
      <c r="BA244" s="15">
        <v>0.89498102066638552</v>
      </c>
      <c r="BB244" s="15">
        <v>0.53938500421229996</v>
      </c>
      <c r="BC244" s="15">
        <v>0.6471072678608194</v>
      </c>
      <c r="BD244" s="15">
        <v>0.61620856911883592</v>
      </c>
      <c r="BE244" s="15">
        <v>0.96078037007240547</v>
      </c>
      <c r="BF244" s="15">
        <v>1.1423394403060196</v>
      </c>
      <c r="BG244" s="15">
        <v>0.9815001005429318</v>
      </c>
      <c r="BH244" s="15">
        <v>0.75848223248343705</v>
      </c>
      <c r="BI244" s="15">
        <v>1.1515763945028294</v>
      </c>
      <c r="BJ244" s="15">
        <v>1.7148058252427185</v>
      </c>
      <c r="BK244" s="15">
        <v>0.70654355680449621</v>
      </c>
      <c r="BL244" s="15">
        <v>1.0418910831837223</v>
      </c>
      <c r="BM244" s="15">
        <v>0.88473831402317216</v>
      </c>
      <c r="BN244" s="15">
        <v>1.0129999999999999</v>
      </c>
      <c r="BO244" s="15">
        <v>1.3439344886688249</v>
      </c>
      <c r="BP244" s="15">
        <v>0.87419841569219159</v>
      </c>
      <c r="BQ244" s="15">
        <v>0.77769311160877852</v>
      </c>
      <c r="BR244" s="15">
        <v>0.99764108147341679</v>
      </c>
      <c r="BS244" s="15">
        <v>0.98941893830703009</v>
      </c>
      <c r="BT244" s="15">
        <v>0.99047961199928147</v>
      </c>
      <c r="BU244" s="15">
        <v>0.90084883510926494</v>
      </c>
      <c r="BV244" s="15">
        <v>0.72189027702335684</v>
      </c>
      <c r="BW244" s="15">
        <v>0.74438405797101448</v>
      </c>
      <c r="BX244" s="15">
        <v>0.68358048954797213</v>
      </c>
      <c r="BY244" s="15">
        <v>0.63574253865516006</v>
      </c>
      <c r="BZ244" s="15">
        <v>0.60230133045667023</v>
      </c>
      <c r="CA244" s="15">
        <v>0.65884027036641768</v>
      </c>
      <c r="CB244" s="15">
        <v>0.72322695035460993</v>
      </c>
      <c r="CC244" s="15">
        <v>1.02813701502971</v>
      </c>
      <c r="CD244" s="15">
        <v>1.2624395300621976</v>
      </c>
      <c r="CE244" s="15">
        <v>1.0011992461881103</v>
      </c>
      <c r="CF244" s="15">
        <v>0.80633561643835616</v>
      </c>
      <c r="CG244" s="15">
        <v>0.76970740103270219</v>
      </c>
      <c r="CH244" s="15">
        <v>1.1440957170105774</v>
      </c>
      <c r="CI244" s="15">
        <v>0.77613754775963872</v>
      </c>
      <c r="CJ244" s="15">
        <v>0.59580371076816374</v>
      </c>
      <c r="CK244" s="15">
        <v>0.67975206611570249</v>
      </c>
      <c r="CL244" s="15">
        <v>1.2373711775637777</v>
      </c>
      <c r="CM244" s="15">
        <v>1.469309887193099</v>
      </c>
      <c r="CN244" s="15">
        <v>1.4730018053504021</v>
      </c>
      <c r="CO244" s="15">
        <v>1.5031589178681355</v>
      </c>
      <c r="CP244" s="15">
        <v>1.3444746521669599</v>
      </c>
      <c r="CQ244" s="15">
        <v>1.0332120828720543</v>
      </c>
      <c r="CR244" s="15">
        <v>1.1150428682774747</v>
      </c>
      <c r="CS244" s="15">
        <v>1.1655844155844155</v>
      </c>
      <c r="CT244" s="15">
        <v>1.2287652227531987</v>
      </c>
      <c r="CU244" s="15">
        <v>1.4399877526025719</v>
      </c>
      <c r="CV244" s="15">
        <v>1.2875576036866359</v>
      </c>
      <c r="CW244" s="15">
        <v>1.0918273645546372</v>
      </c>
      <c r="CX244" s="15">
        <v>1.1260836501901141</v>
      </c>
      <c r="CY244" s="15">
        <v>1.008</v>
      </c>
      <c r="CZ244" s="15">
        <v>0.91042760690172542</v>
      </c>
      <c r="DA244" s="15">
        <v>0.97577026622793894</v>
      </c>
      <c r="DB244" s="15">
        <v>1.1913303437967115</v>
      </c>
      <c r="DC244" s="15">
        <v>0.72467222884386173</v>
      </c>
      <c r="DD244" s="15">
        <v>0.47636741973840668</v>
      </c>
      <c r="DE244" s="15">
        <v>0.42542750929368028</v>
      </c>
      <c r="DF244" s="15">
        <v>0.44279125130188962</v>
      </c>
      <c r="DG244" s="15">
        <v>0.95601783060921253</v>
      </c>
      <c r="DH244" s="15">
        <v>1.0884718498659518</v>
      </c>
      <c r="DI244" s="15">
        <v>0.92624664078829499</v>
      </c>
      <c r="DJ244" s="15">
        <v>0.55413917216556685</v>
      </c>
      <c r="DK244" s="15">
        <v>0.52559114037713262</v>
      </c>
      <c r="DL244" s="15">
        <v>0.54398428053204351</v>
      </c>
      <c r="DM244" s="15">
        <v>0.37718505123568413</v>
      </c>
      <c r="DN244" s="15">
        <v>0.30739064856711917</v>
      </c>
      <c r="DO244" s="15">
        <v>0.43491301739652072</v>
      </c>
      <c r="DP244" s="15">
        <v>0.28080357142857143</v>
      </c>
      <c r="DQ244" s="15">
        <v>0.77959798377182199</v>
      </c>
      <c r="DR244" s="15">
        <v>0.62991400491400495</v>
      </c>
      <c r="DS244" s="15">
        <v>0.76176650366748166</v>
      </c>
      <c r="DT244" s="15">
        <v>0.61267605633802813</v>
      </c>
      <c r="DU244" s="15">
        <v>0.58363858363858367</v>
      </c>
      <c r="DV244" s="15">
        <v>0.63413520097442144</v>
      </c>
      <c r="DW244" s="15">
        <v>0.5351104341203351</v>
      </c>
      <c r="DX244" s="15">
        <v>0.42599332726721262</v>
      </c>
      <c r="DY244" s="15">
        <v>0.29729318734793186</v>
      </c>
      <c r="DZ244" s="15">
        <v>0.22274665042630937</v>
      </c>
      <c r="EA244" s="15">
        <v>0.20009047044632086</v>
      </c>
      <c r="EB244" s="15">
        <v>0.15425211097708083</v>
      </c>
      <c r="EC244" s="15">
        <v>0.19451145958986732</v>
      </c>
      <c r="ED244" s="15">
        <v>0.17857142857142858</v>
      </c>
      <c r="EE244" s="15">
        <v>0.17888386123680242</v>
      </c>
      <c r="EF244" s="15">
        <v>0.15326366802968347</v>
      </c>
      <c r="EG244" s="15">
        <v>0.20107466063348417</v>
      </c>
      <c r="EH244" s="15">
        <v>0.24805622009569378</v>
      </c>
      <c r="EI244" s="15">
        <v>0.21774182552019417</v>
      </c>
      <c r="EJ244" s="15">
        <v>0.24470036782731044</v>
      </c>
      <c r="EK244" s="15">
        <v>0.30431444857355755</v>
      </c>
      <c r="EL244" s="15">
        <v>0.27503440169715038</v>
      </c>
      <c r="EM244" s="15">
        <v>0.20905495450483777</v>
      </c>
      <c r="EN244" s="15">
        <v>0.26910632243602439</v>
      </c>
      <c r="EO244" s="15">
        <v>0.23906971448505079</v>
      </c>
      <c r="EP244" s="15">
        <v>0.23277781319419585</v>
      </c>
      <c r="EQ244" s="15">
        <v>0.23206668204778291</v>
      </c>
      <c r="ER244" s="15">
        <v>0.24696334548899823</v>
      </c>
      <c r="ES244" s="15">
        <v>0.247156029812653</v>
      </c>
      <c r="ET244" s="15">
        <v>0.25350486599115457</v>
      </c>
      <c r="EU244" s="15">
        <v>0.24974074055519094</v>
      </c>
      <c r="EV244" s="15">
        <v>0.21607725601787339</v>
      </c>
      <c r="EW244" s="15">
        <v>0.15465756086585222</v>
      </c>
      <c r="EX244" s="15">
        <v>0.18455377853411087</v>
      </c>
      <c r="EY244" s="15">
        <v>0.14539470641525448</v>
      </c>
      <c r="EZ244" s="15">
        <v>0.14843831380654499</v>
      </c>
      <c r="FA244" s="15">
        <v>0.16808948155533399</v>
      </c>
      <c r="FB244" s="15">
        <v>0.11485858303828149</v>
      </c>
      <c r="FC244" s="15">
        <v>6.6049917596887373E-2</v>
      </c>
      <c r="FD244" s="15">
        <v>6.4841550307418255E-2</v>
      </c>
      <c r="FE244" s="15">
        <v>4.3049269114099412E-2</v>
      </c>
      <c r="FF244" s="8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</row>
    <row r="245" spans="1:186" ht="15" outlineLevel="1" x14ac:dyDescent="0.3">
      <c r="A245" s="1"/>
      <c r="B245" s="4"/>
      <c r="C245" s="22" t="s">
        <v>747</v>
      </c>
      <c r="D245" s="28">
        <f t="shared" si="24"/>
        <v>2.0812778603268947</v>
      </c>
      <c r="E245" s="28">
        <f t="shared" si="25"/>
        <v>2.4548875028538939</v>
      </c>
      <c r="F245" s="28">
        <f t="shared" si="26"/>
        <v>4.3049269114099412E-2</v>
      </c>
      <c r="G245" s="28">
        <f t="shared" si="27"/>
        <v>9.4641422053793409</v>
      </c>
      <c r="H245" s="28">
        <f t="shared" si="28"/>
        <v>1.2038672350791717</v>
      </c>
      <c r="I245" s="28">
        <f t="shared" si="29"/>
        <v>3.4757510729613732</v>
      </c>
      <c r="J245" s="28">
        <f t="shared" si="30"/>
        <v>1.9473855711401251</v>
      </c>
      <c r="K245" s="28">
        <f t="shared" si="31"/>
        <v>0.79326876236740795</v>
      </c>
      <c r="M245" s="15">
        <v>4.825309491059147</v>
      </c>
      <c r="N245" s="15">
        <v>5.0951501154734409</v>
      </c>
      <c r="O245" s="15">
        <v>5.5896959851473662</v>
      </c>
      <c r="P245" s="15">
        <v>6.8458840037418147</v>
      </c>
      <c r="Q245" s="15">
        <v>5.0062577917007722</v>
      </c>
      <c r="R245" s="15">
        <v>5.9210028382213808</v>
      </c>
      <c r="S245" s="15">
        <v>5.9369070208728649</v>
      </c>
      <c r="T245" s="15">
        <v>5.8156317429872928</v>
      </c>
      <c r="U245" s="15">
        <v>6.6011803095957351</v>
      </c>
      <c r="V245" s="15">
        <v>6.8498912255257434</v>
      </c>
      <c r="W245" s="15">
        <v>5.4941548952752068</v>
      </c>
      <c r="X245" s="15">
        <v>6.6138420151626311</v>
      </c>
      <c r="Y245" s="15">
        <v>9.4641422053793409</v>
      </c>
      <c r="Z245" s="15">
        <v>7.1874692874692876</v>
      </c>
      <c r="AA245" s="15">
        <v>8.5161052372756334</v>
      </c>
      <c r="AB245" s="15">
        <v>6.1269410894749816</v>
      </c>
      <c r="AC245" s="15">
        <v>5.5465577018325902</v>
      </c>
      <c r="AD245" s="15">
        <v>5.8825701624815361</v>
      </c>
      <c r="AE245" s="15">
        <v>4.4541239629087359</v>
      </c>
      <c r="AF245" s="15">
        <v>6.0698330590171645</v>
      </c>
      <c r="AG245" s="15">
        <v>4.9133207368918281</v>
      </c>
      <c r="AH245" s="15">
        <v>3.0589743589743588</v>
      </c>
      <c r="AI245" s="15">
        <v>2.764367816091954</v>
      </c>
      <c r="AJ245" s="15">
        <v>2.6961625282167043</v>
      </c>
      <c r="AK245" s="15">
        <v>2.6877373241009606</v>
      </c>
      <c r="AL245" s="15">
        <v>2.5797165633303809</v>
      </c>
      <c r="AM245" s="15">
        <v>2.8891323400525852</v>
      </c>
      <c r="AN245" s="15">
        <v>2.6512687052700064</v>
      </c>
      <c r="AO245" s="15">
        <v>3.4757510729613732</v>
      </c>
      <c r="AP245" s="15">
        <v>2.987411990612332</v>
      </c>
      <c r="AQ245" s="15">
        <v>3.7401709401709402</v>
      </c>
      <c r="AR245" s="15">
        <v>5.5062645997026971</v>
      </c>
      <c r="AS245" s="15">
        <v>3.6660047565600933</v>
      </c>
      <c r="AT245" s="15">
        <v>3.6150105708245244</v>
      </c>
      <c r="AU245" s="15">
        <v>3.755865567533291</v>
      </c>
      <c r="AV245" s="15">
        <v>3.7460821685726389</v>
      </c>
      <c r="AW245" s="15">
        <v>3.199007020080892</v>
      </c>
      <c r="AX245" s="15">
        <v>5.3572486772486769</v>
      </c>
      <c r="AY245" s="15">
        <v>4.4065539112050738</v>
      </c>
      <c r="AZ245" s="15">
        <v>2.9181569535030505</v>
      </c>
      <c r="BA245" s="15">
        <v>2.9772247996625896</v>
      </c>
      <c r="BB245" s="15">
        <v>2.9599831508003369</v>
      </c>
      <c r="BC245" s="15">
        <v>3.2106238418777022</v>
      </c>
      <c r="BD245" s="15">
        <v>3.4985852869846403</v>
      </c>
      <c r="BE245" s="15">
        <v>3.8306516492357199</v>
      </c>
      <c r="BF245" s="15">
        <v>4.0440910006039861</v>
      </c>
      <c r="BG245" s="15">
        <v>3.8499899457068167</v>
      </c>
      <c r="BH245" s="15">
        <v>3.4832362979321423</v>
      </c>
      <c r="BI245" s="15">
        <v>3.4504850444624089</v>
      </c>
      <c r="BJ245" s="15">
        <v>3.6735436893203883</v>
      </c>
      <c r="BK245" s="15">
        <v>2.1005620232838216</v>
      </c>
      <c r="BL245" s="15">
        <v>2.722521444244963</v>
      </c>
      <c r="BM245" s="15">
        <v>2.7473032361166601</v>
      </c>
      <c r="BN245" s="15">
        <v>2.9674</v>
      </c>
      <c r="BO245" s="15">
        <v>2.8943058465054277</v>
      </c>
      <c r="BP245" s="15">
        <v>2.1778574122972465</v>
      </c>
      <c r="BQ245" s="15">
        <v>2.2242617217884311</v>
      </c>
      <c r="BR245" s="15">
        <v>3.9711486118671746</v>
      </c>
      <c r="BS245" s="15">
        <v>3.7213055954088952</v>
      </c>
      <c r="BT245" s="15">
        <v>3.2877671995688882</v>
      </c>
      <c r="BU245" s="15">
        <v>1.9712840888567817</v>
      </c>
      <c r="BV245" s="15">
        <v>2.5203693644758283</v>
      </c>
      <c r="BW245" s="15">
        <v>1.677355072463768</v>
      </c>
      <c r="BX245" s="15">
        <v>1.6117562980167948</v>
      </c>
      <c r="BY245" s="15">
        <v>1.4009349154980224</v>
      </c>
      <c r="BZ245" s="15">
        <v>1.5607695073714491</v>
      </c>
      <c r="CA245" s="15">
        <v>1.4740305940946283</v>
      </c>
      <c r="CB245" s="15">
        <v>1.4877659574468085</v>
      </c>
      <c r="CC245" s="15">
        <v>1.9007340090877316</v>
      </c>
      <c r="CD245" s="15">
        <v>2.2109536973047685</v>
      </c>
      <c r="CE245" s="15">
        <v>2.2307692307692308</v>
      </c>
      <c r="CF245" s="15">
        <v>1.825513698630137</v>
      </c>
      <c r="CG245" s="15">
        <v>1.5531841652323579</v>
      </c>
      <c r="CH245" s="15">
        <v>1.7343506155713542</v>
      </c>
      <c r="CI245" s="15">
        <v>1.4274053490795415</v>
      </c>
      <c r="CJ245" s="15">
        <v>1.3252991156580545</v>
      </c>
      <c r="CK245" s="15">
        <v>1.3522727272727273</v>
      </c>
      <c r="CL245" s="15">
        <v>2.1577969251562763</v>
      </c>
      <c r="CM245" s="15">
        <v>2.3113802256138021</v>
      </c>
      <c r="CN245" s="15">
        <v>2.4329558509765303</v>
      </c>
      <c r="CO245" s="15">
        <v>2.6107241211728494</v>
      </c>
      <c r="CP245" s="15">
        <v>2.7462018231248999</v>
      </c>
      <c r="CQ245" s="15">
        <v>2.5552743950656334</v>
      </c>
      <c r="CR245" s="15">
        <v>2.6456742010911927</v>
      </c>
      <c r="CS245" s="15">
        <v>2.4301175015460728</v>
      </c>
      <c r="CT245" s="15">
        <v>2.4917527362417142</v>
      </c>
      <c r="CU245" s="15">
        <v>2.3637477036129821</v>
      </c>
      <c r="CV245" s="15">
        <v>2.0946236559139786</v>
      </c>
      <c r="CW245" s="15">
        <v>1.9031221303948576</v>
      </c>
      <c r="CX245" s="15">
        <v>1.9143726235741445</v>
      </c>
      <c r="CY245" s="15">
        <v>1.6969056603773585</v>
      </c>
      <c r="CZ245" s="15">
        <v>1.5914478619654915</v>
      </c>
      <c r="DA245" s="15">
        <v>1.6224947651809751</v>
      </c>
      <c r="DB245" s="15">
        <v>1.7264573991031391</v>
      </c>
      <c r="DC245" s="15">
        <v>1.5221990464839095</v>
      </c>
      <c r="DD245" s="15">
        <v>1.5703032104637336</v>
      </c>
      <c r="DE245" s="15">
        <v>1.7253531598513012</v>
      </c>
      <c r="DF245" s="15">
        <v>2.0566879928582056</v>
      </c>
      <c r="DG245" s="15">
        <v>2.0812778603268947</v>
      </c>
      <c r="DH245" s="15">
        <v>2.032171581769437</v>
      </c>
      <c r="DI245" s="15">
        <v>1.6745297103613019</v>
      </c>
      <c r="DJ245" s="15">
        <v>1.7678464307138573</v>
      </c>
      <c r="DK245" s="15">
        <v>1.7795570188566296</v>
      </c>
      <c r="DL245" s="15">
        <v>1.6035368802902055</v>
      </c>
      <c r="DM245" s="15">
        <v>1.5956901748040988</v>
      </c>
      <c r="DN245" s="15">
        <v>1.1502262443438913</v>
      </c>
      <c r="DO245" s="15">
        <v>1.2625974805038993</v>
      </c>
      <c r="DP245" s="15">
        <v>1.1025297619047618</v>
      </c>
      <c r="DQ245" s="15">
        <v>1.5873186624047209</v>
      </c>
      <c r="DR245" s="15">
        <v>1.4944717444717446</v>
      </c>
      <c r="DS245" s="15">
        <v>1.3407701711491442</v>
      </c>
      <c r="DT245" s="15">
        <v>1.2074402939375384</v>
      </c>
      <c r="DU245" s="15">
        <v>1.2748778998778998</v>
      </c>
      <c r="DV245" s="15">
        <v>1.2038672350791717</v>
      </c>
      <c r="DW245" s="15">
        <v>0.88651942117288651</v>
      </c>
      <c r="DX245" s="15">
        <v>0.7150439793751896</v>
      </c>
      <c r="DY245" s="15">
        <v>0.52083333333333337</v>
      </c>
      <c r="DZ245" s="15">
        <v>0.37423873325213153</v>
      </c>
      <c r="EA245" s="15">
        <v>0.29463208685162845</v>
      </c>
      <c r="EB245" s="15">
        <v>0.29975874547647768</v>
      </c>
      <c r="EC245" s="15">
        <v>0.37846803377563332</v>
      </c>
      <c r="ED245" s="15">
        <v>0.36470944309927361</v>
      </c>
      <c r="EE245" s="15">
        <v>0.34555052790346907</v>
      </c>
      <c r="EF245" s="15">
        <v>0.35135544449492656</v>
      </c>
      <c r="EG245" s="15">
        <v>0.40822963800904977</v>
      </c>
      <c r="EH245" s="15">
        <v>0.46889952153110048</v>
      </c>
      <c r="EI245" s="15">
        <v>0.21774182552019417</v>
      </c>
      <c r="EJ245" s="15">
        <v>0.24470036782731044</v>
      </c>
      <c r="EK245" s="15">
        <v>0.30431444857355755</v>
      </c>
      <c r="EL245" s="15">
        <v>0.27503440169715038</v>
      </c>
      <c r="EM245" s="15">
        <v>0.20905495450483777</v>
      </c>
      <c r="EN245" s="15">
        <v>0.26910632243602439</v>
      </c>
      <c r="EO245" s="15">
        <v>0.23906971448505079</v>
      </c>
      <c r="EP245" s="15">
        <v>0.23277781319419585</v>
      </c>
      <c r="EQ245" s="15">
        <v>0.23206668204778291</v>
      </c>
      <c r="ER245" s="15">
        <v>0.24696334548899823</v>
      </c>
      <c r="ES245" s="15">
        <v>0.247156029812653</v>
      </c>
      <c r="ET245" s="15">
        <v>0.25350486599115457</v>
      </c>
      <c r="EU245" s="15">
        <v>0.24974074055519094</v>
      </c>
      <c r="EV245" s="15">
        <v>0.21607725601787339</v>
      </c>
      <c r="EW245" s="15">
        <v>0.15465756086585222</v>
      </c>
      <c r="EX245" s="15">
        <v>0.18455377853411087</v>
      </c>
      <c r="EY245" s="15">
        <v>0.14539470641525448</v>
      </c>
      <c r="EZ245" s="15">
        <v>0.14843831380654499</v>
      </c>
      <c r="FA245" s="15">
        <v>0.16808948155533399</v>
      </c>
      <c r="FB245" s="15">
        <v>0.11485858303828149</v>
      </c>
      <c r="FC245" s="15">
        <v>6.6049917596887373E-2</v>
      </c>
      <c r="FD245" s="15">
        <v>6.4841550307418255E-2</v>
      </c>
      <c r="FE245" s="15">
        <v>4.3049269114099412E-2</v>
      </c>
      <c r="FF245" s="8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</row>
    <row r="246" spans="1:186" ht="15" outlineLevel="1" x14ac:dyDescent="0.3">
      <c r="A246" s="1"/>
      <c r="B246" s="4"/>
      <c r="C246" s="22" t="s">
        <v>748</v>
      </c>
      <c r="D246" s="28">
        <f t="shared" si="24"/>
        <v>3.080950216612198</v>
      </c>
      <c r="E246" s="28">
        <f t="shared" si="25"/>
        <v>3.6152637880500578</v>
      </c>
      <c r="F246" s="28">
        <f t="shared" si="26"/>
        <v>1.67420814479638E-2</v>
      </c>
      <c r="G246" s="28">
        <f t="shared" si="27"/>
        <v>8.9887750122010743</v>
      </c>
      <c r="H246" s="28">
        <f t="shared" si="28"/>
        <v>0.67523738296522806</v>
      </c>
      <c r="I246" s="28">
        <f t="shared" si="29"/>
        <v>7.5609945090459387</v>
      </c>
      <c r="J246" s="28">
        <f t="shared" si="30"/>
        <v>3.1776170932767536</v>
      </c>
      <c r="K246" s="28">
        <f t="shared" si="31"/>
        <v>0.87894474084576968</v>
      </c>
      <c r="M246" s="15">
        <v>6.4789087574507107</v>
      </c>
      <c r="N246" s="15">
        <v>6.5551963048498845</v>
      </c>
      <c r="O246" s="15">
        <v>6.6500348108609888</v>
      </c>
      <c r="P246" s="15">
        <v>7.442703461178672</v>
      </c>
      <c r="Q246" s="15">
        <v>7.5442714551391443</v>
      </c>
      <c r="R246" s="15">
        <v>7.6111636707663202</v>
      </c>
      <c r="S246" s="15">
        <v>7.7231973434535108</v>
      </c>
      <c r="T246" s="15">
        <v>7.8551906017741553</v>
      </c>
      <c r="U246" s="15">
        <v>7.9495146620750852</v>
      </c>
      <c r="V246" s="15">
        <v>8.1240029006526466</v>
      </c>
      <c r="W246" s="15">
        <v>8.2462250365319054</v>
      </c>
      <c r="X246" s="15">
        <v>8.3184152604548789</v>
      </c>
      <c r="Y246" s="15">
        <v>8.2725642431969924</v>
      </c>
      <c r="Z246" s="15">
        <v>8.4110565110565112</v>
      </c>
      <c r="AA246" s="15">
        <v>8.4755347922301443</v>
      </c>
      <c r="AB246" s="15">
        <v>8.5743159970421488</v>
      </c>
      <c r="AC246" s="15">
        <v>8.7615156017830618</v>
      </c>
      <c r="AD246" s="15">
        <v>8.8618906942392908</v>
      </c>
      <c r="AE246" s="15">
        <v>8.9887750122010743</v>
      </c>
      <c r="AF246" s="15">
        <v>8.7575828826710556</v>
      </c>
      <c r="AG246" s="15">
        <v>8.6691072272083129</v>
      </c>
      <c r="AH246" s="15">
        <v>8.6487179487179482</v>
      </c>
      <c r="AI246" s="15">
        <v>8.2174712643678163</v>
      </c>
      <c r="AJ246" s="15">
        <v>8.0884875846501121</v>
      </c>
      <c r="AK246" s="15">
        <v>8.0361849452758545</v>
      </c>
      <c r="AL246" s="15">
        <v>8.0489371124889288</v>
      </c>
      <c r="AM246" s="15">
        <v>8.0002191060473269</v>
      </c>
      <c r="AN246" s="15">
        <v>7.9047928865755805</v>
      </c>
      <c r="AO246" s="15">
        <v>7.8757510729613731</v>
      </c>
      <c r="AP246" s="15">
        <v>7.9227650949434603</v>
      </c>
      <c r="AQ246" s="15">
        <v>8.001495726495726</v>
      </c>
      <c r="AR246" s="15">
        <v>4.877681036313442</v>
      </c>
      <c r="AS246" s="15">
        <v>4.9295522762972848</v>
      </c>
      <c r="AT246" s="15">
        <v>4.9879492600422832</v>
      </c>
      <c r="AU246" s="15">
        <v>4.9444092158106105</v>
      </c>
      <c r="AV246" s="15">
        <v>5.8900889453621348</v>
      </c>
      <c r="AW246" s="15">
        <v>5.952853696767054</v>
      </c>
      <c r="AX246" s="15">
        <v>3.2306878306878306</v>
      </c>
      <c r="AY246" s="15">
        <v>3.1813953488372091</v>
      </c>
      <c r="AZ246" s="15">
        <v>3.2112350094677047</v>
      </c>
      <c r="BA246" s="15">
        <v>3.1583719949388445</v>
      </c>
      <c r="BB246" s="15">
        <v>3.2238837405223251</v>
      </c>
      <c r="BC246" s="15">
        <v>3.0749433806876674</v>
      </c>
      <c r="BD246" s="15">
        <v>3.095796281325788</v>
      </c>
      <c r="BE246" s="15">
        <v>3.1335478680611426</v>
      </c>
      <c r="BF246" s="15">
        <v>3.1534125226494867</v>
      </c>
      <c r="BG246" s="15">
        <v>3.1974663181178364</v>
      </c>
      <c r="BH246" s="15">
        <v>3.1369202971290906</v>
      </c>
      <c r="BI246" s="15">
        <v>3.1453112368633791</v>
      </c>
      <c r="BJ246" s="15">
        <v>3.225121359223301</v>
      </c>
      <c r="BK246" s="15">
        <v>3.1802488960256925</v>
      </c>
      <c r="BL246" s="15">
        <v>3.0752044683822062</v>
      </c>
      <c r="BM246" s="15">
        <v>3.0866959648421894</v>
      </c>
      <c r="BN246" s="15">
        <v>3.1042000000000001</v>
      </c>
      <c r="BO246" s="15">
        <v>2.9676252142449058</v>
      </c>
      <c r="BP246" s="15">
        <v>2.9877404752923424</v>
      </c>
      <c r="BQ246" s="15">
        <v>2.9601733266847035</v>
      </c>
      <c r="BR246" s="15">
        <v>0.97822536744692434</v>
      </c>
      <c r="BS246" s="15">
        <v>0.9415351506456241</v>
      </c>
      <c r="BT246" s="15">
        <v>0.80492186096640916</v>
      </c>
      <c r="BU246" s="15">
        <v>0.80404551201011376</v>
      </c>
      <c r="BV246" s="15">
        <v>0.80047075864566364</v>
      </c>
      <c r="BW246" s="15">
        <v>0.80090579710144927</v>
      </c>
      <c r="BX246" s="15">
        <v>0.70251920671788459</v>
      </c>
      <c r="BY246" s="15">
        <v>0.70693994965839624</v>
      </c>
      <c r="BZ246" s="15">
        <v>0.70693994965839624</v>
      </c>
      <c r="CA246" s="15">
        <v>0.69797225186766276</v>
      </c>
      <c r="CB246" s="15">
        <v>0.69414893617021278</v>
      </c>
      <c r="CC246" s="15">
        <v>0.68437609227542817</v>
      </c>
      <c r="CD246" s="15">
        <v>0.67657221838286108</v>
      </c>
      <c r="CE246" s="15">
        <v>0.67106390268973792</v>
      </c>
      <c r="CF246" s="15">
        <v>0.66113013698630141</v>
      </c>
      <c r="CG246" s="15">
        <v>0.66454388984509472</v>
      </c>
      <c r="CH246" s="15">
        <v>0.66949887289752041</v>
      </c>
      <c r="CI246" s="15">
        <v>0.67054532823897184</v>
      </c>
      <c r="CJ246" s="15">
        <v>0.67123287671232879</v>
      </c>
      <c r="CK246" s="15">
        <v>0.66683884297520657</v>
      </c>
      <c r="CL246" s="15">
        <v>0.65433350228079068</v>
      </c>
      <c r="CM246" s="15">
        <v>0.63271400132714006</v>
      </c>
      <c r="CN246" s="15">
        <v>0.62448711636303955</v>
      </c>
      <c r="CO246" s="15">
        <v>0.60197634861493599</v>
      </c>
      <c r="CP246" s="15">
        <v>0.59475451783144095</v>
      </c>
      <c r="CQ246" s="15">
        <v>0.59054246402024357</v>
      </c>
      <c r="CR246" s="15">
        <v>0.5814497272018706</v>
      </c>
      <c r="CS246" s="15">
        <v>0.57282003710575136</v>
      </c>
      <c r="CT246" s="15">
        <v>0.57114228456913829</v>
      </c>
      <c r="CU246" s="15">
        <v>0.66090018371096138</v>
      </c>
      <c r="CV246" s="15">
        <v>0.66267281105990783</v>
      </c>
      <c r="CW246" s="15">
        <v>0.66238138965411697</v>
      </c>
      <c r="CX246" s="15">
        <v>0.65855513307984792</v>
      </c>
      <c r="CY246" s="15">
        <v>0.65418867924528301</v>
      </c>
      <c r="CZ246" s="15">
        <v>0.65086271567891973</v>
      </c>
      <c r="DA246" s="15">
        <v>0.6488184265629674</v>
      </c>
      <c r="DB246" s="15">
        <v>0.64723467862481321</v>
      </c>
      <c r="DC246" s="15">
        <v>0.83462455303933258</v>
      </c>
      <c r="DD246" s="15">
        <v>0.93296670630202139</v>
      </c>
      <c r="DE246" s="15">
        <v>0.9027509293680297</v>
      </c>
      <c r="DF246" s="15">
        <v>0.88394584139264987</v>
      </c>
      <c r="DG246" s="15">
        <v>0.91575037147102523</v>
      </c>
      <c r="DH246" s="15">
        <v>0.92940125111706884</v>
      </c>
      <c r="DI246" s="15">
        <v>0.89250522544042998</v>
      </c>
      <c r="DJ246" s="15">
        <v>0.73995200959808038</v>
      </c>
      <c r="DK246" s="15">
        <v>0.46602813528883569</v>
      </c>
      <c r="DL246" s="15"/>
      <c r="DM246" s="15"/>
      <c r="DN246" s="15">
        <v>1.67420814479638E-2</v>
      </c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8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</row>
    <row r="247" spans="1:186" ht="15" outlineLevel="1" x14ac:dyDescent="0.3">
      <c r="A247" s="1"/>
      <c r="B247" s="4"/>
      <c r="C247" s="22" t="s">
        <v>749</v>
      </c>
      <c r="D247" s="28">
        <f t="shared" si="24"/>
        <v>8.1625274539618182</v>
      </c>
      <c r="E247" s="28">
        <f t="shared" si="25"/>
        <v>14.17994563207839</v>
      </c>
      <c r="F247" s="28">
        <f t="shared" si="26"/>
        <v>0.36812387085081921</v>
      </c>
      <c r="G247" s="28">
        <f t="shared" si="27"/>
        <v>48.223807296538823</v>
      </c>
      <c r="H247" s="28">
        <f t="shared" si="28"/>
        <v>3.8498162890385794</v>
      </c>
      <c r="I247" s="28">
        <f t="shared" si="29"/>
        <v>21.472804232804233</v>
      </c>
      <c r="J247" s="28">
        <f t="shared" si="30"/>
        <v>13.779663857442182</v>
      </c>
      <c r="K247" s="28">
        <f t="shared" si="31"/>
        <v>0.97177127578467748</v>
      </c>
      <c r="M247" s="15">
        <v>44.071985327831271</v>
      </c>
      <c r="N247" s="15">
        <v>45.377598152424945</v>
      </c>
      <c r="O247" s="15">
        <v>44.915757716407519</v>
      </c>
      <c r="P247" s="15">
        <v>48.223807296538823</v>
      </c>
      <c r="Q247" s="15">
        <v>45.27573004400849</v>
      </c>
      <c r="R247" s="15">
        <v>45.310312204351938</v>
      </c>
      <c r="S247" s="15">
        <v>44.790559772296014</v>
      </c>
      <c r="T247" s="15">
        <v>44.50467513785663</v>
      </c>
      <c r="U247" s="15">
        <v>44.425746891443978</v>
      </c>
      <c r="V247" s="15">
        <v>44.018129079042787</v>
      </c>
      <c r="W247" s="15">
        <v>42.581831466147101</v>
      </c>
      <c r="X247" s="15">
        <v>41.677182685253115</v>
      </c>
      <c r="Y247" s="15">
        <v>43.132578632723771</v>
      </c>
      <c r="Z247" s="15">
        <v>41.377395577395575</v>
      </c>
      <c r="AA247" s="15">
        <v>41.298746004425865</v>
      </c>
      <c r="AB247" s="15">
        <v>38.106236135075179</v>
      </c>
      <c r="AC247" s="15">
        <v>37.301139177810796</v>
      </c>
      <c r="AD247" s="15">
        <v>37.688577055637616</v>
      </c>
      <c r="AE247" s="15">
        <v>35.446803318692048</v>
      </c>
      <c r="AF247" s="15">
        <v>35.866212085586646</v>
      </c>
      <c r="AG247" s="15">
        <v>34.886632026452524</v>
      </c>
      <c r="AH247" s="15">
        <v>31.823776223776225</v>
      </c>
      <c r="AI247" s="15">
        <v>30.751264367816091</v>
      </c>
      <c r="AJ247" s="15">
        <v>29.516704288939053</v>
      </c>
      <c r="AK247" s="15">
        <v>28.916238552602188</v>
      </c>
      <c r="AL247" s="15">
        <v>28.335473870682019</v>
      </c>
      <c r="AM247" s="15">
        <v>28.098597721297107</v>
      </c>
      <c r="AN247" s="15">
        <v>27.319887226198222</v>
      </c>
      <c r="AO247" s="15">
        <v>27.595708154506436</v>
      </c>
      <c r="AP247" s="15">
        <v>26.295924898655855</v>
      </c>
      <c r="AQ247" s="15">
        <v>27.155555555555555</v>
      </c>
      <c r="AR247" s="15">
        <v>25.930558504990444</v>
      </c>
      <c r="AS247" s="15">
        <v>24.513796940541294</v>
      </c>
      <c r="AT247" s="15">
        <v>23.959196617336151</v>
      </c>
      <c r="AU247" s="15">
        <v>23.719509617417035</v>
      </c>
      <c r="AV247" s="15">
        <v>23.259423972892844</v>
      </c>
      <c r="AW247" s="15">
        <v>22.35701235086286</v>
      </c>
      <c r="AX247" s="15">
        <v>21.472804232804233</v>
      </c>
      <c r="AY247" s="15">
        <v>20.835517970401693</v>
      </c>
      <c r="AZ247" s="15">
        <v>19.038922785609088</v>
      </c>
      <c r="BA247" s="15">
        <v>18.887811050189793</v>
      </c>
      <c r="BB247" s="15">
        <v>19.355518112889637</v>
      </c>
      <c r="BC247" s="15">
        <v>18.656784023059501</v>
      </c>
      <c r="BD247" s="15">
        <v>18.551535974130964</v>
      </c>
      <c r="BE247" s="15">
        <v>18.48994368463395</v>
      </c>
      <c r="BF247" s="15">
        <v>18.59432252868935</v>
      </c>
      <c r="BG247" s="15">
        <v>18.208526040619343</v>
      </c>
      <c r="BH247" s="15">
        <v>17.197550692632003</v>
      </c>
      <c r="BI247" s="15">
        <v>16.79122877930477</v>
      </c>
      <c r="BJ247" s="15">
        <v>17.061286407766989</v>
      </c>
      <c r="BK247" s="15">
        <v>14.94199116820554</v>
      </c>
      <c r="BL247" s="15">
        <v>14.432874526231798</v>
      </c>
      <c r="BM247" s="15">
        <v>14.346184578505794</v>
      </c>
      <c r="BN247" s="15">
        <v>14.223800000000001</v>
      </c>
      <c r="BO247" s="15">
        <v>13.435726528280327</v>
      </c>
      <c r="BP247" s="15">
        <v>12.464918898528857</v>
      </c>
      <c r="BQ247" s="15">
        <v>12.172717013414195</v>
      </c>
      <c r="BR247" s="15">
        <v>11.465432770821993</v>
      </c>
      <c r="BS247" s="15">
        <v>10.865853658536585</v>
      </c>
      <c r="BT247" s="15">
        <v>10.363032153763248</v>
      </c>
      <c r="BU247" s="15">
        <v>10.072783095539101</v>
      </c>
      <c r="BV247" s="15">
        <v>9.6134347275031686</v>
      </c>
      <c r="BW247" s="15">
        <v>9.2384057971014499</v>
      </c>
      <c r="BX247" s="15">
        <v>8.7655887082365549</v>
      </c>
      <c r="BY247" s="15">
        <v>8.711614527148507</v>
      </c>
      <c r="BZ247" s="15">
        <v>9.0744336569579289</v>
      </c>
      <c r="CA247" s="15">
        <v>9.3772678762006407</v>
      </c>
      <c r="CB247" s="15">
        <v>9.2893617021276604</v>
      </c>
      <c r="CC247" s="15">
        <v>9.3301293254106952</v>
      </c>
      <c r="CD247" s="15">
        <v>9.6148928818244652</v>
      </c>
      <c r="CE247" s="15">
        <v>9.0866883673119752</v>
      </c>
      <c r="CF247" s="15">
        <v>8.6119863013698623</v>
      </c>
      <c r="CG247" s="15">
        <v>8.3917383820998275</v>
      </c>
      <c r="CH247" s="15">
        <v>8.3870296514652338</v>
      </c>
      <c r="CI247" s="15">
        <v>8.1373740882250782</v>
      </c>
      <c r="CJ247" s="15">
        <v>7.9916767816889198</v>
      </c>
      <c r="CK247" s="15">
        <v>8.1256887052341593</v>
      </c>
      <c r="CL247" s="15">
        <v>8.1625274539618182</v>
      </c>
      <c r="CM247" s="15">
        <v>7.8566688785666887</v>
      </c>
      <c r="CN247" s="15">
        <v>7.6338421139011983</v>
      </c>
      <c r="CO247" s="15">
        <v>7.7054916572169123</v>
      </c>
      <c r="CP247" s="15">
        <v>7.6991843914920839</v>
      </c>
      <c r="CQ247" s="15">
        <v>7.5597026727819072</v>
      </c>
      <c r="CR247" s="15">
        <v>7.5872174590802803</v>
      </c>
      <c r="CS247" s="15">
        <v>7.2801484230055662</v>
      </c>
      <c r="CT247" s="15">
        <v>7.2673038384461233</v>
      </c>
      <c r="CU247" s="15">
        <v>7.1958052663808942</v>
      </c>
      <c r="CV247" s="15">
        <v>6.8302611367127497</v>
      </c>
      <c r="CW247" s="15">
        <v>6.7043158861340677</v>
      </c>
      <c r="CX247" s="15">
        <v>6.7260836501901142</v>
      </c>
      <c r="CY247" s="15">
        <v>6.5865660377358495</v>
      </c>
      <c r="CZ247" s="15">
        <v>6.5263315828957236</v>
      </c>
      <c r="DA247" s="15">
        <v>6.6390966198025723</v>
      </c>
      <c r="DB247" s="15">
        <v>6.6360239162929746</v>
      </c>
      <c r="DC247" s="15">
        <v>6.5898390941597143</v>
      </c>
      <c r="DD247" s="15">
        <v>6.7812128418549342</v>
      </c>
      <c r="DE247" s="15">
        <v>6.8771747211895908</v>
      </c>
      <c r="DF247" s="15">
        <v>7.1336110697812822</v>
      </c>
      <c r="DG247" s="15">
        <v>7.2827637444279345</v>
      </c>
      <c r="DH247" s="15">
        <v>7.2266904974679775</v>
      </c>
      <c r="DI247" s="15">
        <v>7.1381009256494474</v>
      </c>
      <c r="DJ247" s="15">
        <v>6.5760347930413916</v>
      </c>
      <c r="DK247" s="15">
        <v>5.8272972164022745</v>
      </c>
      <c r="DL247" s="15">
        <v>4.9578295042321647</v>
      </c>
      <c r="DM247" s="15">
        <v>4.986889692585895</v>
      </c>
      <c r="DN247" s="15">
        <v>4.7467571644042232</v>
      </c>
      <c r="DO247" s="15">
        <v>4.4073185362927418</v>
      </c>
      <c r="DP247" s="15">
        <v>4.2288690476190478</v>
      </c>
      <c r="DQ247" s="15">
        <v>4.645469633636587</v>
      </c>
      <c r="DR247" s="15">
        <v>4.4348894348894348</v>
      </c>
      <c r="DS247" s="15">
        <v>4.1566320293398533</v>
      </c>
      <c r="DT247" s="15">
        <v>3.8498162890385794</v>
      </c>
      <c r="DU247" s="15">
        <v>3.8311965811965814</v>
      </c>
      <c r="DV247" s="15">
        <v>3.6137332521315471</v>
      </c>
      <c r="DW247" s="15">
        <v>3.2097486671744098</v>
      </c>
      <c r="DX247" s="15">
        <v>2.9269032453745831</v>
      </c>
      <c r="DY247" s="15">
        <v>2.7705291970802919</v>
      </c>
      <c r="DZ247" s="15">
        <v>2.6650426309378807</v>
      </c>
      <c r="EA247" s="15">
        <v>2.5636308805790109</v>
      </c>
      <c r="EB247" s="15">
        <v>2.3330820265379977</v>
      </c>
      <c r="EC247" s="15">
        <v>2.2481905910735827</v>
      </c>
      <c r="ED247" s="15">
        <v>2.0907990314769975</v>
      </c>
      <c r="EE247" s="15">
        <v>2.0018099547511312</v>
      </c>
      <c r="EF247" s="15">
        <v>1.8606693927002877</v>
      </c>
      <c r="EG247" s="15">
        <v>1.686368778280543</v>
      </c>
      <c r="EH247" s="15">
        <v>1.6961722488038278</v>
      </c>
      <c r="EI247" s="15">
        <v>1.4857861317916132</v>
      </c>
      <c r="EJ247" s="15">
        <v>1.3482393089498566</v>
      </c>
      <c r="EK247" s="15">
        <v>1.3456548203835803</v>
      </c>
      <c r="EL247" s="15">
        <v>1.2077922233052387</v>
      </c>
      <c r="EM247" s="15">
        <v>1.1022788416268725</v>
      </c>
      <c r="EN247" s="15">
        <v>1.0392712555497046</v>
      </c>
      <c r="EO247" s="15">
        <v>0.98492483006216114</v>
      </c>
      <c r="EP247" s="15">
        <v>0.96422730638525322</v>
      </c>
      <c r="EQ247" s="15">
        <v>0.93052173891700574</v>
      </c>
      <c r="ER247" s="15">
        <v>0.89782703097473959</v>
      </c>
      <c r="ES247" s="15">
        <v>0.84886179124191252</v>
      </c>
      <c r="ET247" s="15">
        <v>0.84151531923205991</v>
      </c>
      <c r="EU247" s="15">
        <v>0.80121501249956162</v>
      </c>
      <c r="EV247" s="15">
        <v>0.73822282626694413</v>
      </c>
      <c r="EW247" s="15">
        <v>0.65190127484620541</v>
      </c>
      <c r="EX247" s="15">
        <v>0.67643185414814977</v>
      </c>
      <c r="EY247" s="15">
        <v>0.63728144035127332</v>
      </c>
      <c r="EZ247" s="15">
        <v>0.63785300358006347</v>
      </c>
      <c r="FA247" s="15">
        <v>0.61442408884457733</v>
      </c>
      <c r="FB247" s="15">
        <v>0.48215728441413397</v>
      </c>
      <c r="FC247" s="15">
        <v>0.36812387085081921</v>
      </c>
      <c r="FD247" s="15">
        <v>0.38640967074642302</v>
      </c>
      <c r="FE247" s="15">
        <v>0.37869175006568417</v>
      </c>
      <c r="FF247" s="8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</row>
    <row r="248" spans="1:186" ht="15" x14ac:dyDescent="0.3">
      <c r="A248" s="1"/>
      <c r="B248" s="4"/>
      <c r="C248" s="33" t="s">
        <v>86</v>
      </c>
      <c r="D248" s="24" t="str">
        <f t="shared" si="24"/>
        <v/>
      </c>
      <c r="E248" s="24" t="str">
        <f t="shared" si="25"/>
        <v/>
      </c>
      <c r="F248" s="24" t="str">
        <f t="shared" si="26"/>
        <v/>
      </c>
      <c r="G248" s="24" t="str">
        <f t="shared" si="27"/>
        <v/>
      </c>
      <c r="H248" s="24" t="str">
        <f t="shared" si="28"/>
        <v/>
      </c>
      <c r="I248" s="24" t="str">
        <f t="shared" si="29"/>
        <v/>
      </c>
      <c r="J248" s="24" t="str">
        <f t="shared" si="30"/>
        <v/>
      </c>
      <c r="K248" s="32" t="str">
        <f t="shared" si="31"/>
        <v/>
      </c>
      <c r="L248" s="12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8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</row>
    <row r="249" spans="1:186" ht="15" outlineLevel="1" x14ac:dyDescent="0.3">
      <c r="A249" s="1"/>
      <c r="B249" s="4"/>
      <c r="C249" s="22" t="s">
        <v>87</v>
      </c>
      <c r="D249" s="31" t="str">
        <f t="shared" si="24"/>
        <v/>
      </c>
      <c r="E249" s="31" t="str">
        <f t="shared" si="25"/>
        <v/>
      </c>
      <c r="F249" s="31" t="str">
        <f t="shared" si="26"/>
        <v/>
      </c>
      <c r="G249" s="31" t="str">
        <f t="shared" si="27"/>
        <v/>
      </c>
      <c r="H249" s="31" t="str">
        <f t="shared" si="28"/>
        <v/>
      </c>
      <c r="I249" s="31" t="str">
        <f t="shared" si="29"/>
        <v/>
      </c>
      <c r="J249" s="31" t="str">
        <f t="shared" si="30"/>
        <v/>
      </c>
      <c r="K249" s="28" t="str">
        <f t="shared" si="31"/>
        <v/>
      </c>
      <c r="M249" s="26" t="s">
        <v>91</v>
      </c>
      <c r="N249" s="26" t="s">
        <v>91</v>
      </c>
      <c r="O249" s="26" t="s">
        <v>91</v>
      </c>
      <c r="P249" s="26" t="s">
        <v>91</v>
      </c>
      <c r="Q249" s="26" t="s">
        <v>91</v>
      </c>
      <c r="R249" s="26" t="s">
        <v>91</v>
      </c>
      <c r="S249" s="26" t="s">
        <v>91</v>
      </c>
      <c r="T249" s="26" t="s">
        <v>91</v>
      </c>
      <c r="U249" s="26" t="s">
        <v>91</v>
      </c>
      <c r="V249" s="26" t="s">
        <v>91</v>
      </c>
      <c r="W249" s="26" t="s">
        <v>91</v>
      </c>
      <c r="X249" s="26" t="s">
        <v>91</v>
      </c>
      <c r="Y249" s="26" t="s">
        <v>91</v>
      </c>
      <c r="Z249" s="26" t="s">
        <v>91</v>
      </c>
      <c r="AA249" s="26" t="s">
        <v>91</v>
      </c>
      <c r="AB249" s="26" t="s">
        <v>91</v>
      </c>
      <c r="AC249" s="26" t="s">
        <v>91</v>
      </c>
      <c r="AD249" s="26" t="s">
        <v>91</v>
      </c>
      <c r="AE249" s="26" t="s">
        <v>91</v>
      </c>
      <c r="AF249" s="26" t="s">
        <v>91</v>
      </c>
      <c r="AG249" s="26" t="s">
        <v>91</v>
      </c>
      <c r="AH249" s="26" t="s">
        <v>91</v>
      </c>
      <c r="AI249" s="26" t="s">
        <v>91</v>
      </c>
      <c r="AJ249" s="26" t="s">
        <v>91</v>
      </c>
      <c r="AK249" s="26" t="s">
        <v>91</v>
      </c>
      <c r="AL249" s="26" t="s">
        <v>91</v>
      </c>
      <c r="AM249" s="26" t="s">
        <v>91</v>
      </c>
      <c r="AN249" s="26" t="s">
        <v>91</v>
      </c>
      <c r="AO249" s="26" t="s">
        <v>91</v>
      </c>
      <c r="AP249" s="26" t="s">
        <v>91</v>
      </c>
      <c r="AQ249" s="26" t="s">
        <v>91</v>
      </c>
      <c r="AR249" s="26" t="s">
        <v>91</v>
      </c>
      <c r="AS249" s="26" t="s">
        <v>91</v>
      </c>
      <c r="AT249" s="26" t="s">
        <v>91</v>
      </c>
      <c r="AU249" s="26" t="s">
        <v>91</v>
      </c>
      <c r="AV249" s="26" t="s">
        <v>91</v>
      </c>
      <c r="AW249" s="26" t="s">
        <v>91</v>
      </c>
      <c r="AX249" s="26" t="s">
        <v>91</v>
      </c>
      <c r="AY249" s="26" t="s">
        <v>91</v>
      </c>
      <c r="AZ249" s="26" t="s">
        <v>91</v>
      </c>
      <c r="BA249" s="26" t="s">
        <v>91</v>
      </c>
      <c r="BB249" s="26" t="s">
        <v>91</v>
      </c>
      <c r="BC249" s="26" t="s">
        <v>91</v>
      </c>
      <c r="BD249" s="26" t="s">
        <v>91</v>
      </c>
      <c r="BE249" s="26" t="s">
        <v>91</v>
      </c>
      <c r="BF249" s="26" t="s">
        <v>91</v>
      </c>
      <c r="BG249" s="26" t="s">
        <v>91</v>
      </c>
      <c r="BH249" s="26" t="s">
        <v>91</v>
      </c>
      <c r="BI249" s="26" t="s">
        <v>91</v>
      </c>
      <c r="BJ249" s="26" t="s">
        <v>91</v>
      </c>
      <c r="BK249" s="26" t="s">
        <v>91</v>
      </c>
      <c r="BL249" s="26" t="s">
        <v>91</v>
      </c>
      <c r="BM249" s="26" t="s">
        <v>91</v>
      </c>
      <c r="BN249" s="26" t="s">
        <v>91</v>
      </c>
      <c r="BO249" s="26" t="s">
        <v>91</v>
      </c>
      <c r="BP249" s="26" t="s">
        <v>91</v>
      </c>
      <c r="BQ249" s="26" t="s">
        <v>91</v>
      </c>
      <c r="BR249" s="26" t="s">
        <v>91</v>
      </c>
      <c r="BS249" s="26" t="s">
        <v>91</v>
      </c>
      <c r="BT249" s="26" t="s">
        <v>91</v>
      </c>
      <c r="BU249" s="26" t="s">
        <v>91</v>
      </c>
      <c r="BV249" s="26" t="s">
        <v>91</v>
      </c>
      <c r="BW249" s="26" t="s">
        <v>91</v>
      </c>
      <c r="BX249" s="26" t="s">
        <v>91</v>
      </c>
      <c r="BY249" s="26" t="s">
        <v>91</v>
      </c>
      <c r="BZ249" s="26" t="s">
        <v>91</v>
      </c>
      <c r="CA249" s="26" t="s">
        <v>91</v>
      </c>
      <c r="CB249" s="26" t="s">
        <v>91</v>
      </c>
      <c r="CC249" s="26" t="s">
        <v>91</v>
      </c>
      <c r="CD249" s="26" t="s">
        <v>91</v>
      </c>
      <c r="CE249" s="26" t="s">
        <v>91</v>
      </c>
      <c r="CF249" s="26" t="s">
        <v>91</v>
      </c>
      <c r="CG249" s="26" t="s">
        <v>91</v>
      </c>
      <c r="CH249" s="26" t="s">
        <v>91</v>
      </c>
      <c r="CI249" s="26" t="s">
        <v>91</v>
      </c>
      <c r="CJ249" s="26" t="s">
        <v>91</v>
      </c>
      <c r="CK249" s="26" t="s">
        <v>91</v>
      </c>
      <c r="CL249" s="26" t="s">
        <v>91</v>
      </c>
      <c r="CM249" s="26" t="s">
        <v>91</v>
      </c>
      <c r="CN249" s="26" t="s">
        <v>91</v>
      </c>
      <c r="CO249" s="26" t="s">
        <v>91</v>
      </c>
      <c r="CP249" s="26" t="s">
        <v>91</v>
      </c>
      <c r="CQ249" s="26" t="s">
        <v>91</v>
      </c>
      <c r="CR249" s="26" t="s">
        <v>91</v>
      </c>
      <c r="CS249" s="26" t="s">
        <v>91</v>
      </c>
      <c r="CT249" s="26" t="s">
        <v>91</v>
      </c>
      <c r="CU249" s="26" t="s">
        <v>91</v>
      </c>
      <c r="CV249" s="26" t="s">
        <v>91</v>
      </c>
      <c r="CW249" s="26" t="s">
        <v>91</v>
      </c>
      <c r="CX249" s="26" t="s">
        <v>91</v>
      </c>
      <c r="CY249" s="26" t="s">
        <v>91</v>
      </c>
      <c r="CZ249" s="26" t="s">
        <v>91</v>
      </c>
      <c r="DA249" s="26" t="s">
        <v>91</v>
      </c>
      <c r="DB249" s="26" t="s">
        <v>91</v>
      </c>
      <c r="DC249" s="26" t="s">
        <v>91</v>
      </c>
      <c r="DD249" s="26" t="s">
        <v>91</v>
      </c>
      <c r="DE249" s="26" t="s">
        <v>91</v>
      </c>
      <c r="DF249" s="26" t="s">
        <v>91</v>
      </c>
      <c r="DG249" s="26" t="s">
        <v>91</v>
      </c>
      <c r="DH249" s="26" t="s">
        <v>91</v>
      </c>
      <c r="DI249" s="26" t="s">
        <v>91</v>
      </c>
      <c r="DJ249" s="26" t="s">
        <v>91</v>
      </c>
      <c r="DK249" s="26" t="s">
        <v>91</v>
      </c>
      <c r="DL249" s="26" t="s">
        <v>91</v>
      </c>
      <c r="DM249" s="26" t="s">
        <v>91</v>
      </c>
      <c r="DN249" s="26" t="s">
        <v>91</v>
      </c>
      <c r="DO249" s="26" t="s">
        <v>91</v>
      </c>
      <c r="DP249" s="26" t="s">
        <v>91</v>
      </c>
      <c r="DQ249" s="26" t="s">
        <v>91</v>
      </c>
      <c r="DR249" s="26" t="s">
        <v>91</v>
      </c>
      <c r="DS249" s="26" t="s">
        <v>91</v>
      </c>
      <c r="DT249" s="26" t="s">
        <v>91</v>
      </c>
      <c r="DU249" s="26" t="s">
        <v>91</v>
      </c>
      <c r="DV249" s="26" t="s">
        <v>91</v>
      </c>
      <c r="DW249" s="26" t="s">
        <v>91</v>
      </c>
      <c r="DX249" s="26" t="s">
        <v>91</v>
      </c>
      <c r="DY249" s="26" t="s">
        <v>91</v>
      </c>
      <c r="DZ249" s="26" t="s">
        <v>91</v>
      </c>
      <c r="EA249" s="26" t="s">
        <v>91</v>
      </c>
      <c r="EB249" s="26" t="s">
        <v>91</v>
      </c>
      <c r="EC249" s="26" t="s">
        <v>91</v>
      </c>
      <c r="ED249" s="26" t="s">
        <v>91</v>
      </c>
      <c r="EE249" s="26" t="s">
        <v>91</v>
      </c>
      <c r="EF249" s="26" t="s">
        <v>91</v>
      </c>
      <c r="EG249" s="26" t="s">
        <v>91</v>
      </c>
      <c r="EH249" s="26" t="s">
        <v>91</v>
      </c>
      <c r="EI249" s="26" t="s">
        <v>91</v>
      </c>
      <c r="EJ249" s="26" t="s">
        <v>91</v>
      </c>
      <c r="EK249" s="26" t="s">
        <v>91</v>
      </c>
      <c r="EL249" s="26" t="s">
        <v>91</v>
      </c>
      <c r="EM249" s="26" t="s">
        <v>91</v>
      </c>
      <c r="EN249" s="26" t="s">
        <v>91</v>
      </c>
      <c r="EO249" s="26" t="s">
        <v>91</v>
      </c>
      <c r="EP249" s="26" t="s">
        <v>91</v>
      </c>
      <c r="EQ249" s="26" t="s">
        <v>91</v>
      </c>
      <c r="ER249" s="26" t="s">
        <v>91</v>
      </c>
      <c r="ES249" s="26" t="s">
        <v>91</v>
      </c>
      <c r="ET249" s="26" t="s">
        <v>91</v>
      </c>
      <c r="EU249" s="26" t="s">
        <v>91</v>
      </c>
      <c r="EV249" s="26" t="s">
        <v>91</v>
      </c>
      <c r="EW249" s="26" t="s">
        <v>91</v>
      </c>
      <c r="EX249" s="26" t="s">
        <v>91</v>
      </c>
      <c r="EY249" s="26" t="s">
        <v>91</v>
      </c>
      <c r="EZ249" s="26" t="s">
        <v>91</v>
      </c>
      <c r="FA249" s="26" t="s">
        <v>91</v>
      </c>
      <c r="FB249" s="26" t="s">
        <v>91</v>
      </c>
      <c r="FC249" s="26" t="s">
        <v>91</v>
      </c>
      <c r="FD249" s="26" t="s">
        <v>91</v>
      </c>
      <c r="FE249" s="26" t="s">
        <v>91</v>
      </c>
      <c r="FF249" s="8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</row>
    <row r="250" spans="1:186" ht="15" outlineLevel="1" x14ac:dyDescent="0.3">
      <c r="A250" s="1"/>
      <c r="B250" s="4"/>
      <c r="C250" s="22" t="s">
        <v>88</v>
      </c>
      <c r="D250" s="31" t="str">
        <f t="shared" si="24"/>
        <v/>
      </c>
      <c r="E250" s="31" t="str">
        <f t="shared" si="25"/>
        <v/>
      </c>
      <c r="F250" s="31" t="str">
        <f t="shared" si="26"/>
        <v/>
      </c>
      <c r="G250" s="31" t="str">
        <f t="shared" si="27"/>
        <v/>
      </c>
      <c r="H250" s="31" t="str">
        <f t="shared" si="28"/>
        <v/>
      </c>
      <c r="I250" s="31" t="str">
        <f t="shared" si="29"/>
        <v/>
      </c>
      <c r="J250" s="31" t="str">
        <f t="shared" si="30"/>
        <v/>
      </c>
      <c r="K250" s="28" t="str">
        <f t="shared" si="31"/>
        <v/>
      </c>
      <c r="M250" s="26" t="s">
        <v>91</v>
      </c>
      <c r="N250" s="26" t="s">
        <v>91</v>
      </c>
      <c r="O250" s="26" t="s">
        <v>91</v>
      </c>
      <c r="P250" s="26" t="s">
        <v>91</v>
      </c>
      <c r="Q250" s="26" t="s">
        <v>91</v>
      </c>
      <c r="R250" s="26" t="s">
        <v>91</v>
      </c>
      <c r="S250" s="26" t="s">
        <v>91</v>
      </c>
      <c r="T250" s="26" t="s">
        <v>91</v>
      </c>
      <c r="U250" s="26" t="s">
        <v>91</v>
      </c>
      <c r="V250" s="26" t="s">
        <v>91</v>
      </c>
      <c r="W250" s="26" t="s">
        <v>91</v>
      </c>
      <c r="X250" s="26" t="s">
        <v>91</v>
      </c>
      <c r="Y250" s="26" t="s">
        <v>91</v>
      </c>
      <c r="Z250" s="26" t="s">
        <v>91</v>
      </c>
      <c r="AA250" s="26" t="s">
        <v>91</v>
      </c>
      <c r="AB250" s="26" t="s">
        <v>91</v>
      </c>
      <c r="AC250" s="26" t="s">
        <v>91</v>
      </c>
      <c r="AD250" s="26" t="s">
        <v>91</v>
      </c>
      <c r="AE250" s="26" t="s">
        <v>91</v>
      </c>
      <c r="AF250" s="26" t="s">
        <v>91</v>
      </c>
      <c r="AG250" s="26" t="s">
        <v>91</v>
      </c>
      <c r="AH250" s="26" t="s">
        <v>91</v>
      </c>
      <c r="AI250" s="26" t="s">
        <v>91</v>
      </c>
      <c r="AJ250" s="26" t="s">
        <v>91</v>
      </c>
      <c r="AK250" s="26" t="s">
        <v>91</v>
      </c>
      <c r="AL250" s="26" t="s">
        <v>91</v>
      </c>
      <c r="AM250" s="26" t="s">
        <v>91</v>
      </c>
      <c r="AN250" s="26" t="s">
        <v>91</v>
      </c>
      <c r="AO250" s="26" t="s">
        <v>91</v>
      </c>
      <c r="AP250" s="26" t="s">
        <v>91</v>
      </c>
      <c r="AQ250" s="26" t="s">
        <v>91</v>
      </c>
      <c r="AR250" s="26" t="s">
        <v>91</v>
      </c>
      <c r="AS250" s="26" t="s">
        <v>91</v>
      </c>
      <c r="AT250" s="26" t="s">
        <v>91</v>
      </c>
      <c r="AU250" s="26" t="s">
        <v>91</v>
      </c>
      <c r="AV250" s="26" t="s">
        <v>91</v>
      </c>
      <c r="AW250" s="26" t="s">
        <v>91</v>
      </c>
      <c r="AX250" s="26" t="s">
        <v>91</v>
      </c>
      <c r="AY250" s="26" t="s">
        <v>91</v>
      </c>
      <c r="AZ250" s="26" t="s">
        <v>91</v>
      </c>
      <c r="BA250" s="26" t="s">
        <v>91</v>
      </c>
      <c r="BB250" s="26" t="s">
        <v>91</v>
      </c>
      <c r="BC250" s="26" t="s">
        <v>91</v>
      </c>
      <c r="BD250" s="26" t="s">
        <v>91</v>
      </c>
      <c r="BE250" s="26" t="s">
        <v>91</v>
      </c>
      <c r="BF250" s="26" t="s">
        <v>91</v>
      </c>
      <c r="BG250" s="26" t="s">
        <v>91</v>
      </c>
      <c r="BH250" s="26" t="s">
        <v>91</v>
      </c>
      <c r="BI250" s="26" t="s">
        <v>91</v>
      </c>
      <c r="BJ250" s="26" t="s">
        <v>91</v>
      </c>
      <c r="BK250" s="26" t="s">
        <v>91</v>
      </c>
      <c r="BL250" s="26" t="s">
        <v>91</v>
      </c>
      <c r="BM250" s="26" t="s">
        <v>91</v>
      </c>
      <c r="BN250" s="26" t="s">
        <v>91</v>
      </c>
      <c r="BO250" s="26" t="s">
        <v>91</v>
      </c>
      <c r="BP250" s="26" t="s">
        <v>91</v>
      </c>
      <c r="BQ250" s="26" t="s">
        <v>91</v>
      </c>
      <c r="BR250" s="26" t="s">
        <v>91</v>
      </c>
      <c r="BS250" s="26" t="s">
        <v>91</v>
      </c>
      <c r="BT250" s="26" t="s">
        <v>91</v>
      </c>
      <c r="BU250" s="26" t="s">
        <v>91</v>
      </c>
      <c r="BV250" s="26" t="s">
        <v>91</v>
      </c>
      <c r="BW250" s="26" t="s">
        <v>91</v>
      </c>
      <c r="BX250" s="26" t="s">
        <v>91</v>
      </c>
      <c r="BY250" s="26" t="s">
        <v>91</v>
      </c>
      <c r="BZ250" s="26" t="s">
        <v>91</v>
      </c>
      <c r="CA250" s="26" t="s">
        <v>91</v>
      </c>
      <c r="CB250" s="26" t="s">
        <v>91</v>
      </c>
      <c r="CC250" s="26" t="s">
        <v>91</v>
      </c>
      <c r="CD250" s="26" t="s">
        <v>91</v>
      </c>
      <c r="CE250" s="26" t="s">
        <v>91</v>
      </c>
      <c r="CF250" s="26" t="s">
        <v>91</v>
      </c>
      <c r="CG250" s="26" t="s">
        <v>91</v>
      </c>
      <c r="CH250" s="26" t="s">
        <v>91</v>
      </c>
      <c r="CI250" s="26" t="s">
        <v>91</v>
      </c>
      <c r="CJ250" s="26" t="s">
        <v>91</v>
      </c>
      <c r="CK250" s="26" t="s">
        <v>91</v>
      </c>
      <c r="CL250" s="26" t="s">
        <v>91</v>
      </c>
      <c r="CM250" s="26" t="s">
        <v>91</v>
      </c>
      <c r="CN250" s="26" t="s">
        <v>91</v>
      </c>
      <c r="CO250" s="26" t="s">
        <v>91</v>
      </c>
      <c r="CP250" s="26" t="s">
        <v>91</v>
      </c>
      <c r="CQ250" s="26" t="s">
        <v>91</v>
      </c>
      <c r="CR250" s="26" t="s">
        <v>91</v>
      </c>
      <c r="CS250" s="26" t="s">
        <v>91</v>
      </c>
      <c r="CT250" s="26" t="s">
        <v>91</v>
      </c>
      <c r="CU250" s="26" t="s">
        <v>91</v>
      </c>
      <c r="CV250" s="26" t="s">
        <v>91</v>
      </c>
      <c r="CW250" s="26" t="s">
        <v>91</v>
      </c>
      <c r="CX250" s="26" t="s">
        <v>91</v>
      </c>
      <c r="CY250" s="26" t="s">
        <v>91</v>
      </c>
      <c r="CZ250" s="26" t="s">
        <v>91</v>
      </c>
      <c r="DA250" s="26" t="s">
        <v>91</v>
      </c>
      <c r="DB250" s="26" t="s">
        <v>91</v>
      </c>
      <c r="DC250" s="26" t="s">
        <v>91</v>
      </c>
      <c r="DD250" s="26" t="s">
        <v>91</v>
      </c>
      <c r="DE250" s="26" t="s">
        <v>91</v>
      </c>
      <c r="DF250" s="26" t="s">
        <v>91</v>
      </c>
      <c r="DG250" s="26" t="s">
        <v>91</v>
      </c>
      <c r="DH250" s="26" t="s">
        <v>91</v>
      </c>
      <c r="DI250" s="26" t="s">
        <v>91</v>
      </c>
      <c r="DJ250" s="26" t="s">
        <v>91</v>
      </c>
      <c r="DK250" s="26" t="s">
        <v>91</v>
      </c>
      <c r="DL250" s="26" t="s">
        <v>91</v>
      </c>
      <c r="DM250" s="26" t="s">
        <v>91</v>
      </c>
      <c r="DN250" s="26" t="s">
        <v>91</v>
      </c>
      <c r="DO250" s="26" t="s">
        <v>91</v>
      </c>
      <c r="DP250" s="26" t="s">
        <v>91</v>
      </c>
      <c r="DQ250" s="26" t="s">
        <v>91</v>
      </c>
      <c r="DR250" s="26" t="s">
        <v>91</v>
      </c>
      <c r="DS250" s="26" t="s">
        <v>91</v>
      </c>
      <c r="DT250" s="26" t="s">
        <v>91</v>
      </c>
      <c r="DU250" s="26" t="s">
        <v>91</v>
      </c>
      <c r="DV250" s="26" t="s">
        <v>91</v>
      </c>
      <c r="DW250" s="26" t="s">
        <v>91</v>
      </c>
      <c r="DX250" s="26" t="s">
        <v>91</v>
      </c>
      <c r="DY250" s="26" t="s">
        <v>91</v>
      </c>
      <c r="DZ250" s="26" t="s">
        <v>91</v>
      </c>
      <c r="EA250" s="26" t="s">
        <v>91</v>
      </c>
      <c r="EB250" s="26" t="s">
        <v>91</v>
      </c>
      <c r="EC250" s="26" t="s">
        <v>91</v>
      </c>
      <c r="ED250" s="26" t="s">
        <v>91</v>
      </c>
      <c r="EE250" s="26" t="s">
        <v>91</v>
      </c>
      <c r="EF250" s="26" t="s">
        <v>91</v>
      </c>
      <c r="EG250" s="26" t="s">
        <v>91</v>
      </c>
      <c r="EH250" s="26" t="s">
        <v>91</v>
      </c>
      <c r="EI250" s="26" t="s">
        <v>91</v>
      </c>
      <c r="EJ250" s="26" t="s">
        <v>91</v>
      </c>
      <c r="EK250" s="26" t="s">
        <v>91</v>
      </c>
      <c r="EL250" s="26" t="s">
        <v>91</v>
      </c>
      <c r="EM250" s="26" t="s">
        <v>91</v>
      </c>
      <c r="EN250" s="26" t="s">
        <v>91</v>
      </c>
      <c r="EO250" s="26" t="s">
        <v>91</v>
      </c>
      <c r="EP250" s="26" t="s">
        <v>91</v>
      </c>
      <c r="EQ250" s="26" t="s">
        <v>91</v>
      </c>
      <c r="ER250" s="26" t="s">
        <v>91</v>
      </c>
      <c r="ES250" s="26" t="s">
        <v>91</v>
      </c>
      <c r="ET250" s="26" t="s">
        <v>91</v>
      </c>
      <c r="EU250" s="26" t="s">
        <v>91</v>
      </c>
      <c r="EV250" s="26" t="s">
        <v>91</v>
      </c>
      <c r="EW250" s="26" t="s">
        <v>91</v>
      </c>
      <c r="EX250" s="26" t="s">
        <v>91</v>
      </c>
      <c r="EY250" s="26" t="s">
        <v>91</v>
      </c>
      <c r="EZ250" s="26" t="s">
        <v>91</v>
      </c>
      <c r="FA250" s="26" t="s">
        <v>91</v>
      </c>
      <c r="FB250" s="26" t="s">
        <v>91</v>
      </c>
      <c r="FC250" s="26" t="s">
        <v>91</v>
      </c>
      <c r="FD250" s="26" t="s">
        <v>91</v>
      </c>
      <c r="FE250" s="26" t="s">
        <v>91</v>
      </c>
      <c r="FF250" s="8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</row>
    <row r="251" spans="1:186" ht="15" outlineLevel="1" x14ac:dyDescent="0.3">
      <c r="A251" s="1"/>
      <c r="B251" s="4"/>
      <c r="C251" s="22" t="s">
        <v>89</v>
      </c>
      <c r="D251" s="31" t="str">
        <f t="shared" si="24"/>
        <v/>
      </c>
      <c r="E251" s="31" t="str">
        <f t="shared" si="25"/>
        <v/>
      </c>
      <c r="F251" s="31" t="str">
        <f t="shared" si="26"/>
        <v/>
      </c>
      <c r="G251" s="31" t="str">
        <f t="shared" si="27"/>
        <v/>
      </c>
      <c r="H251" s="31" t="str">
        <f t="shared" si="28"/>
        <v/>
      </c>
      <c r="I251" s="31" t="str">
        <f t="shared" si="29"/>
        <v/>
      </c>
      <c r="J251" s="31" t="str">
        <f t="shared" si="30"/>
        <v/>
      </c>
      <c r="K251" s="28" t="str">
        <f t="shared" si="31"/>
        <v/>
      </c>
      <c r="M251" s="26" t="s">
        <v>92</v>
      </c>
      <c r="N251" s="26" t="s">
        <v>92</v>
      </c>
      <c r="O251" s="26" t="s">
        <v>92</v>
      </c>
      <c r="P251" s="26" t="s">
        <v>92</v>
      </c>
      <c r="Q251" s="26" t="s">
        <v>92</v>
      </c>
      <c r="R251" s="26" t="s">
        <v>92</v>
      </c>
      <c r="S251" s="26" t="s">
        <v>92</v>
      </c>
      <c r="T251" s="26" t="s">
        <v>92</v>
      </c>
      <c r="U251" s="26" t="s">
        <v>92</v>
      </c>
      <c r="V251" s="26" t="s">
        <v>92</v>
      </c>
      <c r="W251" s="26" t="s">
        <v>92</v>
      </c>
      <c r="X251" s="26" t="s">
        <v>92</v>
      </c>
      <c r="Y251" s="26" t="s">
        <v>92</v>
      </c>
      <c r="Z251" s="26" t="s">
        <v>92</v>
      </c>
      <c r="AA251" s="26" t="s">
        <v>92</v>
      </c>
      <c r="AB251" s="26" t="s">
        <v>92</v>
      </c>
      <c r="AC251" s="26" t="s">
        <v>92</v>
      </c>
      <c r="AD251" s="26" t="s">
        <v>92</v>
      </c>
      <c r="AE251" s="26" t="s">
        <v>92</v>
      </c>
      <c r="AF251" s="26" t="s">
        <v>92</v>
      </c>
      <c r="AG251" s="26" t="s">
        <v>92</v>
      </c>
      <c r="AH251" s="26" t="s">
        <v>92</v>
      </c>
      <c r="AI251" s="26" t="s">
        <v>92</v>
      </c>
      <c r="AJ251" s="26" t="s">
        <v>92</v>
      </c>
      <c r="AK251" s="26" t="s">
        <v>92</v>
      </c>
      <c r="AL251" s="26" t="s">
        <v>92</v>
      </c>
      <c r="AM251" s="26" t="s">
        <v>92</v>
      </c>
      <c r="AN251" s="26" t="s">
        <v>92</v>
      </c>
      <c r="AO251" s="26" t="s">
        <v>92</v>
      </c>
      <c r="AP251" s="26" t="s">
        <v>92</v>
      </c>
      <c r="AQ251" s="26" t="s">
        <v>92</v>
      </c>
      <c r="AR251" s="26" t="s">
        <v>92</v>
      </c>
      <c r="AS251" s="26" t="s">
        <v>92</v>
      </c>
      <c r="AT251" s="26" t="s">
        <v>92</v>
      </c>
      <c r="AU251" s="26" t="s">
        <v>92</v>
      </c>
      <c r="AV251" s="26" t="s">
        <v>92</v>
      </c>
      <c r="AW251" s="26" t="s">
        <v>92</v>
      </c>
      <c r="AX251" s="26" t="s">
        <v>92</v>
      </c>
      <c r="AY251" s="26" t="s">
        <v>92</v>
      </c>
      <c r="AZ251" s="26" t="s">
        <v>92</v>
      </c>
      <c r="BA251" s="26" t="s">
        <v>92</v>
      </c>
      <c r="BB251" s="26" t="s">
        <v>92</v>
      </c>
      <c r="BC251" s="26" t="s">
        <v>92</v>
      </c>
      <c r="BD251" s="26" t="s">
        <v>92</v>
      </c>
      <c r="BE251" s="26" t="s">
        <v>92</v>
      </c>
      <c r="BF251" s="26" t="s">
        <v>92</v>
      </c>
      <c r="BG251" s="26" t="s">
        <v>92</v>
      </c>
      <c r="BH251" s="26" t="s">
        <v>92</v>
      </c>
      <c r="BI251" s="26" t="s">
        <v>92</v>
      </c>
      <c r="BJ251" s="26" t="s">
        <v>92</v>
      </c>
      <c r="BK251" s="26" t="s">
        <v>92</v>
      </c>
      <c r="BL251" s="26" t="s">
        <v>92</v>
      </c>
      <c r="BM251" s="26" t="s">
        <v>92</v>
      </c>
      <c r="BN251" s="26" t="s">
        <v>92</v>
      </c>
      <c r="BO251" s="26" t="s">
        <v>92</v>
      </c>
      <c r="BP251" s="26" t="s">
        <v>92</v>
      </c>
      <c r="BQ251" s="26" t="s">
        <v>92</v>
      </c>
      <c r="BR251" s="26" t="s">
        <v>92</v>
      </c>
      <c r="BS251" s="26" t="s">
        <v>92</v>
      </c>
      <c r="BT251" s="26" t="s">
        <v>92</v>
      </c>
      <c r="BU251" s="26" t="s">
        <v>92</v>
      </c>
      <c r="BV251" s="26" t="s">
        <v>92</v>
      </c>
      <c r="BW251" s="26" t="s">
        <v>92</v>
      </c>
      <c r="BX251" s="26" t="s">
        <v>92</v>
      </c>
      <c r="BY251" s="26" t="s">
        <v>92</v>
      </c>
      <c r="BZ251" s="26" t="s">
        <v>92</v>
      </c>
      <c r="CA251" s="26" t="s">
        <v>92</v>
      </c>
      <c r="CB251" s="26" t="s">
        <v>92</v>
      </c>
      <c r="CC251" s="26" t="s">
        <v>92</v>
      </c>
      <c r="CD251" s="26" t="s">
        <v>92</v>
      </c>
      <c r="CE251" s="26" t="s">
        <v>92</v>
      </c>
      <c r="CF251" s="26" t="s">
        <v>92</v>
      </c>
      <c r="CG251" s="26" t="s">
        <v>92</v>
      </c>
      <c r="CH251" s="26" t="s">
        <v>92</v>
      </c>
      <c r="CI251" s="26" t="s">
        <v>92</v>
      </c>
      <c r="CJ251" s="26" t="s">
        <v>92</v>
      </c>
      <c r="CK251" s="26" t="s">
        <v>92</v>
      </c>
      <c r="CL251" s="26" t="s">
        <v>92</v>
      </c>
      <c r="CM251" s="26" t="s">
        <v>92</v>
      </c>
      <c r="CN251" s="26" t="s">
        <v>92</v>
      </c>
      <c r="CO251" s="26" t="s">
        <v>92</v>
      </c>
      <c r="CP251" s="26" t="s">
        <v>92</v>
      </c>
      <c r="CQ251" s="26" t="s">
        <v>92</v>
      </c>
      <c r="CR251" s="26" t="s">
        <v>92</v>
      </c>
      <c r="CS251" s="26" t="s">
        <v>92</v>
      </c>
      <c r="CT251" s="26" t="s">
        <v>92</v>
      </c>
      <c r="CU251" s="26" t="s">
        <v>92</v>
      </c>
      <c r="CV251" s="26" t="s">
        <v>92</v>
      </c>
      <c r="CW251" s="26" t="s">
        <v>92</v>
      </c>
      <c r="CX251" s="26" t="s">
        <v>92</v>
      </c>
      <c r="CY251" s="26" t="s">
        <v>92</v>
      </c>
      <c r="CZ251" s="26" t="s">
        <v>92</v>
      </c>
      <c r="DA251" s="26" t="s">
        <v>92</v>
      </c>
      <c r="DB251" s="26" t="s">
        <v>92</v>
      </c>
      <c r="DC251" s="26" t="s">
        <v>92</v>
      </c>
      <c r="DD251" s="26" t="s">
        <v>92</v>
      </c>
      <c r="DE251" s="26" t="s">
        <v>92</v>
      </c>
      <c r="DF251" s="26" t="s">
        <v>92</v>
      </c>
      <c r="DG251" s="26" t="s">
        <v>92</v>
      </c>
      <c r="DH251" s="26" t="s">
        <v>92</v>
      </c>
      <c r="DI251" s="26" t="s">
        <v>92</v>
      </c>
      <c r="DJ251" s="26" t="s">
        <v>92</v>
      </c>
      <c r="DK251" s="26" t="s">
        <v>92</v>
      </c>
      <c r="DL251" s="26" t="s">
        <v>92</v>
      </c>
      <c r="DM251" s="26" t="s">
        <v>92</v>
      </c>
      <c r="DN251" s="26" t="s">
        <v>92</v>
      </c>
      <c r="DO251" s="26" t="s">
        <v>92</v>
      </c>
      <c r="DP251" s="26" t="s">
        <v>92</v>
      </c>
      <c r="DQ251" s="26" t="s">
        <v>92</v>
      </c>
      <c r="DR251" s="26" t="s">
        <v>92</v>
      </c>
      <c r="DS251" s="26" t="s">
        <v>92</v>
      </c>
      <c r="DT251" s="26" t="s">
        <v>92</v>
      </c>
      <c r="DU251" s="26" t="s">
        <v>92</v>
      </c>
      <c r="DV251" s="26" t="s">
        <v>92</v>
      </c>
      <c r="DW251" s="26" t="s">
        <v>92</v>
      </c>
      <c r="DX251" s="26" t="s">
        <v>92</v>
      </c>
      <c r="DY251" s="26" t="s">
        <v>92</v>
      </c>
      <c r="DZ251" s="26" t="s">
        <v>92</v>
      </c>
      <c r="EA251" s="26" t="s">
        <v>92</v>
      </c>
      <c r="EB251" s="26" t="s">
        <v>92</v>
      </c>
      <c r="EC251" s="26" t="s">
        <v>92</v>
      </c>
      <c r="ED251" s="26" t="s">
        <v>92</v>
      </c>
      <c r="EE251" s="26" t="s">
        <v>92</v>
      </c>
      <c r="EF251" s="26" t="s">
        <v>92</v>
      </c>
      <c r="EG251" s="26" t="s">
        <v>92</v>
      </c>
      <c r="EH251" s="26" t="s">
        <v>92</v>
      </c>
      <c r="EI251" s="26" t="s">
        <v>92</v>
      </c>
      <c r="EJ251" s="26" t="s">
        <v>92</v>
      </c>
      <c r="EK251" s="26" t="s">
        <v>92</v>
      </c>
      <c r="EL251" s="26" t="s">
        <v>92</v>
      </c>
      <c r="EM251" s="26" t="s">
        <v>92</v>
      </c>
      <c r="EN251" s="26" t="s">
        <v>92</v>
      </c>
      <c r="EO251" s="26" t="s">
        <v>92</v>
      </c>
      <c r="EP251" s="26" t="s">
        <v>92</v>
      </c>
      <c r="EQ251" s="26" t="s">
        <v>92</v>
      </c>
      <c r="ER251" s="26" t="s">
        <v>92</v>
      </c>
      <c r="ES251" s="26" t="s">
        <v>92</v>
      </c>
      <c r="ET251" s="26" t="s">
        <v>92</v>
      </c>
      <c r="EU251" s="26" t="s">
        <v>92</v>
      </c>
      <c r="EV251" s="26" t="s">
        <v>92</v>
      </c>
      <c r="EW251" s="26" t="s">
        <v>92</v>
      </c>
      <c r="EX251" s="26" t="s">
        <v>92</v>
      </c>
      <c r="EY251" s="26" t="s">
        <v>92</v>
      </c>
      <c r="EZ251" s="26" t="s">
        <v>92</v>
      </c>
      <c r="FA251" s="26" t="s">
        <v>92</v>
      </c>
      <c r="FB251" s="26" t="s">
        <v>92</v>
      </c>
      <c r="FC251" s="26" t="s">
        <v>92</v>
      </c>
      <c r="FD251" s="26" t="s">
        <v>92</v>
      </c>
      <c r="FE251" s="26" t="s">
        <v>92</v>
      </c>
      <c r="FF251" s="8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</row>
    <row r="252" spans="1:186" ht="15" outlineLevel="1" x14ac:dyDescent="0.3">
      <c r="A252" s="1"/>
      <c r="B252" s="4"/>
      <c r="C252" s="22" t="s">
        <v>90</v>
      </c>
      <c r="D252" s="31" t="str">
        <f t="shared" si="24"/>
        <v/>
      </c>
      <c r="E252" s="31" t="str">
        <f t="shared" si="25"/>
        <v/>
      </c>
      <c r="F252" s="31" t="str">
        <f t="shared" si="26"/>
        <v/>
      </c>
      <c r="G252" s="31" t="str">
        <f t="shared" si="27"/>
        <v/>
      </c>
      <c r="H252" s="31" t="str">
        <f t="shared" si="28"/>
        <v/>
      </c>
      <c r="I252" s="31" t="str">
        <f t="shared" si="29"/>
        <v/>
      </c>
      <c r="J252" s="31" t="str">
        <f t="shared" si="30"/>
        <v/>
      </c>
      <c r="K252" s="28" t="str">
        <f t="shared" si="31"/>
        <v/>
      </c>
      <c r="M252" s="26" t="s">
        <v>91</v>
      </c>
      <c r="N252" s="26" t="s">
        <v>92</v>
      </c>
      <c r="O252" s="26" t="s">
        <v>91</v>
      </c>
      <c r="P252" s="26" t="s">
        <v>91</v>
      </c>
      <c r="Q252" s="26" t="s">
        <v>91</v>
      </c>
      <c r="R252" s="26" t="s">
        <v>92</v>
      </c>
      <c r="S252" s="26" t="s">
        <v>91</v>
      </c>
      <c r="T252" s="26" t="s">
        <v>91</v>
      </c>
      <c r="U252" s="26" t="s">
        <v>91</v>
      </c>
      <c r="V252" s="26" t="s">
        <v>92</v>
      </c>
      <c r="W252" s="26" t="s">
        <v>91</v>
      </c>
      <c r="X252" s="26" t="s">
        <v>91</v>
      </c>
      <c r="Y252" s="26" t="s">
        <v>91</v>
      </c>
      <c r="Z252" s="26" t="s">
        <v>92</v>
      </c>
      <c r="AA252" s="26" t="s">
        <v>91</v>
      </c>
      <c r="AB252" s="26" t="s">
        <v>91</v>
      </c>
      <c r="AC252" s="26" t="s">
        <v>91</v>
      </c>
      <c r="AD252" s="26" t="s">
        <v>92</v>
      </c>
      <c r="AE252" s="26" t="s">
        <v>91</v>
      </c>
      <c r="AF252" s="26" t="s">
        <v>91</v>
      </c>
      <c r="AG252" s="26" t="s">
        <v>91</v>
      </c>
      <c r="AH252" s="26" t="s">
        <v>92</v>
      </c>
      <c r="AI252" s="26" t="s">
        <v>91</v>
      </c>
      <c r="AJ252" s="26" t="s">
        <v>91</v>
      </c>
      <c r="AK252" s="26" t="s">
        <v>91</v>
      </c>
      <c r="AL252" s="26" t="s">
        <v>92</v>
      </c>
      <c r="AM252" s="26" t="s">
        <v>91</v>
      </c>
      <c r="AN252" s="26" t="s">
        <v>91</v>
      </c>
      <c r="AO252" s="26" t="s">
        <v>91</v>
      </c>
      <c r="AP252" s="26" t="s">
        <v>92</v>
      </c>
      <c r="AQ252" s="26" t="s">
        <v>91</v>
      </c>
      <c r="AR252" s="26" t="s">
        <v>91</v>
      </c>
      <c r="AS252" s="26" t="s">
        <v>91</v>
      </c>
      <c r="AT252" s="26" t="s">
        <v>92</v>
      </c>
      <c r="AU252" s="26" t="s">
        <v>91</v>
      </c>
      <c r="AV252" s="26" t="s">
        <v>91</v>
      </c>
      <c r="AW252" s="26" t="s">
        <v>91</v>
      </c>
      <c r="AX252" s="26" t="s">
        <v>92</v>
      </c>
      <c r="AY252" s="26" t="s">
        <v>91</v>
      </c>
      <c r="AZ252" s="26" t="s">
        <v>91</v>
      </c>
      <c r="BA252" s="26" t="s">
        <v>91</v>
      </c>
      <c r="BB252" s="26" t="s">
        <v>92</v>
      </c>
      <c r="BC252" s="26" t="s">
        <v>91</v>
      </c>
      <c r="BD252" s="26" t="s">
        <v>91</v>
      </c>
      <c r="BE252" s="26" t="s">
        <v>91</v>
      </c>
      <c r="BF252" s="26" t="s">
        <v>92</v>
      </c>
      <c r="BG252" s="26" t="s">
        <v>91</v>
      </c>
      <c r="BH252" s="26" t="s">
        <v>91</v>
      </c>
      <c r="BI252" s="26" t="s">
        <v>91</v>
      </c>
      <c r="BJ252" s="26" t="s">
        <v>92</v>
      </c>
      <c r="BK252" s="26" t="s">
        <v>91</v>
      </c>
      <c r="BL252" s="26" t="s">
        <v>91</v>
      </c>
      <c r="BM252" s="26" t="s">
        <v>91</v>
      </c>
      <c r="BN252" s="26" t="s">
        <v>92</v>
      </c>
      <c r="BO252" s="26" t="s">
        <v>91</v>
      </c>
      <c r="BP252" s="26" t="s">
        <v>91</v>
      </c>
      <c r="BQ252" s="26" t="s">
        <v>91</v>
      </c>
      <c r="BR252" s="26" t="s">
        <v>92</v>
      </c>
      <c r="BS252" s="26" t="s">
        <v>91</v>
      </c>
      <c r="BT252" s="26" t="s">
        <v>91</v>
      </c>
      <c r="BU252" s="26" t="s">
        <v>91</v>
      </c>
      <c r="BV252" s="26" t="s">
        <v>92</v>
      </c>
      <c r="BW252" s="26" t="s">
        <v>91</v>
      </c>
      <c r="BX252" s="26" t="s">
        <v>91</v>
      </c>
      <c r="BY252" s="26" t="s">
        <v>91</v>
      </c>
      <c r="BZ252" s="26" t="s">
        <v>92</v>
      </c>
      <c r="CA252" s="26" t="s">
        <v>91</v>
      </c>
      <c r="CB252" s="26" t="s">
        <v>91</v>
      </c>
      <c r="CC252" s="26" t="s">
        <v>91</v>
      </c>
      <c r="CD252" s="26" t="s">
        <v>92</v>
      </c>
      <c r="CE252" s="26" t="s">
        <v>91</v>
      </c>
      <c r="CF252" s="26" t="s">
        <v>91</v>
      </c>
      <c r="CG252" s="26" t="s">
        <v>91</v>
      </c>
      <c r="CH252" s="26" t="s">
        <v>92</v>
      </c>
      <c r="CI252" s="26" t="s">
        <v>91</v>
      </c>
      <c r="CJ252" s="26" t="s">
        <v>91</v>
      </c>
      <c r="CK252" s="26" t="s">
        <v>91</v>
      </c>
      <c r="CL252" s="26" t="s">
        <v>92</v>
      </c>
      <c r="CM252" s="26" t="s">
        <v>91</v>
      </c>
      <c r="CN252" s="26" t="s">
        <v>91</v>
      </c>
      <c r="CO252" s="26" t="s">
        <v>91</v>
      </c>
      <c r="CP252" s="26" t="s">
        <v>92</v>
      </c>
      <c r="CQ252" s="26" t="s">
        <v>91</v>
      </c>
      <c r="CR252" s="26" t="s">
        <v>91</v>
      </c>
      <c r="CS252" s="26" t="s">
        <v>91</v>
      </c>
      <c r="CT252" s="26" t="s">
        <v>92</v>
      </c>
      <c r="CU252" s="26" t="s">
        <v>91</v>
      </c>
      <c r="CV252" s="26" t="s">
        <v>91</v>
      </c>
      <c r="CW252" s="26" t="s">
        <v>91</v>
      </c>
      <c r="CX252" s="26" t="s">
        <v>92</v>
      </c>
      <c r="CY252" s="26" t="s">
        <v>91</v>
      </c>
      <c r="CZ252" s="26" t="s">
        <v>91</v>
      </c>
      <c r="DA252" s="26" t="s">
        <v>91</v>
      </c>
      <c r="DB252" s="26" t="s">
        <v>92</v>
      </c>
      <c r="DC252" s="26" t="s">
        <v>91</v>
      </c>
      <c r="DD252" s="26" t="s">
        <v>91</v>
      </c>
      <c r="DE252" s="26" t="s">
        <v>91</v>
      </c>
      <c r="DF252" s="26" t="s">
        <v>92</v>
      </c>
      <c r="DG252" s="26" t="s">
        <v>91</v>
      </c>
      <c r="DH252" s="26" t="s">
        <v>91</v>
      </c>
      <c r="DI252" s="26" t="s">
        <v>91</v>
      </c>
      <c r="DJ252" s="26" t="s">
        <v>92</v>
      </c>
      <c r="DK252" s="26" t="s">
        <v>91</v>
      </c>
      <c r="DL252" s="26" t="s">
        <v>91</v>
      </c>
      <c r="DM252" s="26" t="s">
        <v>91</v>
      </c>
      <c r="DN252" s="26" t="s">
        <v>92</v>
      </c>
      <c r="DO252" s="26" t="s">
        <v>91</v>
      </c>
      <c r="DP252" s="26" t="s">
        <v>91</v>
      </c>
      <c r="DQ252" s="26" t="s">
        <v>91</v>
      </c>
      <c r="DR252" s="26" t="s">
        <v>92</v>
      </c>
      <c r="DS252" s="26" t="s">
        <v>91</v>
      </c>
      <c r="DT252" s="26" t="s">
        <v>91</v>
      </c>
      <c r="DU252" s="26" t="s">
        <v>91</v>
      </c>
      <c r="DV252" s="26" t="s">
        <v>92</v>
      </c>
      <c r="DW252" s="26" t="s">
        <v>91</v>
      </c>
      <c r="DX252" s="26" t="s">
        <v>91</v>
      </c>
      <c r="DY252" s="26" t="s">
        <v>91</v>
      </c>
      <c r="DZ252" s="26" t="s">
        <v>92</v>
      </c>
      <c r="EA252" s="26" t="s">
        <v>91</v>
      </c>
      <c r="EB252" s="26" t="s">
        <v>91</v>
      </c>
      <c r="EC252" s="26" t="s">
        <v>91</v>
      </c>
      <c r="ED252" s="26" t="s">
        <v>92</v>
      </c>
      <c r="EE252" s="26" t="s">
        <v>91</v>
      </c>
      <c r="EF252" s="26" t="s">
        <v>91</v>
      </c>
      <c r="EG252" s="26" t="s">
        <v>91</v>
      </c>
      <c r="EH252" s="26" t="s">
        <v>92</v>
      </c>
      <c r="EI252" s="26" t="s">
        <v>91</v>
      </c>
      <c r="EJ252" s="26" t="s">
        <v>91</v>
      </c>
      <c r="EK252" s="26" t="s">
        <v>91</v>
      </c>
      <c r="EL252" s="26" t="s">
        <v>92</v>
      </c>
      <c r="EM252" s="26" t="s">
        <v>91</v>
      </c>
      <c r="EN252" s="26" t="s">
        <v>91</v>
      </c>
      <c r="EO252" s="26" t="s">
        <v>91</v>
      </c>
      <c r="EP252" s="26" t="s">
        <v>92</v>
      </c>
      <c r="EQ252" s="26" t="s">
        <v>91</v>
      </c>
      <c r="ER252" s="26" t="s">
        <v>91</v>
      </c>
      <c r="ES252" s="26" t="s">
        <v>91</v>
      </c>
      <c r="ET252" s="26" t="s">
        <v>92</v>
      </c>
      <c r="EU252" s="26" t="s">
        <v>91</v>
      </c>
      <c r="EV252" s="26" t="s">
        <v>91</v>
      </c>
      <c r="EW252" s="26" t="s">
        <v>91</v>
      </c>
      <c r="EX252" s="26" t="s">
        <v>92</v>
      </c>
      <c r="EY252" s="26" t="s">
        <v>91</v>
      </c>
      <c r="EZ252" s="26" t="s">
        <v>91</v>
      </c>
      <c r="FA252" s="26" t="s">
        <v>92</v>
      </c>
      <c r="FB252" s="26" t="s">
        <v>92</v>
      </c>
      <c r="FC252" s="26" t="s">
        <v>92</v>
      </c>
      <c r="FD252" s="26" t="s">
        <v>92</v>
      </c>
      <c r="FE252" s="26" t="s">
        <v>92</v>
      </c>
      <c r="FF252" s="8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</row>
    <row r="253" spans="1:186" x14ac:dyDescent="0.3">
      <c r="A253" s="1"/>
      <c r="B253" s="4"/>
      <c r="FF253" s="8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</row>
    <row r="254" spans="1:186" x14ac:dyDescent="0.3">
      <c r="A254" s="1"/>
      <c r="B254" s="4"/>
      <c r="C254" s="11" t="s">
        <v>93</v>
      </c>
      <c r="FF254" s="8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</row>
    <row r="255" spans="1:186" x14ac:dyDescent="0.3">
      <c r="A255" s="1"/>
      <c r="B255" s="4"/>
      <c r="FF255" s="8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</row>
    <row r="256" spans="1:186" x14ac:dyDescent="0.3">
      <c r="A256" s="1"/>
      <c r="B256" s="4"/>
      <c r="FF256" s="8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</row>
    <row r="257" spans="1:186" x14ac:dyDescent="0.3">
      <c r="A257" s="1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9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</row>
    <row r="258" spans="1:18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hyperlinks>
    <hyperlink ref="M5" r:id="rId1" xr:uid="{00000000-0004-0000-0200-000000000000}"/>
    <hyperlink ref="N5" r:id="rId2" xr:uid="{00000000-0004-0000-0200-000001000000}"/>
    <hyperlink ref="O5" r:id="rId3" xr:uid="{00000000-0004-0000-0200-000002000000}"/>
    <hyperlink ref="P5" r:id="rId4" xr:uid="{00000000-0004-0000-0200-000003000000}"/>
    <hyperlink ref="Q5" r:id="rId5" xr:uid="{00000000-0004-0000-0200-000004000000}"/>
    <hyperlink ref="R5" r:id="rId6" xr:uid="{00000000-0004-0000-0200-000005000000}"/>
    <hyperlink ref="S5" r:id="rId7" xr:uid="{00000000-0004-0000-0200-000006000000}"/>
    <hyperlink ref="T5" r:id="rId8" xr:uid="{00000000-0004-0000-0200-000007000000}"/>
    <hyperlink ref="U5" r:id="rId9" xr:uid="{00000000-0004-0000-0200-000008000000}"/>
    <hyperlink ref="V5" r:id="rId10" xr:uid="{00000000-0004-0000-0200-000009000000}"/>
    <hyperlink ref="W5" r:id="rId11" xr:uid="{00000000-0004-0000-0200-00000A000000}"/>
    <hyperlink ref="X5" r:id="rId12" xr:uid="{00000000-0004-0000-0200-00000B000000}"/>
    <hyperlink ref="Y5" r:id="rId13" xr:uid="{00000000-0004-0000-0200-00000C000000}"/>
    <hyperlink ref="Z5" r:id="rId14" xr:uid="{00000000-0004-0000-0200-00000D000000}"/>
    <hyperlink ref="AA5" r:id="rId15" xr:uid="{00000000-0004-0000-0200-00000E000000}"/>
    <hyperlink ref="AB5" r:id="rId16" xr:uid="{00000000-0004-0000-0200-00000F000000}"/>
    <hyperlink ref="AC5" r:id="rId17" xr:uid="{00000000-0004-0000-0200-000010000000}"/>
    <hyperlink ref="AD5" r:id="rId18" xr:uid="{00000000-0004-0000-0200-000011000000}"/>
    <hyperlink ref="AE5" r:id="rId19" xr:uid="{00000000-0004-0000-0200-000012000000}"/>
    <hyperlink ref="AF5" r:id="rId20" xr:uid="{00000000-0004-0000-0200-000013000000}"/>
    <hyperlink ref="AG5" r:id="rId21" xr:uid="{00000000-0004-0000-0200-000014000000}"/>
    <hyperlink ref="AH5" r:id="rId22" xr:uid="{00000000-0004-0000-0200-000015000000}"/>
    <hyperlink ref="AI5" r:id="rId23" xr:uid="{00000000-0004-0000-0200-000016000000}"/>
    <hyperlink ref="AJ5" r:id="rId24" xr:uid="{00000000-0004-0000-0200-000017000000}"/>
    <hyperlink ref="AK5" r:id="rId25" xr:uid="{00000000-0004-0000-0200-000018000000}"/>
    <hyperlink ref="AL5" r:id="rId26" xr:uid="{00000000-0004-0000-0200-000019000000}"/>
    <hyperlink ref="AM5" r:id="rId27" xr:uid="{00000000-0004-0000-0200-00001A000000}"/>
    <hyperlink ref="AN5" r:id="rId28" xr:uid="{00000000-0004-0000-0200-00001B000000}"/>
    <hyperlink ref="AO5" r:id="rId29" xr:uid="{00000000-0004-0000-0200-00001C000000}"/>
    <hyperlink ref="AP5" r:id="rId30" xr:uid="{00000000-0004-0000-0200-00001D000000}"/>
    <hyperlink ref="AQ5" r:id="rId31" xr:uid="{00000000-0004-0000-0200-00001E000000}"/>
    <hyperlink ref="AR5" r:id="rId32" xr:uid="{00000000-0004-0000-0200-00001F000000}"/>
    <hyperlink ref="AS5" r:id="rId33" xr:uid="{00000000-0004-0000-0200-000020000000}"/>
    <hyperlink ref="AT5" r:id="rId34" xr:uid="{00000000-0004-0000-0200-000021000000}"/>
    <hyperlink ref="AU5" r:id="rId35" xr:uid="{00000000-0004-0000-0200-000022000000}"/>
    <hyperlink ref="AV5" r:id="rId36" xr:uid="{00000000-0004-0000-0200-000023000000}"/>
    <hyperlink ref="AW5" r:id="rId37" xr:uid="{00000000-0004-0000-0200-000024000000}"/>
    <hyperlink ref="AX5" r:id="rId38" xr:uid="{00000000-0004-0000-0200-000025000000}"/>
    <hyperlink ref="AY5" r:id="rId39" xr:uid="{00000000-0004-0000-0200-000026000000}"/>
    <hyperlink ref="AZ5" r:id="rId40" xr:uid="{00000000-0004-0000-0200-000027000000}"/>
    <hyperlink ref="BA5" r:id="rId41" xr:uid="{00000000-0004-0000-0200-000028000000}"/>
    <hyperlink ref="BB5" r:id="rId42" xr:uid="{00000000-0004-0000-0200-000029000000}"/>
    <hyperlink ref="BC5" r:id="rId43" xr:uid="{00000000-0004-0000-0200-00002A000000}"/>
    <hyperlink ref="BD5" r:id="rId44" xr:uid="{00000000-0004-0000-0200-00002B000000}"/>
    <hyperlink ref="BE5" r:id="rId45" xr:uid="{00000000-0004-0000-0200-00002C000000}"/>
    <hyperlink ref="BF5" r:id="rId46" xr:uid="{00000000-0004-0000-0200-00002D000000}"/>
    <hyperlink ref="BG5" r:id="rId47" xr:uid="{00000000-0004-0000-0200-00002E000000}"/>
    <hyperlink ref="BH5" r:id="rId48" xr:uid="{00000000-0004-0000-0200-00002F000000}"/>
    <hyperlink ref="BI5" r:id="rId49" xr:uid="{00000000-0004-0000-0200-000030000000}"/>
    <hyperlink ref="BJ5" r:id="rId50" xr:uid="{00000000-0004-0000-0200-000031000000}"/>
    <hyperlink ref="BK5" r:id="rId51" xr:uid="{00000000-0004-0000-0200-000032000000}"/>
    <hyperlink ref="BL5" r:id="rId52" xr:uid="{00000000-0004-0000-0200-000033000000}"/>
    <hyperlink ref="BM5" r:id="rId53" xr:uid="{00000000-0004-0000-0200-000034000000}"/>
    <hyperlink ref="BN5" r:id="rId54" xr:uid="{00000000-0004-0000-0200-000035000000}"/>
    <hyperlink ref="BO5" r:id="rId55" xr:uid="{00000000-0004-0000-0200-000036000000}"/>
    <hyperlink ref="BP5" r:id="rId56" xr:uid="{00000000-0004-0000-0200-000037000000}"/>
    <hyperlink ref="BQ5" r:id="rId57" xr:uid="{00000000-0004-0000-0200-000038000000}"/>
    <hyperlink ref="BR5" r:id="rId58" xr:uid="{00000000-0004-0000-0200-000039000000}"/>
    <hyperlink ref="BS5" r:id="rId59" xr:uid="{00000000-0004-0000-0200-00003A000000}"/>
    <hyperlink ref="BT5" r:id="rId60" xr:uid="{00000000-0004-0000-0200-00003B000000}"/>
    <hyperlink ref="BU5" r:id="rId61" xr:uid="{00000000-0004-0000-0200-00003C000000}"/>
    <hyperlink ref="BV5" r:id="rId62" xr:uid="{00000000-0004-0000-0200-00003D000000}"/>
    <hyperlink ref="BW5" r:id="rId63" xr:uid="{00000000-0004-0000-0200-00003E000000}"/>
    <hyperlink ref="BX5" r:id="rId64" xr:uid="{00000000-0004-0000-0200-00003F000000}"/>
    <hyperlink ref="BY5" r:id="rId65" xr:uid="{00000000-0004-0000-0200-000040000000}"/>
    <hyperlink ref="BZ5" r:id="rId66" xr:uid="{00000000-0004-0000-0200-000041000000}"/>
    <hyperlink ref="CA5" r:id="rId67" xr:uid="{00000000-0004-0000-0200-000042000000}"/>
    <hyperlink ref="CB5" r:id="rId68" xr:uid="{00000000-0004-0000-0200-000043000000}"/>
    <hyperlink ref="CC5" r:id="rId69" xr:uid="{00000000-0004-0000-0200-000044000000}"/>
    <hyperlink ref="CD5" r:id="rId70" xr:uid="{00000000-0004-0000-0200-000045000000}"/>
    <hyperlink ref="CE5" r:id="rId71" xr:uid="{00000000-0004-0000-0200-000046000000}"/>
    <hyperlink ref="CF5" r:id="rId72" xr:uid="{00000000-0004-0000-0200-000047000000}"/>
    <hyperlink ref="CG5" r:id="rId73" xr:uid="{00000000-0004-0000-0200-000048000000}"/>
    <hyperlink ref="CH5" r:id="rId74" xr:uid="{00000000-0004-0000-0200-000049000000}"/>
    <hyperlink ref="CI5" r:id="rId75" xr:uid="{00000000-0004-0000-0200-00004A000000}"/>
    <hyperlink ref="CJ5" r:id="rId76" xr:uid="{00000000-0004-0000-0200-00004B000000}"/>
    <hyperlink ref="CK5" r:id="rId77" xr:uid="{00000000-0004-0000-0200-00004C000000}"/>
    <hyperlink ref="CL5" r:id="rId78" xr:uid="{00000000-0004-0000-0200-00004D000000}"/>
    <hyperlink ref="CM5" r:id="rId79" xr:uid="{00000000-0004-0000-0200-00004E000000}"/>
    <hyperlink ref="CN5" r:id="rId80" xr:uid="{00000000-0004-0000-0200-00004F000000}"/>
    <hyperlink ref="CO5" r:id="rId81" xr:uid="{00000000-0004-0000-0200-000050000000}"/>
    <hyperlink ref="CP5" r:id="rId82" xr:uid="{00000000-0004-0000-0200-000051000000}"/>
    <hyperlink ref="CQ5" r:id="rId83" xr:uid="{00000000-0004-0000-0200-000052000000}"/>
    <hyperlink ref="CR5" r:id="rId84" xr:uid="{00000000-0004-0000-0200-000053000000}"/>
    <hyperlink ref="CS5" r:id="rId85" xr:uid="{00000000-0004-0000-0200-000054000000}"/>
    <hyperlink ref="CT5" r:id="rId86" xr:uid="{00000000-0004-0000-0200-000055000000}"/>
    <hyperlink ref="CU5" r:id="rId87" xr:uid="{00000000-0004-0000-0200-000056000000}"/>
    <hyperlink ref="CV5" r:id="rId88" xr:uid="{00000000-0004-0000-0200-000057000000}"/>
    <hyperlink ref="CW5" r:id="rId89" xr:uid="{00000000-0004-0000-0200-000058000000}"/>
    <hyperlink ref="CX5" r:id="rId90" xr:uid="{00000000-0004-0000-0200-000059000000}"/>
    <hyperlink ref="CY5" r:id="rId91" xr:uid="{00000000-0004-0000-0200-00005A000000}"/>
    <hyperlink ref="CZ5" r:id="rId92" xr:uid="{00000000-0004-0000-0200-00005B000000}"/>
    <hyperlink ref="DA5" r:id="rId93" xr:uid="{00000000-0004-0000-0200-00005C000000}"/>
    <hyperlink ref="DB5" r:id="rId94" xr:uid="{00000000-0004-0000-0200-00005D000000}"/>
    <hyperlink ref="DC5" r:id="rId95" xr:uid="{00000000-0004-0000-0200-00005E000000}"/>
    <hyperlink ref="DD5" r:id="rId96" xr:uid="{00000000-0004-0000-0200-00005F000000}"/>
    <hyperlink ref="DE5" r:id="rId97" xr:uid="{00000000-0004-0000-0200-000060000000}"/>
    <hyperlink ref="DF5" r:id="rId98" xr:uid="{00000000-0004-0000-0200-000061000000}"/>
    <hyperlink ref="DG5" r:id="rId99" xr:uid="{00000000-0004-0000-0200-000062000000}"/>
    <hyperlink ref="DH5" r:id="rId100" xr:uid="{00000000-0004-0000-0200-000063000000}"/>
    <hyperlink ref="DI5" r:id="rId101" xr:uid="{00000000-0004-0000-0200-000064000000}"/>
    <hyperlink ref="DJ5" r:id="rId102" xr:uid="{00000000-0004-0000-0200-000065000000}"/>
    <hyperlink ref="DK5" r:id="rId103" xr:uid="{00000000-0004-0000-0200-000066000000}"/>
    <hyperlink ref="DL5" r:id="rId104" xr:uid="{00000000-0004-0000-0200-000067000000}"/>
    <hyperlink ref="DM5" r:id="rId105" xr:uid="{00000000-0004-0000-0200-000068000000}"/>
    <hyperlink ref="DN5" r:id="rId106" xr:uid="{00000000-0004-0000-0200-000069000000}"/>
    <hyperlink ref="DO5" r:id="rId107" xr:uid="{00000000-0004-0000-0200-00006A000000}"/>
    <hyperlink ref="DP5" r:id="rId108" xr:uid="{00000000-0004-0000-0200-00006B000000}"/>
    <hyperlink ref="DQ5" r:id="rId109" xr:uid="{00000000-0004-0000-0200-00006C000000}"/>
    <hyperlink ref="DR5" r:id="rId110" xr:uid="{00000000-0004-0000-0200-00006D000000}"/>
    <hyperlink ref="DS5" r:id="rId111" xr:uid="{00000000-0004-0000-0200-00006E000000}"/>
    <hyperlink ref="DT5" r:id="rId112" xr:uid="{00000000-0004-0000-0200-00006F000000}"/>
    <hyperlink ref="DU5" r:id="rId113" xr:uid="{00000000-0004-0000-0200-000070000000}"/>
    <hyperlink ref="DV5" r:id="rId114" xr:uid="{00000000-0004-0000-0200-000071000000}"/>
    <hyperlink ref="DW5" r:id="rId115" xr:uid="{00000000-0004-0000-0200-000072000000}"/>
    <hyperlink ref="DX5" r:id="rId116" xr:uid="{00000000-0004-0000-0200-000073000000}"/>
    <hyperlink ref="DY5" r:id="rId117" xr:uid="{00000000-0004-0000-0200-000074000000}"/>
    <hyperlink ref="DZ5" r:id="rId118" xr:uid="{00000000-0004-0000-0200-000075000000}"/>
    <hyperlink ref="EA5" r:id="rId119" xr:uid="{00000000-0004-0000-0200-000076000000}"/>
    <hyperlink ref="EB5" r:id="rId120" xr:uid="{00000000-0004-0000-0200-000077000000}"/>
    <hyperlink ref="EC5" r:id="rId121" xr:uid="{00000000-0004-0000-0200-000078000000}"/>
    <hyperlink ref="ED5" r:id="rId122" xr:uid="{00000000-0004-0000-0200-000079000000}"/>
    <hyperlink ref="EE5" r:id="rId123" xr:uid="{00000000-0004-0000-0200-00007A000000}"/>
    <hyperlink ref="EF5" r:id="rId124" xr:uid="{00000000-0004-0000-0200-00007B000000}"/>
    <hyperlink ref="EG5" r:id="rId125" xr:uid="{00000000-0004-0000-0200-00007C000000}"/>
    <hyperlink ref="EH5" r:id="rId126" xr:uid="{00000000-0004-0000-0200-00007D000000}"/>
    <hyperlink ref="EI5" r:id="rId127" xr:uid="{00000000-0004-0000-0200-00007E000000}"/>
    <hyperlink ref="EJ5" r:id="rId128" xr:uid="{00000000-0004-0000-0200-00007F000000}"/>
    <hyperlink ref="EK5" r:id="rId129" xr:uid="{00000000-0004-0000-0200-000080000000}"/>
    <hyperlink ref="EL5" r:id="rId130" xr:uid="{00000000-0004-0000-0200-000081000000}"/>
    <hyperlink ref="EM5" r:id="rId131" xr:uid="{00000000-0004-0000-0200-000082000000}"/>
    <hyperlink ref="EN5" r:id="rId132" xr:uid="{00000000-0004-0000-0200-000083000000}"/>
    <hyperlink ref="EO5" r:id="rId133" xr:uid="{00000000-0004-0000-0200-000084000000}"/>
    <hyperlink ref="EP5" r:id="rId134" xr:uid="{00000000-0004-0000-0200-000085000000}"/>
    <hyperlink ref="EQ5" r:id="rId135" xr:uid="{00000000-0004-0000-0200-000086000000}"/>
    <hyperlink ref="ER5" r:id="rId136" xr:uid="{00000000-0004-0000-0200-000087000000}"/>
    <hyperlink ref="ES5" r:id="rId137" xr:uid="{00000000-0004-0000-0200-000088000000}"/>
    <hyperlink ref="ET5" r:id="rId138" xr:uid="{00000000-0004-0000-0200-000089000000}"/>
    <hyperlink ref="EU5" r:id="rId139" xr:uid="{00000000-0004-0000-0200-00008A000000}"/>
    <hyperlink ref="EV5" r:id="rId140" xr:uid="{00000000-0004-0000-0200-00008B000000}"/>
    <hyperlink ref="EW5" r:id="rId141" xr:uid="{00000000-0004-0000-0200-00008C000000}"/>
    <hyperlink ref="EX5" r:id="rId142" xr:uid="{00000000-0004-0000-0200-00008D000000}"/>
    <hyperlink ref="EY5" r:id="rId143" xr:uid="{00000000-0004-0000-0200-00008E000000}"/>
    <hyperlink ref="EZ5" r:id="rId144" xr:uid="{00000000-0004-0000-0200-00008F000000}"/>
    <hyperlink ref="FA5" r:id="rId145" xr:uid="{00000000-0004-0000-0200-000090000000}"/>
    <hyperlink ref="FB5" r:id="rId146" xr:uid="{00000000-0004-0000-0200-000091000000}"/>
    <hyperlink ref="FC5" r:id="rId147" xr:uid="{00000000-0004-0000-0200-000092000000}"/>
    <hyperlink ref="FD5" r:id="rId148" xr:uid="{00000000-0004-0000-0200-000093000000}"/>
    <hyperlink ref="FE5" r:id="rId149" xr:uid="{00000000-0004-0000-0200-000094000000}"/>
    <hyperlink ref="M10" r:id="rId150" xr:uid="{00000000-0004-0000-0200-000095000000}"/>
    <hyperlink ref="O10" r:id="rId151" xr:uid="{00000000-0004-0000-0200-000096000000}"/>
    <hyperlink ref="P10" r:id="rId152" xr:uid="{00000000-0004-0000-0200-000097000000}"/>
    <hyperlink ref="Q10" r:id="rId153" xr:uid="{00000000-0004-0000-0200-000098000000}"/>
    <hyperlink ref="S10" r:id="rId154" xr:uid="{00000000-0004-0000-0200-000099000000}"/>
    <hyperlink ref="T10" r:id="rId155" xr:uid="{00000000-0004-0000-0200-00009A000000}"/>
    <hyperlink ref="U10" r:id="rId156" xr:uid="{00000000-0004-0000-0200-00009B000000}"/>
    <hyperlink ref="W10" r:id="rId157" xr:uid="{00000000-0004-0000-0200-00009C000000}"/>
    <hyperlink ref="X10" r:id="rId158" xr:uid="{00000000-0004-0000-0200-00009D000000}"/>
    <hyperlink ref="Y10" r:id="rId159" xr:uid="{00000000-0004-0000-0200-00009E000000}"/>
    <hyperlink ref="AA10" r:id="rId160" xr:uid="{00000000-0004-0000-0200-00009F000000}"/>
    <hyperlink ref="AB10" r:id="rId161" xr:uid="{00000000-0004-0000-0200-0000A0000000}"/>
    <hyperlink ref="AC10" r:id="rId162" xr:uid="{00000000-0004-0000-0200-0000A1000000}"/>
    <hyperlink ref="AD10" r:id="rId163" xr:uid="{00000000-0004-0000-0200-0000A2000000}"/>
    <hyperlink ref="AE10" r:id="rId164" xr:uid="{00000000-0004-0000-0200-0000A3000000}"/>
    <hyperlink ref="AF10" r:id="rId165" xr:uid="{00000000-0004-0000-0200-0000A4000000}"/>
    <hyperlink ref="AG10" r:id="rId166" xr:uid="{00000000-0004-0000-0200-0000A5000000}"/>
    <hyperlink ref="AH10" r:id="rId167" xr:uid="{00000000-0004-0000-0200-0000A6000000}"/>
    <hyperlink ref="AI10" r:id="rId168" xr:uid="{00000000-0004-0000-0200-0000A7000000}"/>
    <hyperlink ref="AJ10" r:id="rId169" xr:uid="{00000000-0004-0000-0200-0000A8000000}"/>
    <hyperlink ref="AK10" r:id="rId170" xr:uid="{00000000-0004-0000-0200-0000A9000000}"/>
    <hyperlink ref="AL10" r:id="rId171" xr:uid="{00000000-0004-0000-0200-0000AA000000}"/>
    <hyperlink ref="AM10" r:id="rId172" xr:uid="{00000000-0004-0000-0200-0000AB000000}"/>
    <hyperlink ref="AN10" r:id="rId173" xr:uid="{00000000-0004-0000-0200-0000AC000000}"/>
    <hyperlink ref="AO10" r:id="rId174" xr:uid="{00000000-0004-0000-0200-0000AD000000}"/>
    <hyperlink ref="AP10" r:id="rId175" xr:uid="{00000000-0004-0000-0200-0000AE000000}"/>
    <hyperlink ref="AQ10" r:id="rId176" xr:uid="{00000000-0004-0000-0200-0000AF000000}"/>
    <hyperlink ref="AR10" r:id="rId177" xr:uid="{00000000-0004-0000-0200-0000B0000000}"/>
    <hyperlink ref="AS10" r:id="rId178" xr:uid="{00000000-0004-0000-0200-0000B1000000}"/>
    <hyperlink ref="AT10" r:id="rId179" xr:uid="{00000000-0004-0000-0200-0000B2000000}"/>
    <hyperlink ref="AU10" r:id="rId180" xr:uid="{00000000-0004-0000-0200-0000B3000000}"/>
    <hyperlink ref="AV10" r:id="rId181" xr:uid="{00000000-0004-0000-0200-0000B4000000}"/>
    <hyperlink ref="AW10" r:id="rId182" xr:uid="{00000000-0004-0000-0200-0000B5000000}"/>
    <hyperlink ref="AX10" r:id="rId183" xr:uid="{00000000-0004-0000-0200-0000B6000000}"/>
    <hyperlink ref="AY10" r:id="rId184" xr:uid="{00000000-0004-0000-0200-0000B7000000}"/>
    <hyperlink ref="AZ10" r:id="rId185" xr:uid="{00000000-0004-0000-0200-0000B8000000}"/>
    <hyperlink ref="BA10" r:id="rId186" xr:uid="{00000000-0004-0000-0200-0000B9000000}"/>
    <hyperlink ref="BB10" r:id="rId187" xr:uid="{00000000-0004-0000-0200-0000BA000000}"/>
    <hyperlink ref="BC10" r:id="rId188" xr:uid="{00000000-0004-0000-0200-0000BB000000}"/>
    <hyperlink ref="BD10" r:id="rId189" xr:uid="{00000000-0004-0000-0200-0000BC000000}"/>
    <hyperlink ref="BE10" r:id="rId190" xr:uid="{00000000-0004-0000-0200-0000BD000000}"/>
    <hyperlink ref="BF10" r:id="rId191" xr:uid="{00000000-0004-0000-0200-0000BE000000}"/>
    <hyperlink ref="BG10" r:id="rId192" xr:uid="{00000000-0004-0000-0200-0000BF000000}"/>
    <hyperlink ref="BH10" r:id="rId193" xr:uid="{00000000-0004-0000-0200-0000C0000000}"/>
    <hyperlink ref="BI10" r:id="rId194" xr:uid="{00000000-0004-0000-0200-0000C1000000}"/>
    <hyperlink ref="BJ10" r:id="rId195" xr:uid="{00000000-0004-0000-0200-0000C2000000}"/>
    <hyperlink ref="BK10" r:id="rId196" xr:uid="{00000000-0004-0000-0200-0000C3000000}"/>
    <hyperlink ref="BL10" r:id="rId197" xr:uid="{00000000-0004-0000-0200-0000C4000000}"/>
    <hyperlink ref="BM10" r:id="rId198" xr:uid="{00000000-0004-0000-0200-0000C5000000}"/>
    <hyperlink ref="BN10" r:id="rId199" xr:uid="{00000000-0004-0000-0200-0000C6000000}"/>
    <hyperlink ref="BO10" r:id="rId200" xr:uid="{00000000-0004-0000-0200-0000C7000000}"/>
    <hyperlink ref="BP10" r:id="rId201" xr:uid="{00000000-0004-0000-0200-0000C8000000}"/>
    <hyperlink ref="BQ10" r:id="rId202" xr:uid="{00000000-0004-0000-0200-0000C9000000}"/>
    <hyperlink ref="BR10" r:id="rId203" xr:uid="{00000000-0004-0000-0200-0000CA000000}"/>
    <hyperlink ref="BS10" r:id="rId204" xr:uid="{00000000-0004-0000-0200-0000CB000000}"/>
    <hyperlink ref="BT10" r:id="rId205" xr:uid="{00000000-0004-0000-0200-0000CC000000}"/>
    <hyperlink ref="BU10" r:id="rId206" xr:uid="{00000000-0004-0000-0200-0000CD000000}"/>
    <hyperlink ref="BV10" r:id="rId207" xr:uid="{00000000-0004-0000-0200-0000CE000000}"/>
    <hyperlink ref="BW10" r:id="rId208" xr:uid="{00000000-0004-0000-0200-0000CF000000}"/>
    <hyperlink ref="BX10" r:id="rId209" xr:uid="{00000000-0004-0000-0200-0000D0000000}"/>
    <hyperlink ref="BY10" r:id="rId210" xr:uid="{00000000-0004-0000-0200-0000D1000000}"/>
    <hyperlink ref="BZ10" r:id="rId211" xr:uid="{00000000-0004-0000-0200-0000D2000000}"/>
  </hyperlinks>
  <pageMargins left="0.7" right="0.7" top="0.75" bottom="0.75" header="0.3" footer="0.3"/>
  <drawing r:id="rId2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X152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EY146" sqref="C11:EY146"/>
    </sheetView>
  </sheetViews>
  <sheetFormatPr defaultRowHeight="14.4" outlineLevelRow="6" outlineLevelCol="1" x14ac:dyDescent="0.3"/>
  <cols>
    <col min="1" max="1" width="1.109375" customWidth="1"/>
    <col min="2" max="2" width="1.88671875" customWidth="1"/>
    <col min="3" max="3" width="50.6640625" customWidth="1"/>
    <col min="4" max="11" width="12.6640625" customWidth="1" outlineLevel="1"/>
    <col min="12" max="12" width="2.5546875" customWidth="1"/>
    <col min="13" max="155" width="12.6640625" customWidth="1"/>
    <col min="156" max="156" width="1.88671875" customWidth="1"/>
  </cols>
  <sheetData>
    <row r="1" spans="1:180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</row>
    <row r="2" spans="1:180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7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</row>
    <row r="3" spans="1:180" ht="21" x14ac:dyDescent="0.3">
      <c r="A3" s="1"/>
      <c r="B3" s="4"/>
      <c r="C3" s="10" t="s">
        <v>750</v>
      </c>
      <c r="EZ3" s="8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</row>
    <row r="4" spans="1:180" ht="24" x14ac:dyDescent="0.55000000000000004">
      <c r="A4" s="1"/>
      <c r="B4" s="4"/>
      <c r="C4" s="11" t="s">
        <v>1</v>
      </c>
      <c r="D4" s="13" t="s">
        <v>4</v>
      </c>
      <c r="E4" s="12"/>
      <c r="F4" s="12"/>
      <c r="G4" s="12"/>
      <c r="H4" s="12"/>
      <c r="I4" s="12"/>
      <c r="J4" s="12"/>
      <c r="K4" s="12"/>
      <c r="EZ4" s="8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</row>
    <row r="5" spans="1:180" ht="15" x14ac:dyDescent="0.3">
      <c r="A5" s="1"/>
      <c r="B5" s="4"/>
      <c r="C5" s="11" t="s">
        <v>2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7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16" t="s">
        <v>95</v>
      </c>
      <c r="V5" s="16" t="s">
        <v>96</v>
      </c>
      <c r="W5" s="16" t="s">
        <v>97</v>
      </c>
      <c r="X5" s="16" t="s">
        <v>98</v>
      </c>
      <c r="Y5" s="16" t="s">
        <v>99</v>
      </c>
      <c r="Z5" s="16" t="s">
        <v>100</v>
      </c>
      <c r="AA5" s="16" t="s">
        <v>101</v>
      </c>
      <c r="AB5" s="16" t="s">
        <v>102</v>
      </c>
      <c r="AC5" s="16" t="s">
        <v>103</v>
      </c>
      <c r="AD5" s="16" t="s">
        <v>104</v>
      </c>
      <c r="AE5" s="16" t="s">
        <v>105</v>
      </c>
      <c r="AF5" s="16" t="s">
        <v>106</v>
      </c>
      <c r="AG5" s="16" t="s">
        <v>107</v>
      </c>
      <c r="AH5" s="16" t="s">
        <v>108</v>
      </c>
      <c r="AI5" s="16" t="s">
        <v>109</v>
      </c>
      <c r="AJ5" s="16" t="s">
        <v>110</v>
      </c>
      <c r="AK5" s="16" t="s">
        <v>111</v>
      </c>
      <c r="AL5" s="16" t="s">
        <v>112</v>
      </c>
      <c r="AM5" s="16" t="s">
        <v>113</v>
      </c>
      <c r="AN5" s="16" t="s">
        <v>114</v>
      </c>
      <c r="AO5" s="16" t="s">
        <v>115</v>
      </c>
      <c r="AP5" s="16" t="s">
        <v>116</v>
      </c>
      <c r="AQ5" s="16" t="s">
        <v>117</v>
      </c>
      <c r="AR5" s="16" t="s">
        <v>118</v>
      </c>
      <c r="AS5" s="16" t="s">
        <v>119</v>
      </c>
      <c r="AT5" s="16" t="s">
        <v>120</v>
      </c>
      <c r="AU5" s="16" t="s">
        <v>121</v>
      </c>
      <c r="AV5" s="16" t="s">
        <v>122</v>
      </c>
      <c r="AW5" s="16" t="s">
        <v>123</v>
      </c>
      <c r="AX5" s="16" t="s">
        <v>124</v>
      </c>
      <c r="AY5" s="16" t="s">
        <v>125</v>
      </c>
      <c r="AZ5" s="16" t="s">
        <v>126</v>
      </c>
      <c r="BA5" s="16" t="s">
        <v>127</v>
      </c>
      <c r="BB5" s="16" t="s">
        <v>128</v>
      </c>
      <c r="BC5" s="16" t="s">
        <v>129</v>
      </c>
      <c r="BD5" s="16" t="s">
        <v>130</v>
      </c>
      <c r="BE5" s="16" t="s">
        <v>131</v>
      </c>
      <c r="BF5" s="16" t="s">
        <v>132</v>
      </c>
      <c r="BG5" s="16" t="s">
        <v>133</v>
      </c>
      <c r="BH5" s="16" t="s">
        <v>134</v>
      </c>
      <c r="BI5" s="16" t="s">
        <v>135</v>
      </c>
      <c r="BJ5" s="16" t="s">
        <v>136</v>
      </c>
      <c r="BK5" s="16" t="s">
        <v>137</v>
      </c>
      <c r="BL5" s="16" t="s">
        <v>138</v>
      </c>
      <c r="BM5" s="16" t="s">
        <v>139</v>
      </c>
      <c r="BN5" s="16" t="s">
        <v>140</v>
      </c>
      <c r="BO5" s="16" t="s">
        <v>141</v>
      </c>
      <c r="BP5" s="16" t="s">
        <v>142</v>
      </c>
      <c r="BQ5" s="16" t="s">
        <v>143</v>
      </c>
      <c r="BR5" s="16" t="s">
        <v>144</v>
      </c>
      <c r="BS5" s="16" t="s">
        <v>145</v>
      </c>
      <c r="BT5" s="16" t="s">
        <v>146</v>
      </c>
      <c r="BU5" s="16" t="s">
        <v>147</v>
      </c>
      <c r="BV5" s="16" t="s">
        <v>148</v>
      </c>
      <c r="BW5" s="16" t="s">
        <v>149</v>
      </c>
      <c r="BX5" s="16" t="s">
        <v>150</v>
      </c>
      <c r="BY5" s="16" t="s">
        <v>151</v>
      </c>
      <c r="BZ5" s="16" t="s">
        <v>152</v>
      </c>
      <c r="CA5" s="16" t="s">
        <v>153</v>
      </c>
      <c r="CB5" s="16" t="s">
        <v>154</v>
      </c>
      <c r="CC5" s="16" t="s">
        <v>155</v>
      </c>
      <c r="CD5" s="16" t="s">
        <v>156</v>
      </c>
      <c r="CE5" s="16" t="s">
        <v>157</v>
      </c>
      <c r="CF5" s="16" t="s">
        <v>158</v>
      </c>
      <c r="CG5" s="16" t="s">
        <v>159</v>
      </c>
      <c r="CH5" s="16" t="s">
        <v>160</v>
      </c>
      <c r="CI5" s="16" t="s">
        <v>161</v>
      </c>
      <c r="CJ5" s="16" t="s">
        <v>162</v>
      </c>
      <c r="CK5" s="16" t="s">
        <v>163</v>
      </c>
      <c r="CL5" s="16" t="s">
        <v>164</v>
      </c>
      <c r="CM5" s="16" t="s">
        <v>165</v>
      </c>
      <c r="CN5" s="16" t="s">
        <v>166</v>
      </c>
      <c r="CO5" s="16" t="s">
        <v>167</v>
      </c>
      <c r="CP5" s="16" t="s">
        <v>168</v>
      </c>
      <c r="CQ5" s="16" t="s">
        <v>169</v>
      </c>
      <c r="CR5" s="16" t="s">
        <v>170</v>
      </c>
      <c r="CS5" s="16" t="s">
        <v>171</v>
      </c>
      <c r="CT5" s="16" t="s">
        <v>172</v>
      </c>
      <c r="CU5" s="16" t="s">
        <v>173</v>
      </c>
      <c r="CV5" s="16" t="s">
        <v>174</v>
      </c>
      <c r="CW5" s="16" t="s">
        <v>175</v>
      </c>
      <c r="CX5" s="16" t="s">
        <v>176</v>
      </c>
      <c r="CY5" s="16" t="s">
        <v>177</v>
      </c>
      <c r="CZ5" s="16" t="s">
        <v>178</v>
      </c>
      <c r="DA5" s="16" t="s">
        <v>179</v>
      </c>
      <c r="DB5" s="16" t="s">
        <v>180</v>
      </c>
      <c r="DC5" s="16" t="s">
        <v>181</v>
      </c>
      <c r="DD5" s="16" t="s">
        <v>182</v>
      </c>
      <c r="DE5" s="16" t="s">
        <v>183</v>
      </c>
      <c r="DF5" s="16" t="s">
        <v>184</v>
      </c>
      <c r="DG5" s="16" t="s">
        <v>185</v>
      </c>
      <c r="DH5" s="16" t="s">
        <v>186</v>
      </c>
      <c r="DI5" s="16" t="s">
        <v>187</v>
      </c>
      <c r="DJ5" s="16" t="s">
        <v>188</v>
      </c>
      <c r="DK5" s="16" t="s">
        <v>189</v>
      </c>
      <c r="DL5" s="16" t="s">
        <v>190</v>
      </c>
      <c r="DM5" s="16" t="s">
        <v>191</v>
      </c>
      <c r="DN5" s="16" t="s">
        <v>192</v>
      </c>
      <c r="DO5" s="16" t="s">
        <v>193</v>
      </c>
      <c r="DP5" s="16" t="s">
        <v>194</v>
      </c>
      <c r="DQ5" s="16" t="s">
        <v>195</v>
      </c>
      <c r="DR5" s="16" t="s">
        <v>196</v>
      </c>
      <c r="DS5" s="16" t="s">
        <v>197</v>
      </c>
      <c r="DT5" s="16" t="s">
        <v>198</v>
      </c>
      <c r="DU5" s="16" t="s">
        <v>199</v>
      </c>
      <c r="DV5" s="16" t="s">
        <v>200</v>
      </c>
      <c r="DW5" s="16" t="s">
        <v>201</v>
      </c>
      <c r="DX5" s="16" t="s">
        <v>202</v>
      </c>
      <c r="DY5" s="16" t="s">
        <v>203</v>
      </c>
      <c r="DZ5" s="16" t="s">
        <v>204</v>
      </c>
      <c r="EA5" s="16" t="s">
        <v>205</v>
      </c>
      <c r="EB5" s="16" t="s">
        <v>206</v>
      </c>
      <c r="EC5" s="16" t="s">
        <v>207</v>
      </c>
      <c r="ED5" s="16" t="s">
        <v>208</v>
      </c>
      <c r="EE5" s="16" t="s">
        <v>209</v>
      </c>
      <c r="EF5" s="16" t="s">
        <v>210</v>
      </c>
      <c r="EG5" s="16" t="s">
        <v>211</v>
      </c>
      <c r="EH5" s="16" t="s">
        <v>212</v>
      </c>
      <c r="EI5" s="16" t="s">
        <v>213</v>
      </c>
      <c r="EJ5" s="16" t="s">
        <v>214</v>
      </c>
      <c r="EK5" s="16" t="s">
        <v>215</v>
      </c>
      <c r="EL5" s="16" t="s">
        <v>216</v>
      </c>
      <c r="EM5" s="16" t="s">
        <v>217</v>
      </c>
      <c r="EN5" s="16" t="s">
        <v>218</v>
      </c>
      <c r="EO5" s="16" t="s">
        <v>219</v>
      </c>
      <c r="EP5" s="16" t="s">
        <v>220</v>
      </c>
      <c r="EQ5" s="16" t="s">
        <v>221</v>
      </c>
      <c r="ER5" s="16" t="s">
        <v>222</v>
      </c>
      <c r="ES5" s="16" t="s">
        <v>223</v>
      </c>
      <c r="ET5" s="16" t="s">
        <v>224</v>
      </c>
      <c r="EU5" s="16" t="s">
        <v>225</v>
      </c>
      <c r="EV5" s="16" t="s">
        <v>226</v>
      </c>
      <c r="EW5" s="16" t="s">
        <v>227</v>
      </c>
      <c r="EX5" s="16" t="s">
        <v>228</v>
      </c>
      <c r="EY5" s="16" t="s">
        <v>229</v>
      </c>
      <c r="EZ5" s="8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</row>
    <row r="6" spans="1:180" x14ac:dyDescent="0.3">
      <c r="A6" s="1"/>
      <c r="B6" s="4"/>
      <c r="D6" s="57"/>
      <c r="E6" s="57"/>
      <c r="F6" s="57"/>
      <c r="G6" s="57"/>
      <c r="H6" s="57"/>
      <c r="I6" s="57"/>
      <c r="J6" s="57"/>
      <c r="K6" s="57"/>
      <c r="EZ6" s="8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</row>
    <row r="7" spans="1:180" ht="15" x14ac:dyDescent="0.3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8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</row>
    <row r="8" spans="1:180" x14ac:dyDescent="0.3">
      <c r="A8" s="1"/>
      <c r="B8" s="4"/>
      <c r="D8" s="12"/>
      <c r="E8" s="12"/>
      <c r="F8" s="12"/>
      <c r="G8" s="12"/>
      <c r="H8" s="12"/>
      <c r="I8" s="12"/>
      <c r="J8" s="12"/>
      <c r="K8" s="12"/>
      <c r="EZ8" s="8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</row>
    <row r="9" spans="1:180" x14ac:dyDescent="0.3">
      <c r="A9" s="1"/>
      <c r="B9" s="4"/>
      <c r="D9" s="12"/>
      <c r="E9" s="12"/>
      <c r="F9" s="12"/>
      <c r="G9" s="12"/>
      <c r="H9" s="12"/>
      <c r="I9" s="12"/>
      <c r="J9" s="12"/>
      <c r="K9" s="12"/>
      <c r="M9" s="18" t="s">
        <v>21</v>
      </c>
      <c r="N9" s="18" t="s">
        <v>22</v>
      </c>
      <c r="O9" s="18" t="s">
        <v>23</v>
      </c>
      <c r="P9" s="18" t="s">
        <v>24</v>
      </c>
      <c r="Q9" s="18" t="s">
        <v>21</v>
      </c>
      <c r="R9" s="18" t="s">
        <v>22</v>
      </c>
      <c r="S9" s="18" t="s">
        <v>23</v>
      </c>
      <c r="T9" s="18" t="s">
        <v>24</v>
      </c>
      <c r="U9" s="18" t="s">
        <v>252</v>
      </c>
      <c r="V9" s="18" t="s">
        <v>260</v>
      </c>
      <c r="W9" s="18" t="s">
        <v>253</v>
      </c>
      <c r="X9" s="18" t="s">
        <v>254</v>
      </c>
      <c r="Y9" s="18" t="s">
        <v>255</v>
      </c>
      <c r="Z9" s="18" t="s">
        <v>260</v>
      </c>
      <c r="AA9" s="18" t="s">
        <v>257</v>
      </c>
      <c r="AB9" s="18" t="s">
        <v>258</v>
      </c>
      <c r="AC9" s="18" t="s">
        <v>259</v>
      </c>
      <c r="AD9" s="18" t="s">
        <v>264</v>
      </c>
      <c r="AE9" s="18" t="s">
        <v>261</v>
      </c>
      <c r="AF9" s="18" t="s">
        <v>262</v>
      </c>
      <c r="AG9" s="18" t="s">
        <v>263</v>
      </c>
      <c r="AH9" s="18" t="s">
        <v>264</v>
      </c>
      <c r="AI9" s="18" t="s">
        <v>265</v>
      </c>
      <c r="AJ9" s="18" t="s">
        <v>266</v>
      </c>
      <c r="AK9" s="18" t="s">
        <v>267</v>
      </c>
      <c r="AL9" s="18" t="s">
        <v>268</v>
      </c>
      <c r="AM9" s="18" t="s">
        <v>269</v>
      </c>
      <c r="AN9" s="18" t="s">
        <v>270</v>
      </c>
      <c r="AO9" s="18" t="s">
        <v>271</v>
      </c>
      <c r="AP9" s="18" t="s">
        <v>272</v>
      </c>
      <c r="AQ9" s="18" t="s">
        <v>273</v>
      </c>
      <c r="AR9" s="18" t="s">
        <v>274</v>
      </c>
      <c r="AS9" s="18" t="s">
        <v>275</v>
      </c>
      <c r="AT9" s="18" t="s">
        <v>276</v>
      </c>
      <c r="AU9" s="18" t="s">
        <v>277</v>
      </c>
      <c r="AV9" s="18" t="s">
        <v>278</v>
      </c>
      <c r="AW9" s="18" t="s">
        <v>279</v>
      </c>
      <c r="AX9" s="18" t="s">
        <v>280</v>
      </c>
      <c r="AY9" s="18" t="s">
        <v>281</v>
      </c>
      <c r="AZ9" s="18" t="s">
        <v>282</v>
      </c>
      <c r="BA9" s="18" t="s">
        <v>283</v>
      </c>
      <c r="BB9" s="18" t="s">
        <v>284</v>
      </c>
      <c r="BC9" s="18" t="s">
        <v>285</v>
      </c>
      <c r="BD9" s="18" t="s">
        <v>286</v>
      </c>
      <c r="BE9" s="18" t="s">
        <v>287</v>
      </c>
      <c r="BF9" s="18" t="s">
        <v>288</v>
      </c>
      <c r="BG9" s="18" t="s">
        <v>289</v>
      </c>
      <c r="BH9" s="18" t="s">
        <v>290</v>
      </c>
      <c r="BI9" s="18" t="s">
        <v>291</v>
      </c>
      <c r="BJ9" s="18" t="s">
        <v>292</v>
      </c>
      <c r="BK9" s="18" t="s">
        <v>293</v>
      </c>
      <c r="BL9" s="18" t="s">
        <v>294</v>
      </c>
      <c r="BM9" s="18" t="s">
        <v>295</v>
      </c>
      <c r="BN9" s="18" t="s">
        <v>296</v>
      </c>
      <c r="BO9" s="18" t="s">
        <v>297</v>
      </c>
      <c r="BP9" s="18" t="s">
        <v>298</v>
      </c>
      <c r="BQ9" s="18" t="s">
        <v>299</v>
      </c>
      <c r="BR9" s="18" t="s">
        <v>300</v>
      </c>
      <c r="BS9" s="18" t="s">
        <v>301</v>
      </c>
      <c r="BT9" s="18" t="s">
        <v>302</v>
      </c>
      <c r="BU9" s="18" t="s">
        <v>303</v>
      </c>
      <c r="BV9" s="18" t="s">
        <v>304</v>
      </c>
      <c r="BW9" s="18" t="s">
        <v>305</v>
      </c>
      <c r="BX9" s="18" t="s">
        <v>306</v>
      </c>
      <c r="BY9" s="18" t="s">
        <v>307</v>
      </c>
      <c r="BZ9" s="18" t="s">
        <v>308</v>
      </c>
      <c r="CA9" s="18" t="s">
        <v>309</v>
      </c>
      <c r="CB9" s="18" t="s">
        <v>310</v>
      </c>
      <c r="CC9" s="18" t="s">
        <v>311</v>
      </c>
      <c r="CD9" s="18" t="s">
        <v>312</v>
      </c>
      <c r="CE9" s="18" t="s">
        <v>313</v>
      </c>
      <c r="CF9" s="18" t="s">
        <v>314</v>
      </c>
      <c r="CG9" s="18" t="s">
        <v>315</v>
      </c>
      <c r="CH9" s="18" t="s">
        <v>316</v>
      </c>
      <c r="CI9" s="18" t="s">
        <v>317</v>
      </c>
      <c r="CJ9" s="18" t="s">
        <v>318</v>
      </c>
      <c r="CK9" s="18" t="s">
        <v>319</v>
      </c>
      <c r="CL9" s="18" t="s">
        <v>320</v>
      </c>
      <c r="CM9" s="18" t="s">
        <v>321</v>
      </c>
      <c r="CN9" s="18" t="s">
        <v>322</v>
      </c>
      <c r="CO9" s="18" t="s">
        <v>323</v>
      </c>
      <c r="CP9" s="18" t="s">
        <v>324</v>
      </c>
      <c r="CQ9" s="18" t="s">
        <v>325</v>
      </c>
      <c r="CR9" s="18" t="s">
        <v>326</v>
      </c>
      <c r="CS9" s="18" t="s">
        <v>327</v>
      </c>
      <c r="CT9" s="18" t="s">
        <v>328</v>
      </c>
      <c r="CU9" s="18" t="s">
        <v>329</v>
      </c>
      <c r="CV9" s="18" t="s">
        <v>330</v>
      </c>
      <c r="CW9" s="18" t="s">
        <v>331</v>
      </c>
      <c r="CX9" s="18" t="s">
        <v>332</v>
      </c>
      <c r="CY9" s="18" t="s">
        <v>333</v>
      </c>
      <c r="CZ9" s="18" t="s">
        <v>334</v>
      </c>
      <c r="DA9" s="18" t="s">
        <v>335</v>
      </c>
      <c r="DB9" s="18" t="s">
        <v>336</v>
      </c>
      <c r="DC9" s="18" t="s">
        <v>337</v>
      </c>
      <c r="DD9" s="18" t="s">
        <v>338</v>
      </c>
      <c r="DE9" s="18" t="s">
        <v>339</v>
      </c>
      <c r="DF9" s="18" t="s">
        <v>340</v>
      </c>
      <c r="DG9" s="18" t="s">
        <v>341</v>
      </c>
      <c r="DH9" s="18" t="s">
        <v>342</v>
      </c>
      <c r="DI9" s="18" t="s">
        <v>343</v>
      </c>
      <c r="DJ9" s="18" t="s">
        <v>344</v>
      </c>
      <c r="DK9" s="18" t="s">
        <v>345</v>
      </c>
      <c r="DL9" s="18" t="s">
        <v>346</v>
      </c>
      <c r="DM9" s="18" t="s">
        <v>347</v>
      </c>
      <c r="DN9" s="18" t="s">
        <v>348</v>
      </c>
      <c r="DO9" s="18" t="s">
        <v>349</v>
      </c>
      <c r="DP9" s="18" t="s">
        <v>350</v>
      </c>
      <c r="DQ9" s="18" t="s">
        <v>351</v>
      </c>
      <c r="DR9" s="18" t="s">
        <v>352</v>
      </c>
      <c r="DS9" s="18" t="s">
        <v>353</v>
      </c>
      <c r="DT9" s="18" t="s">
        <v>354</v>
      </c>
      <c r="DU9" s="18" t="s">
        <v>355</v>
      </c>
      <c r="DV9" s="18" t="s">
        <v>356</v>
      </c>
      <c r="DW9" s="18" t="s">
        <v>357</v>
      </c>
      <c r="DX9" s="18" t="s">
        <v>358</v>
      </c>
      <c r="DY9" s="18" t="s">
        <v>359</v>
      </c>
      <c r="DZ9" s="18" t="s">
        <v>360</v>
      </c>
      <c r="EA9" s="18" t="s">
        <v>361</v>
      </c>
      <c r="EB9" s="18" t="s">
        <v>362</v>
      </c>
      <c r="EC9" s="18" t="s">
        <v>363</v>
      </c>
      <c r="ED9" s="18" t="s">
        <v>364</v>
      </c>
      <c r="EE9" s="18" t="s">
        <v>365</v>
      </c>
      <c r="EF9" s="18" t="s">
        <v>366</v>
      </c>
      <c r="EG9" s="18" t="s">
        <v>367</v>
      </c>
      <c r="EH9" s="18" t="s">
        <v>368</v>
      </c>
      <c r="EI9" s="18" t="s">
        <v>369</v>
      </c>
      <c r="EJ9" s="18" t="s">
        <v>370</v>
      </c>
      <c r="EK9" s="18" t="s">
        <v>371</v>
      </c>
      <c r="EL9" s="18" t="s">
        <v>372</v>
      </c>
      <c r="EM9" s="18" t="s">
        <v>373</v>
      </c>
      <c r="EN9" s="18" t="s">
        <v>374</v>
      </c>
      <c r="EO9" s="18" t="s">
        <v>375</v>
      </c>
      <c r="EP9" s="18" t="s">
        <v>376</v>
      </c>
      <c r="EQ9" s="18" t="s">
        <v>377</v>
      </c>
      <c r="ER9" s="18" t="s">
        <v>378</v>
      </c>
      <c r="ES9" s="18" t="s">
        <v>379</v>
      </c>
      <c r="ET9" s="18" t="s">
        <v>380</v>
      </c>
      <c r="EU9" s="18" t="s">
        <v>381</v>
      </c>
      <c r="EV9" s="18" t="s">
        <v>382</v>
      </c>
      <c r="EW9" s="18" t="s">
        <v>383</v>
      </c>
      <c r="EX9" s="18" t="s">
        <v>384</v>
      </c>
      <c r="EY9" s="18" t="s">
        <v>385</v>
      </c>
      <c r="EZ9" s="8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</row>
    <row r="10" spans="1:180" x14ac:dyDescent="0.3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0" t="s">
        <v>25</v>
      </c>
      <c r="Q10" s="20" t="s">
        <v>25</v>
      </c>
      <c r="U10" s="20" t="s">
        <v>25</v>
      </c>
      <c r="Y10" s="20" t="s">
        <v>25</v>
      </c>
      <c r="AC10" s="20" t="s">
        <v>25</v>
      </c>
      <c r="AG10" s="20" t="s">
        <v>25</v>
      </c>
      <c r="AK10" s="20" t="s">
        <v>25</v>
      </c>
      <c r="AO10" s="20" t="s">
        <v>25</v>
      </c>
      <c r="AS10" s="20" t="s">
        <v>25</v>
      </c>
      <c r="AW10" s="20" t="s">
        <v>25</v>
      </c>
      <c r="BA10" s="20" t="s">
        <v>25</v>
      </c>
      <c r="BE10" s="20" t="s">
        <v>25</v>
      </c>
      <c r="BI10" s="20" t="s">
        <v>25</v>
      </c>
      <c r="BM10" s="20" t="s">
        <v>25</v>
      </c>
      <c r="BQ10" s="20" t="s">
        <v>25</v>
      </c>
      <c r="BU10" s="20" t="s">
        <v>25</v>
      </c>
      <c r="BY10" s="20" t="s">
        <v>25</v>
      </c>
      <c r="EZ10" s="8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</row>
    <row r="11" spans="1:180" ht="15" x14ac:dyDescent="0.3">
      <c r="A11" s="1"/>
      <c r="B11" s="4"/>
      <c r="C11" s="33" t="s">
        <v>751</v>
      </c>
      <c r="D11" s="34" t="str">
        <f t="shared" ref="D11:D74" si="0">IF(COUNT(L11:EY11)&gt;0,MEDIAN(L11:EY11),"")</f>
        <v/>
      </c>
      <c r="E11" s="34" t="str">
        <f t="shared" ref="E11:E74" si="1">IF(COUNT(L11:EY11)&gt;0,AVERAGE(L11:EY11),"")</f>
        <v/>
      </c>
      <c r="F11" s="34" t="str">
        <f t="shared" ref="F11:F74" si="2">IF(COUNT(L11:EY11)&gt;0,MIN(L11:EY11),"")</f>
        <v/>
      </c>
      <c r="G11" s="34" t="str">
        <f t="shared" ref="G11:G74" si="3">IF(COUNT(L11:EY11)&gt;0,MAX(L11:EY11),"")</f>
        <v/>
      </c>
      <c r="H11" s="34" t="str">
        <f t="shared" ref="H11:H74" si="4">IF(COUNT(L11:EY11)&gt;0,QUARTILE(L11:EY11,1),"")</f>
        <v/>
      </c>
      <c r="I11" s="34" t="str">
        <f t="shared" ref="I11:I74" si="5">IF(COUNT(L11:EY11)&gt;0,QUARTILE(L11:EY11,3),"")</f>
        <v/>
      </c>
      <c r="J11" s="34" t="str">
        <f t="shared" ref="J11:J74" si="6">IF(COUNT(L11:EY11)&gt;1,STDEV(L11:EY11),"")</f>
        <v/>
      </c>
      <c r="K11" s="32" t="str">
        <f t="shared" ref="K11:K74" si="7">IF(COUNT(L11:EY11)&gt;1,STDEV(L11:EY11)/AVERAGE(L11:EY11),"")</f>
        <v/>
      </c>
      <c r="L11" s="12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8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</row>
    <row r="12" spans="1:180" ht="15" outlineLevel="1" x14ac:dyDescent="0.3">
      <c r="A12" s="1"/>
      <c r="B12" s="4"/>
      <c r="C12" s="22" t="s">
        <v>752</v>
      </c>
      <c r="D12" s="27" t="str">
        <f t="shared" si="0"/>
        <v/>
      </c>
      <c r="E12" s="27" t="str">
        <f t="shared" si="1"/>
        <v/>
      </c>
      <c r="F12" s="27" t="str">
        <f t="shared" si="2"/>
        <v/>
      </c>
      <c r="G12" s="27" t="str">
        <f t="shared" si="3"/>
        <v/>
      </c>
      <c r="H12" s="27" t="str">
        <f t="shared" si="4"/>
        <v/>
      </c>
      <c r="I12" s="27" t="str">
        <f t="shared" si="5"/>
        <v/>
      </c>
      <c r="J12" s="27" t="str">
        <f t="shared" si="6"/>
        <v/>
      </c>
      <c r="K12" s="28" t="str">
        <f t="shared" si="7"/>
        <v/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8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</row>
    <row r="13" spans="1:180" ht="15" outlineLevel="2" x14ac:dyDescent="0.3">
      <c r="A13" s="1"/>
      <c r="B13" s="4"/>
      <c r="C13" s="22" t="s">
        <v>753</v>
      </c>
      <c r="D13" s="27" t="str">
        <f t="shared" si="0"/>
        <v/>
      </c>
      <c r="E13" s="27" t="str">
        <f t="shared" si="1"/>
        <v/>
      </c>
      <c r="F13" s="27" t="str">
        <f t="shared" si="2"/>
        <v/>
      </c>
      <c r="G13" s="27" t="str">
        <f t="shared" si="3"/>
        <v/>
      </c>
      <c r="H13" s="27" t="str">
        <f t="shared" si="4"/>
        <v/>
      </c>
      <c r="I13" s="27" t="str">
        <f t="shared" si="5"/>
        <v/>
      </c>
      <c r="J13" s="27" t="str">
        <f t="shared" si="6"/>
        <v/>
      </c>
      <c r="K13" s="28" t="str">
        <f t="shared" si="7"/>
        <v/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8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</row>
    <row r="14" spans="1:180" ht="15" outlineLevel="3" x14ac:dyDescent="0.3">
      <c r="A14" s="1"/>
      <c r="B14" s="4"/>
      <c r="C14" s="22" t="s">
        <v>754</v>
      </c>
      <c r="D14" s="27">
        <f t="shared" si="0"/>
        <v>1657000</v>
      </c>
      <c r="E14" s="27">
        <f t="shared" si="1"/>
        <v>1743730.9352517985</v>
      </c>
      <c r="F14" s="27">
        <f t="shared" si="2"/>
        <v>-16989000</v>
      </c>
      <c r="G14" s="27">
        <f t="shared" si="3"/>
        <v>8113000</v>
      </c>
      <c r="H14" s="27">
        <f t="shared" si="4"/>
        <v>589000</v>
      </c>
      <c r="I14" s="27">
        <f t="shared" si="5"/>
        <v>2722000</v>
      </c>
      <c r="J14" s="27">
        <f t="shared" si="6"/>
        <v>2383965.6010688483</v>
      </c>
      <c r="K14" s="28">
        <f t="shared" si="7"/>
        <v>1.3671636792545625</v>
      </c>
      <c r="M14" s="14">
        <v>-887000</v>
      </c>
      <c r="N14" s="14">
        <v>-153000</v>
      </c>
      <c r="O14" s="14">
        <v>-16989000</v>
      </c>
      <c r="P14" s="14">
        <v>-1654000</v>
      </c>
      <c r="Q14" s="14">
        <v>-437000</v>
      </c>
      <c r="R14" s="14">
        <v>2660000</v>
      </c>
      <c r="S14" s="14">
        <v>310000</v>
      </c>
      <c r="T14" s="14">
        <v>1473000</v>
      </c>
      <c r="U14" s="14">
        <v>-2768000</v>
      </c>
      <c r="V14" s="14">
        <v>-661000</v>
      </c>
      <c r="W14" s="14">
        <v>1019000</v>
      </c>
      <c r="X14" s="14">
        <v>-454000</v>
      </c>
      <c r="Y14" s="14">
        <v>8113000</v>
      </c>
      <c r="Z14" s="14">
        <v>4623000</v>
      </c>
      <c r="AA14" s="14">
        <v>6823000</v>
      </c>
      <c r="AB14" s="14">
        <v>5061000</v>
      </c>
      <c r="AC14" s="14">
        <v>3361000</v>
      </c>
      <c r="AD14" s="14">
        <v>5857000</v>
      </c>
      <c r="AE14" s="14">
        <v>4276000</v>
      </c>
      <c r="AF14" s="14">
        <v>5105000</v>
      </c>
      <c r="AG14" s="14">
        <v>5661000</v>
      </c>
      <c r="AH14" s="14">
        <v>6905000</v>
      </c>
      <c r="AI14" s="14">
        <v>5990000</v>
      </c>
      <c r="AJ14" s="14">
        <v>4179000</v>
      </c>
      <c r="AK14" s="14">
        <v>3974000</v>
      </c>
      <c r="AL14" s="14">
        <v>5195000</v>
      </c>
      <c r="AM14" s="14">
        <v>6398000</v>
      </c>
      <c r="AN14" s="14">
        <v>5006000</v>
      </c>
      <c r="AO14" s="14">
        <v>4454000</v>
      </c>
      <c r="AP14" s="14">
        <v>-687000</v>
      </c>
      <c r="AQ14" s="14">
        <v>4516000</v>
      </c>
      <c r="AR14" s="14">
        <v>2808000</v>
      </c>
      <c r="AS14" s="14">
        <v>2964000</v>
      </c>
      <c r="AT14" s="14">
        <v>3562000</v>
      </c>
      <c r="AU14" s="14">
        <v>3378000</v>
      </c>
      <c r="AV14" s="14">
        <v>1330000</v>
      </c>
      <c r="AW14" s="14">
        <v>2046000</v>
      </c>
      <c r="AX14" s="14">
        <v>3613000</v>
      </c>
      <c r="AY14" s="14">
        <v>3109000</v>
      </c>
      <c r="AZ14" s="14">
        <v>2706000</v>
      </c>
      <c r="BA14" s="14">
        <v>1992000</v>
      </c>
      <c r="BB14" s="14">
        <v>3661000</v>
      </c>
      <c r="BC14" s="14">
        <v>3317000</v>
      </c>
      <c r="BD14" s="14">
        <v>2796000</v>
      </c>
      <c r="BE14" s="14">
        <v>1930000</v>
      </c>
      <c r="BF14" s="14">
        <v>2625000</v>
      </c>
      <c r="BG14" s="14">
        <v>2950000</v>
      </c>
      <c r="BH14" s="14">
        <v>2000000</v>
      </c>
      <c r="BI14" s="14">
        <v>2045000</v>
      </c>
      <c r="BJ14" s="14">
        <v>2468000</v>
      </c>
      <c r="BK14" s="14">
        <v>2972000</v>
      </c>
      <c r="BL14" s="14">
        <v>2827000</v>
      </c>
      <c r="BM14" s="14">
        <v>2738000</v>
      </c>
      <c r="BN14" s="14"/>
      <c r="BO14" s="14"/>
      <c r="BP14" s="14"/>
      <c r="BQ14" s="14"/>
      <c r="BR14" s="14">
        <v>3180000</v>
      </c>
      <c r="BS14" s="14">
        <v>2955000</v>
      </c>
      <c r="BT14" s="14">
        <v>2887000</v>
      </c>
      <c r="BU14" s="14">
        <v>2442000</v>
      </c>
      <c r="BV14" s="14">
        <v>2282000</v>
      </c>
      <c r="BW14" s="14">
        <v>1856000</v>
      </c>
      <c r="BX14" s="14">
        <v>-398000</v>
      </c>
      <c r="BY14" s="14">
        <v>629000</v>
      </c>
      <c r="BZ14" s="14">
        <v>234000</v>
      </c>
      <c r="CA14" s="14">
        <v>2014000</v>
      </c>
      <c r="CB14" s="14">
        <v>1601000</v>
      </c>
      <c r="CC14" s="14">
        <v>1443000</v>
      </c>
      <c r="CD14" s="14">
        <v>2271000</v>
      </c>
      <c r="CE14" s="14">
        <v>1791000</v>
      </c>
      <c r="CF14" s="14">
        <v>1278000</v>
      </c>
      <c r="CG14" s="14">
        <v>1636000</v>
      </c>
      <c r="CH14" s="14">
        <v>1501000</v>
      </c>
      <c r="CI14" s="14">
        <v>1301000</v>
      </c>
      <c r="CJ14" s="14">
        <v>885000</v>
      </c>
      <c r="CK14" s="14">
        <v>1357000</v>
      </c>
      <c r="CL14" s="14">
        <v>2453000</v>
      </c>
      <c r="CM14" s="14">
        <v>1995000</v>
      </c>
      <c r="CN14" s="14">
        <v>2038000</v>
      </c>
      <c r="CO14" s="14">
        <v>2178000</v>
      </c>
      <c r="CP14" s="14">
        <v>2123000</v>
      </c>
      <c r="CQ14" s="14">
        <v>1906000</v>
      </c>
      <c r="CR14" s="14">
        <v>1757000</v>
      </c>
      <c r="CS14" s="14">
        <v>1730000</v>
      </c>
      <c r="CT14" s="14">
        <v>2173000</v>
      </c>
      <c r="CU14" s="14">
        <v>1657000</v>
      </c>
      <c r="CV14" s="14">
        <v>896000</v>
      </c>
      <c r="CW14" s="14">
        <v>915000</v>
      </c>
      <c r="CX14" s="14">
        <v>1049000</v>
      </c>
      <c r="CY14" s="14">
        <v>686000</v>
      </c>
      <c r="CZ14" s="14">
        <v>446000</v>
      </c>
      <c r="DA14" s="14">
        <v>936000</v>
      </c>
      <c r="DB14" s="14">
        <v>504000</v>
      </c>
      <c r="DC14" s="14">
        <v>106000</v>
      </c>
      <c r="DD14" s="14">
        <v>196000</v>
      </c>
      <c r="DE14" s="14">
        <v>485000</v>
      </c>
      <c r="DF14" s="14">
        <v>2193000</v>
      </c>
      <c r="DG14" s="14">
        <v>2509000</v>
      </c>
      <c r="DH14" s="14">
        <v>3137000</v>
      </c>
      <c r="DI14" s="14">
        <v>2696000</v>
      </c>
      <c r="DJ14" s="14">
        <v>2108000</v>
      </c>
      <c r="DK14" s="14">
        <v>1458000</v>
      </c>
      <c r="DL14" s="14">
        <v>1749000</v>
      </c>
      <c r="DM14" s="14">
        <v>1999000</v>
      </c>
      <c r="DN14" s="14">
        <v>2064000</v>
      </c>
      <c r="DO14" s="14">
        <v>1559000</v>
      </c>
      <c r="DP14" s="14">
        <v>1172000</v>
      </c>
      <c r="DQ14" s="14">
        <v>1273000</v>
      </c>
      <c r="DR14" s="14">
        <v>1743000</v>
      </c>
      <c r="DS14" s="14">
        <v>1574000</v>
      </c>
      <c r="DT14" s="14">
        <v>1645000</v>
      </c>
      <c r="DU14" s="14">
        <v>1983000</v>
      </c>
      <c r="DV14" s="14">
        <v>1910000</v>
      </c>
      <c r="DW14" s="14">
        <v>1312000</v>
      </c>
      <c r="DX14" s="14">
        <v>1041000</v>
      </c>
      <c r="DY14" s="14">
        <v>894000</v>
      </c>
      <c r="DZ14" s="14">
        <v>867000</v>
      </c>
      <c r="EA14" s="14">
        <v>931000</v>
      </c>
      <c r="EB14" s="14">
        <v>879000</v>
      </c>
      <c r="EC14" s="14">
        <v>889000</v>
      </c>
      <c r="ED14" s="14">
        <v>372000</v>
      </c>
      <c r="EE14" s="14">
        <v>659000</v>
      </c>
      <c r="EF14" s="14">
        <v>640000</v>
      </c>
      <c r="EG14" s="14">
        <v>617000</v>
      </c>
      <c r="EH14" s="14">
        <v>594000</v>
      </c>
      <c r="EI14" s="14">
        <v>584000</v>
      </c>
      <c r="EJ14" s="14">
        <v>569000</v>
      </c>
      <c r="EK14" s="14">
        <v>548000</v>
      </c>
      <c r="EL14" s="14">
        <v>429000</v>
      </c>
      <c r="EM14" s="14">
        <v>240800</v>
      </c>
      <c r="EN14" s="14">
        <v>213100</v>
      </c>
      <c r="EO14" s="14">
        <v>184100</v>
      </c>
      <c r="EP14" s="14">
        <v>188700</v>
      </c>
      <c r="EQ14" s="14">
        <v>201700</v>
      </c>
      <c r="ER14" s="14">
        <v>230800</v>
      </c>
      <c r="ES14" s="14">
        <v>197400</v>
      </c>
      <c r="ET14" s="14">
        <v>163900</v>
      </c>
      <c r="EU14" s="14">
        <v>171900</v>
      </c>
      <c r="EV14" s="14">
        <v>170700</v>
      </c>
      <c r="EW14" s="14">
        <v>143800</v>
      </c>
      <c r="EX14" s="14">
        <v>122700</v>
      </c>
      <c r="EY14" s="14">
        <v>72000</v>
      </c>
      <c r="EZ14" s="8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</row>
    <row r="15" spans="1:180" ht="15" outlineLevel="3" x14ac:dyDescent="0.3">
      <c r="A15" s="1"/>
      <c r="B15" s="4"/>
      <c r="C15" s="22" t="s">
        <v>755</v>
      </c>
      <c r="D15" s="27" t="str">
        <f t="shared" si="0"/>
        <v/>
      </c>
      <c r="E15" s="27" t="str">
        <f t="shared" si="1"/>
        <v/>
      </c>
      <c r="F15" s="27" t="str">
        <f t="shared" si="2"/>
        <v/>
      </c>
      <c r="G15" s="27" t="str">
        <f t="shared" si="3"/>
        <v/>
      </c>
      <c r="H15" s="27" t="str">
        <f t="shared" si="4"/>
        <v/>
      </c>
      <c r="I15" s="27" t="str">
        <f t="shared" si="5"/>
        <v/>
      </c>
      <c r="J15" s="27" t="str">
        <f t="shared" si="6"/>
        <v/>
      </c>
      <c r="K15" s="28" t="str">
        <f t="shared" si="7"/>
        <v/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8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</row>
    <row r="16" spans="1:180" ht="15" outlineLevel="4" x14ac:dyDescent="0.3">
      <c r="A16" s="1"/>
      <c r="B16" s="4"/>
      <c r="C16" s="22" t="s">
        <v>756</v>
      </c>
      <c r="D16" s="27" t="str">
        <f t="shared" si="0"/>
        <v/>
      </c>
      <c r="E16" s="27" t="str">
        <f t="shared" si="1"/>
        <v/>
      </c>
      <c r="F16" s="27" t="str">
        <f t="shared" si="2"/>
        <v/>
      </c>
      <c r="G16" s="27" t="str">
        <f t="shared" si="3"/>
        <v/>
      </c>
      <c r="H16" s="27" t="str">
        <f t="shared" si="4"/>
        <v/>
      </c>
      <c r="I16" s="27" t="str">
        <f t="shared" si="5"/>
        <v/>
      </c>
      <c r="J16" s="27" t="str">
        <f t="shared" si="6"/>
        <v/>
      </c>
      <c r="K16" s="28" t="str">
        <f t="shared" si="7"/>
        <v/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8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</row>
    <row r="17" spans="1:180" ht="15" outlineLevel="5" x14ac:dyDescent="0.3">
      <c r="A17" s="1"/>
      <c r="B17" s="4"/>
      <c r="C17" s="22" t="s">
        <v>757</v>
      </c>
      <c r="D17" s="27" t="str">
        <f t="shared" si="0"/>
        <v/>
      </c>
      <c r="E17" s="27" t="str">
        <f t="shared" si="1"/>
        <v/>
      </c>
      <c r="F17" s="27" t="str">
        <f t="shared" si="2"/>
        <v/>
      </c>
      <c r="G17" s="27" t="str">
        <f t="shared" si="3"/>
        <v/>
      </c>
      <c r="H17" s="27" t="str">
        <f t="shared" si="4"/>
        <v/>
      </c>
      <c r="I17" s="27" t="str">
        <f t="shared" si="5"/>
        <v/>
      </c>
      <c r="J17" s="27" t="str">
        <f t="shared" si="6"/>
        <v/>
      </c>
      <c r="K17" s="28" t="str">
        <f t="shared" si="7"/>
        <v/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8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</row>
    <row r="18" spans="1:180" ht="15" outlineLevel="6" x14ac:dyDescent="0.3">
      <c r="A18" s="1"/>
      <c r="B18" s="4"/>
      <c r="C18" s="22" t="s">
        <v>758</v>
      </c>
      <c r="D18" s="27">
        <f t="shared" si="0"/>
        <v>1246000</v>
      </c>
      <c r="E18" s="27">
        <f t="shared" si="1"/>
        <v>1489078.9473684211</v>
      </c>
      <c r="F18" s="27">
        <f t="shared" si="2"/>
        <v>233000</v>
      </c>
      <c r="G18" s="27">
        <f t="shared" si="3"/>
        <v>3248000</v>
      </c>
      <c r="H18" s="27">
        <f t="shared" si="4"/>
        <v>1094250</v>
      </c>
      <c r="I18" s="27">
        <f t="shared" si="5"/>
        <v>1890500</v>
      </c>
      <c r="J18" s="27">
        <f t="shared" si="6"/>
        <v>657087.47474317974</v>
      </c>
      <c r="K18" s="28">
        <f t="shared" si="7"/>
        <v>0.44127107961899492</v>
      </c>
      <c r="M18" s="14">
        <v>2425000</v>
      </c>
      <c r="N18" s="14">
        <v>2300000</v>
      </c>
      <c r="O18" s="14">
        <v>3248000</v>
      </c>
      <c r="P18" s="14">
        <v>2203000</v>
      </c>
      <c r="Q18" s="14">
        <v>2200000</v>
      </c>
      <c r="R18" s="14">
        <v>2094000</v>
      </c>
      <c r="S18" s="14">
        <v>2020000</v>
      </c>
      <c r="T18" s="14">
        <v>1832000</v>
      </c>
      <c r="U18" s="14">
        <v>1901000</v>
      </c>
      <c r="V18" s="14">
        <v>2819000</v>
      </c>
      <c r="W18" s="14">
        <v>2781000</v>
      </c>
      <c r="X18" s="14">
        <v>2681000</v>
      </c>
      <c r="Y18" s="14">
        <v>2847000</v>
      </c>
      <c r="Z18" s="14">
        <v>2596000</v>
      </c>
      <c r="AA18" s="14">
        <v>2495000</v>
      </c>
      <c r="AB18" s="14">
        <v>2408000</v>
      </c>
      <c r="AC18" s="14">
        <v>2454000</v>
      </c>
      <c r="AD18" s="14">
        <v>2557000</v>
      </c>
      <c r="AE18" s="14">
        <v>2677000</v>
      </c>
      <c r="AF18" s="14">
        <v>2625000</v>
      </c>
      <c r="AG18" s="14">
        <v>2623000</v>
      </c>
      <c r="AH18" s="14">
        <v>2557000</v>
      </c>
      <c r="AI18" s="14">
        <v>2268000</v>
      </c>
      <c r="AJ18" s="14">
        <v>2150000</v>
      </c>
      <c r="AK18" s="14">
        <v>2229000</v>
      </c>
      <c r="AL18" s="14">
        <v>2100000</v>
      </c>
      <c r="AM18" s="14">
        <v>1884000</v>
      </c>
      <c r="AN18" s="14">
        <v>1730000</v>
      </c>
      <c r="AO18" s="14">
        <v>1806000</v>
      </c>
      <c r="AP18" s="14">
        <v>1762000</v>
      </c>
      <c r="AQ18" s="14">
        <v>1690000</v>
      </c>
      <c r="AR18" s="14">
        <v>1675000</v>
      </c>
      <c r="AS18" s="14">
        <v>1625000</v>
      </c>
      <c r="AT18" s="14">
        <v>1582000</v>
      </c>
      <c r="AU18" s="14">
        <v>1543000</v>
      </c>
      <c r="AV18" s="14">
        <v>1522000</v>
      </c>
      <c r="AW18" s="14">
        <v>1619000</v>
      </c>
      <c r="AX18" s="14">
        <v>1936000</v>
      </c>
      <c r="AY18" s="14">
        <v>2060000</v>
      </c>
      <c r="AZ18" s="14">
        <v>1977000</v>
      </c>
      <c r="BA18" s="14">
        <v>1848000</v>
      </c>
      <c r="BB18" s="14">
        <v>1889000</v>
      </c>
      <c r="BC18" s="14">
        <v>1891000</v>
      </c>
      <c r="BD18" s="14">
        <v>1880000</v>
      </c>
      <c r="BE18" s="14">
        <v>1720000</v>
      </c>
      <c r="BF18" s="14">
        <v>1667000</v>
      </c>
      <c r="BG18" s="14">
        <v>1729000</v>
      </c>
      <c r="BH18" s="14">
        <v>1712000</v>
      </c>
      <c r="BI18" s="14">
        <v>1682000</v>
      </c>
      <c r="BJ18" s="14">
        <v>1641000</v>
      </c>
      <c r="BK18" s="14">
        <v>1625000</v>
      </c>
      <c r="BL18" s="14">
        <v>1572000</v>
      </c>
      <c r="BM18" s="14">
        <v>1519000</v>
      </c>
      <c r="BN18" s="14">
        <v>1333000</v>
      </c>
      <c r="BO18" s="14">
        <v>1273000</v>
      </c>
      <c r="BP18" s="14">
        <v>1248000</v>
      </c>
      <c r="BQ18" s="14">
        <v>1287000</v>
      </c>
      <c r="BR18" s="14">
        <v>1146000</v>
      </c>
      <c r="BS18" s="14">
        <v>1086000</v>
      </c>
      <c r="BT18" s="14">
        <v>1086000</v>
      </c>
      <c r="BU18" s="14">
        <v>1080000</v>
      </c>
      <c r="BV18" s="14">
        <v>1172000</v>
      </c>
      <c r="BW18" s="14">
        <v>1153000</v>
      </c>
      <c r="BX18" s="14">
        <v>1211000</v>
      </c>
      <c r="BY18" s="14">
        <v>1208000</v>
      </c>
      <c r="BZ18" s="14">
        <v>1157000</v>
      </c>
      <c r="CA18" s="14">
        <v>1059000</v>
      </c>
      <c r="CB18" s="14">
        <v>1042000</v>
      </c>
      <c r="CC18" s="14">
        <v>1102000</v>
      </c>
      <c r="CD18" s="14">
        <v>1108000</v>
      </c>
      <c r="CE18" s="14">
        <v>1098000</v>
      </c>
      <c r="CF18" s="14">
        <v>1153000</v>
      </c>
      <c r="CG18" s="14">
        <v>1187000</v>
      </c>
      <c r="CH18" s="14">
        <v>1166000</v>
      </c>
      <c r="CI18" s="14">
        <v>1193000</v>
      </c>
      <c r="CJ18" s="14">
        <v>1156000</v>
      </c>
      <c r="CK18" s="14">
        <v>1139000</v>
      </c>
      <c r="CL18" s="14">
        <v>1050000</v>
      </c>
      <c r="CM18" s="14">
        <v>1055000</v>
      </c>
      <c r="CN18" s="14">
        <v>1051000</v>
      </c>
      <c r="CO18" s="14">
        <v>1189000</v>
      </c>
      <c r="CP18" s="14">
        <v>1144000</v>
      </c>
      <c r="CQ18" s="14">
        <v>1155000</v>
      </c>
      <c r="CR18" s="14">
        <v>1151000</v>
      </c>
      <c r="CS18" s="14">
        <v>1140000</v>
      </c>
      <c r="CT18" s="14">
        <v>1177000</v>
      </c>
      <c r="CU18" s="14">
        <v>1167000</v>
      </c>
      <c r="CV18" s="14">
        <v>1162000</v>
      </c>
      <c r="CW18" s="14">
        <v>1145000</v>
      </c>
      <c r="CX18" s="14">
        <v>1244000</v>
      </c>
      <c r="CY18" s="14">
        <v>1136000</v>
      </c>
      <c r="CZ18" s="14">
        <v>1135000</v>
      </c>
      <c r="DA18" s="14">
        <v>1161000</v>
      </c>
      <c r="DB18" s="14">
        <v>1093000</v>
      </c>
      <c r="DC18" s="14">
        <v>1054000</v>
      </c>
      <c r="DD18" s="14">
        <v>1050000</v>
      </c>
      <c r="DE18" s="14">
        <v>934000</v>
      </c>
      <c r="DF18" s="14">
        <v>786000</v>
      </c>
      <c r="DG18" s="14">
        <v>802000</v>
      </c>
      <c r="DH18" s="14">
        <v>764000</v>
      </c>
      <c r="DI18" s="14">
        <v>897000</v>
      </c>
      <c r="DJ18" s="14">
        <v>848000</v>
      </c>
      <c r="DK18" s="14">
        <v>804000</v>
      </c>
      <c r="DL18" s="14">
        <v>760000</v>
      </c>
      <c r="DM18" s="14">
        <v>774000</v>
      </c>
      <c r="DN18" s="14">
        <v>809000</v>
      </c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>
        <v>386000</v>
      </c>
      <c r="EA18" s="14">
        <v>363000</v>
      </c>
      <c r="EB18" s="14">
        <v>317000</v>
      </c>
      <c r="EC18" s="14">
        <v>305000</v>
      </c>
      <c r="ED18" s="14">
        <v>282000</v>
      </c>
      <c r="EE18" s="14">
        <v>273000</v>
      </c>
      <c r="EF18" s="14">
        <v>240000</v>
      </c>
      <c r="EG18" s="14">
        <v>233000</v>
      </c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8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</row>
    <row r="19" spans="1:180" ht="15" outlineLevel="6" x14ac:dyDescent="0.3">
      <c r="A19" s="1"/>
      <c r="B19" s="4"/>
      <c r="C19" s="22" t="s">
        <v>759</v>
      </c>
      <c r="D19" s="27">
        <f t="shared" si="0"/>
        <v>257500</v>
      </c>
      <c r="E19" s="27">
        <f t="shared" si="1"/>
        <v>244114.0350877193</v>
      </c>
      <c r="F19" s="27">
        <f t="shared" si="2"/>
        <v>-1000</v>
      </c>
      <c r="G19" s="27">
        <f t="shared" si="3"/>
        <v>639000</v>
      </c>
      <c r="H19" s="27">
        <f t="shared" si="4"/>
        <v>65250</v>
      </c>
      <c r="I19" s="27">
        <f t="shared" si="5"/>
        <v>393750</v>
      </c>
      <c r="J19" s="27">
        <f t="shared" si="6"/>
        <v>173215.84870834125</v>
      </c>
      <c r="K19" s="28">
        <f t="shared" si="7"/>
        <v>0.70956939713072342</v>
      </c>
      <c r="M19" s="14">
        <v>249000</v>
      </c>
      <c r="N19" s="14">
        <v>347000</v>
      </c>
      <c r="O19" s="14">
        <v>364000</v>
      </c>
      <c r="P19" s="14">
        <v>366000</v>
      </c>
      <c r="Q19" s="14">
        <v>351000</v>
      </c>
      <c r="R19" s="14">
        <v>419000</v>
      </c>
      <c r="S19" s="14">
        <v>427000</v>
      </c>
      <c r="T19" s="14">
        <v>444000</v>
      </c>
      <c r="U19" s="14">
        <v>465000</v>
      </c>
      <c r="V19" s="14">
        <v>468000</v>
      </c>
      <c r="W19" s="14">
        <v>471000</v>
      </c>
      <c r="X19" s="14">
        <v>467000</v>
      </c>
      <c r="Y19" s="14">
        <v>501000</v>
      </c>
      <c r="Z19" s="14">
        <v>478000</v>
      </c>
      <c r="AA19" s="14">
        <v>464000</v>
      </c>
      <c r="AB19" s="14">
        <v>449000</v>
      </c>
      <c r="AC19" s="14">
        <v>448000</v>
      </c>
      <c r="AD19" s="14">
        <v>446000</v>
      </c>
      <c r="AE19" s="14">
        <v>446000</v>
      </c>
      <c r="AF19" s="14">
        <v>438000</v>
      </c>
      <c r="AG19" s="14">
        <v>427000</v>
      </c>
      <c r="AH19" s="14">
        <v>411000</v>
      </c>
      <c r="AI19" s="14">
        <v>411000</v>
      </c>
      <c r="AJ19" s="14">
        <v>404000</v>
      </c>
      <c r="AK19" s="14">
        <v>396000</v>
      </c>
      <c r="AL19" s="14">
        <v>393000</v>
      </c>
      <c r="AM19" s="14">
        <v>390000</v>
      </c>
      <c r="AN19" s="14">
        <v>392000</v>
      </c>
      <c r="AO19" s="14">
        <v>390000</v>
      </c>
      <c r="AP19" s="14">
        <v>378000</v>
      </c>
      <c r="AQ19" s="14">
        <v>365000</v>
      </c>
      <c r="AR19" s="14">
        <v>313000</v>
      </c>
      <c r="AS19" s="14">
        <v>321000</v>
      </c>
      <c r="AT19" s="14">
        <v>348000</v>
      </c>
      <c r="AU19" s="14">
        <v>385000</v>
      </c>
      <c r="AV19" s="14">
        <v>395000</v>
      </c>
      <c r="AW19" s="14">
        <v>396000</v>
      </c>
      <c r="AX19" s="14">
        <v>210000</v>
      </c>
      <c r="AY19" s="14">
        <v>215000</v>
      </c>
      <c r="AZ19" s="14">
        <v>214000</v>
      </c>
      <c r="BA19" s="14">
        <v>251000</v>
      </c>
      <c r="BB19" s="14">
        <v>285000</v>
      </c>
      <c r="BC19" s="14">
        <v>307000</v>
      </c>
      <c r="BD19" s="14">
        <v>290000</v>
      </c>
      <c r="BE19" s="14">
        <v>287000</v>
      </c>
      <c r="BF19" s="14">
        <v>289000</v>
      </c>
      <c r="BG19" s="14">
        <v>292000</v>
      </c>
      <c r="BH19" s="14">
        <v>279000</v>
      </c>
      <c r="BI19" s="14">
        <v>382000</v>
      </c>
      <c r="BJ19" s="14">
        <v>364000</v>
      </c>
      <c r="BK19" s="14">
        <v>268000</v>
      </c>
      <c r="BL19" s="14">
        <v>267000</v>
      </c>
      <c r="BM19" s="14">
        <v>266000</v>
      </c>
      <c r="BN19" s="14">
        <v>256000</v>
      </c>
      <c r="BO19" s="14">
        <v>256000</v>
      </c>
      <c r="BP19" s="14">
        <v>256000</v>
      </c>
      <c r="BQ19" s="14">
        <v>155000</v>
      </c>
      <c r="BR19" s="14">
        <v>60000</v>
      </c>
      <c r="BS19" s="14">
        <v>56000</v>
      </c>
      <c r="BT19" s="14">
        <v>63000</v>
      </c>
      <c r="BU19" s="14">
        <v>61000</v>
      </c>
      <c r="BV19" s="14">
        <v>89000</v>
      </c>
      <c r="BW19" s="14">
        <v>82000</v>
      </c>
      <c r="BX19" s="14">
        <v>75000</v>
      </c>
      <c r="BY19" s="14">
        <v>62000</v>
      </c>
      <c r="BZ19" s="14">
        <v>62000</v>
      </c>
      <c r="CA19" s="14">
        <v>68000</v>
      </c>
      <c r="CB19" s="14">
        <v>63000</v>
      </c>
      <c r="CC19" s="14">
        <v>63000</v>
      </c>
      <c r="CD19" s="14">
        <v>63000</v>
      </c>
      <c r="CE19" s="14">
        <v>65000</v>
      </c>
      <c r="CF19" s="14">
        <v>60000</v>
      </c>
      <c r="CG19" s="14">
        <v>64000</v>
      </c>
      <c r="CH19" s="14">
        <v>61000</v>
      </c>
      <c r="CI19" s="14">
        <v>63000</v>
      </c>
      <c r="CJ19" s="14">
        <v>59000</v>
      </c>
      <c r="CK19" s="14">
        <v>75000</v>
      </c>
      <c r="CL19" s="14">
        <v>58000</v>
      </c>
      <c r="CM19" s="14">
        <v>59000</v>
      </c>
      <c r="CN19" s="14">
        <v>66000</v>
      </c>
      <c r="CO19" s="14">
        <v>67000</v>
      </c>
      <c r="CP19" s="14">
        <v>67000</v>
      </c>
      <c r="CQ19" s="14">
        <v>65000</v>
      </c>
      <c r="CR19" s="14">
        <v>74000</v>
      </c>
      <c r="CS19" s="14">
        <v>93000</v>
      </c>
      <c r="CT19" s="14">
        <v>93000</v>
      </c>
      <c r="CU19" s="14">
        <v>94000</v>
      </c>
      <c r="CV19" s="14">
        <v>113000</v>
      </c>
      <c r="CW19" s="14">
        <v>119000</v>
      </c>
      <c r="CX19" s="14">
        <v>142000</v>
      </c>
      <c r="CY19" s="14">
        <v>132000</v>
      </c>
      <c r="CZ19" s="14">
        <v>259000</v>
      </c>
      <c r="DA19" s="14">
        <v>135000</v>
      </c>
      <c r="DB19" s="14">
        <v>639000</v>
      </c>
      <c r="DC19" s="14">
        <v>609000</v>
      </c>
      <c r="DD19" s="14">
        <v>594000</v>
      </c>
      <c r="DE19" s="14">
        <v>585000</v>
      </c>
      <c r="DF19" s="14">
        <v>459000</v>
      </c>
      <c r="DG19" s="14">
        <v>420000</v>
      </c>
      <c r="DH19" s="14">
        <v>394000</v>
      </c>
      <c r="DI19" s="14">
        <v>313000</v>
      </c>
      <c r="DJ19" s="14">
        <v>241000</v>
      </c>
      <c r="DK19" s="14">
        <v>121000</v>
      </c>
      <c r="DL19" s="14">
        <v>31000</v>
      </c>
      <c r="DM19" s="14">
        <v>18000</v>
      </c>
      <c r="DN19" s="14">
        <v>16000</v>
      </c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>
        <v>-1000</v>
      </c>
      <c r="EA19" s="14">
        <v>0</v>
      </c>
      <c r="EB19" s="14">
        <v>4000</v>
      </c>
      <c r="EC19" s="14">
        <v>5000</v>
      </c>
      <c r="ED19" s="14">
        <v>3000</v>
      </c>
      <c r="EE19" s="14">
        <v>7000</v>
      </c>
      <c r="EF19" s="14">
        <v>4000</v>
      </c>
      <c r="EG19" s="14">
        <v>5000</v>
      </c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8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</row>
    <row r="20" spans="1:180" ht="15" outlineLevel="6" x14ac:dyDescent="0.3">
      <c r="A20" s="1"/>
      <c r="B20" s="4"/>
      <c r="C20" s="37" t="s">
        <v>760</v>
      </c>
      <c r="D20" s="23">
        <f t="shared" si="0"/>
        <v>1261000</v>
      </c>
      <c r="E20" s="23">
        <f t="shared" si="1"/>
        <v>1438968.5314685316</v>
      </c>
      <c r="F20" s="23">
        <f t="shared" si="2"/>
        <v>60900</v>
      </c>
      <c r="G20" s="23">
        <f t="shared" si="3"/>
        <v>3612000</v>
      </c>
      <c r="H20" s="23">
        <f t="shared" si="4"/>
        <v>704000</v>
      </c>
      <c r="I20" s="23">
        <f t="shared" si="5"/>
        <v>2110500</v>
      </c>
      <c r="J20" s="23">
        <f t="shared" si="6"/>
        <v>917408.68658853997</v>
      </c>
      <c r="K20" s="36">
        <f t="shared" si="7"/>
        <v>0.63754603837811763</v>
      </c>
      <c r="L20" s="2"/>
      <c r="M20" s="35">
        <v>2674000</v>
      </c>
      <c r="N20" s="35">
        <v>2647000</v>
      </c>
      <c r="O20" s="35">
        <v>3612000</v>
      </c>
      <c r="P20" s="35">
        <v>2569000</v>
      </c>
      <c r="Q20" s="35">
        <v>2551000</v>
      </c>
      <c r="R20" s="35">
        <v>2513000</v>
      </c>
      <c r="S20" s="35">
        <v>2447000</v>
      </c>
      <c r="T20" s="35">
        <v>2276000</v>
      </c>
      <c r="U20" s="35">
        <v>2366000</v>
      </c>
      <c r="V20" s="35">
        <v>3287000</v>
      </c>
      <c r="W20" s="35">
        <v>3252000</v>
      </c>
      <c r="X20" s="35">
        <v>3148000</v>
      </c>
      <c r="Y20" s="35">
        <v>3348000</v>
      </c>
      <c r="Z20" s="35">
        <v>3074000</v>
      </c>
      <c r="AA20" s="35">
        <v>2959000</v>
      </c>
      <c r="AB20" s="35">
        <v>2857000</v>
      </c>
      <c r="AC20" s="35">
        <v>2902000</v>
      </c>
      <c r="AD20" s="35">
        <v>3003000</v>
      </c>
      <c r="AE20" s="35">
        <v>3123000</v>
      </c>
      <c r="AF20" s="35">
        <v>3063000</v>
      </c>
      <c r="AG20" s="35">
        <v>3050000</v>
      </c>
      <c r="AH20" s="35">
        <v>2968000</v>
      </c>
      <c r="AI20" s="35">
        <v>2679000</v>
      </c>
      <c r="AJ20" s="35">
        <v>2554000</v>
      </c>
      <c r="AK20" s="35">
        <v>2625000</v>
      </c>
      <c r="AL20" s="35">
        <v>2493000</v>
      </c>
      <c r="AM20" s="35">
        <v>2274000</v>
      </c>
      <c r="AN20" s="35">
        <v>2122000</v>
      </c>
      <c r="AO20" s="35">
        <v>2196000</v>
      </c>
      <c r="AP20" s="35">
        <v>2140000</v>
      </c>
      <c r="AQ20" s="35">
        <v>2055000</v>
      </c>
      <c r="AR20" s="35">
        <v>1988000</v>
      </c>
      <c r="AS20" s="35">
        <v>1946000</v>
      </c>
      <c r="AT20" s="35">
        <v>1930000</v>
      </c>
      <c r="AU20" s="35">
        <v>1928000</v>
      </c>
      <c r="AV20" s="35">
        <v>1917000</v>
      </c>
      <c r="AW20" s="35">
        <v>2015000</v>
      </c>
      <c r="AX20" s="35">
        <v>2146000</v>
      </c>
      <c r="AY20" s="35">
        <v>2275000</v>
      </c>
      <c r="AZ20" s="35">
        <v>2191000</v>
      </c>
      <c r="BA20" s="35">
        <v>2099000</v>
      </c>
      <c r="BB20" s="35">
        <v>2174000</v>
      </c>
      <c r="BC20" s="35">
        <v>2198000</v>
      </c>
      <c r="BD20" s="35">
        <v>2170000</v>
      </c>
      <c r="BE20" s="35">
        <v>2007000</v>
      </c>
      <c r="BF20" s="35">
        <v>1956000</v>
      </c>
      <c r="BG20" s="35">
        <v>2021000</v>
      </c>
      <c r="BH20" s="35">
        <v>1991000</v>
      </c>
      <c r="BI20" s="35">
        <v>2064000</v>
      </c>
      <c r="BJ20" s="35">
        <v>2005000</v>
      </c>
      <c r="BK20" s="35">
        <v>1893000</v>
      </c>
      <c r="BL20" s="35">
        <v>1839000</v>
      </c>
      <c r="BM20" s="35">
        <v>1785000</v>
      </c>
      <c r="BN20" s="35">
        <v>1589000</v>
      </c>
      <c r="BO20" s="35">
        <v>1529000</v>
      </c>
      <c r="BP20" s="35">
        <v>1504000</v>
      </c>
      <c r="BQ20" s="35">
        <v>1442000</v>
      </c>
      <c r="BR20" s="35">
        <v>1206000</v>
      </c>
      <c r="BS20" s="35">
        <v>1142000</v>
      </c>
      <c r="BT20" s="35">
        <v>1149000</v>
      </c>
      <c r="BU20" s="35">
        <v>1141000</v>
      </c>
      <c r="BV20" s="35">
        <v>1261000</v>
      </c>
      <c r="BW20" s="35">
        <v>1235000</v>
      </c>
      <c r="BX20" s="35">
        <v>1286000</v>
      </c>
      <c r="BY20" s="35">
        <v>1270000</v>
      </c>
      <c r="BZ20" s="35">
        <v>1219000</v>
      </c>
      <c r="CA20" s="35">
        <v>1127000</v>
      </c>
      <c r="CB20" s="35">
        <v>1105000</v>
      </c>
      <c r="CC20" s="35">
        <v>1165000</v>
      </c>
      <c r="CD20" s="35">
        <v>1171000</v>
      </c>
      <c r="CE20" s="35">
        <v>1163000</v>
      </c>
      <c r="CF20" s="35">
        <v>1213000</v>
      </c>
      <c r="CG20" s="35">
        <v>1251000</v>
      </c>
      <c r="CH20" s="35">
        <v>1227000</v>
      </c>
      <c r="CI20" s="35">
        <v>1256000</v>
      </c>
      <c r="CJ20" s="35">
        <v>1215000</v>
      </c>
      <c r="CK20" s="35">
        <v>1214000</v>
      </c>
      <c r="CL20" s="35">
        <v>1108000</v>
      </c>
      <c r="CM20" s="35">
        <v>1114000</v>
      </c>
      <c r="CN20" s="35">
        <v>1117000</v>
      </c>
      <c r="CO20" s="35">
        <v>1256000</v>
      </c>
      <c r="CP20" s="35">
        <v>1211000</v>
      </c>
      <c r="CQ20" s="35">
        <v>1220000</v>
      </c>
      <c r="CR20" s="35">
        <v>1225000</v>
      </c>
      <c r="CS20" s="35">
        <v>1233000</v>
      </c>
      <c r="CT20" s="35">
        <v>1270000</v>
      </c>
      <c r="CU20" s="35">
        <v>1261000</v>
      </c>
      <c r="CV20" s="35">
        <v>1275000</v>
      </c>
      <c r="CW20" s="35">
        <v>1264000</v>
      </c>
      <c r="CX20" s="35">
        <v>1386000</v>
      </c>
      <c r="CY20" s="35">
        <v>1268000</v>
      </c>
      <c r="CZ20" s="35">
        <v>1394000</v>
      </c>
      <c r="DA20" s="35">
        <v>1296000</v>
      </c>
      <c r="DB20" s="35">
        <v>1732000</v>
      </c>
      <c r="DC20" s="35">
        <v>1663000</v>
      </c>
      <c r="DD20" s="35">
        <v>1644000</v>
      </c>
      <c r="DE20" s="35">
        <v>1519000</v>
      </c>
      <c r="DF20" s="35">
        <v>1245000</v>
      </c>
      <c r="DG20" s="35">
        <v>1222000</v>
      </c>
      <c r="DH20" s="35">
        <v>1158000</v>
      </c>
      <c r="DI20" s="35">
        <v>1210000</v>
      </c>
      <c r="DJ20" s="35">
        <v>1089000</v>
      </c>
      <c r="DK20" s="35">
        <v>925000</v>
      </c>
      <c r="DL20" s="35">
        <v>791000</v>
      </c>
      <c r="DM20" s="35">
        <v>792000</v>
      </c>
      <c r="DN20" s="35">
        <v>825000</v>
      </c>
      <c r="DO20" s="35">
        <v>734000</v>
      </c>
      <c r="DP20" s="35">
        <v>674000</v>
      </c>
      <c r="DQ20" s="35">
        <v>630000</v>
      </c>
      <c r="DR20" s="35">
        <v>583000</v>
      </c>
      <c r="DS20" s="35">
        <v>559000</v>
      </c>
      <c r="DT20" s="35">
        <v>529000</v>
      </c>
      <c r="DU20" s="35">
        <v>521000</v>
      </c>
      <c r="DV20" s="35">
        <v>519000</v>
      </c>
      <c r="DW20" s="35">
        <v>496000</v>
      </c>
      <c r="DX20" s="35">
        <v>462000</v>
      </c>
      <c r="DY20" s="35">
        <v>411000</v>
      </c>
      <c r="DZ20" s="35">
        <v>385000</v>
      </c>
      <c r="EA20" s="35">
        <v>363000</v>
      </c>
      <c r="EB20" s="35">
        <v>321000</v>
      </c>
      <c r="EC20" s="35">
        <v>310000</v>
      </c>
      <c r="ED20" s="35">
        <v>285000</v>
      </c>
      <c r="EE20" s="35">
        <v>280000</v>
      </c>
      <c r="EF20" s="35">
        <v>244000</v>
      </c>
      <c r="EG20" s="35">
        <v>238000</v>
      </c>
      <c r="EH20" s="35">
        <v>223000</v>
      </c>
      <c r="EI20" s="35">
        <v>169000</v>
      </c>
      <c r="EJ20" s="35">
        <v>173000</v>
      </c>
      <c r="EK20" s="35">
        <v>152000</v>
      </c>
      <c r="EL20" s="35">
        <v>141400</v>
      </c>
      <c r="EM20" s="35">
        <v>132900</v>
      </c>
      <c r="EN20" s="35">
        <v>124300</v>
      </c>
      <c r="EO20" s="35">
        <v>119400</v>
      </c>
      <c r="EP20" s="35">
        <v>112200</v>
      </c>
      <c r="EQ20" s="35">
        <v>104800</v>
      </c>
      <c r="ER20" s="35">
        <v>105500</v>
      </c>
      <c r="ES20" s="35">
        <v>95800</v>
      </c>
      <c r="ET20" s="35">
        <v>85400</v>
      </c>
      <c r="EU20" s="35">
        <v>78000</v>
      </c>
      <c r="EV20" s="35">
        <v>63600</v>
      </c>
      <c r="EW20" s="35">
        <v>65400</v>
      </c>
      <c r="EX20" s="35">
        <v>63900</v>
      </c>
      <c r="EY20" s="35">
        <v>60900</v>
      </c>
      <c r="EZ20" s="8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80" ht="15" outlineLevel="5" x14ac:dyDescent="0.3">
      <c r="A21" s="1"/>
      <c r="B21" s="4"/>
      <c r="C21" s="37" t="s">
        <v>761</v>
      </c>
      <c r="D21" s="23">
        <f t="shared" si="0"/>
        <v>1261000</v>
      </c>
      <c r="E21" s="23">
        <f t="shared" si="1"/>
        <v>1438968.5314685316</v>
      </c>
      <c r="F21" s="23">
        <f t="shared" si="2"/>
        <v>60900</v>
      </c>
      <c r="G21" s="23">
        <f t="shared" si="3"/>
        <v>3612000</v>
      </c>
      <c r="H21" s="23">
        <f t="shared" si="4"/>
        <v>704000</v>
      </c>
      <c r="I21" s="23">
        <f t="shared" si="5"/>
        <v>2110500</v>
      </c>
      <c r="J21" s="23">
        <f t="shared" si="6"/>
        <v>917408.68658853997</v>
      </c>
      <c r="K21" s="36">
        <f t="shared" si="7"/>
        <v>0.63754603837811763</v>
      </c>
      <c r="L21" s="2"/>
      <c r="M21" s="35">
        <v>2674000</v>
      </c>
      <c r="N21" s="35">
        <v>2647000</v>
      </c>
      <c r="O21" s="35">
        <v>3612000</v>
      </c>
      <c r="P21" s="35">
        <v>2569000</v>
      </c>
      <c r="Q21" s="35">
        <v>2551000</v>
      </c>
      <c r="R21" s="35">
        <v>2513000</v>
      </c>
      <c r="S21" s="35">
        <v>2447000</v>
      </c>
      <c r="T21" s="35">
        <v>2276000</v>
      </c>
      <c r="U21" s="35">
        <v>2366000</v>
      </c>
      <c r="V21" s="35">
        <v>3287000</v>
      </c>
      <c r="W21" s="35">
        <v>3252000</v>
      </c>
      <c r="X21" s="35">
        <v>3148000</v>
      </c>
      <c r="Y21" s="35">
        <v>3348000</v>
      </c>
      <c r="Z21" s="35">
        <v>3074000</v>
      </c>
      <c r="AA21" s="35">
        <v>2959000</v>
      </c>
      <c r="AB21" s="35">
        <v>2857000</v>
      </c>
      <c r="AC21" s="35">
        <v>2902000</v>
      </c>
      <c r="AD21" s="35">
        <v>3003000</v>
      </c>
      <c r="AE21" s="35">
        <v>3123000</v>
      </c>
      <c r="AF21" s="35">
        <v>3063000</v>
      </c>
      <c r="AG21" s="35">
        <v>3050000</v>
      </c>
      <c r="AH21" s="35">
        <v>2968000</v>
      </c>
      <c r="AI21" s="35">
        <v>2679000</v>
      </c>
      <c r="AJ21" s="35">
        <v>2554000</v>
      </c>
      <c r="AK21" s="35">
        <v>2625000</v>
      </c>
      <c r="AL21" s="35">
        <v>2493000</v>
      </c>
      <c r="AM21" s="35">
        <v>2274000</v>
      </c>
      <c r="AN21" s="35">
        <v>2122000</v>
      </c>
      <c r="AO21" s="35">
        <v>2196000</v>
      </c>
      <c r="AP21" s="35">
        <v>2140000</v>
      </c>
      <c r="AQ21" s="35">
        <v>2055000</v>
      </c>
      <c r="AR21" s="35">
        <v>1988000</v>
      </c>
      <c r="AS21" s="35">
        <v>1946000</v>
      </c>
      <c r="AT21" s="35">
        <v>1930000</v>
      </c>
      <c r="AU21" s="35">
        <v>1928000</v>
      </c>
      <c r="AV21" s="35">
        <v>1917000</v>
      </c>
      <c r="AW21" s="35">
        <v>2015000</v>
      </c>
      <c r="AX21" s="35">
        <v>2146000</v>
      </c>
      <c r="AY21" s="35">
        <v>2275000</v>
      </c>
      <c r="AZ21" s="35">
        <v>2191000</v>
      </c>
      <c r="BA21" s="35">
        <v>2099000</v>
      </c>
      <c r="BB21" s="35">
        <v>2174000</v>
      </c>
      <c r="BC21" s="35">
        <v>2198000</v>
      </c>
      <c r="BD21" s="35">
        <v>2170000</v>
      </c>
      <c r="BE21" s="35">
        <v>2007000</v>
      </c>
      <c r="BF21" s="35">
        <v>1956000</v>
      </c>
      <c r="BG21" s="35">
        <v>2021000</v>
      </c>
      <c r="BH21" s="35">
        <v>1991000</v>
      </c>
      <c r="BI21" s="35">
        <v>2064000</v>
      </c>
      <c r="BJ21" s="35">
        <v>2005000</v>
      </c>
      <c r="BK21" s="35">
        <v>1893000</v>
      </c>
      <c r="BL21" s="35">
        <v>1839000</v>
      </c>
      <c r="BM21" s="35">
        <v>1785000</v>
      </c>
      <c r="BN21" s="35">
        <v>1589000</v>
      </c>
      <c r="BO21" s="35">
        <v>1529000</v>
      </c>
      <c r="BP21" s="35">
        <v>1504000</v>
      </c>
      <c r="BQ21" s="35">
        <v>1442000</v>
      </c>
      <c r="BR21" s="35">
        <v>1206000</v>
      </c>
      <c r="BS21" s="35">
        <v>1142000</v>
      </c>
      <c r="BT21" s="35">
        <v>1149000</v>
      </c>
      <c r="BU21" s="35">
        <v>1141000</v>
      </c>
      <c r="BV21" s="35">
        <v>1261000</v>
      </c>
      <c r="BW21" s="35">
        <v>1235000</v>
      </c>
      <c r="BX21" s="35">
        <v>1286000</v>
      </c>
      <c r="BY21" s="35">
        <v>1270000</v>
      </c>
      <c r="BZ21" s="35">
        <v>1219000</v>
      </c>
      <c r="CA21" s="35">
        <v>1127000</v>
      </c>
      <c r="CB21" s="35">
        <v>1105000</v>
      </c>
      <c r="CC21" s="35">
        <v>1165000</v>
      </c>
      <c r="CD21" s="35">
        <v>1171000</v>
      </c>
      <c r="CE21" s="35">
        <v>1163000</v>
      </c>
      <c r="CF21" s="35">
        <v>1213000</v>
      </c>
      <c r="CG21" s="35">
        <v>1251000</v>
      </c>
      <c r="CH21" s="35">
        <v>1227000</v>
      </c>
      <c r="CI21" s="35">
        <v>1256000</v>
      </c>
      <c r="CJ21" s="35">
        <v>1215000</v>
      </c>
      <c r="CK21" s="35">
        <v>1214000</v>
      </c>
      <c r="CL21" s="35">
        <v>1108000</v>
      </c>
      <c r="CM21" s="35">
        <v>1114000</v>
      </c>
      <c r="CN21" s="35">
        <v>1117000</v>
      </c>
      <c r="CO21" s="35">
        <v>1256000</v>
      </c>
      <c r="CP21" s="35">
        <v>1211000</v>
      </c>
      <c r="CQ21" s="35">
        <v>1220000</v>
      </c>
      <c r="CR21" s="35">
        <v>1225000</v>
      </c>
      <c r="CS21" s="35">
        <v>1233000</v>
      </c>
      <c r="CT21" s="35">
        <v>1270000</v>
      </c>
      <c r="CU21" s="35">
        <v>1261000</v>
      </c>
      <c r="CV21" s="35">
        <v>1275000</v>
      </c>
      <c r="CW21" s="35">
        <v>1264000</v>
      </c>
      <c r="CX21" s="35">
        <v>1386000</v>
      </c>
      <c r="CY21" s="35">
        <v>1268000</v>
      </c>
      <c r="CZ21" s="35">
        <v>1394000</v>
      </c>
      <c r="DA21" s="35">
        <v>1296000</v>
      </c>
      <c r="DB21" s="35">
        <v>1732000</v>
      </c>
      <c r="DC21" s="35">
        <v>1663000</v>
      </c>
      <c r="DD21" s="35">
        <v>1644000</v>
      </c>
      <c r="DE21" s="35">
        <v>1519000</v>
      </c>
      <c r="DF21" s="35">
        <v>1245000</v>
      </c>
      <c r="DG21" s="35">
        <v>1222000</v>
      </c>
      <c r="DH21" s="35">
        <v>1158000</v>
      </c>
      <c r="DI21" s="35">
        <v>1210000</v>
      </c>
      <c r="DJ21" s="35">
        <v>1089000</v>
      </c>
      <c r="DK21" s="35">
        <v>925000</v>
      </c>
      <c r="DL21" s="35">
        <v>791000</v>
      </c>
      <c r="DM21" s="35">
        <v>792000</v>
      </c>
      <c r="DN21" s="35">
        <v>825000</v>
      </c>
      <c r="DO21" s="35">
        <v>734000</v>
      </c>
      <c r="DP21" s="35">
        <v>674000</v>
      </c>
      <c r="DQ21" s="35">
        <v>630000</v>
      </c>
      <c r="DR21" s="35">
        <v>583000</v>
      </c>
      <c r="DS21" s="35">
        <v>559000</v>
      </c>
      <c r="DT21" s="35">
        <v>529000</v>
      </c>
      <c r="DU21" s="35">
        <v>521000</v>
      </c>
      <c r="DV21" s="35">
        <v>519000</v>
      </c>
      <c r="DW21" s="35">
        <v>496000</v>
      </c>
      <c r="DX21" s="35">
        <v>462000</v>
      </c>
      <c r="DY21" s="35">
        <v>411000</v>
      </c>
      <c r="DZ21" s="35">
        <v>385000</v>
      </c>
      <c r="EA21" s="35">
        <v>363000</v>
      </c>
      <c r="EB21" s="35">
        <v>321000</v>
      </c>
      <c r="EC21" s="35">
        <v>310000</v>
      </c>
      <c r="ED21" s="35">
        <v>285000</v>
      </c>
      <c r="EE21" s="35">
        <v>280000</v>
      </c>
      <c r="EF21" s="35">
        <v>244000</v>
      </c>
      <c r="EG21" s="35">
        <v>238000</v>
      </c>
      <c r="EH21" s="35">
        <v>223000</v>
      </c>
      <c r="EI21" s="35">
        <v>169000</v>
      </c>
      <c r="EJ21" s="35">
        <v>173000</v>
      </c>
      <c r="EK21" s="35">
        <v>152000</v>
      </c>
      <c r="EL21" s="35">
        <v>141400</v>
      </c>
      <c r="EM21" s="35">
        <v>132900</v>
      </c>
      <c r="EN21" s="35">
        <v>124300</v>
      </c>
      <c r="EO21" s="35">
        <v>119400</v>
      </c>
      <c r="EP21" s="35">
        <v>112200</v>
      </c>
      <c r="EQ21" s="35">
        <v>104800</v>
      </c>
      <c r="ER21" s="35">
        <v>105500</v>
      </c>
      <c r="ES21" s="35">
        <v>95800</v>
      </c>
      <c r="ET21" s="35">
        <v>85400</v>
      </c>
      <c r="EU21" s="35">
        <v>78000</v>
      </c>
      <c r="EV21" s="35">
        <v>63600</v>
      </c>
      <c r="EW21" s="35">
        <v>65400</v>
      </c>
      <c r="EX21" s="35">
        <v>63900</v>
      </c>
      <c r="EY21" s="35">
        <v>60900</v>
      </c>
      <c r="EZ21" s="8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80" ht="15" outlineLevel="4" x14ac:dyDescent="0.3">
      <c r="A22" s="1"/>
      <c r="B22" s="4"/>
      <c r="C22" s="22" t="s">
        <v>762</v>
      </c>
      <c r="D22" s="27">
        <f t="shared" si="0"/>
        <v>-6000</v>
      </c>
      <c r="E22" s="27">
        <f t="shared" si="1"/>
        <v>-20851.85185185185</v>
      </c>
      <c r="F22" s="27">
        <f t="shared" si="2"/>
        <v>-115000</v>
      </c>
      <c r="G22" s="27">
        <f t="shared" si="3"/>
        <v>0</v>
      </c>
      <c r="H22" s="27">
        <f t="shared" si="4"/>
        <v>-23500</v>
      </c>
      <c r="I22" s="27">
        <f t="shared" si="5"/>
        <v>-2000</v>
      </c>
      <c r="J22" s="27">
        <f t="shared" si="6"/>
        <v>31646.732367112872</v>
      </c>
      <c r="K22" s="28">
        <f t="shared" si="7"/>
        <v>-1.5176940922061237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>
        <v>-6000</v>
      </c>
      <c r="AZ22" s="14">
        <v>-111000</v>
      </c>
      <c r="BA22" s="14">
        <v>-22000</v>
      </c>
      <c r="BB22" s="14">
        <v>-13000</v>
      </c>
      <c r="BC22" s="14">
        <v>-44000</v>
      </c>
      <c r="BD22" s="14">
        <v>-58000</v>
      </c>
      <c r="BE22" s="14">
        <v>-7000</v>
      </c>
      <c r="BF22" s="14">
        <v>-7000</v>
      </c>
      <c r="BG22" s="14">
        <v>-4000</v>
      </c>
      <c r="BH22" s="14">
        <v>-37000</v>
      </c>
      <c r="BI22" s="14">
        <v>-1000</v>
      </c>
      <c r="BJ22" s="14">
        <v>-3000</v>
      </c>
      <c r="BK22" s="14">
        <v>-5000</v>
      </c>
      <c r="BL22" s="14">
        <v>-115000</v>
      </c>
      <c r="BM22" s="14">
        <v>-19000</v>
      </c>
      <c r="BN22" s="14">
        <v>-9000</v>
      </c>
      <c r="BO22" s="14">
        <v>-2000</v>
      </c>
      <c r="BP22" s="14">
        <v>-25000</v>
      </c>
      <c r="BQ22" s="14">
        <v>-1000</v>
      </c>
      <c r="BR22" s="14">
        <v>-2000</v>
      </c>
      <c r="BS22" s="14">
        <v>-1000</v>
      </c>
      <c r="BT22" s="14">
        <v>-60000</v>
      </c>
      <c r="BU22" s="14">
        <v>-2000</v>
      </c>
      <c r="BV22" s="14">
        <v>-3000</v>
      </c>
      <c r="BW22" s="14">
        <v>-6000</v>
      </c>
      <c r="BX22" s="14">
        <v>0</v>
      </c>
      <c r="BY22" s="14">
        <v>0</v>
      </c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8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</row>
    <row r="23" spans="1:180" ht="15" outlineLevel="4" x14ac:dyDescent="0.3">
      <c r="A23" s="1"/>
      <c r="B23" s="4"/>
      <c r="C23" s="22" t="s">
        <v>763</v>
      </c>
      <c r="D23" s="27">
        <f t="shared" si="0"/>
        <v>343000</v>
      </c>
      <c r="E23" s="27">
        <f t="shared" si="1"/>
        <v>429630.76923076925</v>
      </c>
      <c r="F23" s="27">
        <f t="shared" si="2"/>
        <v>200000</v>
      </c>
      <c r="G23" s="27">
        <f t="shared" si="3"/>
        <v>1179000</v>
      </c>
      <c r="H23" s="27">
        <f t="shared" si="4"/>
        <v>280000</v>
      </c>
      <c r="I23" s="27">
        <f t="shared" si="5"/>
        <v>470000</v>
      </c>
      <c r="J23" s="27">
        <f t="shared" si="6"/>
        <v>214345.55695992755</v>
      </c>
      <c r="K23" s="28">
        <f t="shared" si="7"/>
        <v>0.49890643853023314</v>
      </c>
      <c r="M23" s="14">
        <v>684000</v>
      </c>
      <c r="N23" s="14">
        <v>651000</v>
      </c>
      <c r="O23" s="14">
        <v>800000</v>
      </c>
      <c r="P23" s="14">
        <v>780000</v>
      </c>
      <c r="Q23" s="14">
        <v>1179000</v>
      </c>
      <c r="R23" s="14">
        <v>796000</v>
      </c>
      <c r="S23" s="14">
        <v>772000</v>
      </c>
      <c r="T23" s="14">
        <v>922000</v>
      </c>
      <c r="U23" s="14">
        <v>739000</v>
      </c>
      <c r="V23" s="14">
        <v>736000</v>
      </c>
      <c r="W23" s="14">
        <v>793000</v>
      </c>
      <c r="X23" s="14">
        <v>892000</v>
      </c>
      <c r="Y23" s="14">
        <v>707000</v>
      </c>
      <c r="Z23" s="14">
        <v>449000</v>
      </c>
      <c r="AA23" s="14">
        <v>543000</v>
      </c>
      <c r="AB23" s="14">
        <v>619000</v>
      </c>
      <c r="AC23" s="14">
        <v>425000</v>
      </c>
      <c r="AD23" s="14">
        <v>461000</v>
      </c>
      <c r="AE23" s="14">
        <v>452000</v>
      </c>
      <c r="AF23" s="14">
        <v>492000</v>
      </c>
      <c r="AG23" s="14">
        <v>449000</v>
      </c>
      <c r="AH23" s="14">
        <v>415000</v>
      </c>
      <c r="AI23" s="14">
        <v>431000</v>
      </c>
      <c r="AJ23" s="14">
        <v>470000</v>
      </c>
      <c r="AK23" s="14">
        <v>389000</v>
      </c>
      <c r="AL23" s="14">
        <v>343000</v>
      </c>
      <c r="AM23" s="14">
        <v>383000</v>
      </c>
      <c r="AN23" s="14">
        <v>387000</v>
      </c>
      <c r="AO23" s="14">
        <v>433000</v>
      </c>
      <c r="AP23" s="14">
        <v>307000</v>
      </c>
      <c r="AQ23" s="14">
        <v>326000</v>
      </c>
      <c r="AR23" s="14">
        <v>328000</v>
      </c>
      <c r="AS23" s="14">
        <v>397000</v>
      </c>
      <c r="AT23" s="14">
        <v>308000</v>
      </c>
      <c r="AU23" s="14">
        <v>324000</v>
      </c>
      <c r="AV23" s="14">
        <v>364000</v>
      </c>
      <c r="AW23" s="14">
        <v>448000</v>
      </c>
      <c r="AX23" s="14">
        <v>296000</v>
      </c>
      <c r="AY23" s="14">
        <v>309000</v>
      </c>
      <c r="AZ23" s="14">
        <v>332000</v>
      </c>
      <c r="BA23" s="14">
        <v>368000</v>
      </c>
      <c r="BB23" s="14">
        <v>281000</v>
      </c>
      <c r="BC23" s="14">
        <v>281000</v>
      </c>
      <c r="BD23" s="14">
        <v>303000</v>
      </c>
      <c r="BE23" s="14">
        <v>283000</v>
      </c>
      <c r="BF23" s="14">
        <v>263000</v>
      </c>
      <c r="BG23" s="14">
        <v>268000</v>
      </c>
      <c r="BH23" s="14">
        <v>292000</v>
      </c>
      <c r="BI23" s="14">
        <v>295000</v>
      </c>
      <c r="BJ23" s="14">
        <v>272000</v>
      </c>
      <c r="BK23" s="14">
        <v>276000</v>
      </c>
      <c r="BL23" s="14">
        <v>280000</v>
      </c>
      <c r="BM23" s="14">
        <v>274000</v>
      </c>
      <c r="BN23" s="14">
        <v>241000</v>
      </c>
      <c r="BO23" s="14">
        <v>250000</v>
      </c>
      <c r="BP23" s="14">
        <v>262000</v>
      </c>
      <c r="BQ23" s="14">
        <v>300000</v>
      </c>
      <c r="BR23" s="14">
        <v>213000</v>
      </c>
      <c r="BS23" s="14">
        <v>224000</v>
      </c>
      <c r="BT23" s="14">
        <v>232000</v>
      </c>
      <c r="BU23" s="14">
        <v>248000</v>
      </c>
      <c r="BV23" s="14">
        <v>200000</v>
      </c>
      <c r="BW23" s="14">
        <v>218000</v>
      </c>
      <c r="BX23" s="14">
        <v>258000</v>
      </c>
      <c r="BY23" s="14">
        <v>213000</v>
      </c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8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</row>
    <row r="24" spans="1:180" ht="15" outlineLevel="4" x14ac:dyDescent="0.3">
      <c r="A24" s="1"/>
      <c r="B24" s="4"/>
      <c r="C24" s="22" t="s">
        <v>764</v>
      </c>
      <c r="D24" s="27">
        <f t="shared" si="0"/>
        <v>-4400</v>
      </c>
      <c r="E24" s="27">
        <f t="shared" si="1"/>
        <v>-32059.130434782608</v>
      </c>
      <c r="F24" s="27">
        <f t="shared" si="2"/>
        <v>-554000</v>
      </c>
      <c r="G24" s="27">
        <f t="shared" si="3"/>
        <v>595000</v>
      </c>
      <c r="H24" s="27">
        <f t="shared" si="4"/>
        <v>-111000</v>
      </c>
      <c r="I24" s="27">
        <f t="shared" si="5"/>
        <v>38500</v>
      </c>
      <c r="J24" s="27">
        <f t="shared" si="6"/>
        <v>165138.73056485131</v>
      </c>
      <c r="K24" s="28">
        <f t="shared" si="7"/>
        <v>-5.1510670540734242</v>
      </c>
      <c r="M24" s="14">
        <v>19000</v>
      </c>
      <c r="N24" s="14"/>
      <c r="O24" s="14"/>
      <c r="P24" s="14"/>
      <c r="Q24" s="14">
        <v>-346000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>
        <v>-237000</v>
      </c>
      <c r="AR24" s="14">
        <v>595000</v>
      </c>
      <c r="AS24" s="14">
        <v>212000</v>
      </c>
      <c r="AT24" s="14">
        <v>445000</v>
      </c>
      <c r="AU24" s="14">
        <v>-259000</v>
      </c>
      <c r="AV24" s="14">
        <v>114000</v>
      </c>
      <c r="AW24" s="14">
        <v>-43000</v>
      </c>
      <c r="AX24" s="14">
        <v>-177000</v>
      </c>
      <c r="AY24" s="14">
        <v>-368000</v>
      </c>
      <c r="AZ24" s="14">
        <v>-554000</v>
      </c>
      <c r="BA24" s="14">
        <v>-171000</v>
      </c>
      <c r="BB24" s="14">
        <v>-356000</v>
      </c>
      <c r="BC24" s="14">
        <v>-141000</v>
      </c>
      <c r="BD24" s="14">
        <v>-181000</v>
      </c>
      <c r="BE24" s="14">
        <v>-25000</v>
      </c>
      <c r="BF24" s="14">
        <v>-387000</v>
      </c>
      <c r="BG24" s="14">
        <v>-162000</v>
      </c>
      <c r="BH24" s="14">
        <v>-295000</v>
      </c>
      <c r="BI24" s="14">
        <v>-56000</v>
      </c>
      <c r="BJ24" s="14">
        <v>-200000</v>
      </c>
      <c r="BK24" s="14">
        <v>-97000</v>
      </c>
      <c r="BL24" s="14">
        <v>100000</v>
      </c>
      <c r="BM24" s="14">
        <v>-45000</v>
      </c>
      <c r="BN24" s="14">
        <v>201000</v>
      </c>
      <c r="BO24" s="14">
        <v>558000</v>
      </c>
      <c r="BP24" s="14">
        <v>140000</v>
      </c>
      <c r="BQ24" s="14">
        <v>-109000</v>
      </c>
      <c r="BR24" s="14">
        <v>-10000</v>
      </c>
      <c r="BS24" s="14">
        <v>-38000</v>
      </c>
      <c r="BT24" s="14">
        <v>8000</v>
      </c>
      <c r="BU24" s="14">
        <v>-6000</v>
      </c>
      <c r="BV24" s="14">
        <v>90000</v>
      </c>
      <c r="BW24" s="14">
        <v>65000</v>
      </c>
      <c r="BX24" s="14">
        <v>66000</v>
      </c>
      <c r="BY24" s="14">
        <v>50000</v>
      </c>
      <c r="BZ24" s="14">
        <v>-375000</v>
      </c>
      <c r="CA24" s="14">
        <v>-90000</v>
      </c>
      <c r="CB24" s="14">
        <v>-188000</v>
      </c>
      <c r="CC24" s="14">
        <v>-137000</v>
      </c>
      <c r="CD24" s="14">
        <v>-186000</v>
      </c>
      <c r="CE24" s="14">
        <v>-44000</v>
      </c>
      <c r="CF24" s="14">
        <v>-63000</v>
      </c>
      <c r="CG24" s="14">
        <v>-150000</v>
      </c>
      <c r="CH24" s="14">
        <v>18000</v>
      </c>
      <c r="CI24" s="14">
        <v>20000</v>
      </c>
      <c r="CJ24" s="14">
        <v>-364000</v>
      </c>
      <c r="CK24" s="14">
        <v>1000</v>
      </c>
      <c r="CL24" s="14">
        <v>-243000</v>
      </c>
      <c r="CM24" s="14">
        <v>-42000</v>
      </c>
      <c r="CN24" s="14">
        <v>-133000</v>
      </c>
      <c r="CO24" s="14">
        <v>5000</v>
      </c>
      <c r="CP24" s="14">
        <v>76000</v>
      </c>
      <c r="CQ24" s="14">
        <v>-324000</v>
      </c>
      <c r="CR24" s="14">
        <v>-78000</v>
      </c>
      <c r="CS24" s="14">
        <v>119000</v>
      </c>
      <c r="CT24" s="14">
        <v>94000</v>
      </c>
      <c r="CU24" s="14">
        <v>181000</v>
      </c>
      <c r="CV24" s="14">
        <v>70000</v>
      </c>
      <c r="CW24" s="14">
        <v>46000</v>
      </c>
      <c r="CX24" s="14">
        <v>-114000</v>
      </c>
      <c r="CY24" s="14">
        <v>-5000</v>
      </c>
      <c r="CZ24" s="14">
        <v>249000</v>
      </c>
      <c r="DA24" s="14">
        <v>-20000</v>
      </c>
      <c r="DB24" s="14">
        <v>-266000</v>
      </c>
      <c r="DC24" s="14">
        <v>-113000</v>
      </c>
      <c r="DD24" s="14">
        <v>-120000</v>
      </c>
      <c r="DE24" s="14">
        <v>-20000</v>
      </c>
      <c r="DF24" s="14">
        <v>-22000</v>
      </c>
      <c r="DG24" s="14">
        <v>-20000</v>
      </c>
      <c r="DH24" s="14">
        <v>27000</v>
      </c>
      <c r="DI24" s="14">
        <v>-115000</v>
      </c>
      <c r="DJ24" s="14">
        <v>-3000</v>
      </c>
      <c r="DK24" s="14">
        <v>-77000</v>
      </c>
      <c r="DL24" s="14">
        <v>-58000</v>
      </c>
      <c r="DM24" s="14">
        <v>-81000</v>
      </c>
      <c r="DN24" s="14">
        <v>10000</v>
      </c>
      <c r="DO24" s="14">
        <v>-38000</v>
      </c>
      <c r="DP24" s="14">
        <v>69000</v>
      </c>
      <c r="DQ24" s="14">
        <v>36000</v>
      </c>
      <c r="DR24" s="14">
        <v>-82000</v>
      </c>
      <c r="DS24" s="14">
        <v>7000</v>
      </c>
      <c r="DT24" s="14">
        <v>48000</v>
      </c>
      <c r="DU24" s="14">
        <v>33000</v>
      </c>
      <c r="DV24" s="14">
        <v>21000</v>
      </c>
      <c r="DW24" s="14">
        <v>55000</v>
      </c>
      <c r="DX24" s="14">
        <v>55000</v>
      </c>
      <c r="DY24" s="14">
        <v>48000</v>
      </c>
      <c r="DZ24" s="14">
        <v>161000</v>
      </c>
      <c r="EA24" s="14">
        <v>74000</v>
      </c>
      <c r="EB24" s="14">
        <v>70000</v>
      </c>
      <c r="EC24" s="14">
        <v>41000</v>
      </c>
      <c r="ED24" s="14">
        <v>-153000</v>
      </c>
      <c r="EE24" s="14">
        <v>0</v>
      </c>
      <c r="EF24" s="14">
        <v>-1000</v>
      </c>
      <c r="EG24" s="14">
        <v>4000</v>
      </c>
      <c r="EH24" s="14">
        <v>-58000</v>
      </c>
      <c r="EI24" s="14">
        <v>54000</v>
      </c>
      <c r="EJ24" s="14">
        <v>7000</v>
      </c>
      <c r="EK24" s="14">
        <v>9000</v>
      </c>
      <c r="EL24" s="14">
        <v>-4400</v>
      </c>
      <c r="EM24" s="14">
        <v>3800</v>
      </c>
      <c r="EN24" s="14">
        <v>10900</v>
      </c>
      <c r="EO24" s="14">
        <v>2700</v>
      </c>
      <c r="EP24" s="14">
        <v>-18300</v>
      </c>
      <c r="EQ24" s="14">
        <v>-6500</v>
      </c>
      <c r="ER24" s="14">
        <v>2100</v>
      </c>
      <c r="ES24" s="14">
        <v>3600</v>
      </c>
      <c r="ET24" s="14">
        <v>-1200</v>
      </c>
      <c r="EU24" s="14">
        <v>-3500</v>
      </c>
      <c r="EV24" s="14">
        <v>-100</v>
      </c>
      <c r="EW24" s="14">
        <v>3000</v>
      </c>
      <c r="EX24" s="14">
        <v>-20700</v>
      </c>
      <c r="EY24" s="14">
        <v>16800</v>
      </c>
      <c r="EZ24" s="8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</row>
    <row r="25" spans="1:180" ht="15" outlineLevel="4" x14ac:dyDescent="0.3">
      <c r="A25" s="1"/>
      <c r="B25" s="4"/>
      <c r="C25" s="22" t="s">
        <v>765</v>
      </c>
      <c r="D25" s="27" t="str">
        <f t="shared" si="0"/>
        <v/>
      </c>
      <c r="E25" s="27" t="str">
        <f t="shared" si="1"/>
        <v/>
      </c>
      <c r="F25" s="27" t="str">
        <f t="shared" si="2"/>
        <v/>
      </c>
      <c r="G25" s="27" t="str">
        <f t="shared" si="3"/>
        <v/>
      </c>
      <c r="H25" s="27" t="str">
        <f t="shared" si="4"/>
        <v/>
      </c>
      <c r="I25" s="27" t="str">
        <f t="shared" si="5"/>
        <v/>
      </c>
      <c r="J25" s="27" t="str">
        <f t="shared" si="6"/>
        <v/>
      </c>
      <c r="K25" s="28" t="str">
        <f t="shared" si="7"/>
        <v/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8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</row>
    <row r="26" spans="1:180" ht="15" outlineLevel="5" x14ac:dyDescent="0.3">
      <c r="A26" s="1"/>
      <c r="B26" s="4"/>
      <c r="C26" s="22" t="s">
        <v>766</v>
      </c>
      <c r="D26" s="27">
        <f t="shared" si="0"/>
        <v>-50500</v>
      </c>
      <c r="E26" s="27">
        <f t="shared" si="1"/>
        <v>-232000</v>
      </c>
      <c r="F26" s="27">
        <f t="shared" si="2"/>
        <v>-6689000</v>
      </c>
      <c r="G26" s="27">
        <f t="shared" si="3"/>
        <v>6527000</v>
      </c>
      <c r="H26" s="27">
        <f t="shared" si="4"/>
        <v>-290250</v>
      </c>
      <c r="I26" s="27">
        <f t="shared" si="5"/>
        <v>24750</v>
      </c>
      <c r="J26" s="27">
        <f t="shared" si="6"/>
        <v>1464611.133914018</v>
      </c>
      <c r="K26" s="28">
        <f t="shared" si="7"/>
        <v>-6.3129790254914573</v>
      </c>
      <c r="M26" s="14">
        <v>112000</v>
      </c>
      <c r="N26" s="14">
        <v>-6689000</v>
      </c>
      <c r="O26" s="14">
        <v>6527000</v>
      </c>
      <c r="P26" s="14">
        <v>124000</v>
      </c>
      <c r="Q26" s="14">
        <v>-208000</v>
      </c>
      <c r="R26" s="14">
        <v>1287000</v>
      </c>
      <c r="S26" s="14">
        <v>-1183000</v>
      </c>
      <c r="T26" s="14">
        <v>21000</v>
      </c>
      <c r="U26" s="14">
        <v>-167000</v>
      </c>
      <c r="V26" s="14">
        <v>-179000</v>
      </c>
      <c r="W26" s="14">
        <v>155000</v>
      </c>
      <c r="X26" s="14">
        <v>95000</v>
      </c>
      <c r="Y26" s="14">
        <v>-4325000</v>
      </c>
      <c r="Z26" s="14">
        <v>-345000</v>
      </c>
      <c r="AA26" s="14">
        <v>-558000</v>
      </c>
      <c r="AB26" s="14">
        <v>-256000</v>
      </c>
      <c r="AC26" s="14">
        <v>-299000</v>
      </c>
      <c r="AD26" s="14">
        <v>-1652000</v>
      </c>
      <c r="AE26" s="14">
        <v>-13000</v>
      </c>
      <c r="AF26" s="14">
        <v>-226000</v>
      </c>
      <c r="AG26" s="14">
        <v>134000</v>
      </c>
      <c r="AH26" s="14">
        <v>-497000</v>
      </c>
      <c r="AI26" s="14">
        <v>-295000</v>
      </c>
      <c r="AJ26" s="14">
        <v>174000</v>
      </c>
      <c r="AK26" s="14">
        <v>-274000</v>
      </c>
      <c r="AL26" s="14">
        <v>484000</v>
      </c>
      <c r="AM26" s="14">
        <v>72000</v>
      </c>
      <c r="AN26" s="14">
        <v>242000</v>
      </c>
      <c r="AO26" s="14">
        <v>-643000</v>
      </c>
      <c r="AP26" s="14">
        <v>-1211000</v>
      </c>
      <c r="AQ26" s="14">
        <v>-846000</v>
      </c>
      <c r="AR26" s="14">
        <v>-276000</v>
      </c>
      <c r="AS26" s="14">
        <v>-250000</v>
      </c>
      <c r="AT26" s="14">
        <v>-18000</v>
      </c>
      <c r="AU26" s="14">
        <v>12000</v>
      </c>
      <c r="AV26" s="14">
        <v>-404000</v>
      </c>
      <c r="AW26" s="14">
        <v>-22000</v>
      </c>
      <c r="AX26" s="14">
        <v>-18000</v>
      </c>
      <c r="AY26" s="14">
        <v>-160000</v>
      </c>
      <c r="AZ26" s="14">
        <v>-53000</v>
      </c>
      <c r="BA26" s="14">
        <v>-32000</v>
      </c>
      <c r="BB26" s="14">
        <v>-230000</v>
      </c>
      <c r="BC26" s="14">
        <v>-34000</v>
      </c>
      <c r="BD26" s="14">
        <v>-42000</v>
      </c>
      <c r="BE26" s="14">
        <v>-48000</v>
      </c>
      <c r="BF26" s="14">
        <v>-34000</v>
      </c>
      <c r="BG26" s="14">
        <v>-451000</v>
      </c>
      <c r="BH26" s="14">
        <v>34000</v>
      </c>
      <c r="BI26" s="14">
        <v>26000</v>
      </c>
      <c r="BJ26" s="14">
        <v>-60000</v>
      </c>
      <c r="BK26" s="14">
        <v>-53000</v>
      </c>
      <c r="BL26" s="14">
        <v>-47000</v>
      </c>
      <c r="BM26" s="14">
        <v>19000</v>
      </c>
      <c r="BN26" s="14">
        <v>52000</v>
      </c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8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</row>
    <row r="27" spans="1:180" ht="15" outlineLevel="5" x14ac:dyDescent="0.3">
      <c r="A27" s="1"/>
      <c r="B27" s="4"/>
      <c r="C27" s="22" t="s">
        <v>767</v>
      </c>
      <c r="D27" s="27">
        <f t="shared" si="0"/>
        <v>-1500</v>
      </c>
      <c r="E27" s="27">
        <f t="shared" si="1"/>
        <v>-19000</v>
      </c>
      <c r="F27" s="27">
        <f t="shared" si="2"/>
        <v>-193000</v>
      </c>
      <c r="G27" s="27">
        <f t="shared" si="3"/>
        <v>113000</v>
      </c>
      <c r="H27" s="27">
        <f t="shared" si="4"/>
        <v>-80750</v>
      </c>
      <c r="I27" s="27">
        <f t="shared" si="5"/>
        <v>40500</v>
      </c>
      <c r="J27" s="27">
        <f t="shared" si="6"/>
        <v>99033.904728200461</v>
      </c>
      <c r="K27" s="28">
        <f t="shared" si="7"/>
        <v>-5.2123107751684454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>
        <v>-92000</v>
      </c>
      <c r="BP27" s="14">
        <v>25000</v>
      </c>
      <c r="BQ27" s="14">
        <v>-28000</v>
      </c>
      <c r="BR27" s="14"/>
      <c r="BS27" s="14">
        <v>-77000</v>
      </c>
      <c r="BT27" s="14">
        <v>-193000</v>
      </c>
      <c r="BU27" s="14">
        <v>31000</v>
      </c>
      <c r="BV27" s="14"/>
      <c r="BW27" s="14"/>
      <c r="BX27" s="14">
        <v>69000</v>
      </c>
      <c r="BY27" s="14">
        <v>113000</v>
      </c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8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</row>
    <row r="28" spans="1:180" ht="15" outlineLevel="5" x14ac:dyDescent="0.3">
      <c r="A28" s="1"/>
      <c r="B28" s="4"/>
      <c r="C28" s="37" t="s">
        <v>768</v>
      </c>
      <c r="D28" s="23">
        <f t="shared" si="0"/>
        <v>-48000</v>
      </c>
      <c r="E28" s="23">
        <f t="shared" si="1"/>
        <v>-198000</v>
      </c>
      <c r="F28" s="23">
        <f t="shared" si="2"/>
        <v>-6689000</v>
      </c>
      <c r="G28" s="23">
        <f t="shared" si="3"/>
        <v>6527000</v>
      </c>
      <c r="H28" s="23">
        <f t="shared" si="4"/>
        <v>-256000</v>
      </c>
      <c r="I28" s="23">
        <f t="shared" si="5"/>
        <v>31000</v>
      </c>
      <c r="J28" s="23">
        <f t="shared" si="6"/>
        <v>1335931.9312749433</v>
      </c>
      <c r="K28" s="36">
        <f t="shared" si="7"/>
        <v>-6.7471309660350673</v>
      </c>
      <c r="L28" s="2"/>
      <c r="M28" s="35">
        <v>112000</v>
      </c>
      <c r="N28" s="35">
        <v>-6689000</v>
      </c>
      <c r="O28" s="35">
        <v>6527000</v>
      </c>
      <c r="P28" s="35">
        <v>124000</v>
      </c>
      <c r="Q28" s="35">
        <v>-208000</v>
      </c>
      <c r="R28" s="35">
        <v>1287000</v>
      </c>
      <c r="S28" s="35">
        <v>-1183000</v>
      </c>
      <c r="T28" s="35">
        <v>21000</v>
      </c>
      <c r="U28" s="35">
        <v>-167000</v>
      </c>
      <c r="V28" s="35">
        <v>-179000</v>
      </c>
      <c r="W28" s="35">
        <v>155000</v>
      </c>
      <c r="X28" s="35">
        <v>95000</v>
      </c>
      <c r="Y28" s="35">
        <v>-4325000</v>
      </c>
      <c r="Z28" s="35">
        <v>-345000</v>
      </c>
      <c r="AA28" s="35">
        <v>-558000</v>
      </c>
      <c r="AB28" s="35">
        <v>-256000</v>
      </c>
      <c r="AC28" s="35">
        <v>-299000</v>
      </c>
      <c r="AD28" s="35">
        <v>-1652000</v>
      </c>
      <c r="AE28" s="35">
        <v>-13000</v>
      </c>
      <c r="AF28" s="35">
        <v>-226000</v>
      </c>
      <c r="AG28" s="35">
        <v>134000</v>
      </c>
      <c r="AH28" s="35">
        <v>-497000</v>
      </c>
      <c r="AI28" s="35">
        <v>-295000</v>
      </c>
      <c r="AJ28" s="35">
        <v>174000</v>
      </c>
      <c r="AK28" s="35">
        <v>-274000</v>
      </c>
      <c r="AL28" s="35">
        <v>484000</v>
      </c>
      <c r="AM28" s="35">
        <v>72000</v>
      </c>
      <c r="AN28" s="35">
        <v>242000</v>
      </c>
      <c r="AO28" s="35">
        <v>-643000</v>
      </c>
      <c r="AP28" s="35">
        <v>-1211000</v>
      </c>
      <c r="AQ28" s="35">
        <v>-846000</v>
      </c>
      <c r="AR28" s="35">
        <v>-276000</v>
      </c>
      <c r="AS28" s="35">
        <v>-250000</v>
      </c>
      <c r="AT28" s="35">
        <v>-18000</v>
      </c>
      <c r="AU28" s="35">
        <v>12000</v>
      </c>
      <c r="AV28" s="35">
        <v>-404000</v>
      </c>
      <c r="AW28" s="35">
        <v>-22000</v>
      </c>
      <c r="AX28" s="35">
        <v>-18000</v>
      </c>
      <c r="AY28" s="35">
        <v>-160000</v>
      </c>
      <c r="AZ28" s="35">
        <v>-53000</v>
      </c>
      <c r="BA28" s="35">
        <v>-32000</v>
      </c>
      <c r="BB28" s="35">
        <v>-230000</v>
      </c>
      <c r="BC28" s="35">
        <v>-34000</v>
      </c>
      <c r="BD28" s="35">
        <v>-42000</v>
      </c>
      <c r="BE28" s="35">
        <v>-48000</v>
      </c>
      <c r="BF28" s="35">
        <v>-34000</v>
      </c>
      <c r="BG28" s="35">
        <v>-451000</v>
      </c>
      <c r="BH28" s="35">
        <v>34000</v>
      </c>
      <c r="BI28" s="35">
        <v>26000</v>
      </c>
      <c r="BJ28" s="35">
        <v>-60000</v>
      </c>
      <c r="BK28" s="35">
        <v>-53000</v>
      </c>
      <c r="BL28" s="35">
        <v>-47000</v>
      </c>
      <c r="BM28" s="35">
        <v>19000</v>
      </c>
      <c r="BN28" s="35">
        <v>147000</v>
      </c>
      <c r="BO28" s="35">
        <v>-256000</v>
      </c>
      <c r="BP28" s="35">
        <v>25000</v>
      </c>
      <c r="BQ28" s="35">
        <v>-28000</v>
      </c>
      <c r="BR28" s="35">
        <v>-109000</v>
      </c>
      <c r="BS28" s="35">
        <v>-77000</v>
      </c>
      <c r="BT28" s="35">
        <v>-193000</v>
      </c>
      <c r="BU28" s="35">
        <v>31000</v>
      </c>
      <c r="BV28" s="35">
        <v>-91000</v>
      </c>
      <c r="BW28" s="35">
        <v>79000</v>
      </c>
      <c r="BX28" s="35">
        <v>69000</v>
      </c>
      <c r="BY28" s="35">
        <v>113000</v>
      </c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8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</row>
    <row r="29" spans="1:180" ht="15" outlineLevel="4" x14ac:dyDescent="0.3">
      <c r="A29" s="1"/>
      <c r="B29" s="4"/>
      <c r="C29" s="22" t="s">
        <v>769</v>
      </c>
      <c r="D29" s="27" t="str">
        <f t="shared" si="0"/>
        <v/>
      </c>
      <c r="E29" s="27" t="str">
        <f t="shared" si="1"/>
        <v/>
      </c>
      <c r="F29" s="27" t="str">
        <f t="shared" si="2"/>
        <v/>
      </c>
      <c r="G29" s="27" t="str">
        <f t="shared" si="3"/>
        <v/>
      </c>
      <c r="H29" s="27" t="str">
        <f t="shared" si="4"/>
        <v/>
      </c>
      <c r="I29" s="27" t="str">
        <f t="shared" si="5"/>
        <v/>
      </c>
      <c r="J29" s="27" t="str">
        <f t="shared" si="6"/>
        <v/>
      </c>
      <c r="K29" s="28" t="str">
        <f t="shared" si="7"/>
        <v/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8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</row>
    <row r="30" spans="1:180" ht="15" outlineLevel="5" x14ac:dyDescent="0.3">
      <c r="A30" s="1"/>
      <c r="B30" s="4"/>
      <c r="C30" s="22" t="s">
        <v>770</v>
      </c>
      <c r="D30" s="27" t="str">
        <f t="shared" si="0"/>
        <v/>
      </c>
      <c r="E30" s="27" t="str">
        <f t="shared" si="1"/>
        <v/>
      </c>
      <c r="F30" s="27" t="str">
        <f t="shared" si="2"/>
        <v/>
      </c>
      <c r="G30" s="27" t="str">
        <f t="shared" si="3"/>
        <v/>
      </c>
      <c r="H30" s="27" t="str">
        <f t="shared" si="4"/>
        <v/>
      </c>
      <c r="I30" s="27" t="str">
        <f t="shared" si="5"/>
        <v/>
      </c>
      <c r="J30" s="27" t="str">
        <f t="shared" si="6"/>
        <v/>
      </c>
      <c r="K30" s="28" t="str">
        <f t="shared" si="7"/>
        <v/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8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</row>
    <row r="31" spans="1:180" ht="15" outlineLevel="6" x14ac:dyDescent="0.3">
      <c r="A31" s="1"/>
      <c r="B31" s="4"/>
      <c r="C31" s="22" t="s">
        <v>771</v>
      </c>
      <c r="D31" s="27">
        <f t="shared" si="0"/>
        <v>0</v>
      </c>
      <c r="E31" s="27">
        <f t="shared" si="1"/>
        <v>-88250</v>
      </c>
      <c r="F31" s="27">
        <f t="shared" si="2"/>
        <v>-1121000</v>
      </c>
      <c r="G31" s="27">
        <f t="shared" si="3"/>
        <v>49000</v>
      </c>
      <c r="H31" s="27">
        <f t="shared" si="4"/>
        <v>0</v>
      </c>
      <c r="I31" s="27">
        <f t="shared" si="5"/>
        <v>0</v>
      </c>
      <c r="J31" s="27">
        <f t="shared" si="6"/>
        <v>325542.1003355927</v>
      </c>
      <c r="K31" s="28">
        <f t="shared" si="7"/>
        <v>-3.6888623267489256</v>
      </c>
      <c r="M31" s="14"/>
      <c r="N31" s="14"/>
      <c r="O31" s="14"/>
      <c r="P31" s="14"/>
      <c r="Q31" s="14"/>
      <c r="R31" s="14"/>
      <c r="S31" s="14"/>
      <c r="T31" s="14"/>
      <c r="U31" s="14"/>
      <c r="V31" s="14">
        <v>13000</v>
      </c>
      <c r="W31" s="14">
        <v>0</v>
      </c>
      <c r="X31" s="14">
        <v>49000</v>
      </c>
      <c r="Y31" s="14">
        <v>-1121000</v>
      </c>
      <c r="Z31" s="14">
        <v>0</v>
      </c>
      <c r="AA31" s="14">
        <v>0</v>
      </c>
      <c r="AB31" s="14">
        <v>0</v>
      </c>
      <c r="AC31" s="14">
        <v>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>
        <v>0</v>
      </c>
      <c r="AQ31" s="14">
        <v>0</v>
      </c>
      <c r="AR31" s="14"/>
      <c r="AS31" s="14"/>
      <c r="AT31" s="14">
        <v>0</v>
      </c>
      <c r="AU31" s="14">
        <v>0</v>
      </c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8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</row>
    <row r="32" spans="1:180" ht="15" outlineLevel="6" x14ac:dyDescent="0.3">
      <c r="A32" s="1"/>
      <c r="B32" s="4"/>
      <c r="C32" s="37" t="s">
        <v>772</v>
      </c>
      <c r="D32" s="23">
        <f t="shared" si="0"/>
        <v>0</v>
      </c>
      <c r="E32" s="23">
        <f t="shared" si="1"/>
        <v>-94076.923076923078</v>
      </c>
      <c r="F32" s="23">
        <f t="shared" si="2"/>
        <v>-1121000</v>
      </c>
      <c r="G32" s="23">
        <f t="shared" si="3"/>
        <v>49000</v>
      </c>
      <c r="H32" s="23">
        <f t="shared" si="4"/>
        <v>0</v>
      </c>
      <c r="I32" s="23">
        <f t="shared" si="5"/>
        <v>0</v>
      </c>
      <c r="J32" s="23">
        <f t="shared" si="6"/>
        <v>312390.10375342704</v>
      </c>
      <c r="K32" s="36">
        <f t="shared" si="7"/>
        <v>-3.3205816425139423</v>
      </c>
      <c r="L32" s="2"/>
      <c r="M32" s="35"/>
      <c r="N32" s="35"/>
      <c r="O32" s="35"/>
      <c r="P32" s="35"/>
      <c r="Q32" s="35"/>
      <c r="R32" s="35"/>
      <c r="S32" s="35"/>
      <c r="T32" s="35"/>
      <c r="U32" s="35"/>
      <c r="V32" s="35">
        <v>13000</v>
      </c>
      <c r="W32" s="35">
        <v>0</v>
      </c>
      <c r="X32" s="35">
        <v>49000</v>
      </c>
      <c r="Y32" s="35">
        <v>-1121000</v>
      </c>
      <c r="Z32" s="35">
        <v>0</v>
      </c>
      <c r="AA32" s="35">
        <v>0</v>
      </c>
      <c r="AB32" s="35">
        <v>0</v>
      </c>
      <c r="AC32" s="35">
        <v>0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>
        <v>0</v>
      </c>
      <c r="AQ32" s="35">
        <v>0</v>
      </c>
      <c r="AR32" s="35"/>
      <c r="AS32" s="35"/>
      <c r="AT32" s="35">
        <v>0</v>
      </c>
      <c r="AU32" s="35">
        <v>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>
        <v>-164000</v>
      </c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8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</row>
    <row r="33" spans="1:180" ht="15" outlineLevel="5" x14ac:dyDescent="0.3">
      <c r="A33" s="1"/>
      <c r="B33" s="4"/>
      <c r="C33" s="22" t="s">
        <v>773</v>
      </c>
      <c r="D33" s="27">
        <f t="shared" si="0"/>
        <v>106000</v>
      </c>
      <c r="E33" s="27">
        <f t="shared" si="1"/>
        <v>73500</v>
      </c>
      <c r="F33" s="27">
        <f t="shared" si="2"/>
        <v>-38000</v>
      </c>
      <c r="G33" s="27">
        <f t="shared" si="3"/>
        <v>120000</v>
      </c>
      <c r="H33" s="27">
        <f t="shared" si="4"/>
        <v>62500</v>
      </c>
      <c r="I33" s="27">
        <f t="shared" si="5"/>
        <v>117000</v>
      </c>
      <c r="J33" s="27">
        <f t="shared" si="6"/>
        <v>75071.077431103025</v>
      </c>
      <c r="K33" s="28">
        <f t="shared" si="7"/>
        <v>1.0213752031442589</v>
      </c>
      <c r="M33" s="14"/>
      <c r="N33" s="14">
        <v>-38000</v>
      </c>
      <c r="O33" s="14"/>
      <c r="P33" s="14"/>
      <c r="Q33" s="14"/>
      <c r="R33" s="14">
        <v>120000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>
        <v>116000</v>
      </c>
      <c r="BY33" s="14">
        <v>96000</v>
      </c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8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</row>
    <row r="34" spans="1:180" ht="15" outlineLevel="5" x14ac:dyDescent="0.3">
      <c r="A34" s="1"/>
      <c r="B34" s="4"/>
      <c r="C34" s="22" t="s">
        <v>774</v>
      </c>
      <c r="D34" s="27">
        <f t="shared" si="0"/>
        <v>68500</v>
      </c>
      <c r="E34" s="27">
        <f t="shared" si="1"/>
        <v>237055.55555555556</v>
      </c>
      <c r="F34" s="27">
        <f t="shared" si="2"/>
        <v>-1142000</v>
      </c>
      <c r="G34" s="27">
        <f t="shared" si="3"/>
        <v>2335000</v>
      </c>
      <c r="H34" s="27">
        <f t="shared" si="4"/>
        <v>12750</v>
      </c>
      <c r="I34" s="27">
        <f t="shared" si="5"/>
        <v>212000</v>
      </c>
      <c r="J34" s="27">
        <f t="shared" si="6"/>
        <v>605869.19589931506</v>
      </c>
      <c r="K34" s="28">
        <f t="shared" si="7"/>
        <v>2.5558109974660583</v>
      </c>
      <c r="M34" s="14"/>
      <c r="N34" s="14">
        <v>-135000</v>
      </c>
      <c r="O34" s="14">
        <v>2335000</v>
      </c>
      <c r="P34" s="14"/>
      <c r="Q34" s="14"/>
      <c r="R34" s="14">
        <v>-1142000</v>
      </c>
      <c r="S34" s="14">
        <v>463000</v>
      </c>
      <c r="T34" s="14">
        <v>200000</v>
      </c>
      <c r="U34" s="14">
        <v>55000</v>
      </c>
      <c r="V34" s="14">
        <v>409000</v>
      </c>
      <c r="W34" s="14">
        <v>592000</v>
      </c>
      <c r="X34" s="14">
        <v>56000</v>
      </c>
      <c r="Y34" s="14">
        <v>17000</v>
      </c>
      <c r="Z34" s="14">
        <v>29000</v>
      </c>
      <c r="AA34" s="14">
        <v>42000</v>
      </c>
      <c r="AB34" s="14">
        <v>346000</v>
      </c>
      <c r="AC34" s="14">
        <v>2209000</v>
      </c>
      <c r="AD34" s="14">
        <v>52000</v>
      </c>
      <c r="AE34" s="14">
        <v>-25000</v>
      </c>
      <c r="AF34" s="14">
        <v>9000</v>
      </c>
      <c r="AG34" s="14">
        <v>162000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>
        <v>105000</v>
      </c>
      <c r="AS34" s="14">
        <v>80000</v>
      </c>
      <c r="AT34" s="14"/>
      <c r="AU34" s="14">
        <v>372000</v>
      </c>
      <c r="AV34" s="14">
        <v>1414000</v>
      </c>
      <c r="AW34" s="14">
        <v>0</v>
      </c>
      <c r="AX34" s="14">
        <v>-13000</v>
      </c>
      <c r="AY34" s="14">
        <v>14000</v>
      </c>
      <c r="AZ34" s="14">
        <v>248000</v>
      </c>
      <c r="BA34" s="14">
        <v>105000</v>
      </c>
      <c r="BB34" s="14">
        <v>57000</v>
      </c>
      <c r="BC34" s="14">
        <v>20000</v>
      </c>
      <c r="BD34" s="14">
        <v>81000</v>
      </c>
      <c r="BE34" s="14">
        <v>137000</v>
      </c>
      <c r="BF34" s="14">
        <v>116000</v>
      </c>
      <c r="BG34" s="14">
        <v>124000</v>
      </c>
      <c r="BH34" s="14">
        <v>0</v>
      </c>
      <c r="BI34" s="14">
        <v>0</v>
      </c>
      <c r="BJ34" s="14">
        <v>0</v>
      </c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8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</row>
    <row r="35" spans="1:180" ht="15" outlineLevel="5" x14ac:dyDescent="0.3">
      <c r="A35" s="1"/>
      <c r="B35" s="4"/>
      <c r="C35" s="37" t="s">
        <v>775</v>
      </c>
      <c r="D35" s="23">
        <f t="shared" si="0"/>
        <v>56000</v>
      </c>
      <c r="E35" s="23">
        <f t="shared" si="1"/>
        <v>179022.72727272726</v>
      </c>
      <c r="F35" s="23">
        <f t="shared" si="2"/>
        <v>-1786000</v>
      </c>
      <c r="G35" s="23">
        <f t="shared" si="3"/>
        <v>4625000</v>
      </c>
      <c r="H35" s="23">
        <f t="shared" si="4"/>
        <v>0</v>
      </c>
      <c r="I35" s="23">
        <f t="shared" si="5"/>
        <v>143250</v>
      </c>
      <c r="J35" s="23">
        <f t="shared" si="6"/>
        <v>889411.55066043697</v>
      </c>
      <c r="K35" s="36">
        <f t="shared" si="7"/>
        <v>4.9681488166889967</v>
      </c>
      <c r="L35" s="2"/>
      <c r="M35" s="35"/>
      <c r="N35" s="35">
        <v>-173000</v>
      </c>
      <c r="O35" s="35">
        <v>4625000</v>
      </c>
      <c r="P35" s="35"/>
      <c r="Q35" s="35"/>
      <c r="R35" s="35">
        <v>-1022000</v>
      </c>
      <c r="S35" s="35">
        <v>376000</v>
      </c>
      <c r="T35" s="35">
        <v>200000</v>
      </c>
      <c r="U35" s="35">
        <v>55000</v>
      </c>
      <c r="V35" s="35">
        <v>723000</v>
      </c>
      <c r="W35" s="35">
        <v>592000</v>
      </c>
      <c r="X35" s="35">
        <v>105000</v>
      </c>
      <c r="Y35" s="35">
        <v>-1104000</v>
      </c>
      <c r="Z35" s="35">
        <v>29000</v>
      </c>
      <c r="AA35" s="35">
        <v>42000</v>
      </c>
      <c r="AB35" s="35">
        <v>346000</v>
      </c>
      <c r="AC35" s="35">
        <v>2209000</v>
      </c>
      <c r="AD35" s="35">
        <v>22000</v>
      </c>
      <c r="AE35" s="35">
        <v>-25000</v>
      </c>
      <c r="AF35" s="35">
        <v>9000</v>
      </c>
      <c r="AG35" s="35">
        <v>162000</v>
      </c>
      <c r="AH35" s="35"/>
      <c r="AI35" s="35"/>
      <c r="AJ35" s="35"/>
      <c r="AK35" s="35"/>
      <c r="AL35" s="35"/>
      <c r="AM35" s="35"/>
      <c r="AN35" s="35"/>
      <c r="AO35" s="35"/>
      <c r="AP35" s="35">
        <v>0</v>
      </c>
      <c r="AQ35" s="35">
        <v>-185000</v>
      </c>
      <c r="AR35" s="35">
        <v>-282000</v>
      </c>
      <c r="AS35" s="35">
        <v>80000</v>
      </c>
      <c r="AT35" s="35">
        <v>-1786000</v>
      </c>
      <c r="AU35" s="35">
        <v>372000</v>
      </c>
      <c r="AV35" s="35">
        <v>1414000</v>
      </c>
      <c r="AW35" s="35">
        <v>0</v>
      </c>
      <c r="AX35" s="35">
        <v>-13000</v>
      </c>
      <c r="AY35" s="35">
        <v>14000</v>
      </c>
      <c r="AZ35" s="35">
        <v>248000</v>
      </c>
      <c r="BA35" s="35">
        <v>105000</v>
      </c>
      <c r="BB35" s="35">
        <v>57000</v>
      </c>
      <c r="BC35" s="35">
        <v>20000</v>
      </c>
      <c r="BD35" s="35">
        <v>81000</v>
      </c>
      <c r="BE35" s="35">
        <v>137000</v>
      </c>
      <c r="BF35" s="35">
        <v>116000</v>
      </c>
      <c r="BG35" s="35">
        <v>124000</v>
      </c>
      <c r="BH35" s="35">
        <v>0</v>
      </c>
      <c r="BI35" s="35">
        <v>0</v>
      </c>
      <c r="BJ35" s="35">
        <v>0</v>
      </c>
      <c r="BK35" s="35"/>
      <c r="BL35" s="35"/>
      <c r="BM35" s="35"/>
      <c r="BN35" s="35">
        <v>-164000</v>
      </c>
      <c r="BO35" s="35"/>
      <c r="BP35" s="35"/>
      <c r="BQ35" s="35"/>
      <c r="BR35" s="35"/>
      <c r="BS35" s="35"/>
      <c r="BT35" s="35"/>
      <c r="BU35" s="35"/>
      <c r="BV35" s="35">
        <v>37000</v>
      </c>
      <c r="BW35" s="35">
        <v>119000</v>
      </c>
      <c r="BX35" s="35">
        <v>116000</v>
      </c>
      <c r="BY35" s="35">
        <v>96000</v>
      </c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8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</row>
    <row r="36" spans="1:180" ht="15" outlineLevel="4" x14ac:dyDescent="0.3">
      <c r="A36" s="1"/>
      <c r="B36" s="4"/>
      <c r="C36" s="22" t="s">
        <v>776</v>
      </c>
      <c r="D36" s="27">
        <f t="shared" si="0"/>
        <v>18000</v>
      </c>
      <c r="E36" s="27">
        <f t="shared" si="1"/>
        <v>34565.060240963852</v>
      </c>
      <c r="F36" s="27">
        <f t="shared" si="2"/>
        <v>-2075000</v>
      </c>
      <c r="G36" s="27">
        <f t="shared" si="3"/>
        <v>1192000</v>
      </c>
      <c r="H36" s="27">
        <f t="shared" si="4"/>
        <v>4200</v>
      </c>
      <c r="I36" s="27">
        <f t="shared" si="5"/>
        <v>110000</v>
      </c>
      <c r="J36" s="27">
        <f t="shared" si="6"/>
        <v>338012.38699835486</v>
      </c>
      <c r="K36" s="28">
        <f t="shared" si="7"/>
        <v>9.7790191783831624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>
        <v>0</v>
      </c>
      <c r="BQ36" s="14">
        <v>-164000</v>
      </c>
      <c r="BR36" s="14"/>
      <c r="BS36" s="14">
        <v>10000</v>
      </c>
      <c r="BT36" s="14">
        <v>-17000</v>
      </c>
      <c r="BU36" s="14">
        <v>33000</v>
      </c>
      <c r="BV36" s="14"/>
      <c r="BW36" s="14"/>
      <c r="BX36" s="14"/>
      <c r="BY36" s="14"/>
      <c r="BZ36" s="14">
        <v>1192000</v>
      </c>
      <c r="CA36" s="14">
        <v>544000</v>
      </c>
      <c r="CB36" s="14">
        <v>-59000</v>
      </c>
      <c r="CC36" s="14">
        <v>20000</v>
      </c>
      <c r="CD36" s="14">
        <v>19000</v>
      </c>
      <c r="CE36" s="14">
        <v>-169000</v>
      </c>
      <c r="CF36" s="14">
        <v>1000</v>
      </c>
      <c r="CG36" s="14">
        <v>-29000</v>
      </c>
      <c r="CH36" s="14">
        <v>-490000</v>
      </c>
      <c r="CI36" s="14">
        <v>-297000</v>
      </c>
      <c r="CJ36" s="14">
        <v>-389000</v>
      </c>
      <c r="CK36" s="14">
        <v>350000</v>
      </c>
      <c r="CL36" s="14">
        <v>109000</v>
      </c>
      <c r="CM36" s="14">
        <v>111000</v>
      </c>
      <c r="CN36" s="14">
        <v>133000</v>
      </c>
      <c r="CO36" s="14">
        <v>117000</v>
      </c>
      <c r="CP36" s="14">
        <v>88000</v>
      </c>
      <c r="CQ36" s="14">
        <v>108000</v>
      </c>
      <c r="CR36" s="14">
        <v>132000</v>
      </c>
      <c r="CS36" s="14">
        <v>109000</v>
      </c>
      <c r="CT36" s="14">
        <v>785000</v>
      </c>
      <c r="CU36" s="14">
        <v>159000</v>
      </c>
      <c r="CV36" s="14">
        <v>161000</v>
      </c>
      <c r="CW36" s="14">
        <v>233000</v>
      </c>
      <c r="CX36" s="14">
        <v>259000</v>
      </c>
      <c r="CY36" s="14">
        <v>202000</v>
      </c>
      <c r="CZ36" s="14">
        <v>309000</v>
      </c>
      <c r="DA36" s="14">
        <v>193000</v>
      </c>
      <c r="DB36" s="14">
        <v>790000</v>
      </c>
      <c r="DC36" s="14">
        <v>349000</v>
      </c>
      <c r="DD36" s="14">
        <v>179000</v>
      </c>
      <c r="DE36" s="14">
        <v>96000</v>
      </c>
      <c r="DF36" s="14">
        <v>378000</v>
      </c>
      <c r="DG36" s="14">
        <v>-672000</v>
      </c>
      <c r="DH36" s="14">
        <v>-2075000</v>
      </c>
      <c r="DI36" s="14">
        <v>-372000</v>
      </c>
      <c r="DJ36" s="14">
        <v>-236000</v>
      </c>
      <c r="DK36" s="14">
        <v>211000</v>
      </c>
      <c r="DL36" s="14">
        <v>-88000</v>
      </c>
      <c r="DM36" s="14">
        <v>-185000</v>
      </c>
      <c r="DN36" s="14">
        <v>-7000</v>
      </c>
      <c r="DO36" s="14">
        <v>15000</v>
      </c>
      <c r="DP36" s="14">
        <v>61000</v>
      </c>
      <c r="DQ36" s="14">
        <v>193000</v>
      </c>
      <c r="DR36" s="14">
        <v>-26000</v>
      </c>
      <c r="DS36" s="14">
        <v>27000</v>
      </c>
      <c r="DT36" s="14">
        <v>0</v>
      </c>
      <c r="DU36" s="14">
        <v>23000</v>
      </c>
      <c r="DV36" s="14">
        <v>42000</v>
      </c>
      <c r="DW36" s="14">
        <v>18000</v>
      </c>
      <c r="DX36" s="14">
        <v>32000</v>
      </c>
      <c r="DY36" s="14">
        <v>28000</v>
      </c>
      <c r="DZ36" s="14">
        <v>24000</v>
      </c>
      <c r="EA36" s="14">
        <v>12000</v>
      </c>
      <c r="EB36" s="14">
        <v>8000</v>
      </c>
      <c r="EC36" s="14">
        <v>31000</v>
      </c>
      <c r="ED36" s="14">
        <v>16000</v>
      </c>
      <c r="EE36" s="14">
        <v>8000</v>
      </c>
      <c r="EF36" s="14">
        <v>12000</v>
      </c>
      <c r="EG36" s="14">
        <v>6000</v>
      </c>
      <c r="EH36" s="14">
        <v>14000</v>
      </c>
      <c r="EI36" s="14">
        <v>22000</v>
      </c>
      <c r="EJ36" s="14">
        <v>2000</v>
      </c>
      <c r="EK36" s="14">
        <v>15000</v>
      </c>
      <c r="EL36" s="14">
        <v>23300</v>
      </c>
      <c r="EM36" s="14">
        <v>14700</v>
      </c>
      <c r="EN36" s="14">
        <v>19000</v>
      </c>
      <c r="EO36" s="14">
        <v>16000</v>
      </c>
      <c r="EP36" s="14">
        <v>18500</v>
      </c>
      <c r="EQ36" s="14">
        <v>7400</v>
      </c>
      <c r="ER36" s="14">
        <v>5500</v>
      </c>
      <c r="ES36" s="14">
        <v>9700</v>
      </c>
      <c r="ET36" s="14">
        <v>13000</v>
      </c>
      <c r="EU36" s="14">
        <v>6300</v>
      </c>
      <c r="EV36" s="14">
        <v>4400</v>
      </c>
      <c r="EW36" s="14">
        <v>4200</v>
      </c>
      <c r="EX36" s="14">
        <v>8700</v>
      </c>
      <c r="EY36" s="14">
        <v>4200</v>
      </c>
      <c r="EZ36" s="8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</row>
    <row r="37" spans="1:180" ht="15" outlineLevel="4" x14ac:dyDescent="0.3">
      <c r="A37" s="1"/>
      <c r="B37" s="4"/>
      <c r="C37" s="22" t="s">
        <v>777</v>
      </c>
      <c r="D37" s="27">
        <f t="shared" si="0"/>
        <v>333000</v>
      </c>
      <c r="E37" s="27">
        <f t="shared" si="1"/>
        <v>257538.46153846153</v>
      </c>
      <c r="F37" s="27">
        <f t="shared" si="2"/>
        <v>-250000</v>
      </c>
      <c r="G37" s="27">
        <f t="shared" si="3"/>
        <v>803000</v>
      </c>
      <c r="H37" s="27">
        <f t="shared" si="4"/>
        <v>22000</v>
      </c>
      <c r="I37" s="27">
        <f t="shared" si="5"/>
        <v>417000</v>
      </c>
      <c r="J37" s="27">
        <f t="shared" si="6"/>
        <v>286212.80409997248</v>
      </c>
      <c r="K37" s="28">
        <f t="shared" si="7"/>
        <v>1.111340039814708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>
        <v>555000</v>
      </c>
      <c r="CD37" s="14">
        <v>417000</v>
      </c>
      <c r="CE37" s="14">
        <v>333000</v>
      </c>
      <c r="CF37" s="14">
        <v>301000</v>
      </c>
      <c r="CG37" s="14">
        <v>347000</v>
      </c>
      <c r="CH37" s="14">
        <v>803000</v>
      </c>
      <c r="CI37" s="14">
        <v>436000</v>
      </c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>
        <v>-250000</v>
      </c>
      <c r="DW37" s="14">
        <v>376000</v>
      </c>
      <c r="DX37" s="14">
        <v>-35000</v>
      </c>
      <c r="DY37" s="14">
        <v>18000</v>
      </c>
      <c r="DZ37" s="14">
        <v>22000</v>
      </c>
      <c r="EA37" s="14">
        <v>25000</v>
      </c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8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</row>
    <row r="38" spans="1:180" ht="15" outlineLevel="4" x14ac:dyDescent="0.3">
      <c r="A38" s="1"/>
      <c r="B38" s="4"/>
      <c r="C38" s="37" t="s">
        <v>778</v>
      </c>
      <c r="D38" s="23">
        <f t="shared" si="0"/>
        <v>1469000</v>
      </c>
      <c r="E38" s="23">
        <f t="shared" si="1"/>
        <v>1627290.9090909092</v>
      </c>
      <c r="F38" s="23">
        <f t="shared" si="2"/>
        <v>-1374000</v>
      </c>
      <c r="G38" s="23">
        <f t="shared" si="3"/>
        <v>15564000</v>
      </c>
      <c r="H38" s="23">
        <f t="shared" si="4"/>
        <v>577000</v>
      </c>
      <c r="I38" s="23">
        <f t="shared" si="5"/>
        <v>2264500</v>
      </c>
      <c r="J38" s="23">
        <f t="shared" si="6"/>
        <v>1651572.3778517763</v>
      </c>
      <c r="K38" s="36">
        <f t="shared" si="7"/>
        <v>1.0149214062619154</v>
      </c>
      <c r="L38" s="2"/>
      <c r="M38" s="35">
        <v>3489000</v>
      </c>
      <c r="N38" s="35">
        <v>2568000</v>
      </c>
      <c r="O38" s="35">
        <v>15564000</v>
      </c>
      <c r="P38" s="35">
        <v>5110000</v>
      </c>
      <c r="Q38" s="35">
        <v>3176000</v>
      </c>
      <c r="R38" s="35">
        <v>1541000</v>
      </c>
      <c r="S38" s="35">
        <v>2412000</v>
      </c>
      <c r="T38" s="35">
        <v>3419000</v>
      </c>
      <c r="U38" s="35">
        <v>2993000</v>
      </c>
      <c r="V38" s="35">
        <v>-581000</v>
      </c>
      <c r="W38" s="35">
        <v>4792000</v>
      </c>
      <c r="X38" s="35">
        <v>4240000</v>
      </c>
      <c r="Y38" s="35">
        <v>-1374000</v>
      </c>
      <c r="Z38" s="35">
        <v>3207000</v>
      </c>
      <c r="AA38" s="35">
        <v>2986000</v>
      </c>
      <c r="AB38" s="35">
        <v>3566000</v>
      </c>
      <c r="AC38" s="35">
        <v>5237000</v>
      </c>
      <c r="AD38" s="35">
        <v>1834000</v>
      </c>
      <c r="AE38" s="35">
        <v>3537000</v>
      </c>
      <c r="AF38" s="35">
        <v>3338000</v>
      </c>
      <c r="AG38" s="35">
        <v>3795000</v>
      </c>
      <c r="AH38" s="35">
        <v>3279000</v>
      </c>
      <c r="AI38" s="35">
        <v>2815000</v>
      </c>
      <c r="AJ38" s="35">
        <v>3198000</v>
      </c>
      <c r="AK38" s="35">
        <v>2740000</v>
      </c>
      <c r="AL38" s="35">
        <v>2823000</v>
      </c>
      <c r="AM38" s="35">
        <v>2729000</v>
      </c>
      <c r="AN38" s="35">
        <v>2751000</v>
      </c>
      <c r="AO38" s="35">
        <v>1986000</v>
      </c>
      <c r="AP38" s="35">
        <v>666000</v>
      </c>
      <c r="AQ38" s="35">
        <v>1113000</v>
      </c>
      <c r="AR38" s="35">
        <v>2353000</v>
      </c>
      <c r="AS38" s="35">
        <v>2385000</v>
      </c>
      <c r="AT38" s="35">
        <v>879000</v>
      </c>
      <c r="AU38" s="35">
        <v>2377000</v>
      </c>
      <c r="AV38" s="35">
        <v>3405000</v>
      </c>
      <c r="AW38" s="35">
        <v>2398000</v>
      </c>
      <c r="AX38" s="35">
        <v>2373000</v>
      </c>
      <c r="AY38" s="35">
        <v>2064000</v>
      </c>
      <c r="AZ38" s="35">
        <v>2053000</v>
      </c>
      <c r="BA38" s="35">
        <v>2347000</v>
      </c>
      <c r="BB38" s="35">
        <v>1913000</v>
      </c>
      <c r="BC38" s="35">
        <v>2280000</v>
      </c>
      <c r="BD38" s="35">
        <v>2273000</v>
      </c>
      <c r="BE38" s="35">
        <v>2347000</v>
      </c>
      <c r="BF38" s="35">
        <v>1907000</v>
      </c>
      <c r="BG38" s="35">
        <v>1796000</v>
      </c>
      <c r="BH38" s="35">
        <v>1985000</v>
      </c>
      <c r="BI38" s="35">
        <v>2328000</v>
      </c>
      <c r="BJ38" s="35">
        <v>2014000</v>
      </c>
      <c r="BK38" s="35">
        <v>2014000</v>
      </c>
      <c r="BL38" s="35">
        <v>2057000</v>
      </c>
      <c r="BM38" s="35">
        <v>2014000</v>
      </c>
      <c r="BN38" s="35">
        <v>2005000</v>
      </c>
      <c r="BO38" s="35">
        <v>2243000</v>
      </c>
      <c r="BP38" s="35">
        <v>1906000</v>
      </c>
      <c r="BQ38" s="35">
        <v>1440000</v>
      </c>
      <c r="BR38" s="35">
        <v>1272000</v>
      </c>
      <c r="BS38" s="35">
        <v>1260000</v>
      </c>
      <c r="BT38" s="35">
        <v>1119000</v>
      </c>
      <c r="BU38" s="35">
        <v>1445000</v>
      </c>
      <c r="BV38" s="35">
        <v>1494000</v>
      </c>
      <c r="BW38" s="35">
        <v>1710000</v>
      </c>
      <c r="BX38" s="35">
        <v>1795000</v>
      </c>
      <c r="BY38" s="35">
        <v>1742000</v>
      </c>
      <c r="BZ38" s="35">
        <v>2507000</v>
      </c>
      <c r="CA38" s="35">
        <v>1664000</v>
      </c>
      <c r="CB38" s="35">
        <v>1365000</v>
      </c>
      <c r="CC38" s="35">
        <v>1603000</v>
      </c>
      <c r="CD38" s="35">
        <v>1421000</v>
      </c>
      <c r="CE38" s="35">
        <v>1283000</v>
      </c>
      <c r="CF38" s="35">
        <v>1452000</v>
      </c>
      <c r="CG38" s="35">
        <v>1419000</v>
      </c>
      <c r="CH38" s="35">
        <v>1558000</v>
      </c>
      <c r="CI38" s="35">
        <v>1415000</v>
      </c>
      <c r="CJ38" s="35">
        <v>1110000</v>
      </c>
      <c r="CK38" s="35">
        <v>1565000</v>
      </c>
      <c r="CL38" s="35">
        <v>974000</v>
      </c>
      <c r="CM38" s="35">
        <v>1183000</v>
      </c>
      <c r="CN38" s="35">
        <v>1117000</v>
      </c>
      <c r="CO38" s="35">
        <v>1378000</v>
      </c>
      <c r="CP38" s="35">
        <v>1375000</v>
      </c>
      <c r="CQ38" s="35">
        <v>1004000</v>
      </c>
      <c r="CR38" s="35">
        <v>1279000</v>
      </c>
      <c r="CS38" s="35">
        <v>1461000</v>
      </c>
      <c r="CT38" s="35">
        <v>2149000</v>
      </c>
      <c r="CU38" s="35">
        <v>1601000</v>
      </c>
      <c r="CV38" s="35">
        <v>1506000</v>
      </c>
      <c r="CW38" s="35">
        <v>1543000</v>
      </c>
      <c r="CX38" s="35">
        <v>1531000</v>
      </c>
      <c r="CY38" s="35">
        <v>1465000</v>
      </c>
      <c r="CZ38" s="35">
        <v>1952000</v>
      </c>
      <c r="DA38" s="35">
        <v>1469000</v>
      </c>
      <c r="DB38" s="35">
        <v>2256000</v>
      </c>
      <c r="DC38" s="35">
        <v>1899000</v>
      </c>
      <c r="DD38" s="35">
        <v>1703000</v>
      </c>
      <c r="DE38" s="35">
        <v>1595000</v>
      </c>
      <c r="DF38" s="35">
        <v>1601000</v>
      </c>
      <c r="DG38" s="35">
        <v>530000</v>
      </c>
      <c r="DH38" s="35">
        <v>-890000</v>
      </c>
      <c r="DI38" s="35">
        <v>723000</v>
      </c>
      <c r="DJ38" s="35">
        <v>850000</v>
      </c>
      <c r="DK38" s="35">
        <v>1059000</v>
      </c>
      <c r="DL38" s="35">
        <v>645000</v>
      </c>
      <c r="DM38" s="35">
        <v>526000</v>
      </c>
      <c r="DN38" s="35">
        <v>828000</v>
      </c>
      <c r="DO38" s="35">
        <v>711000</v>
      </c>
      <c r="DP38" s="35">
        <v>804000</v>
      </c>
      <c r="DQ38" s="35">
        <v>859000</v>
      </c>
      <c r="DR38" s="35">
        <v>496000</v>
      </c>
      <c r="DS38" s="35">
        <v>572000</v>
      </c>
      <c r="DT38" s="35">
        <v>577000</v>
      </c>
      <c r="DU38" s="35">
        <v>577000</v>
      </c>
      <c r="DV38" s="35">
        <v>332000</v>
      </c>
      <c r="DW38" s="35">
        <v>945000</v>
      </c>
      <c r="DX38" s="35">
        <v>514000</v>
      </c>
      <c r="DY38" s="35">
        <v>505000</v>
      </c>
      <c r="DZ38" s="35">
        <v>592000</v>
      </c>
      <c r="EA38" s="35">
        <v>474000</v>
      </c>
      <c r="EB38" s="35">
        <v>468000</v>
      </c>
      <c r="EC38" s="35">
        <v>382000</v>
      </c>
      <c r="ED38" s="35">
        <v>209000</v>
      </c>
      <c r="EE38" s="35">
        <v>288000</v>
      </c>
      <c r="EF38" s="35">
        <v>255000</v>
      </c>
      <c r="EG38" s="35">
        <v>248000</v>
      </c>
      <c r="EH38" s="35">
        <v>179000</v>
      </c>
      <c r="EI38" s="35">
        <v>245000</v>
      </c>
      <c r="EJ38" s="35">
        <v>182000</v>
      </c>
      <c r="EK38" s="35">
        <v>176000</v>
      </c>
      <c r="EL38" s="35">
        <v>160300</v>
      </c>
      <c r="EM38" s="35">
        <v>151400</v>
      </c>
      <c r="EN38" s="35">
        <v>154200</v>
      </c>
      <c r="EO38" s="35">
        <v>138100</v>
      </c>
      <c r="EP38" s="35">
        <v>112400</v>
      </c>
      <c r="EQ38" s="35">
        <v>105700</v>
      </c>
      <c r="ER38" s="35">
        <v>113100</v>
      </c>
      <c r="ES38" s="35">
        <v>109100</v>
      </c>
      <c r="ET38" s="35">
        <v>97200</v>
      </c>
      <c r="EU38" s="35">
        <v>80800</v>
      </c>
      <c r="EV38" s="35">
        <v>67900</v>
      </c>
      <c r="EW38" s="35">
        <v>72600</v>
      </c>
      <c r="EX38" s="35">
        <v>51900</v>
      </c>
      <c r="EY38" s="35">
        <v>81900</v>
      </c>
      <c r="EZ38" s="8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</row>
    <row r="39" spans="1:180" ht="15" outlineLevel="3" x14ac:dyDescent="0.3">
      <c r="A39" s="1"/>
      <c r="B39" s="4"/>
      <c r="C39" s="22" t="s">
        <v>779</v>
      </c>
      <c r="D39" s="27" t="str">
        <f t="shared" si="0"/>
        <v/>
      </c>
      <c r="E39" s="27" t="str">
        <f t="shared" si="1"/>
        <v/>
      </c>
      <c r="F39" s="27" t="str">
        <f t="shared" si="2"/>
        <v/>
      </c>
      <c r="G39" s="27" t="str">
        <f t="shared" si="3"/>
        <v/>
      </c>
      <c r="H39" s="27" t="str">
        <f t="shared" si="4"/>
        <v/>
      </c>
      <c r="I39" s="27" t="str">
        <f t="shared" si="5"/>
        <v/>
      </c>
      <c r="J39" s="27" t="str">
        <f t="shared" si="6"/>
        <v/>
      </c>
      <c r="K39" s="28" t="str">
        <f t="shared" si="7"/>
        <v/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8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</row>
    <row r="40" spans="1:180" ht="15" outlineLevel="4" x14ac:dyDescent="0.3">
      <c r="A40" s="1"/>
      <c r="B40" s="4"/>
      <c r="C40" s="22" t="s">
        <v>780</v>
      </c>
      <c r="D40" s="27">
        <f t="shared" si="0"/>
        <v>-65000</v>
      </c>
      <c r="E40" s="27">
        <f t="shared" si="1"/>
        <v>-83856.643356643355</v>
      </c>
      <c r="F40" s="27">
        <f t="shared" si="2"/>
        <v>-1147000</v>
      </c>
      <c r="G40" s="27">
        <f t="shared" si="3"/>
        <v>1009000</v>
      </c>
      <c r="H40" s="27">
        <f t="shared" si="4"/>
        <v>-217500</v>
      </c>
      <c r="I40" s="27">
        <f t="shared" si="5"/>
        <v>68500</v>
      </c>
      <c r="J40" s="27">
        <f t="shared" si="6"/>
        <v>322008.17646854447</v>
      </c>
      <c r="K40" s="28">
        <f t="shared" si="7"/>
        <v>-3.839984091648406</v>
      </c>
      <c r="M40" s="14">
        <v>-83000</v>
      </c>
      <c r="N40" s="14">
        <v>-136000</v>
      </c>
      <c r="O40" s="14">
        <v>-853000</v>
      </c>
      <c r="P40" s="14">
        <v>250000</v>
      </c>
      <c r="Q40" s="14">
        <v>-366000</v>
      </c>
      <c r="R40" s="14">
        <v>339000</v>
      </c>
      <c r="S40" s="14">
        <v>518000</v>
      </c>
      <c r="T40" s="14">
        <v>1009000</v>
      </c>
      <c r="U40" s="14">
        <v>231000</v>
      </c>
      <c r="V40" s="14">
        <v>-393000</v>
      </c>
      <c r="W40" s="14">
        <v>-657000</v>
      </c>
      <c r="X40" s="14">
        <v>-239000</v>
      </c>
      <c r="Y40" s="14">
        <v>-1147000</v>
      </c>
      <c r="Z40" s="14">
        <v>-1127000</v>
      </c>
      <c r="AA40" s="14">
        <v>-1086000</v>
      </c>
      <c r="AB40" s="14">
        <v>-306000</v>
      </c>
      <c r="AC40" s="14">
        <v>180000</v>
      </c>
      <c r="AD40" s="14">
        <v>-117000</v>
      </c>
      <c r="AE40" s="14">
        <v>-299000</v>
      </c>
      <c r="AF40" s="14">
        <v>277000</v>
      </c>
      <c r="AG40" s="14">
        <v>-548000</v>
      </c>
      <c r="AH40" s="14">
        <v>-105000</v>
      </c>
      <c r="AI40" s="14">
        <v>67000</v>
      </c>
      <c r="AJ40" s="14">
        <v>-931000</v>
      </c>
      <c r="AK40" s="14">
        <v>-512000</v>
      </c>
      <c r="AL40" s="14">
        <v>148000</v>
      </c>
      <c r="AM40" s="14">
        <v>-59000</v>
      </c>
      <c r="AN40" s="14">
        <v>-207000</v>
      </c>
      <c r="AO40" s="14">
        <v>-96000</v>
      </c>
      <c r="AP40" s="14">
        <v>-55000</v>
      </c>
      <c r="AQ40" s="14">
        <v>-485000</v>
      </c>
      <c r="AR40" s="14">
        <v>-528000</v>
      </c>
      <c r="AS40" s="14">
        <v>-232000</v>
      </c>
      <c r="AT40" s="14">
        <v>237000</v>
      </c>
      <c r="AU40" s="14">
        <v>-14000</v>
      </c>
      <c r="AV40" s="14">
        <v>-47000</v>
      </c>
      <c r="AW40" s="14">
        <v>-57000</v>
      </c>
      <c r="AX40" s="14">
        <v>-124000</v>
      </c>
      <c r="AY40" s="14">
        <v>-151000</v>
      </c>
      <c r="AZ40" s="14">
        <v>-352000</v>
      </c>
      <c r="BA40" s="14">
        <v>-137000</v>
      </c>
      <c r="BB40" s="14">
        <v>-157000</v>
      </c>
      <c r="BC40" s="14">
        <v>-176000</v>
      </c>
      <c r="BD40" s="14">
        <v>-170000</v>
      </c>
      <c r="BE40" s="14">
        <v>405000</v>
      </c>
      <c r="BF40" s="14">
        <v>358000</v>
      </c>
      <c r="BG40" s="14">
        <v>10000</v>
      </c>
      <c r="BH40" s="14">
        <v>-177000</v>
      </c>
      <c r="BI40" s="14">
        <v>372000</v>
      </c>
      <c r="BJ40" s="14">
        <v>572000</v>
      </c>
      <c r="BK40" s="14">
        <v>-416000</v>
      </c>
      <c r="BL40" s="14">
        <v>-401000</v>
      </c>
      <c r="BM40" s="14">
        <v>-381000</v>
      </c>
      <c r="BN40" s="14">
        <v>-133000</v>
      </c>
      <c r="BO40" s="14">
        <v>74000</v>
      </c>
      <c r="BP40" s="14">
        <v>67000</v>
      </c>
      <c r="BQ40" s="14">
        <v>-251000</v>
      </c>
      <c r="BR40" s="14">
        <v>-327000</v>
      </c>
      <c r="BS40" s="14">
        <v>-84000</v>
      </c>
      <c r="BT40" s="14">
        <v>-344000</v>
      </c>
      <c r="BU40" s="14">
        <v>-51000</v>
      </c>
      <c r="BV40" s="14">
        <v>-440000</v>
      </c>
      <c r="BW40" s="14">
        <v>309000</v>
      </c>
      <c r="BX40" s="14">
        <v>241000</v>
      </c>
      <c r="BY40" s="14">
        <v>686000</v>
      </c>
      <c r="BZ40" s="14">
        <v>-335000</v>
      </c>
      <c r="CA40" s="14">
        <v>-131000</v>
      </c>
      <c r="CB40" s="14">
        <v>-4000</v>
      </c>
      <c r="CC40" s="14">
        <v>75000</v>
      </c>
      <c r="CD40" s="14">
        <v>-44000</v>
      </c>
      <c r="CE40" s="14">
        <v>582000</v>
      </c>
      <c r="CF40" s="14">
        <v>227000</v>
      </c>
      <c r="CG40" s="14">
        <v>-65000</v>
      </c>
      <c r="CH40" s="14">
        <v>147000</v>
      </c>
      <c r="CI40" s="14">
        <v>-167000</v>
      </c>
      <c r="CJ40" s="14">
        <v>-737000</v>
      </c>
      <c r="CK40" s="14">
        <v>-359000</v>
      </c>
      <c r="CL40" s="14">
        <v>-307000</v>
      </c>
      <c r="CM40" s="14">
        <v>-76000</v>
      </c>
      <c r="CN40" s="14">
        <v>70000</v>
      </c>
      <c r="CO40" s="14">
        <v>-187000</v>
      </c>
      <c r="CP40" s="14">
        <v>559000</v>
      </c>
      <c r="CQ40" s="14">
        <v>43000</v>
      </c>
      <c r="CR40" s="14">
        <v>-426000</v>
      </c>
      <c r="CS40" s="14">
        <v>-277000</v>
      </c>
      <c r="CT40" s="14">
        <v>-295000</v>
      </c>
      <c r="CU40" s="14">
        <v>-73000</v>
      </c>
      <c r="CV40" s="14">
        <v>11000</v>
      </c>
      <c r="CW40" s="14">
        <v>112000</v>
      </c>
      <c r="CX40" s="14">
        <v>202000</v>
      </c>
      <c r="CY40" s="14">
        <v>24000</v>
      </c>
      <c r="CZ40" s="14">
        <v>-25000</v>
      </c>
      <c r="DA40" s="14">
        <v>-227000</v>
      </c>
      <c r="DB40" s="14">
        <v>92000</v>
      </c>
      <c r="DC40" s="14">
        <v>475000</v>
      </c>
      <c r="DD40" s="14">
        <v>-169000</v>
      </c>
      <c r="DE40" s="14">
        <v>-374000</v>
      </c>
      <c r="DF40" s="14">
        <v>-294000</v>
      </c>
      <c r="DG40" s="14">
        <v>-328000</v>
      </c>
      <c r="DH40" s="14">
        <v>-65000</v>
      </c>
      <c r="DI40" s="14">
        <v>-44000</v>
      </c>
      <c r="DJ40" s="14">
        <v>152000</v>
      </c>
      <c r="DK40" s="14">
        <v>187000</v>
      </c>
      <c r="DL40" s="14">
        <v>-55000</v>
      </c>
      <c r="DM40" s="14">
        <v>-115000</v>
      </c>
      <c r="DN40" s="14">
        <v>-4000</v>
      </c>
      <c r="DO40" s="14">
        <v>125000</v>
      </c>
      <c r="DP40" s="14">
        <v>157000</v>
      </c>
      <c r="DQ40" s="14">
        <v>-111000</v>
      </c>
      <c r="DR40" s="14">
        <v>-190000</v>
      </c>
      <c r="DS40" s="14">
        <v>-64000</v>
      </c>
      <c r="DT40" s="14">
        <v>-70000</v>
      </c>
      <c r="DU40" s="14">
        <v>-80000</v>
      </c>
      <c r="DV40" s="14">
        <v>77000</v>
      </c>
      <c r="DW40" s="14">
        <v>109000</v>
      </c>
      <c r="DX40" s="14">
        <v>65000</v>
      </c>
      <c r="DY40" s="14">
        <v>460000</v>
      </c>
      <c r="DZ40" s="14">
        <v>106000</v>
      </c>
      <c r="EA40" s="14">
        <v>-583000</v>
      </c>
      <c r="EB40" s="14">
        <v>-203000</v>
      </c>
      <c r="EC40" s="14">
        <v>-155000</v>
      </c>
      <c r="ED40" s="14">
        <v>209000</v>
      </c>
      <c r="EE40" s="14">
        <v>-181000</v>
      </c>
      <c r="EF40" s="14">
        <v>-208000</v>
      </c>
      <c r="EG40" s="14">
        <v>-151000</v>
      </c>
      <c r="EH40" s="14">
        <v>-115000</v>
      </c>
      <c r="EI40" s="14">
        <v>-112000</v>
      </c>
      <c r="EJ40" s="14">
        <v>-84000</v>
      </c>
      <c r="EK40" s="14">
        <v>8000</v>
      </c>
      <c r="EL40" s="14">
        <v>13200</v>
      </c>
      <c r="EM40" s="14">
        <v>-45100</v>
      </c>
      <c r="EN40" s="14">
        <v>-47300</v>
      </c>
      <c r="EO40" s="14">
        <v>-33800</v>
      </c>
      <c r="EP40" s="14">
        <v>24600</v>
      </c>
      <c r="EQ40" s="14">
        <v>-1200</v>
      </c>
      <c r="ER40" s="14">
        <v>-26000</v>
      </c>
      <c r="ES40" s="14">
        <v>-4300</v>
      </c>
      <c r="ET40" s="14">
        <v>-3600</v>
      </c>
      <c r="EU40" s="14">
        <v>-12900</v>
      </c>
      <c r="EV40" s="14">
        <v>-15500</v>
      </c>
      <c r="EW40" s="14">
        <v>-36400</v>
      </c>
      <c r="EX40" s="14">
        <v>10900</v>
      </c>
      <c r="EY40" s="14">
        <v>8900</v>
      </c>
      <c r="EZ40" s="8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</row>
    <row r="41" spans="1:180" ht="15" outlineLevel="4" x14ac:dyDescent="0.3">
      <c r="A41" s="1"/>
      <c r="B41" s="4"/>
      <c r="C41" s="22" t="s">
        <v>781</v>
      </c>
      <c r="D41" s="27" t="str">
        <f t="shared" si="0"/>
        <v/>
      </c>
      <c r="E41" s="27" t="str">
        <f t="shared" si="1"/>
        <v/>
      </c>
      <c r="F41" s="27" t="str">
        <f t="shared" si="2"/>
        <v/>
      </c>
      <c r="G41" s="27" t="str">
        <f t="shared" si="3"/>
        <v/>
      </c>
      <c r="H41" s="27" t="str">
        <f t="shared" si="4"/>
        <v/>
      </c>
      <c r="I41" s="27" t="str">
        <f t="shared" si="5"/>
        <v/>
      </c>
      <c r="J41" s="27" t="str">
        <f t="shared" si="6"/>
        <v/>
      </c>
      <c r="K41" s="28" t="str">
        <f t="shared" si="7"/>
        <v/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8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</row>
    <row r="42" spans="1:180" ht="15" outlineLevel="5" x14ac:dyDescent="0.3">
      <c r="A42" s="1"/>
      <c r="B42" s="4"/>
      <c r="C42" s="22" t="s">
        <v>782</v>
      </c>
      <c r="D42" s="27">
        <f t="shared" si="0"/>
        <v>-61000</v>
      </c>
      <c r="E42" s="27">
        <f t="shared" si="1"/>
        <v>-25800</v>
      </c>
      <c r="F42" s="27">
        <f t="shared" si="2"/>
        <v>-1406000</v>
      </c>
      <c r="G42" s="27">
        <f t="shared" si="3"/>
        <v>3336000</v>
      </c>
      <c r="H42" s="27">
        <f t="shared" si="4"/>
        <v>-481000</v>
      </c>
      <c r="I42" s="27">
        <f t="shared" si="5"/>
        <v>192000</v>
      </c>
      <c r="J42" s="27">
        <f t="shared" si="6"/>
        <v>753225.17383581912</v>
      </c>
      <c r="K42" s="28">
        <f t="shared" si="7"/>
        <v>-29.194774179682913</v>
      </c>
      <c r="M42" s="14">
        <v>414000</v>
      </c>
      <c r="N42" s="14">
        <v>-357000</v>
      </c>
      <c r="O42" s="14">
        <v>10000</v>
      </c>
      <c r="P42" s="14">
        <v>192000</v>
      </c>
      <c r="Q42" s="14">
        <v>80000</v>
      </c>
      <c r="R42" s="14">
        <v>-559000</v>
      </c>
      <c r="S42" s="14">
        <v>153000</v>
      </c>
      <c r="T42" s="14">
        <v>851000</v>
      </c>
      <c r="U42" s="14">
        <v>286000</v>
      </c>
      <c r="V42" s="14">
        <v>3336000</v>
      </c>
      <c r="W42" s="14">
        <v>-1406000</v>
      </c>
      <c r="X42" s="14">
        <v>1013000</v>
      </c>
      <c r="Y42" s="14">
        <v>2384000</v>
      </c>
      <c r="Z42" s="14">
        <v>-1056000</v>
      </c>
      <c r="AA42" s="14">
        <v>-940000</v>
      </c>
      <c r="AB42" s="14">
        <v>-252000</v>
      </c>
      <c r="AC42" s="14">
        <v>-426000</v>
      </c>
      <c r="AD42" s="14">
        <v>358000</v>
      </c>
      <c r="AE42" s="14">
        <v>301000</v>
      </c>
      <c r="AF42" s="14">
        <v>1020000</v>
      </c>
      <c r="AG42" s="14">
        <v>-796000</v>
      </c>
      <c r="AH42" s="14">
        <v>-779000</v>
      </c>
      <c r="AI42" s="14">
        <v>-646000</v>
      </c>
      <c r="AJ42" s="14">
        <v>725000</v>
      </c>
      <c r="AK42" s="14">
        <v>-235000</v>
      </c>
      <c r="AL42" s="14">
        <v>-1265000</v>
      </c>
      <c r="AM42" s="14">
        <v>-818000</v>
      </c>
      <c r="AN42" s="14">
        <v>267000</v>
      </c>
      <c r="AO42" s="14">
        <v>102000</v>
      </c>
      <c r="AP42" s="14">
        <v>347000</v>
      </c>
      <c r="AQ42" s="14">
        <v>-510000</v>
      </c>
      <c r="AR42" s="14">
        <v>-513000</v>
      </c>
      <c r="AS42" s="14">
        <v>-105000</v>
      </c>
      <c r="AT42" s="14">
        <v>165000</v>
      </c>
      <c r="AU42" s="14">
        <v>-834000</v>
      </c>
      <c r="AV42" s="14">
        <v>-208000</v>
      </c>
      <c r="AW42" s="14">
        <v>942000</v>
      </c>
      <c r="AX42" s="14">
        <v>-687000</v>
      </c>
      <c r="AY42" s="14">
        <v>-241000</v>
      </c>
      <c r="AZ42" s="14">
        <v>-594000</v>
      </c>
      <c r="BA42" s="14">
        <v>1167000</v>
      </c>
      <c r="BB42" s="14">
        <v>-785000</v>
      </c>
      <c r="BC42" s="14">
        <v>-165000</v>
      </c>
      <c r="BD42" s="14">
        <v>11000</v>
      </c>
      <c r="BE42" s="14">
        <v>78000</v>
      </c>
      <c r="BF42" s="14">
        <v>140000</v>
      </c>
      <c r="BG42" s="14">
        <v>-237000</v>
      </c>
      <c r="BH42" s="14">
        <v>75000</v>
      </c>
      <c r="BI42" s="14">
        <v>293000</v>
      </c>
      <c r="BJ42" s="14">
        <v>107000</v>
      </c>
      <c r="BK42" s="14">
        <v>-386000</v>
      </c>
      <c r="BL42" s="14">
        <v>490000</v>
      </c>
      <c r="BM42" s="14">
        <v>-387000</v>
      </c>
      <c r="BN42" s="14">
        <v>178000</v>
      </c>
      <c r="BO42" s="14">
        <v>-468000</v>
      </c>
      <c r="BP42" s="14">
        <v>116000</v>
      </c>
      <c r="BQ42" s="14">
        <v>-504000</v>
      </c>
      <c r="BR42" s="14">
        <v>44000</v>
      </c>
      <c r="BS42" s="14">
        <v>-481000</v>
      </c>
      <c r="BT42" s="14">
        <v>-235000</v>
      </c>
      <c r="BU42" s="14">
        <v>88000</v>
      </c>
      <c r="BV42" s="14">
        <v>-248000</v>
      </c>
      <c r="BW42" s="14">
        <v>-61000</v>
      </c>
      <c r="BX42" s="14">
        <v>148000</v>
      </c>
      <c r="BY42" s="14">
        <v>-374000</v>
      </c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8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</row>
    <row r="43" spans="1:180" ht="15" outlineLevel="5" x14ac:dyDescent="0.3">
      <c r="A43" s="1"/>
      <c r="B43" s="4"/>
      <c r="C43" s="37" t="s">
        <v>783</v>
      </c>
      <c r="D43" s="23">
        <f t="shared" si="0"/>
        <v>-33000</v>
      </c>
      <c r="E43" s="23">
        <f t="shared" si="1"/>
        <v>-8772.0279720279723</v>
      </c>
      <c r="F43" s="23">
        <f t="shared" si="2"/>
        <v>-1406000</v>
      </c>
      <c r="G43" s="23">
        <f t="shared" si="3"/>
        <v>3336000</v>
      </c>
      <c r="H43" s="23">
        <f t="shared" si="4"/>
        <v>-288000</v>
      </c>
      <c r="I43" s="23">
        <f t="shared" si="5"/>
        <v>191500</v>
      </c>
      <c r="J43" s="23">
        <f t="shared" si="6"/>
        <v>569078.77142386441</v>
      </c>
      <c r="K43" s="36">
        <f t="shared" si="7"/>
        <v>-64.874254076540666</v>
      </c>
      <c r="L43" s="2"/>
      <c r="M43" s="35">
        <v>414000</v>
      </c>
      <c r="N43" s="35">
        <v>-357000</v>
      </c>
      <c r="O43" s="35">
        <v>10000</v>
      </c>
      <c r="P43" s="35">
        <v>192000</v>
      </c>
      <c r="Q43" s="35">
        <v>80000</v>
      </c>
      <c r="R43" s="35">
        <v>-559000</v>
      </c>
      <c r="S43" s="35">
        <v>153000</v>
      </c>
      <c r="T43" s="35">
        <v>851000</v>
      </c>
      <c r="U43" s="35">
        <v>286000</v>
      </c>
      <c r="V43" s="35">
        <v>3336000</v>
      </c>
      <c r="W43" s="35">
        <v>-1406000</v>
      </c>
      <c r="X43" s="35">
        <v>1013000</v>
      </c>
      <c r="Y43" s="35">
        <v>2384000</v>
      </c>
      <c r="Z43" s="35">
        <v>-1056000</v>
      </c>
      <c r="AA43" s="35">
        <v>-940000</v>
      </c>
      <c r="AB43" s="35">
        <v>-252000</v>
      </c>
      <c r="AC43" s="35">
        <v>-426000</v>
      </c>
      <c r="AD43" s="35">
        <v>358000</v>
      </c>
      <c r="AE43" s="35">
        <v>301000</v>
      </c>
      <c r="AF43" s="35">
        <v>1020000</v>
      </c>
      <c r="AG43" s="35">
        <v>-796000</v>
      </c>
      <c r="AH43" s="35">
        <v>-779000</v>
      </c>
      <c r="AI43" s="35">
        <v>-646000</v>
      </c>
      <c r="AJ43" s="35">
        <v>725000</v>
      </c>
      <c r="AK43" s="35">
        <v>-235000</v>
      </c>
      <c r="AL43" s="35">
        <v>-1265000</v>
      </c>
      <c r="AM43" s="35">
        <v>-818000</v>
      </c>
      <c r="AN43" s="35">
        <v>267000</v>
      </c>
      <c r="AO43" s="35">
        <v>102000</v>
      </c>
      <c r="AP43" s="35">
        <v>347000</v>
      </c>
      <c r="AQ43" s="35">
        <v>-510000</v>
      </c>
      <c r="AR43" s="35">
        <v>-513000</v>
      </c>
      <c r="AS43" s="35">
        <v>-105000</v>
      </c>
      <c r="AT43" s="35">
        <v>165000</v>
      </c>
      <c r="AU43" s="35">
        <v>-834000</v>
      </c>
      <c r="AV43" s="35">
        <v>-208000</v>
      </c>
      <c r="AW43" s="35">
        <v>942000</v>
      </c>
      <c r="AX43" s="35">
        <v>-687000</v>
      </c>
      <c r="AY43" s="35">
        <v>-241000</v>
      </c>
      <c r="AZ43" s="35">
        <v>-594000</v>
      </c>
      <c r="BA43" s="35">
        <v>1167000</v>
      </c>
      <c r="BB43" s="35">
        <v>-785000</v>
      </c>
      <c r="BC43" s="35">
        <v>-165000</v>
      </c>
      <c r="BD43" s="35">
        <v>11000</v>
      </c>
      <c r="BE43" s="35">
        <v>78000</v>
      </c>
      <c r="BF43" s="35">
        <v>140000</v>
      </c>
      <c r="BG43" s="35">
        <v>-237000</v>
      </c>
      <c r="BH43" s="35">
        <v>75000</v>
      </c>
      <c r="BI43" s="35">
        <v>293000</v>
      </c>
      <c r="BJ43" s="35">
        <v>107000</v>
      </c>
      <c r="BK43" s="35">
        <v>-386000</v>
      </c>
      <c r="BL43" s="35">
        <v>490000</v>
      </c>
      <c r="BM43" s="35">
        <v>-387000</v>
      </c>
      <c r="BN43" s="35">
        <v>178000</v>
      </c>
      <c r="BO43" s="35">
        <v>-468000</v>
      </c>
      <c r="BP43" s="35">
        <v>116000</v>
      </c>
      <c r="BQ43" s="35">
        <v>-504000</v>
      </c>
      <c r="BR43" s="35">
        <v>44000</v>
      </c>
      <c r="BS43" s="35">
        <v>-481000</v>
      </c>
      <c r="BT43" s="35">
        <v>-235000</v>
      </c>
      <c r="BU43" s="35">
        <v>88000</v>
      </c>
      <c r="BV43" s="35">
        <v>-248000</v>
      </c>
      <c r="BW43" s="35">
        <v>-61000</v>
      </c>
      <c r="BX43" s="35">
        <v>148000</v>
      </c>
      <c r="BY43" s="35">
        <v>-374000</v>
      </c>
      <c r="BZ43" s="35">
        <v>731000</v>
      </c>
      <c r="CA43" s="35">
        <v>-611000</v>
      </c>
      <c r="CB43" s="35">
        <v>312000</v>
      </c>
      <c r="CC43" s="35">
        <v>-172000</v>
      </c>
      <c r="CD43" s="35">
        <v>294000</v>
      </c>
      <c r="CE43" s="35">
        <v>-329000</v>
      </c>
      <c r="CF43" s="35">
        <v>334000</v>
      </c>
      <c r="CG43" s="35">
        <v>17000</v>
      </c>
      <c r="CH43" s="35">
        <v>618000</v>
      </c>
      <c r="CI43" s="35">
        <v>-147000</v>
      </c>
      <c r="CJ43" s="35">
        <v>744000</v>
      </c>
      <c r="CK43" s="35">
        <v>2000</v>
      </c>
      <c r="CL43" s="35">
        <v>1440000</v>
      </c>
      <c r="CM43" s="35">
        <v>-300000</v>
      </c>
      <c r="CN43" s="35">
        <v>-221000</v>
      </c>
      <c r="CO43" s="35">
        <v>-227000</v>
      </c>
      <c r="CP43" s="35">
        <v>267000</v>
      </c>
      <c r="CQ43" s="35">
        <v>-83000</v>
      </c>
      <c r="CR43" s="35">
        <v>191000</v>
      </c>
      <c r="CS43" s="35">
        <v>-414000</v>
      </c>
      <c r="CT43" s="35">
        <v>330000</v>
      </c>
      <c r="CU43" s="35">
        <v>-481000</v>
      </c>
      <c r="CV43" s="35">
        <v>112000</v>
      </c>
      <c r="CW43" s="35">
        <v>-391000</v>
      </c>
      <c r="CX43" s="35">
        <v>512000</v>
      </c>
      <c r="CY43" s="35">
        <v>-182000</v>
      </c>
      <c r="CZ43" s="35">
        <v>-24000</v>
      </c>
      <c r="DA43" s="35">
        <v>-276000</v>
      </c>
      <c r="DB43" s="35">
        <v>437000</v>
      </c>
      <c r="DC43" s="35">
        <v>-139000</v>
      </c>
      <c r="DD43" s="35">
        <v>529000</v>
      </c>
      <c r="DE43" s="35">
        <v>734000</v>
      </c>
      <c r="DF43" s="35">
        <v>455000</v>
      </c>
      <c r="DG43" s="35">
        <v>-232000</v>
      </c>
      <c r="DH43" s="35">
        <v>-647000</v>
      </c>
      <c r="DI43" s="35">
        <v>40000</v>
      </c>
      <c r="DJ43" s="35">
        <v>-38000</v>
      </c>
      <c r="DK43" s="35">
        <v>-152000</v>
      </c>
      <c r="DL43" s="35">
        <v>96000</v>
      </c>
      <c r="DM43" s="35">
        <v>247000</v>
      </c>
      <c r="DN43" s="35">
        <v>135000</v>
      </c>
      <c r="DO43" s="35">
        <v>-510000</v>
      </c>
      <c r="DP43" s="35">
        <v>-27000</v>
      </c>
      <c r="DQ43" s="35">
        <v>364000</v>
      </c>
      <c r="DR43" s="35">
        <v>483000</v>
      </c>
      <c r="DS43" s="35">
        <v>29000</v>
      </c>
      <c r="DT43" s="35">
        <v>34000</v>
      </c>
      <c r="DU43" s="35">
        <v>-261000</v>
      </c>
      <c r="DV43" s="35">
        <v>-235000</v>
      </c>
      <c r="DW43" s="35">
        <v>-588000</v>
      </c>
      <c r="DX43" s="35">
        <v>201000</v>
      </c>
      <c r="DY43" s="35">
        <v>15000</v>
      </c>
      <c r="DZ43" s="35">
        <v>245000</v>
      </c>
      <c r="EA43" s="35">
        <v>-477000</v>
      </c>
      <c r="EB43" s="35">
        <v>-544000</v>
      </c>
      <c r="EC43" s="35">
        <v>-362000</v>
      </c>
      <c r="ED43" s="35">
        <v>-69000</v>
      </c>
      <c r="EE43" s="35">
        <v>-321000</v>
      </c>
      <c r="EF43" s="35">
        <v>-57000</v>
      </c>
      <c r="EG43" s="35">
        <v>-83000</v>
      </c>
      <c r="EH43" s="35">
        <v>29000</v>
      </c>
      <c r="EI43" s="35">
        <v>-157000</v>
      </c>
      <c r="EJ43" s="35">
        <v>-80000</v>
      </c>
      <c r="EK43" s="35">
        <v>-171000</v>
      </c>
      <c r="EL43" s="35">
        <v>-104300</v>
      </c>
      <c r="EM43" s="35">
        <v>-177700</v>
      </c>
      <c r="EN43" s="35">
        <v>-56000</v>
      </c>
      <c r="EO43" s="35">
        <v>-33000</v>
      </c>
      <c r="EP43" s="35">
        <v>47800</v>
      </c>
      <c r="EQ43" s="35">
        <v>35200</v>
      </c>
      <c r="ER43" s="35">
        <v>-65900</v>
      </c>
      <c r="ES43" s="35">
        <v>-5600</v>
      </c>
      <c r="ET43" s="35">
        <v>-7600</v>
      </c>
      <c r="EU43" s="35">
        <v>-75200</v>
      </c>
      <c r="EV43" s="35">
        <v>-40000</v>
      </c>
      <c r="EW43" s="35">
        <v>-18100</v>
      </c>
      <c r="EX43" s="35">
        <v>-14100</v>
      </c>
      <c r="EY43" s="35">
        <v>-31900</v>
      </c>
      <c r="EZ43" s="8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</row>
    <row r="44" spans="1:180" ht="15" outlineLevel="4" x14ac:dyDescent="0.3">
      <c r="A44" s="1"/>
      <c r="B44" s="4"/>
      <c r="C44" s="22" t="s">
        <v>784</v>
      </c>
      <c r="D44" s="27">
        <f t="shared" si="0"/>
        <v>-1500</v>
      </c>
      <c r="E44" s="27">
        <f t="shared" si="1"/>
        <v>-15563.235294117647</v>
      </c>
      <c r="F44" s="27">
        <f t="shared" si="2"/>
        <v>-814000</v>
      </c>
      <c r="G44" s="27">
        <f t="shared" si="3"/>
        <v>668000</v>
      </c>
      <c r="H44" s="27">
        <f t="shared" si="4"/>
        <v>-70500</v>
      </c>
      <c r="I44" s="27">
        <f t="shared" si="5"/>
        <v>43250</v>
      </c>
      <c r="J44" s="27">
        <f t="shared" si="6"/>
        <v>216891.56855161436</v>
      </c>
      <c r="K44" s="28">
        <f t="shared" si="7"/>
        <v>-13.936149165179794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>
        <v>0</v>
      </c>
      <c r="BW44" s="14">
        <v>319000</v>
      </c>
      <c r="BX44" s="14">
        <v>-33000</v>
      </c>
      <c r="BY44" s="14">
        <v>13000</v>
      </c>
      <c r="BZ44" s="14">
        <v>110000</v>
      </c>
      <c r="CA44" s="14">
        <v>34000</v>
      </c>
      <c r="CB44" s="14">
        <v>11000</v>
      </c>
      <c r="CC44" s="14">
        <v>38000</v>
      </c>
      <c r="CD44" s="14">
        <v>-339000</v>
      </c>
      <c r="CE44" s="14">
        <v>-489000</v>
      </c>
      <c r="CF44" s="14">
        <v>-400000</v>
      </c>
      <c r="CG44" s="14">
        <v>-201000</v>
      </c>
      <c r="CH44" s="14">
        <v>-38000</v>
      </c>
      <c r="CI44" s="14">
        <v>126000</v>
      </c>
      <c r="CJ44" s="14">
        <v>43000</v>
      </c>
      <c r="CK44" s="14">
        <v>193000</v>
      </c>
      <c r="CL44" s="14"/>
      <c r="CM44" s="14">
        <v>242000</v>
      </c>
      <c r="CN44" s="14">
        <v>219000</v>
      </c>
      <c r="CO44" s="14">
        <v>668000</v>
      </c>
      <c r="CP44" s="14">
        <v>-532000</v>
      </c>
      <c r="CQ44" s="14">
        <v>190000</v>
      </c>
      <c r="CR44" s="14">
        <v>-147000</v>
      </c>
      <c r="CS44" s="14">
        <v>21000</v>
      </c>
      <c r="CT44" s="14">
        <v>-85000</v>
      </c>
      <c r="CU44" s="14">
        <v>44000</v>
      </c>
      <c r="CV44" s="14">
        <v>-378000</v>
      </c>
      <c r="CW44" s="14">
        <v>-92000</v>
      </c>
      <c r="CX44" s="14">
        <v>-109000</v>
      </c>
      <c r="CY44" s="14">
        <v>-110000</v>
      </c>
      <c r="CZ44" s="14">
        <v>-19000</v>
      </c>
      <c r="DA44" s="14">
        <v>-206000</v>
      </c>
      <c r="DB44" s="14">
        <v>657000</v>
      </c>
      <c r="DC44" s="14">
        <v>71000</v>
      </c>
      <c r="DD44" s="14">
        <v>101000</v>
      </c>
      <c r="DE44" s="14">
        <v>69000</v>
      </c>
      <c r="DF44" s="14">
        <v>-814000</v>
      </c>
      <c r="DG44" s="14">
        <v>207000</v>
      </c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>
        <v>-16000</v>
      </c>
      <c r="DT44" s="14"/>
      <c r="DU44" s="14"/>
      <c r="DV44" s="14">
        <v>73000</v>
      </c>
      <c r="DW44" s="14">
        <v>-216000</v>
      </c>
      <c r="DX44" s="14">
        <v>211000</v>
      </c>
      <c r="DY44" s="14">
        <v>-75000</v>
      </c>
      <c r="DZ44" s="14">
        <v>18000</v>
      </c>
      <c r="EA44" s="14">
        <v>-99000</v>
      </c>
      <c r="EB44" s="14">
        <v>-23000</v>
      </c>
      <c r="EC44" s="14">
        <v>-147000</v>
      </c>
      <c r="ED44" s="14">
        <v>64000</v>
      </c>
      <c r="EE44" s="14">
        <v>-69000</v>
      </c>
      <c r="EF44" s="14">
        <v>15000</v>
      </c>
      <c r="EG44" s="14">
        <v>-67000</v>
      </c>
      <c r="EH44" s="14">
        <v>-2000</v>
      </c>
      <c r="EI44" s="14">
        <v>8000</v>
      </c>
      <c r="EJ44" s="14">
        <v>-6000</v>
      </c>
      <c r="EK44" s="14">
        <v>-68000</v>
      </c>
      <c r="EL44" s="14">
        <v>36900</v>
      </c>
      <c r="EM44" s="14">
        <v>-65500</v>
      </c>
      <c r="EN44" s="14">
        <v>-25600</v>
      </c>
      <c r="EO44" s="14">
        <v>-6800</v>
      </c>
      <c r="EP44" s="14">
        <v>22900</v>
      </c>
      <c r="EQ44" s="14">
        <v>-1000</v>
      </c>
      <c r="ER44" s="14">
        <v>-3500</v>
      </c>
      <c r="ES44" s="14">
        <v>13000</v>
      </c>
      <c r="ET44" s="14">
        <v>-30100</v>
      </c>
      <c r="EU44" s="14">
        <v>-6900</v>
      </c>
      <c r="EV44" s="14">
        <v>-4600</v>
      </c>
      <c r="EW44" s="14">
        <v>7800</v>
      </c>
      <c r="EX44" s="14">
        <v>6400</v>
      </c>
      <c r="EY44" s="14">
        <v>13700</v>
      </c>
      <c r="EZ44" s="8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</row>
    <row r="45" spans="1:180" ht="15" outlineLevel="4" x14ac:dyDescent="0.3">
      <c r="A45" s="1"/>
      <c r="B45" s="4"/>
      <c r="C45" s="22" t="s">
        <v>785</v>
      </c>
      <c r="D45" s="27" t="str">
        <f t="shared" si="0"/>
        <v/>
      </c>
      <c r="E45" s="27" t="str">
        <f t="shared" si="1"/>
        <v/>
      </c>
      <c r="F45" s="27" t="str">
        <f t="shared" si="2"/>
        <v/>
      </c>
      <c r="G45" s="27" t="str">
        <f t="shared" si="3"/>
        <v/>
      </c>
      <c r="H45" s="27" t="str">
        <f t="shared" si="4"/>
        <v/>
      </c>
      <c r="I45" s="27" t="str">
        <f t="shared" si="5"/>
        <v/>
      </c>
      <c r="J45" s="27" t="str">
        <f t="shared" si="6"/>
        <v/>
      </c>
      <c r="K45" s="28" t="str">
        <f t="shared" si="7"/>
        <v/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8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</row>
    <row r="46" spans="1:180" ht="15" outlineLevel="5" x14ac:dyDescent="0.3">
      <c r="A46" s="1"/>
      <c r="B46" s="4"/>
      <c r="C46" s="22" t="s">
        <v>786</v>
      </c>
      <c r="D46" s="27" t="str">
        <f t="shared" si="0"/>
        <v/>
      </c>
      <c r="E46" s="27" t="str">
        <f t="shared" si="1"/>
        <v/>
      </c>
      <c r="F46" s="27" t="str">
        <f t="shared" si="2"/>
        <v/>
      </c>
      <c r="G46" s="27" t="str">
        <f t="shared" si="3"/>
        <v/>
      </c>
      <c r="H46" s="27" t="str">
        <f t="shared" si="4"/>
        <v/>
      </c>
      <c r="I46" s="27" t="str">
        <f t="shared" si="5"/>
        <v/>
      </c>
      <c r="J46" s="27" t="str">
        <f t="shared" si="6"/>
        <v/>
      </c>
      <c r="K46" s="28" t="str">
        <f t="shared" si="7"/>
        <v/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8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</row>
    <row r="47" spans="1:180" ht="15" outlineLevel="6" x14ac:dyDescent="0.3">
      <c r="A47" s="1"/>
      <c r="B47" s="4"/>
      <c r="C47" s="22" t="s">
        <v>787</v>
      </c>
      <c r="D47" s="27">
        <f t="shared" si="0"/>
        <v>50000</v>
      </c>
      <c r="E47" s="27">
        <f t="shared" si="1"/>
        <v>41676.923076923078</v>
      </c>
      <c r="F47" s="27">
        <f t="shared" si="2"/>
        <v>-771000</v>
      </c>
      <c r="G47" s="27">
        <f t="shared" si="3"/>
        <v>670000</v>
      </c>
      <c r="H47" s="27">
        <f t="shared" si="4"/>
        <v>-80000</v>
      </c>
      <c r="I47" s="27">
        <f t="shared" si="5"/>
        <v>214000</v>
      </c>
      <c r="J47" s="27">
        <f t="shared" si="6"/>
        <v>271087.97624642932</v>
      </c>
      <c r="K47" s="28">
        <f t="shared" si="7"/>
        <v>6.5045103196817662</v>
      </c>
      <c r="M47" s="14">
        <v>-240000</v>
      </c>
      <c r="N47" s="14">
        <v>68000</v>
      </c>
      <c r="O47" s="14">
        <v>382000</v>
      </c>
      <c r="P47" s="14">
        <v>570000</v>
      </c>
      <c r="Q47" s="14">
        <v>-386000</v>
      </c>
      <c r="R47" s="14">
        <v>281000</v>
      </c>
      <c r="S47" s="14">
        <v>20000</v>
      </c>
      <c r="T47" s="14">
        <v>-331000</v>
      </c>
      <c r="U47" s="14">
        <v>-771000</v>
      </c>
      <c r="V47" s="14">
        <v>456000</v>
      </c>
      <c r="W47" s="14">
        <v>-602000</v>
      </c>
      <c r="X47" s="14">
        <v>245000</v>
      </c>
      <c r="Y47" s="14">
        <v>-128000</v>
      </c>
      <c r="Z47" s="14">
        <v>95000</v>
      </c>
      <c r="AA47" s="14">
        <v>670000</v>
      </c>
      <c r="AB47" s="14">
        <v>122000</v>
      </c>
      <c r="AC47" s="14">
        <v>303000</v>
      </c>
      <c r="AD47" s="14">
        <v>50000</v>
      </c>
      <c r="AE47" s="14">
        <v>147000</v>
      </c>
      <c r="AF47" s="14">
        <v>91000</v>
      </c>
      <c r="AG47" s="14">
        <v>117000</v>
      </c>
      <c r="AH47" s="14">
        <v>-32000</v>
      </c>
      <c r="AI47" s="14">
        <v>297000</v>
      </c>
      <c r="AJ47" s="14">
        <v>235000</v>
      </c>
      <c r="AK47" s="14">
        <v>196000</v>
      </c>
      <c r="AL47" s="14">
        <v>-219000</v>
      </c>
      <c r="AM47" s="14">
        <v>156000</v>
      </c>
      <c r="AN47" s="14">
        <v>201000</v>
      </c>
      <c r="AO47" s="14">
        <v>73000</v>
      </c>
      <c r="AP47" s="14">
        <v>20000</v>
      </c>
      <c r="AQ47" s="14">
        <v>-254000</v>
      </c>
      <c r="AR47" s="14">
        <v>237000</v>
      </c>
      <c r="AS47" s="14">
        <v>188000</v>
      </c>
      <c r="AT47" s="14">
        <v>-6000</v>
      </c>
      <c r="AU47" s="14">
        <v>-187000</v>
      </c>
      <c r="AV47" s="14">
        <v>-59000</v>
      </c>
      <c r="AW47" s="14">
        <v>434000</v>
      </c>
      <c r="AX47" s="14">
        <v>-226000</v>
      </c>
      <c r="AY47" s="14">
        <v>218000</v>
      </c>
      <c r="AZ47" s="14">
        <v>-233000</v>
      </c>
      <c r="BA47" s="14">
        <v>-71000</v>
      </c>
      <c r="BB47" s="14">
        <v>43000</v>
      </c>
      <c r="BC47" s="14">
        <v>-189000</v>
      </c>
      <c r="BD47" s="14">
        <v>-8000</v>
      </c>
      <c r="BE47" s="14">
        <v>-95000</v>
      </c>
      <c r="BF47" s="14">
        <v>-45000</v>
      </c>
      <c r="BG47" s="14">
        <v>128000</v>
      </c>
      <c r="BH47" s="14">
        <v>201000</v>
      </c>
      <c r="BI47" s="14">
        <v>-17000</v>
      </c>
      <c r="BJ47" s="14">
        <v>-165000</v>
      </c>
      <c r="BK47" s="14">
        <v>-80000</v>
      </c>
      <c r="BL47" s="14">
        <v>275000</v>
      </c>
      <c r="BM47" s="14">
        <v>37000</v>
      </c>
      <c r="BN47" s="14">
        <v>-49000</v>
      </c>
      <c r="BO47" s="14">
        <v>257000</v>
      </c>
      <c r="BP47" s="14">
        <v>-16000</v>
      </c>
      <c r="BQ47" s="14">
        <v>404000</v>
      </c>
      <c r="BR47" s="14">
        <v>387000</v>
      </c>
      <c r="BS47" s="14">
        <v>-223000</v>
      </c>
      <c r="BT47" s="14">
        <v>214000</v>
      </c>
      <c r="BU47" s="14">
        <v>29000</v>
      </c>
      <c r="BV47" s="14">
        <v>-24000</v>
      </c>
      <c r="BW47" s="14">
        <v>182000</v>
      </c>
      <c r="BX47" s="14">
        <v>57000</v>
      </c>
      <c r="BY47" s="14">
        <v>-721000</v>
      </c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8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</row>
    <row r="48" spans="1:180" ht="15" outlineLevel="6" x14ac:dyDescent="0.3">
      <c r="A48" s="1"/>
      <c r="B48" s="4"/>
      <c r="C48" s="22" t="s">
        <v>788</v>
      </c>
      <c r="D48" s="27">
        <f t="shared" si="0"/>
        <v>321000</v>
      </c>
      <c r="E48" s="27">
        <f t="shared" si="1"/>
        <v>72875</v>
      </c>
      <c r="F48" s="27">
        <f t="shared" si="2"/>
        <v>-1498000</v>
      </c>
      <c r="G48" s="27">
        <f t="shared" si="3"/>
        <v>1032000</v>
      </c>
      <c r="H48" s="27">
        <f t="shared" si="4"/>
        <v>-407250</v>
      </c>
      <c r="I48" s="27">
        <f t="shared" si="5"/>
        <v>724000</v>
      </c>
      <c r="J48" s="27">
        <f t="shared" si="6"/>
        <v>903186.65014491882</v>
      </c>
      <c r="K48" s="28">
        <f t="shared" si="7"/>
        <v>12.39364185447573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>
        <v>440000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>
        <v>660000</v>
      </c>
      <c r="BP48" s="14">
        <v>-1498000</v>
      </c>
      <c r="BQ48" s="14">
        <v>1032000</v>
      </c>
      <c r="BR48" s="14"/>
      <c r="BS48" s="14">
        <v>202000</v>
      </c>
      <c r="BT48" s="14">
        <v>-939000</v>
      </c>
      <c r="BU48" s="14">
        <v>916000</v>
      </c>
      <c r="BV48" s="14"/>
      <c r="BW48" s="14"/>
      <c r="BX48" s="14"/>
      <c r="BY48" s="14">
        <v>-230000</v>
      </c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8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</row>
    <row r="49" spans="1:180" ht="15" outlineLevel="6" x14ac:dyDescent="0.3">
      <c r="A49" s="1"/>
      <c r="B49" s="4"/>
      <c r="C49" s="37" t="s">
        <v>789</v>
      </c>
      <c r="D49" s="23">
        <f t="shared" si="0"/>
        <v>50000</v>
      </c>
      <c r="E49" s="23">
        <f t="shared" si="1"/>
        <v>43369.230769230766</v>
      </c>
      <c r="F49" s="23">
        <f t="shared" si="2"/>
        <v>-1514000</v>
      </c>
      <c r="G49" s="23">
        <f t="shared" si="3"/>
        <v>1436000</v>
      </c>
      <c r="H49" s="23">
        <f t="shared" si="4"/>
        <v>-165000</v>
      </c>
      <c r="I49" s="23">
        <f t="shared" si="5"/>
        <v>218000</v>
      </c>
      <c r="J49" s="23">
        <f t="shared" si="6"/>
        <v>428584.68275063398</v>
      </c>
      <c r="K49" s="36">
        <f t="shared" si="7"/>
        <v>9.8822292936471126</v>
      </c>
      <c r="L49" s="2"/>
      <c r="M49" s="35">
        <v>-240000</v>
      </c>
      <c r="N49" s="35">
        <v>68000</v>
      </c>
      <c r="O49" s="35">
        <v>382000</v>
      </c>
      <c r="P49" s="35">
        <v>570000</v>
      </c>
      <c r="Q49" s="35">
        <v>-386000</v>
      </c>
      <c r="R49" s="35">
        <v>281000</v>
      </c>
      <c r="S49" s="35">
        <v>20000</v>
      </c>
      <c r="T49" s="35">
        <v>-331000</v>
      </c>
      <c r="U49" s="35">
        <v>-771000</v>
      </c>
      <c r="V49" s="35">
        <v>456000</v>
      </c>
      <c r="W49" s="35">
        <v>-602000</v>
      </c>
      <c r="X49" s="35">
        <v>245000</v>
      </c>
      <c r="Y49" s="35">
        <v>-128000</v>
      </c>
      <c r="Z49" s="35">
        <v>95000</v>
      </c>
      <c r="AA49" s="35">
        <v>670000</v>
      </c>
      <c r="AB49" s="35">
        <v>122000</v>
      </c>
      <c r="AC49" s="35">
        <v>303000</v>
      </c>
      <c r="AD49" s="35">
        <v>50000</v>
      </c>
      <c r="AE49" s="35">
        <v>147000</v>
      </c>
      <c r="AF49" s="35">
        <v>91000</v>
      </c>
      <c r="AG49" s="35">
        <v>117000</v>
      </c>
      <c r="AH49" s="35">
        <v>-32000</v>
      </c>
      <c r="AI49" s="35">
        <v>297000</v>
      </c>
      <c r="AJ49" s="35">
        <v>-205000</v>
      </c>
      <c r="AK49" s="35">
        <v>636000</v>
      </c>
      <c r="AL49" s="35">
        <v>-219000</v>
      </c>
      <c r="AM49" s="35">
        <v>156000</v>
      </c>
      <c r="AN49" s="35">
        <v>201000</v>
      </c>
      <c r="AO49" s="35">
        <v>73000</v>
      </c>
      <c r="AP49" s="35">
        <v>20000</v>
      </c>
      <c r="AQ49" s="35">
        <v>-254000</v>
      </c>
      <c r="AR49" s="35">
        <v>237000</v>
      </c>
      <c r="AS49" s="35">
        <v>188000</v>
      </c>
      <c r="AT49" s="35">
        <v>-6000</v>
      </c>
      <c r="AU49" s="35">
        <v>-187000</v>
      </c>
      <c r="AV49" s="35">
        <v>-59000</v>
      </c>
      <c r="AW49" s="35">
        <v>434000</v>
      </c>
      <c r="AX49" s="35">
        <v>-226000</v>
      </c>
      <c r="AY49" s="35">
        <v>218000</v>
      </c>
      <c r="AZ49" s="35">
        <v>-233000</v>
      </c>
      <c r="BA49" s="35">
        <v>-71000</v>
      </c>
      <c r="BB49" s="35">
        <v>43000</v>
      </c>
      <c r="BC49" s="35">
        <v>-189000</v>
      </c>
      <c r="BD49" s="35">
        <v>-8000</v>
      </c>
      <c r="BE49" s="35">
        <v>-95000</v>
      </c>
      <c r="BF49" s="35">
        <v>-45000</v>
      </c>
      <c r="BG49" s="35">
        <v>128000</v>
      </c>
      <c r="BH49" s="35">
        <v>201000</v>
      </c>
      <c r="BI49" s="35">
        <v>-17000</v>
      </c>
      <c r="BJ49" s="35">
        <v>-165000</v>
      </c>
      <c r="BK49" s="35">
        <v>-80000</v>
      </c>
      <c r="BL49" s="35">
        <v>275000</v>
      </c>
      <c r="BM49" s="35">
        <v>37000</v>
      </c>
      <c r="BN49" s="35">
        <v>-243000</v>
      </c>
      <c r="BO49" s="35">
        <v>917000</v>
      </c>
      <c r="BP49" s="35">
        <v>-1514000</v>
      </c>
      <c r="BQ49" s="35">
        <v>1436000</v>
      </c>
      <c r="BR49" s="35">
        <v>208000</v>
      </c>
      <c r="BS49" s="35">
        <v>-21000</v>
      </c>
      <c r="BT49" s="35">
        <v>-725000</v>
      </c>
      <c r="BU49" s="35">
        <v>945000</v>
      </c>
      <c r="BV49" s="35">
        <v>86000</v>
      </c>
      <c r="BW49" s="35">
        <v>182000</v>
      </c>
      <c r="BX49" s="35">
        <v>287000</v>
      </c>
      <c r="BY49" s="35">
        <v>-951000</v>
      </c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8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</row>
    <row r="50" spans="1:180" ht="15" outlineLevel="5" x14ac:dyDescent="0.3">
      <c r="A50" s="1"/>
      <c r="B50" s="4"/>
      <c r="C50" s="22" t="s">
        <v>790</v>
      </c>
      <c r="D50" s="27">
        <f t="shared" si="0"/>
        <v>308000</v>
      </c>
      <c r="E50" s="27">
        <f t="shared" si="1"/>
        <v>-34639.344262295082</v>
      </c>
      <c r="F50" s="27">
        <f t="shared" si="2"/>
        <v>-1884000</v>
      </c>
      <c r="G50" s="27">
        <f t="shared" si="3"/>
        <v>2693000</v>
      </c>
      <c r="H50" s="27">
        <f t="shared" si="4"/>
        <v>-921000</v>
      </c>
      <c r="I50" s="27">
        <f t="shared" si="5"/>
        <v>541000</v>
      </c>
      <c r="J50" s="27">
        <f t="shared" si="6"/>
        <v>947631.89113331144</v>
      </c>
      <c r="K50" s="28">
        <f t="shared" si="7"/>
        <v>-27.357096715159486</v>
      </c>
      <c r="M50" s="14">
        <v>-741000</v>
      </c>
      <c r="N50" s="14">
        <v>-1602000</v>
      </c>
      <c r="O50" s="14">
        <v>2693000</v>
      </c>
      <c r="P50" s="14">
        <v>-149000</v>
      </c>
      <c r="Q50" s="14">
        <v>-1160000</v>
      </c>
      <c r="R50" s="14">
        <v>557000</v>
      </c>
      <c r="S50" s="14">
        <v>169000</v>
      </c>
      <c r="T50" s="14">
        <v>220000</v>
      </c>
      <c r="U50" s="14">
        <v>-1560000</v>
      </c>
      <c r="V50" s="14">
        <v>379000</v>
      </c>
      <c r="W50" s="14">
        <v>73000</v>
      </c>
      <c r="X50" s="14">
        <v>-101000</v>
      </c>
      <c r="Y50" s="14">
        <v>-1884000</v>
      </c>
      <c r="Z50" s="14">
        <v>531000</v>
      </c>
      <c r="AA50" s="14">
        <v>820000</v>
      </c>
      <c r="AB50" s="14">
        <v>447000</v>
      </c>
      <c r="AC50" s="14">
        <v>-1283000</v>
      </c>
      <c r="AD50" s="14">
        <v>917000</v>
      </c>
      <c r="AE50" s="14">
        <v>456000</v>
      </c>
      <c r="AF50" s="14">
        <v>580000</v>
      </c>
      <c r="AG50" s="14">
        <v>-1605000</v>
      </c>
      <c r="AH50" s="14">
        <v>105000</v>
      </c>
      <c r="AI50" s="14">
        <v>647000</v>
      </c>
      <c r="AJ50" s="14">
        <v>608000</v>
      </c>
      <c r="AK50" s="14">
        <v>-1620000</v>
      </c>
      <c r="AL50" s="14">
        <v>541000</v>
      </c>
      <c r="AM50" s="14">
        <v>83000</v>
      </c>
      <c r="AN50" s="14">
        <v>423000</v>
      </c>
      <c r="AO50" s="14">
        <v>-1307000</v>
      </c>
      <c r="AP50" s="14">
        <v>673000</v>
      </c>
      <c r="AQ50" s="14">
        <v>740000</v>
      </c>
      <c r="AR50" s="14">
        <v>175000</v>
      </c>
      <c r="AS50" s="14">
        <v>-1277000</v>
      </c>
      <c r="AT50" s="14">
        <v>2165000</v>
      </c>
      <c r="AU50" s="14">
        <v>-215000</v>
      </c>
      <c r="AV50" s="14">
        <v>-352000</v>
      </c>
      <c r="AW50" s="14">
        <v>-1307000</v>
      </c>
      <c r="AX50" s="14">
        <v>506000</v>
      </c>
      <c r="AY50" s="14">
        <v>87000</v>
      </c>
      <c r="AZ50" s="14">
        <v>355000</v>
      </c>
      <c r="BA50" s="14">
        <v>-1659000</v>
      </c>
      <c r="BB50" s="14">
        <v>412000</v>
      </c>
      <c r="BC50" s="14">
        <v>405000</v>
      </c>
      <c r="BD50" s="14">
        <v>416000</v>
      </c>
      <c r="BE50" s="14">
        <v>-1229000</v>
      </c>
      <c r="BF50" s="14">
        <v>377000</v>
      </c>
      <c r="BG50" s="14">
        <v>565000</v>
      </c>
      <c r="BH50" s="14">
        <v>583000</v>
      </c>
      <c r="BI50" s="14">
        <v>-1370000</v>
      </c>
      <c r="BJ50" s="14">
        <v>780000</v>
      </c>
      <c r="BK50" s="14">
        <v>376000</v>
      </c>
      <c r="BL50" s="14">
        <v>486000</v>
      </c>
      <c r="BM50" s="14">
        <v>-1450000</v>
      </c>
      <c r="BN50" s="14"/>
      <c r="BO50" s="14"/>
      <c r="BP50" s="14"/>
      <c r="BQ50" s="14"/>
      <c r="BR50" s="14">
        <v>366000</v>
      </c>
      <c r="BS50" s="14">
        <v>308000</v>
      </c>
      <c r="BT50" s="14">
        <v>582000</v>
      </c>
      <c r="BU50" s="14">
        <v>-1095000</v>
      </c>
      <c r="BV50" s="14">
        <v>635000</v>
      </c>
      <c r="BW50" s="14">
        <v>307000</v>
      </c>
      <c r="BX50" s="14">
        <v>226000</v>
      </c>
      <c r="BY50" s="14">
        <v>-921000</v>
      </c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8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</row>
    <row r="51" spans="1:180" ht="15" outlineLevel="5" x14ac:dyDescent="0.3">
      <c r="A51" s="1"/>
      <c r="B51" s="4"/>
      <c r="C51" s="37" t="s">
        <v>791</v>
      </c>
      <c r="D51" s="23">
        <f t="shared" si="0"/>
        <v>43000</v>
      </c>
      <c r="E51" s="23">
        <f t="shared" si="1"/>
        <v>17584.615384615383</v>
      </c>
      <c r="F51" s="23">
        <f t="shared" si="2"/>
        <v>-2331000</v>
      </c>
      <c r="G51" s="23">
        <f t="shared" si="3"/>
        <v>3075000</v>
      </c>
      <c r="H51" s="23">
        <f t="shared" si="4"/>
        <v>-94500</v>
      </c>
      <c r="I51" s="23">
        <f t="shared" si="5"/>
        <v>313500</v>
      </c>
      <c r="J51" s="23">
        <f t="shared" si="6"/>
        <v>724204.27593516291</v>
      </c>
      <c r="K51" s="36">
        <f t="shared" si="7"/>
        <v>41.183970197537704</v>
      </c>
      <c r="L51" s="2"/>
      <c r="M51" s="35">
        <v>-981000</v>
      </c>
      <c r="N51" s="35">
        <v>-1534000</v>
      </c>
      <c r="O51" s="35">
        <v>3075000</v>
      </c>
      <c r="P51" s="35">
        <v>421000</v>
      </c>
      <c r="Q51" s="35">
        <v>-1546000</v>
      </c>
      <c r="R51" s="35">
        <v>838000</v>
      </c>
      <c r="S51" s="35">
        <v>189000</v>
      </c>
      <c r="T51" s="35">
        <v>-111000</v>
      </c>
      <c r="U51" s="35">
        <v>-2331000</v>
      </c>
      <c r="V51" s="35">
        <v>835000</v>
      </c>
      <c r="W51" s="35">
        <v>-529000</v>
      </c>
      <c r="X51" s="35">
        <v>144000</v>
      </c>
      <c r="Y51" s="35">
        <v>-2012000</v>
      </c>
      <c r="Z51" s="35">
        <v>626000</v>
      </c>
      <c r="AA51" s="35">
        <v>1490000</v>
      </c>
      <c r="AB51" s="35">
        <v>569000</v>
      </c>
      <c r="AC51" s="35">
        <v>-980000</v>
      </c>
      <c r="AD51" s="35">
        <v>967000</v>
      </c>
      <c r="AE51" s="35">
        <v>603000</v>
      </c>
      <c r="AF51" s="35">
        <v>671000</v>
      </c>
      <c r="AG51" s="35">
        <v>-1488000</v>
      </c>
      <c r="AH51" s="35">
        <v>73000</v>
      </c>
      <c r="AI51" s="35">
        <v>944000</v>
      </c>
      <c r="AJ51" s="35">
        <v>403000</v>
      </c>
      <c r="AK51" s="35">
        <v>-984000</v>
      </c>
      <c r="AL51" s="35">
        <v>322000</v>
      </c>
      <c r="AM51" s="35">
        <v>239000</v>
      </c>
      <c r="AN51" s="35">
        <v>624000</v>
      </c>
      <c r="AO51" s="35">
        <v>-1234000</v>
      </c>
      <c r="AP51" s="35">
        <v>693000</v>
      </c>
      <c r="AQ51" s="35">
        <v>486000</v>
      </c>
      <c r="AR51" s="35">
        <v>412000</v>
      </c>
      <c r="AS51" s="35">
        <v>-1089000</v>
      </c>
      <c r="AT51" s="35">
        <v>2159000</v>
      </c>
      <c r="AU51" s="35">
        <v>-402000</v>
      </c>
      <c r="AV51" s="35">
        <v>-411000</v>
      </c>
      <c r="AW51" s="35">
        <v>-873000</v>
      </c>
      <c r="AX51" s="35">
        <v>280000</v>
      </c>
      <c r="AY51" s="35">
        <v>305000</v>
      </c>
      <c r="AZ51" s="35">
        <v>122000</v>
      </c>
      <c r="BA51" s="35">
        <v>-1730000</v>
      </c>
      <c r="BB51" s="35">
        <v>455000</v>
      </c>
      <c r="BC51" s="35">
        <v>216000</v>
      </c>
      <c r="BD51" s="35">
        <v>408000</v>
      </c>
      <c r="BE51" s="35">
        <v>-1324000</v>
      </c>
      <c r="BF51" s="35">
        <v>332000</v>
      </c>
      <c r="BG51" s="35">
        <v>693000</v>
      </c>
      <c r="BH51" s="35">
        <v>784000</v>
      </c>
      <c r="BI51" s="35">
        <v>-1387000</v>
      </c>
      <c r="BJ51" s="35">
        <v>615000</v>
      </c>
      <c r="BK51" s="35">
        <v>296000</v>
      </c>
      <c r="BL51" s="35">
        <v>761000</v>
      </c>
      <c r="BM51" s="35">
        <v>-1413000</v>
      </c>
      <c r="BN51" s="35">
        <v>-338000</v>
      </c>
      <c r="BO51" s="35">
        <v>917000</v>
      </c>
      <c r="BP51" s="35">
        <v>-1514000</v>
      </c>
      <c r="BQ51" s="35">
        <v>1436000</v>
      </c>
      <c r="BR51" s="35">
        <v>574000</v>
      </c>
      <c r="BS51" s="35">
        <v>287000</v>
      </c>
      <c r="BT51" s="35">
        <v>-143000</v>
      </c>
      <c r="BU51" s="35">
        <v>-150000</v>
      </c>
      <c r="BV51" s="35">
        <v>721000</v>
      </c>
      <c r="BW51" s="35">
        <v>489000</v>
      </c>
      <c r="BX51" s="35">
        <v>513000</v>
      </c>
      <c r="BY51" s="35">
        <v>-1872000</v>
      </c>
      <c r="BZ51" s="35">
        <v>-686000</v>
      </c>
      <c r="CA51" s="35">
        <v>1466000</v>
      </c>
      <c r="CB51" s="35">
        <v>-1297000</v>
      </c>
      <c r="CC51" s="35">
        <v>-23000</v>
      </c>
      <c r="CD51" s="35">
        <v>22000</v>
      </c>
      <c r="CE51" s="35">
        <v>157000</v>
      </c>
      <c r="CF51" s="35">
        <v>-94000</v>
      </c>
      <c r="CG51" s="35">
        <v>17000</v>
      </c>
      <c r="CH51" s="35">
        <v>-145000</v>
      </c>
      <c r="CI51" s="35">
        <v>-77000</v>
      </c>
      <c r="CJ51" s="35">
        <v>67000</v>
      </c>
      <c r="CK51" s="35">
        <v>162000</v>
      </c>
      <c r="CL51" s="35">
        <v>172000</v>
      </c>
      <c r="CM51" s="35">
        <v>84000</v>
      </c>
      <c r="CN51" s="35">
        <v>-91000</v>
      </c>
      <c r="CO51" s="35">
        <v>138000</v>
      </c>
      <c r="CP51" s="35">
        <v>426000</v>
      </c>
      <c r="CQ51" s="35">
        <v>-5000</v>
      </c>
      <c r="CR51" s="35">
        <v>283000</v>
      </c>
      <c r="CS51" s="35">
        <v>-43000</v>
      </c>
      <c r="CT51" s="35">
        <v>3000</v>
      </c>
      <c r="CU51" s="35">
        <v>53000</v>
      </c>
      <c r="CV51" s="35">
        <v>-28000</v>
      </c>
      <c r="CW51" s="35">
        <v>88000</v>
      </c>
      <c r="CX51" s="35">
        <v>-78000</v>
      </c>
      <c r="CY51" s="35">
        <v>-37000</v>
      </c>
      <c r="CZ51" s="35">
        <v>-267000</v>
      </c>
      <c r="DA51" s="35">
        <v>156000</v>
      </c>
      <c r="DB51" s="35">
        <v>-23000</v>
      </c>
      <c r="DC51" s="35">
        <v>-238000</v>
      </c>
      <c r="DD51" s="35">
        <v>-344000</v>
      </c>
      <c r="DE51" s="35">
        <v>-68000</v>
      </c>
      <c r="DF51" s="35">
        <v>22000</v>
      </c>
      <c r="DG51" s="35">
        <v>384000</v>
      </c>
      <c r="DH51" s="35">
        <v>202000</v>
      </c>
      <c r="DI51" s="35">
        <v>370000</v>
      </c>
      <c r="DJ51" s="35">
        <v>-209000</v>
      </c>
      <c r="DK51" s="35">
        <v>181000</v>
      </c>
      <c r="DL51" s="35">
        <v>-95000</v>
      </c>
      <c r="DM51" s="35">
        <v>202000</v>
      </c>
      <c r="DN51" s="35">
        <v>39000</v>
      </c>
      <c r="DO51" s="35">
        <v>113000</v>
      </c>
      <c r="DP51" s="35">
        <v>-232000</v>
      </c>
      <c r="DQ51" s="35">
        <v>-100000</v>
      </c>
      <c r="DR51" s="35">
        <v>210000</v>
      </c>
      <c r="DS51" s="35">
        <v>619000</v>
      </c>
      <c r="DT51" s="35">
        <v>-466000</v>
      </c>
      <c r="DU51" s="35">
        <v>75000</v>
      </c>
      <c r="DV51" s="35">
        <v>179000</v>
      </c>
      <c r="DW51" s="35">
        <v>34000</v>
      </c>
      <c r="DX51" s="35">
        <v>-5000</v>
      </c>
      <c r="DY51" s="35">
        <v>-103000</v>
      </c>
      <c r="DZ51" s="35">
        <v>-77000</v>
      </c>
      <c r="EA51" s="35">
        <v>205000</v>
      </c>
      <c r="EB51" s="35">
        <v>22000</v>
      </c>
      <c r="EC51" s="35">
        <v>139000</v>
      </c>
      <c r="ED51" s="35">
        <v>75000</v>
      </c>
      <c r="EE51" s="35">
        <v>-43000</v>
      </c>
      <c r="EF51" s="35">
        <v>19000</v>
      </c>
      <c r="EG51" s="35">
        <v>97000</v>
      </c>
      <c r="EH51" s="35">
        <v>34000</v>
      </c>
      <c r="EI51" s="35">
        <v>58000</v>
      </c>
      <c r="EJ51" s="35">
        <v>11000</v>
      </c>
      <c r="EK51" s="35">
        <v>43000</v>
      </c>
      <c r="EL51" s="35">
        <v>8500</v>
      </c>
      <c r="EM51" s="35">
        <v>61200</v>
      </c>
      <c r="EN51" s="35">
        <v>12700</v>
      </c>
      <c r="EO51" s="35">
        <v>29600</v>
      </c>
      <c r="EP51" s="35">
        <v>-69500</v>
      </c>
      <c r="EQ51" s="35">
        <v>-17400</v>
      </c>
      <c r="ER51" s="35">
        <v>70100</v>
      </c>
      <c r="ES51" s="35">
        <v>-23700</v>
      </c>
      <c r="ET51" s="35">
        <v>-16800</v>
      </c>
      <c r="EU51" s="35">
        <v>57900</v>
      </c>
      <c r="EV51" s="35">
        <v>100</v>
      </c>
      <c r="EW51" s="35">
        <v>2800</v>
      </c>
      <c r="EX51" s="35">
        <v>400</v>
      </c>
      <c r="EY51" s="35">
        <v>34700</v>
      </c>
      <c r="EZ51" s="8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</row>
    <row r="52" spans="1:180" ht="15" outlineLevel="4" x14ac:dyDescent="0.3">
      <c r="A52" s="1"/>
      <c r="B52" s="4"/>
      <c r="C52" s="22" t="s">
        <v>792</v>
      </c>
      <c r="D52" s="27">
        <f t="shared" si="0"/>
        <v>-80500</v>
      </c>
      <c r="E52" s="27">
        <f t="shared" si="1"/>
        <v>-4111.1111111111113</v>
      </c>
      <c r="F52" s="27">
        <f t="shared" si="2"/>
        <v>-1566000</v>
      </c>
      <c r="G52" s="27">
        <f t="shared" si="3"/>
        <v>1599000</v>
      </c>
      <c r="H52" s="27">
        <f t="shared" si="4"/>
        <v>-108000</v>
      </c>
      <c r="I52" s="27">
        <f t="shared" si="5"/>
        <v>-5250</v>
      </c>
      <c r="J52" s="27">
        <f t="shared" si="6"/>
        <v>615595.06255797052</v>
      </c>
      <c r="K52" s="28">
        <f t="shared" si="7"/>
        <v>-149.73933954112795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v>-6000</v>
      </c>
      <c r="AA52" s="14">
        <v>-6000</v>
      </c>
      <c r="AB52" s="14">
        <v>-5000</v>
      </c>
      <c r="AC52" s="14">
        <v>-1566000</v>
      </c>
      <c r="AD52" s="14">
        <v>-90000</v>
      </c>
      <c r="AE52" s="14">
        <v>70000</v>
      </c>
      <c r="AF52" s="14">
        <v>-74000</v>
      </c>
      <c r="AG52" s="14">
        <v>-87000</v>
      </c>
      <c r="AH52" s="14">
        <v>-108000</v>
      </c>
      <c r="AI52" s="14">
        <v>-230000</v>
      </c>
      <c r="AJ52" s="14">
        <v>-216000</v>
      </c>
      <c r="AK52" s="14">
        <v>-228000</v>
      </c>
      <c r="AL52" s="14">
        <v>-105000</v>
      </c>
      <c r="AM52" s="14">
        <v>-108000</v>
      </c>
      <c r="AN52" s="14">
        <v>-19000</v>
      </c>
      <c r="AO52" s="14">
        <v>1599000</v>
      </c>
      <c r="AP52" s="14">
        <v>1105000</v>
      </c>
      <c r="AQ52" s="14"/>
      <c r="AR52" s="14"/>
      <c r="AS52" s="14">
        <v>0</v>
      </c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8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</row>
    <row r="53" spans="1:180" ht="15" outlineLevel="4" x14ac:dyDescent="0.3">
      <c r="A53" s="1"/>
      <c r="B53" s="4"/>
      <c r="C53" s="22" t="s">
        <v>793</v>
      </c>
      <c r="D53" s="27">
        <f t="shared" si="0"/>
        <v>102000</v>
      </c>
      <c r="E53" s="27">
        <f t="shared" si="1"/>
        <v>45720</v>
      </c>
      <c r="F53" s="27">
        <f t="shared" si="2"/>
        <v>-1470000</v>
      </c>
      <c r="G53" s="27">
        <f t="shared" si="3"/>
        <v>1273000</v>
      </c>
      <c r="H53" s="27">
        <f t="shared" si="4"/>
        <v>-121250</v>
      </c>
      <c r="I53" s="27">
        <f t="shared" si="5"/>
        <v>277000</v>
      </c>
      <c r="J53" s="27">
        <f t="shared" si="6"/>
        <v>502975.13801326154</v>
      </c>
      <c r="K53" s="28">
        <f t="shared" si="7"/>
        <v>11.001205993290935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>
        <v>-1095000</v>
      </c>
      <c r="CD53" s="14">
        <v>-51000</v>
      </c>
      <c r="CE53" s="14">
        <v>170000</v>
      </c>
      <c r="CF53" s="14">
        <v>356000</v>
      </c>
      <c r="CG53" s="14">
        <v>-723000</v>
      </c>
      <c r="CH53" s="14">
        <v>551000</v>
      </c>
      <c r="CI53" s="14">
        <v>883000</v>
      </c>
      <c r="CJ53" s="14">
        <v>-524000</v>
      </c>
      <c r="CK53" s="14">
        <v>-970000</v>
      </c>
      <c r="CL53" s="14">
        <v>460000</v>
      </c>
      <c r="CM53" s="14">
        <v>836000</v>
      </c>
      <c r="CN53" s="14">
        <v>-310000</v>
      </c>
      <c r="CO53" s="14">
        <v>107000</v>
      </c>
      <c r="CP53" s="14">
        <v>-188000</v>
      </c>
      <c r="CQ53" s="14">
        <v>114000</v>
      </c>
      <c r="CR53" s="14">
        <v>1273000</v>
      </c>
      <c r="CS53" s="14">
        <v>-904000</v>
      </c>
      <c r="CT53" s="14">
        <v>-465000</v>
      </c>
      <c r="CU53" s="14">
        <v>281000</v>
      </c>
      <c r="CV53" s="14">
        <v>424000</v>
      </c>
      <c r="CW53" s="14">
        <v>-325000</v>
      </c>
      <c r="CX53" s="14">
        <v>475000</v>
      </c>
      <c r="CY53" s="14">
        <v>422000</v>
      </c>
      <c r="CZ53" s="14">
        <v>-151000</v>
      </c>
      <c r="DA53" s="14">
        <v>-464000</v>
      </c>
      <c r="DB53" s="14">
        <v>540000</v>
      </c>
      <c r="DC53" s="14">
        <v>-145000</v>
      </c>
      <c r="DD53" s="14">
        <v>167000</v>
      </c>
      <c r="DE53" s="14">
        <v>-1356000</v>
      </c>
      <c r="DF53" s="14">
        <v>262000</v>
      </c>
      <c r="DG53" s="14">
        <v>-60000</v>
      </c>
      <c r="DH53" s="14">
        <v>512000</v>
      </c>
      <c r="DI53" s="14">
        <v>-845000</v>
      </c>
      <c r="DJ53" s="14">
        <v>792000</v>
      </c>
      <c r="DK53" s="14">
        <v>710000</v>
      </c>
      <c r="DL53" s="14">
        <v>-615000</v>
      </c>
      <c r="DM53" s="14">
        <v>-34000</v>
      </c>
      <c r="DN53" s="14">
        <v>411000</v>
      </c>
      <c r="DO53" s="14">
        <v>1081000</v>
      </c>
      <c r="DP53" s="14">
        <v>-1470000</v>
      </c>
      <c r="DQ53" s="14">
        <v>-216000</v>
      </c>
      <c r="DR53" s="14">
        <v>431000</v>
      </c>
      <c r="DS53" s="14">
        <v>-314000</v>
      </c>
      <c r="DT53" s="14">
        <v>274000</v>
      </c>
      <c r="DU53" s="14">
        <v>-72000</v>
      </c>
      <c r="DV53" s="14">
        <v>921000</v>
      </c>
      <c r="DW53" s="14">
        <v>68000</v>
      </c>
      <c r="DX53" s="14">
        <v>280000</v>
      </c>
      <c r="DY53" s="14">
        <v>-181000</v>
      </c>
      <c r="DZ53" s="14">
        <v>115000</v>
      </c>
      <c r="EA53" s="14">
        <v>164000</v>
      </c>
      <c r="EB53" s="14">
        <v>178000</v>
      </c>
      <c r="EC53" s="14">
        <v>12000</v>
      </c>
      <c r="ED53" s="14">
        <v>226000</v>
      </c>
      <c r="EE53" s="14">
        <v>157000</v>
      </c>
      <c r="EF53" s="14">
        <v>89000</v>
      </c>
      <c r="EG53" s="14">
        <v>-53000</v>
      </c>
      <c r="EH53" s="14">
        <v>157000</v>
      </c>
      <c r="EI53" s="14">
        <v>75000</v>
      </c>
      <c r="EJ53" s="14">
        <v>102000</v>
      </c>
      <c r="EK53" s="14">
        <v>-6000</v>
      </c>
      <c r="EL53" s="14">
        <v>233800</v>
      </c>
      <c r="EM53" s="14">
        <v>107300</v>
      </c>
      <c r="EN53" s="14">
        <v>73000</v>
      </c>
      <c r="EO53" s="14">
        <v>-16100</v>
      </c>
      <c r="EP53" s="14">
        <v>76900</v>
      </c>
      <c r="EQ53" s="14">
        <v>4800</v>
      </c>
      <c r="ER53" s="14">
        <v>110900</v>
      </c>
      <c r="ES53" s="14">
        <v>-97500</v>
      </c>
      <c r="ET53" s="14">
        <v>49800</v>
      </c>
      <c r="EU53" s="14">
        <v>119600</v>
      </c>
      <c r="EV53" s="14">
        <v>131900</v>
      </c>
      <c r="EW53" s="14">
        <v>-53200</v>
      </c>
      <c r="EX53" s="14">
        <v>156600</v>
      </c>
      <c r="EY53" s="14">
        <v>-7800</v>
      </c>
      <c r="EZ53" s="8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</row>
    <row r="54" spans="1:180" ht="15" outlineLevel="4" x14ac:dyDescent="0.3">
      <c r="A54" s="1"/>
      <c r="B54" s="4"/>
      <c r="C54" s="22" t="s">
        <v>794</v>
      </c>
      <c r="D54" s="27">
        <f t="shared" si="0"/>
        <v>85000</v>
      </c>
      <c r="E54" s="27">
        <f t="shared" si="1"/>
        <v>135065.42056074768</v>
      </c>
      <c r="F54" s="27">
        <f t="shared" si="2"/>
        <v>-3895000</v>
      </c>
      <c r="G54" s="27">
        <f t="shared" si="3"/>
        <v>5172000</v>
      </c>
      <c r="H54" s="27">
        <f t="shared" si="4"/>
        <v>-304000</v>
      </c>
      <c r="I54" s="27">
        <f t="shared" si="5"/>
        <v>474000</v>
      </c>
      <c r="J54" s="27">
        <f t="shared" si="6"/>
        <v>1196794.4549411512</v>
      </c>
      <c r="K54" s="28">
        <f t="shared" si="7"/>
        <v>8.8608501715128121</v>
      </c>
      <c r="M54" s="14">
        <v>-1139000</v>
      </c>
      <c r="N54" s="14">
        <v>2777000</v>
      </c>
      <c r="O54" s="14">
        <v>3247000</v>
      </c>
      <c r="P54" s="14">
        <v>-2027000</v>
      </c>
      <c r="Q54" s="14">
        <v>-2130000</v>
      </c>
      <c r="R54" s="14">
        <v>-195000</v>
      </c>
      <c r="S54" s="14">
        <v>2242000</v>
      </c>
      <c r="T54" s="14">
        <v>-3833000</v>
      </c>
      <c r="U54" s="14">
        <v>-196000</v>
      </c>
      <c r="V54" s="14">
        <v>5167000</v>
      </c>
      <c r="W54" s="14">
        <v>-2189000</v>
      </c>
      <c r="X54" s="14">
        <v>-3895000</v>
      </c>
      <c r="Y54" s="14">
        <v>-73000</v>
      </c>
      <c r="Z54" s="14">
        <v>-864000</v>
      </c>
      <c r="AA54" s="14">
        <v>637000</v>
      </c>
      <c r="AB54" s="14">
        <v>168000</v>
      </c>
      <c r="AC54" s="14">
        <v>-458000</v>
      </c>
      <c r="AD54" s="14">
        <v>1561000</v>
      </c>
      <c r="AE54" s="14">
        <v>-309000</v>
      </c>
      <c r="AF54" s="14">
        <v>820000</v>
      </c>
      <c r="AG54" s="14">
        <v>-379000</v>
      </c>
      <c r="AH54" s="14">
        <v>623000</v>
      </c>
      <c r="AI54" s="14">
        <v>1771000</v>
      </c>
      <c r="AJ54" s="14">
        <v>229000</v>
      </c>
      <c r="AK54" s="14">
        <v>204000</v>
      </c>
      <c r="AL54" s="14">
        <v>-218000</v>
      </c>
      <c r="AM54" s="14">
        <v>454000</v>
      </c>
      <c r="AN54" s="14">
        <v>-1009000</v>
      </c>
      <c r="AO54" s="14">
        <v>-527000</v>
      </c>
      <c r="AP54" s="14">
        <v>5172000</v>
      </c>
      <c r="AQ54" s="14">
        <v>1144000</v>
      </c>
      <c r="AR54" s="14">
        <v>175000</v>
      </c>
      <c r="AS54" s="14">
        <v>-25000</v>
      </c>
      <c r="AT54" s="14">
        <v>1148000</v>
      </c>
      <c r="AU54" s="14">
        <v>1253000</v>
      </c>
      <c r="AV54" s="14">
        <v>-224000</v>
      </c>
      <c r="AW54" s="14">
        <v>-401000</v>
      </c>
      <c r="AX54" s="14">
        <v>-27000</v>
      </c>
      <c r="AY54" s="14">
        <v>649000</v>
      </c>
      <c r="AZ54" s="14">
        <v>-495000</v>
      </c>
      <c r="BA54" s="14">
        <v>776000</v>
      </c>
      <c r="BB54" s="14">
        <v>684000</v>
      </c>
      <c r="BC54" s="14">
        <v>221000</v>
      </c>
      <c r="BD54" s="14">
        <v>135000</v>
      </c>
      <c r="BE54" s="14">
        <v>65000</v>
      </c>
      <c r="BF54" s="14">
        <v>676000</v>
      </c>
      <c r="BG54" s="14">
        <v>519000</v>
      </c>
      <c r="BH54" s="14">
        <v>55000</v>
      </c>
      <c r="BI54" s="14">
        <v>634000</v>
      </c>
      <c r="BJ54" s="14">
        <v>250000</v>
      </c>
      <c r="BK54" s="14">
        <v>667000</v>
      </c>
      <c r="BL54" s="14">
        <v>-995000</v>
      </c>
      <c r="BM54" s="14">
        <v>401000</v>
      </c>
      <c r="BN54" s="14">
        <v>1558000</v>
      </c>
      <c r="BO54" s="14">
        <v>115000</v>
      </c>
      <c r="BP54" s="14">
        <v>442000</v>
      </c>
      <c r="BQ54" s="14">
        <v>-1268000</v>
      </c>
      <c r="BR54" s="14">
        <v>807000</v>
      </c>
      <c r="BS54" s="14">
        <v>-360000</v>
      </c>
      <c r="BT54" s="14">
        <v>202000</v>
      </c>
      <c r="BU54" s="14">
        <v>305000</v>
      </c>
      <c r="BV54" s="14">
        <v>-404000</v>
      </c>
      <c r="BW54" s="14">
        <v>-619000</v>
      </c>
      <c r="BX54" s="14">
        <v>1118000</v>
      </c>
      <c r="BY54" s="14">
        <v>-446000</v>
      </c>
      <c r="BZ54" s="14">
        <v>-589000</v>
      </c>
      <c r="CA54" s="14">
        <v>-525000</v>
      </c>
      <c r="CB54" s="14">
        <v>-255000</v>
      </c>
      <c r="CC54" s="14">
        <v>346000</v>
      </c>
      <c r="CD54" s="14">
        <v>1160000</v>
      </c>
      <c r="CE54" s="14">
        <v>757000</v>
      </c>
      <c r="CF54" s="14">
        <v>-736000</v>
      </c>
      <c r="CG54" s="14">
        <v>-548000</v>
      </c>
      <c r="CH54" s="14">
        <v>-21000</v>
      </c>
      <c r="CI54" s="14">
        <v>-523000</v>
      </c>
      <c r="CJ54" s="14">
        <v>-46000</v>
      </c>
      <c r="CK54" s="14">
        <v>146000</v>
      </c>
      <c r="CL54" s="14">
        <v>-334000</v>
      </c>
      <c r="CM54" s="14">
        <v>402000</v>
      </c>
      <c r="CN54" s="14">
        <v>150000</v>
      </c>
      <c r="CO54" s="14">
        <v>-299000</v>
      </c>
      <c r="CP54" s="14">
        <v>85000</v>
      </c>
      <c r="CQ54" s="14">
        <v>1000</v>
      </c>
      <c r="CR54" s="14">
        <v>-145000</v>
      </c>
      <c r="CS54" s="14">
        <v>195000</v>
      </c>
      <c r="CT54" s="14">
        <v>158000</v>
      </c>
      <c r="CU54" s="14">
        <v>106000</v>
      </c>
      <c r="CV54" s="14">
        <v>106000</v>
      </c>
      <c r="CW54" s="14">
        <v>-140000</v>
      </c>
      <c r="CX54" s="14">
        <v>-61000</v>
      </c>
      <c r="CY54" s="14">
        <v>123000</v>
      </c>
      <c r="CZ54" s="14">
        <v>-223000</v>
      </c>
      <c r="DA54" s="14">
        <v>140000</v>
      </c>
      <c r="DB54" s="14">
        <v>-1033000</v>
      </c>
      <c r="DC54" s="14">
        <v>30000</v>
      </c>
      <c r="DD54" s="14">
        <v>-64000</v>
      </c>
      <c r="DE54" s="14">
        <v>96000</v>
      </c>
      <c r="DF54" s="14">
        <v>-45000</v>
      </c>
      <c r="DG54" s="14">
        <v>0</v>
      </c>
      <c r="DH54" s="14">
        <v>262000</v>
      </c>
      <c r="DI54" s="14">
        <v>341000</v>
      </c>
      <c r="DJ54" s="14">
        <v>32000</v>
      </c>
      <c r="DK54" s="14">
        <v>494000</v>
      </c>
      <c r="DL54" s="14">
        <v>-116000</v>
      </c>
      <c r="DM54" s="14">
        <v>76000</v>
      </c>
      <c r="DN54" s="14">
        <v>513000</v>
      </c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>
        <v>70000</v>
      </c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8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</row>
    <row r="55" spans="1:180" ht="15" outlineLevel="4" x14ac:dyDescent="0.3">
      <c r="A55" s="1"/>
      <c r="B55" s="4"/>
      <c r="C55" s="37" t="s">
        <v>795</v>
      </c>
      <c r="D55" s="23">
        <f t="shared" si="0"/>
        <v>-29000</v>
      </c>
      <c r="E55" s="23">
        <f t="shared" si="1"/>
        <v>46758.041958041955</v>
      </c>
      <c r="F55" s="23">
        <f t="shared" si="2"/>
        <v>-4781000</v>
      </c>
      <c r="G55" s="23">
        <f t="shared" si="3"/>
        <v>8945000</v>
      </c>
      <c r="H55" s="23">
        <f t="shared" si="4"/>
        <v>-539000</v>
      </c>
      <c r="I55" s="23">
        <f t="shared" si="5"/>
        <v>471000</v>
      </c>
      <c r="J55" s="23">
        <f t="shared" si="6"/>
        <v>1588764.1408115095</v>
      </c>
      <c r="K55" s="36">
        <f t="shared" si="7"/>
        <v>33.978414712856825</v>
      </c>
      <c r="L55" s="2"/>
      <c r="M55" s="35">
        <v>-1789000</v>
      </c>
      <c r="N55" s="35">
        <v>750000</v>
      </c>
      <c r="O55" s="35">
        <v>5479000</v>
      </c>
      <c r="P55" s="35">
        <v>-1164000</v>
      </c>
      <c r="Q55" s="35">
        <v>-3962000</v>
      </c>
      <c r="R55" s="35">
        <v>423000</v>
      </c>
      <c r="S55" s="35">
        <v>3102000</v>
      </c>
      <c r="T55" s="35">
        <v>-2084000</v>
      </c>
      <c r="U55" s="35">
        <v>-2010000</v>
      </c>
      <c r="V55" s="35">
        <v>8945000</v>
      </c>
      <c r="W55" s="35">
        <v>-4781000</v>
      </c>
      <c r="X55" s="35">
        <v>-2977000</v>
      </c>
      <c r="Y55" s="35">
        <v>-848000</v>
      </c>
      <c r="Z55" s="35">
        <v>-2427000</v>
      </c>
      <c r="AA55" s="35">
        <v>95000</v>
      </c>
      <c r="AB55" s="35">
        <v>174000</v>
      </c>
      <c r="AC55" s="35">
        <v>-3250000</v>
      </c>
      <c r="AD55" s="35">
        <v>2679000</v>
      </c>
      <c r="AE55" s="35">
        <v>366000</v>
      </c>
      <c r="AF55" s="35">
        <v>2714000</v>
      </c>
      <c r="AG55" s="35">
        <v>-3298000</v>
      </c>
      <c r="AH55" s="35">
        <v>-296000</v>
      </c>
      <c r="AI55" s="35">
        <v>1906000</v>
      </c>
      <c r="AJ55" s="35">
        <v>210000</v>
      </c>
      <c r="AK55" s="35">
        <v>-1755000</v>
      </c>
      <c r="AL55" s="35">
        <v>-1118000</v>
      </c>
      <c r="AM55" s="35">
        <v>-292000</v>
      </c>
      <c r="AN55" s="35">
        <v>-344000</v>
      </c>
      <c r="AO55" s="35">
        <v>-156000</v>
      </c>
      <c r="AP55" s="35">
        <v>7262000</v>
      </c>
      <c r="AQ55" s="35">
        <v>635000</v>
      </c>
      <c r="AR55" s="35">
        <v>-454000</v>
      </c>
      <c r="AS55" s="35">
        <v>-1451000</v>
      </c>
      <c r="AT55" s="35">
        <v>3709000</v>
      </c>
      <c r="AU55" s="35">
        <v>3000</v>
      </c>
      <c r="AV55" s="35">
        <v>-890000</v>
      </c>
      <c r="AW55" s="35">
        <v>-389000</v>
      </c>
      <c r="AX55" s="35">
        <v>-558000</v>
      </c>
      <c r="AY55" s="35">
        <v>562000</v>
      </c>
      <c r="AZ55" s="35">
        <v>-1319000</v>
      </c>
      <c r="BA55" s="35">
        <v>76000</v>
      </c>
      <c r="BB55" s="35">
        <v>197000</v>
      </c>
      <c r="BC55" s="35">
        <v>96000</v>
      </c>
      <c r="BD55" s="35">
        <v>384000</v>
      </c>
      <c r="BE55" s="35">
        <v>-776000</v>
      </c>
      <c r="BF55" s="35">
        <v>1506000</v>
      </c>
      <c r="BG55" s="35">
        <v>985000</v>
      </c>
      <c r="BH55" s="35">
        <v>737000</v>
      </c>
      <c r="BI55" s="35">
        <v>-88000</v>
      </c>
      <c r="BJ55" s="35">
        <v>1544000</v>
      </c>
      <c r="BK55" s="35">
        <v>161000</v>
      </c>
      <c r="BL55" s="35">
        <v>-145000</v>
      </c>
      <c r="BM55" s="35">
        <v>-1780000</v>
      </c>
      <c r="BN55" s="35">
        <v>1265000</v>
      </c>
      <c r="BO55" s="35">
        <v>638000</v>
      </c>
      <c r="BP55" s="35">
        <v>-889000</v>
      </c>
      <c r="BQ55" s="35">
        <v>-587000</v>
      </c>
      <c r="BR55" s="35">
        <v>1098000</v>
      </c>
      <c r="BS55" s="35">
        <v>-638000</v>
      </c>
      <c r="BT55" s="35">
        <v>-520000</v>
      </c>
      <c r="BU55" s="35">
        <v>192000</v>
      </c>
      <c r="BV55" s="35">
        <v>-371000</v>
      </c>
      <c r="BW55" s="35">
        <v>437000</v>
      </c>
      <c r="BX55" s="35">
        <v>1987000</v>
      </c>
      <c r="BY55" s="35">
        <v>-1993000</v>
      </c>
      <c r="BZ55" s="35">
        <v>-145000</v>
      </c>
      <c r="CA55" s="35">
        <v>-391000</v>
      </c>
      <c r="CB55" s="35">
        <v>-138000</v>
      </c>
      <c r="CC55" s="35">
        <v>-831000</v>
      </c>
      <c r="CD55" s="35">
        <v>1042000</v>
      </c>
      <c r="CE55" s="35">
        <v>848000</v>
      </c>
      <c r="CF55" s="35">
        <v>-313000</v>
      </c>
      <c r="CG55" s="35">
        <v>-1503000</v>
      </c>
      <c r="CH55" s="35">
        <v>1112000</v>
      </c>
      <c r="CI55" s="35">
        <v>95000</v>
      </c>
      <c r="CJ55" s="35">
        <v>-453000</v>
      </c>
      <c r="CK55" s="35">
        <v>-826000</v>
      </c>
      <c r="CL55" s="35">
        <v>302000</v>
      </c>
      <c r="CM55" s="35">
        <v>1188000</v>
      </c>
      <c r="CN55" s="35">
        <v>-183000</v>
      </c>
      <c r="CO55" s="35">
        <v>200000</v>
      </c>
      <c r="CP55" s="35">
        <v>617000</v>
      </c>
      <c r="CQ55" s="35">
        <v>260000</v>
      </c>
      <c r="CR55" s="35">
        <v>1029000</v>
      </c>
      <c r="CS55" s="35">
        <v>-1422000</v>
      </c>
      <c r="CT55" s="35">
        <v>-354000</v>
      </c>
      <c r="CU55" s="35">
        <v>-70000</v>
      </c>
      <c r="CV55" s="35">
        <v>247000</v>
      </c>
      <c r="CW55" s="35">
        <v>-748000</v>
      </c>
      <c r="CX55" s="35">
        <v>941000</v>
      </c>
      <c r="CY55" s="35">
        <v>240000</v>
      </c>
      <c r="CZ55" s="35">
        <v>-709000</v>
      </c>
      <c r="DA55" s="35">
        <v>-877000</v>
      </c>
      <c r="DB55" s="35">
        <v>670000</v>
      </c>
      <c r="DC55" s="35">
        <v>54000</v>
      </c>
      <c r="DD55" s="35">
        <v>220000</v>
      </c>
      <c r="DE55" s="35">
        <v>-899000</v>
      </c>
      <c r="DF55" s="35">
        <v>-414000</v>
      </c>
      <c r="DG55" s="35">
        <v>-29000</v>
      </c>
      <c r="DH55" s="35">
        <v>909000</v>
      </c>
      <c r="DI55" s="35">
        <v>-138000</v>
      </c>
      <c r="DJ55" s="35">
        <v>729000</v>
      </c>
      <c r="DK55" s="35">
        <v>1420000</v>
      </c>
      <c r="DL55" s="35">
        <v>-785000</v>
      </c>
      <c r="DM55" s="35">
        <v>376000</v>
      </c>
      <c r="DN55" s="35">
        <v>1094000</v>
      </c>
      <c r="DO55" s="35">
        <v>718000</v>
      </c>
      <c r="DP55" s="35">
        <v>-1572000</v>
      </c>
      <c r="DQ55" s="35">
        <v>-63000</v>
      </c>
      <c r="DR55" s="35">
        <v>1236000</v>
      </c>
      <c r="DS55" s="35">
        <v>254000</v>
      </c>
      <c r="DT55" s="35">
        <v>-311000</v>
      </c>
      <c r="DU55" s="35">
        <v>-338000</v>
      </c>
      <c r="DV55" s="35">
        <v>1015000</v>
      </c>
      <c r="DW55" s="35">
        <v>-593000</v>
      </c>
      <c r="DX55" s="35">
        <v>682000</v>
      </c>
      <c r="DY55" s="35">
        <v>186000</v>
      </c>
      <c r="DZ55" s="35">
        <v>407000</v>
      </c>
      <c r="EA55" s="35">
        <v>-790000</v>
      </c>
      <c r="EB55" s="35">
        <v>-570000</v>
      </c>
      <c r="EC55" s="35">
        <v>-513000</v>
      </c>
      <c r="ED55" s="35">
        <v>505000</v>
      </c>
      <c r="EE55" s="35">
        <v>-457000</v>
      </c>
      <c r="EF55" s="35">
        <v>-142000</v>
      </c>
      <c r="EG55" s="35">
        <v>-257000</v>
      </c>
      <c r="EH55" s="35">
        <v>103000</v>
      </c>
      <c r="EI55" s="35">
        <v>-128000</v>
      </c>
      <c r="EJ55" s="35">
        <v>-57000</v>
      </c>
      <c r="EK55" s="35">
        <v>-194000</v>
      </c>
      <c r="EL55" s="35">
        <v>188100</v>
      </c>
      <c r="EM55" s="35">
        <v>-119800</v>
      </c>
      <c r="EN55" s="35">
        <v>-43200</v>
      </c>
      <c r="EO55" s="35">
        <v>-60100</v>
      </c>
      <c r="EP55" s="35">
        <v>102700</v>
      </c>
      <c r="EQ55" s="35">
        <v>20400</v>
      </c>
      <c r="ER55" s="35">
        <v>85600</v>
      </c>
      <c r="ES55" s="35">
        <v>-118100</v>
      </c>
      <c r="ET55" s="35">
        <v>-8300</v>
      </c>
      <c r="EU55" s="35">
        <v>82500</v>
      </c>
      <c r="EV55" s="35">
        <v>71900</v>
      </c>
      <c r="EW55" s="35">
        <v>-97100</v>
      </c>
      <c r="EX55" s="35">
        <v>160200</v>
      </c>
      <c r="EY55" s="35">
        <v>17600</v>
      </c>
      <c r="EZ55" s="8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</row>
    <row r="56" spans="1:180" ht="15" outlineLevel="3" x14ac:dyDescent="0.3">
      <c r="A56" s="1"/>
      <c r="B56" s="4"/>
      <c r="C56" s="37" t="s">
        <v>796</v>
      </c>
      <c r="D56" s="23">
        <f t="shared" si="0"/>
        <v>3188000</v>
      </c>
      <c r="E56" s="23">
        <f t="shared" si="1"/>
        <v>3459507.6923076925</v>
      </c>
      <c r="F56" s="23">
        <f t="shared" si="2"/>
        <v>-1785000</v>
      </c>
      <c r="G56" s="23">
        <f t="shared" si="3"/>
        <v>16212000</v>
      </c>
      <c r="H56" s="23">
        <f t="shared" si="4"/>
        <v>1535000</v>
      </c>
      <c r="I56" s="23">
        <f t="shared" si="5"/>
        <v>4728000</v>
      </c>
      <c r="J56" s="23">
        <f t="shared" si="6"/>
        <v>2758402.0839812756</v>
      </c>
      <c r="K56" s="36">
        <f t="shared" si="7"/>
        <v>0.7973394856483933</v>
      </c>
      <c r="L56" s="2"/>
      <c r="M56" s="35">
        <v>813000</v>
      </c>
      <c r="N56" s="35">
        <v>3165000</v>
      </c>
      <c r="O56" s="35">
        <v>4054000</v>
      </c>
      <c r="P56" s="35">
        <v>2292000</v>
      </c>
      <c r="Q56" s="35">
        <v>-1223000</v>
      </c>
      <c r="R56" s="35">
        <v>4624000</v>
      </c>
      <c r="S56" s="35">
        <v>5824000</v>
      </c>
      <c r="T56" s="35">
        <v>2808000</v>
      </c>
      <c r="U56" s="35">
        <v>-1785000</v>
      </c>
      <c r="V56" s="35">
        <v>7703000</v>
      </c>
      <c r="W56" s="35">
        <v>1030000</v>
      </c>
      <c r="X56" s="35">
        <v>809000</v>
      </c>
      <c r="Y56" s="35">
        <v>5891000</v>
      </c>
      <c r="Z56" s="35">
        <v>5403000</v>
      </c>
      <c r="AA56" s="35">
        <v>9904000</v>
      </c>
      <c r="AB56" s="35">
        <v>8801000</v>
      </c>
      <c r="AC56" s="35">
        <v>5348000</v>
      </c>
      <c r="AD56" s="35">
        <v>10370000</v>
      </c>
      <c r="AE56" s="35">
        <v>8179000</v>
      </c>
      <c r="AF56" s="35">
        <v>11157000</v>
      </c>
      <c r="AG56" s="35">
        <v>6158000</v>
      </c>
      <c r="AH56" s="35">
        <v>9888000</v>
      </c>
      <c r="AI56" s="35">
        <v>10711000</v>
      </c>
      <c r="AJ56" s="35">
        <v>7587000</v>
      </c>
      <c r="AK56" s="35">
        <v>4959000</v>
      </c>
      <c r="AL56" s="35">
        <v>6900000</v>
      </c>
      <c r="AM56" s="35">
        <v>8835000</v>
      </c>
      <c r="AN56" s="35">
        <v>7413000</v>
      </c>
      <c r="AO56" s="35">
        <v>6284000</v>
      </c>
      <c r="AP56" s="35">
        <v>7241000</v>
      </c>
      <c r="AQ56" s="35">
        <v>6264000</v>
      </c>
      <c r="AR56" s="35">
        <v>4707000</v>
      </c>
      <c r="AS56" s="35">
        <v>3898000</v>
      </c>
      <c r="AT56" s="35">
        <v>8150000</v>
      </c>
      <c r="AU56" s="35">
        <v>5758000</v>
      </c>
      <c r="AV56" s="35">
        <v>3845000</v>
      </c>
      <c r="AW56" s="35">
        <v>4055000</v>
      </c>
      <c r="AX56" s="35">
        <v>5428000</v>
      </c>
      <c r="AY56" s="35">
        <v>5735000</v>
      </c>
      <c r="AZ56" s="35">
        <v>3440000</v>
      </c>
      <c r="BA56" s="35">
        <v>4415000</v>
      </c>
      <c r="BB56" s="35">
        <v>5771000</v>
      </c>
      <c r="BC56" s="35">
        <v>5693000</v>
      </c>
      <c r="BD56" s="35">
        <v>5453000</v>
      </c>
      <c r="BE56" s="35">
        <v>3501000</v>
      </c>
      <c r="BF56" s="35">
        <v>6038000</v>
      </c>
      <c r="BG56" s="35">
        <v>5731000</v>
      </c>
      <c r="BH56" s="35">
        <v>4722000</v>
      </c>
      <c r="BI56" s="35">
        <v>4285000</v>
      </c>
      <c r="BJ56" s="35">
        <v>6026000</v>
      </c>
      <c r="BK56" s="35">
        <v>5147000</v>
      </c>
      <c r="BL56" s="35">
        <v>4739000</v>
      </c>
      <c r="BM56" s="35">
        <v>2972000</v>
      </c>
      <c r="BN56" s="35">
        <v>16212000</v>
      </c>
      <c r="BO56" s="35">
        <v>2881000</v>
      </c>
      <c r="BP56" s="35">
        <v>1017000</v>
      </c>
      <c r="BQ56" s="35">
        <v>853000</v>
      </c>
      <c r="BR56" s="35">
        <v>5550000</v>
      </c>
      <c r="BS56" s="35">
        <v>3577000</v>
      </c>
      <c r="BT56" s="35">
        <v>3486000</v>
      </c>
      <c r="BU56" s="35">
        <v>4079000</v>
      </c>
      <c r="BV56" s="35">
        <v>3405000</v>
      </c>
      <c r="BW56" s="35">
        <v>4003000</v>
      </c>
      <c r="BX56" s="35">
        <v>3384000</v>
      </c>
      <c r="BY56" s="35">
        <v>378000</v>
      </c>
      <c r="BZ56" s="35">
        <v>2596000</v>
      </c>
      <c r="CA56" s="35">
        <v>3287000</v>
      </c>
      <c r="CB56" s="35">
        <v>2828000</v>
      </c>
      <c r="CC56" s="35">
        <v>2215000</v>
      </c>
      <c r="CD56" s="35">
        <v>4734000</v>
      </c>
      <c r="CE56" s="35">
        <v>3922000</v>
      </c>
      <c r="CF56" s="35">
        <v>2417000</v>
      </c>
      <c r="CG56" s="35">
        <v>1552000</v>
      </c>
      <c r="CH56" s="35">
        <v>4171000</v>
      </c>
      <c r="CI56" s="35">
        <v>2811000</v>
      </c>
      <c r="CJ56" s="35">
        <v>1542000</v>
      </c>
      <c r="CK56" s="35">
        <v>2096000</v>
      </c>
      <c r="CL56" s="35">
        <v>3729000</v>
      </c>
      <c r="CM56" s="35">
        <v>4366000</v>
      </c>
      <c r="CN56" s="35">
        <v>2972000</v>
      </c>
      <c r="CO56" s="35">
        <v>3756000</v>
      </c>
      <c r="CP56" s="35">
        <v>4115000</v>
      </c>
      <c r="CQ56" s="35">
        <v>3170000</v>
      </c>
      <c r="CR56" s="35">
        <v>4065000</v>
      </c>
      <c r="CS56" s="35">
        <v>1769000</v>
      </c>
      <c r="CT56" s="35">
        <v>3968000</v>
      </c>
      <c r="CU56" s="35">
        <v>3188000</v>
      </c>
      <c r="CV56" s="35">
        <v>2649000</v>
      </c>
      <c r="CW56" s="35">
        <v>1710000</v>
      </c>
      <c r="CX56" s="35">
        <v>3521000</v>
      </c>
      <c r="CY56" s="35">
        <v>2391000</v>
      </c>
      <c r="CZ56" s="35">
        <v>1689000</v>
      </c>
      <c r="DA56" s="35">
        <v>1528000</v>
      </c>
      <c r="DB56" s="35">
        <v>3430000</v>
      </c>
      <c r="DC56" s="35">
        <v>2059000</v>
      </c>
      <c r="DD56" s="35">
        <v>2119000</v>
      </c>
      <c r="DE56" s="35">
        <v>1181000</v>
      </c>
      <c r="DF56" s="35">
        <v>3380000</v>
      </c>
      <c r="DG56" s="35">
        <v>3010000</v>
      </c>
      <c r="DH56" s="35">
        <v>3156000</v>
      </c>
      <c r="DI56" s="35">
        <v>3281000</v>
      </c>
      <c r="DJ56" s="35">
        <v>3687000</v>
      </c>
      <c r="DK56" s="35">
        <v>3937000</v>
      </c>
      <c r="DL56" s="35">
        <v>1609000</v>
      </c>
      <c r="DM56" s="35">
        <v>2901000</v>
      </c>
      <c r="DN56" s="35">
        <v>3986000</v>
      </c>
      <c r="DO56" s="35">
        <v>2988000</v>
      </c>
      <c r="DP56" s="35">
        <v>404000</v>
      </c>
      <c r="DQ56" s="35">
        <v>2069000</v>
      </c>
      <c r="DR56" s="35">
        <v>3475000</v>
      </c>
      <c r="DS56" s="35">
        <v>2400000</v>
      </c>
      <c r="DT56" s="35">
        <v>1911000</v>
      </c>
      <c r="DU56" s="35">
        <v>2222000</v>
      </c>
      <c r="DV56" s="35">
        <v>3257000</v>
      </c>
      <c r="DW56" s="35">
        <v>1664000</v>
      </c>
      <c r="DX56" s="35">
        <v>2237000</v>
      </c>
      <c r="DY56" s="35">
        <v>1585000</v>
      </c>
      <c r="DZ56" s="35">
        <v>1866000</v>
      </c>
      <c r="EA56" s="35">
        <v>615000</v>
      </c>
      <c r="EB56" s="35">
        <v>777000</v>
      </c>
      <c r="EC56" s="35">
        <v>758000</v>
      </c>
      <c r="ED56" s="35">
        <v>1086000</v>
      </c>
      <c r="EE56" s="35">
        <v>490000</v>
      </c>
      <c r="EF56" s="35">
        <v>753000</v>
      </c>
      <c r="EG56" s="35">
        <v>608000</v>
      </c>
      <c r="EH56" s="35">
        <v>876000</v>
      </c>
      <c r="EI56" s="35">
        <v>701000</v>
      </c>
      <c r="EJ56" s="35">
        <v>694000</v>
      </c>
      <c r="EK56" s="35">
        <v>530000</v>
      </c>
      <c r="EL56" s="35">
        <v>777400</v>
      </c>
      <c r="EM56" s="35">
        <v>272400</v>
      </c>
      <c r="EN56" s="35">
        <v>324100</v>
      </c>
      <c r="EO56" s="35">
        <v>262100</v>
      </c>
      <c r="EP56" s="35">
        <v>403800</v>
      </c>
      <c r="EQ56" s="35">
        <v>327800</v>
      </c>
      <c r="ER56" s="35">
        <v>429500</v>
      </c>
      <c r="ES56" s="35">
        <v>188400</v>
      </c>
      <c r="ET56" s="35">
        <v>252800</v>
      </c>
      <c r="EU56" s="35">
        <v>335200</v>
      </c>
      <c r="EV56" s="35">
        <v>310500</v>
      </c>
      <c r="EW56" s="35">
        <v>119300</v>
      </c>
      <c r="EX56" s="35">
        <v>334800</v>
      </c>
      <c r="EY56" s="35">
        <v>171500</v>
      </c>
      <c r="EZ56" s="8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</row>
    <row r="57" spans="1:180" ht="15" outlineLevel="2" x14ac:dyDescent="0.3">
      <c r="A57" s="1"/>
      <c r="B57" s="4"/>
      <c r="C57" s="22" t="s">
        <v>797</v>
      </c>
      <c r="D57" s="27">
        <f t="shared" si="0"/>
        <v>0</v>
      </c>
      <c r="E57" s="27">
        <f t="shared" si="1"/>
        <v>870881.81818181823</v>
      </c>
      <c r="F57" s="27">
        <f t="shared" si="2"/>
        <v>-2000</v>
      </c>
      <c r="G57" s="27">
        <f t="shared" si="3"/>
        <v>3468000</v>
      </c>
      <c r="H57" s="27">
        <f t="shared" si="4"/>
        <v>-650</v>
      </c>
      <c r="I57" s="27">
        <f t="shared" si="5"/>
        <v>1478000</v>
      </c>
      <c r="J57" s="27">
        <f t="shared" si="6"/>
        <v>1496528.1085353405</v>
      </c>
      <c r="K57" s="28">
        <f t="shared" si="7"/>
        <v>1.7184055026659233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>
        <v>3468000</v>
      </c>
      <c r="BP57" s="14">
        <v>2954000</v>
      </c>
      <c r="BQ57" s="14">
        <v>3160000</v>
      </c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>
        <v>-2000</v>
      </c>
      <c r="EJ57" s="14">
        <v>-1000</v>
      </c>
      <c r="EK57" s="14">
        <v>2000</v>
      </c>
      <c r="EL57" s="14">
        <v>-1100</v>
      </c>
      <c r="EM57" s="14"/>
      <c r="EN57" s="14"/>
      <c r="EO57" s="14">
        <v>-100</v>
      </c>
      <c r="EP57" s="14"/>
      <c r="EQ57" s="14">
        <v>200</v>
      </c>
      <c r="ER57" s="14"/>
      <c r="ES57" s="14"/>
      <c r="ET57" s="14">
        <v>0</v>
      </c>
      <c r="EU57" s="14"/>
      <c r="EV57" s="14"/>
      <c r="EW57" s="14"/>
      <c r="EX57" s="14">
        <v>-300</v>
      </c>
      <c r="EY57" s="14"/>
      <c r="EZ57" s="8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</row>
    <row r="58" spans="1:180" ht="15" outlineLevel="2" x14ac:dyDescent="0.3">
      <c r="A58" s="1"/>
      <c r="B58" s="4"/>
      <c r="C58" s="37" t="s">
        <v>798</v>
      </c>
      <c r="D58" s="23">
        <f t="shared" si="0"/>
        <v>3287000</v>
      </c>
      <c r="E58" s="23">
        <f t="shared" si="1"/>
        <v>3459500</v>
      </c>
      <c r="F58" s="23">
        <f t="shared" si="2"/>
        <v>-1785000</v>
      </c>
      <c r="G58" s="23">
        <f t="shared" si="3"/>
        <v>11157000</v>
      </c>
      <c r="H58" s="23">
        <f t="shared" si="4"/>
        <v>1568500</v>
      </c>
      <c r="I58" s="23">
        <f t="shared" si="5"/>
        <v>4736500</v>
      </c>
      <c r="J58" s="23">
        <f t="shared" si="6"/>
        <v>2550476.0835886593</v>
      </c>
      <c r="K58" s="36">
        <f t="shared" si="7"/>
        <v>0.7372383534003929</v>
      </c>
      <c r="L58" s="2"/>
      <c r="M58" s="35">
        <v>813000</v>
      </c>
      <c r="N58" s="35">
        <v>3165000</v>
      </c>
      <c r="O58" s="35">
        <v>4054000</v>
      </c>
      <c r="P58" s="35">
        <v>2292000</v>
      </c>
      <c r="Q58" s="35">
        <v>-1223000</v>
      </c>
      <c r="R58" s="35">
        <v>4624000</v>
      </c>
      <c r="S58" s="35">
        <v>5824000</v>
      </c>
      <c r="T58" s="35">
        <v>2808000</v>
      </c>
      <c r="U58" s="35">
        <v>-1785000</v>
      </c>
      <c r="V58" s="35">
        <v>7703000</v>
      </c>
      <c r="W58" s="35">
        <v>1030000</v>
      </c>
      <c r="X58" s="35">
        <v>809000</v>
      </c>
      <c r="Y58" s="35">
        <v>5891000</v>
      </c>
      <c r="Z58" s="35">
        <v>5403000</v>
      </c>
      <c r="AA58" s="35">
        <v>9904000</v>
      </c>
      <c r="AB58" s="35">
        <v>8801000</v>
      </c>
      <c r="AC58" s="35">
        <v>5348000</v>
      </c>
      <c r="AD58" s="35">
        <v>10370000</v>
      </c>
      <c r="AE58" s="35">
        <v>8179000</v>
      </c>
      <c r="AF58" s="35">
        <v>11157000</v>
      </c>
      <c r="AG58" s="35">
        <v>6158000</v>
      </c>
      <c r="AH58" s="35">
        <v>9888000</v>
      </c>
      <c r="AI58" s="35">
        <v>10711000</v>
      </c>
      <c r="AJ58" s="35">
        <v>7587000</v>
      </c>
      <c r="AK58" s="35">
        <v>4959000</v>
      </c>
      <c r="AL58" s="35">
        <v>6900000</v>
      </c>
      <c r="AM58" s="35">
        <v>8835000</v>
      </c>
      <c r="AN58" s="35">
        <v>7413000</v>
      </c>
      <c r="AO58" s="35">
        <v>6284000</v>
      </c>
      <c r="AP58" s="35">
        <v>7241000</v>
      </c>
      <c r="AQ58" s="35">
        <v>6264000</v>
      </c>
      <c r="AR58" s="35">
        <v>4707000</v>
      </c>
      <c r="AS58" s="35">
        <v>3898000</v>
      </c>
      <c r="AT58" s="35">
        <v>8150000</v>
      </c>
      <c r="AU58" s="35">
        <v>5758000</v>
      </c>
      <c r="AV58" s="35">
        <v>3845000</v>
      </c>
      <c r="AW58" s="35">
        <v>4055000</v>
      </c>
      <c r="AX58" s="35">
        <v>5428000</v>
      </c>
      <c r="AY58" s="35">
        <v>5735000</v>
      </c>
      <c r="AZ58" s="35">
        <v>3440000</v>
      </c>
      <c r="BA58" s="35">
        <v>4415000</v>
      </c>
      <c r="BB58" s="35">
        <v>5771000</v>
      </c>
      <c r="BC58" s="35">
        <v>5693000</v>
      </c>
      <c r="BD58" s="35">
        <v>5453000</v>
      </c>
      <c r="BE58" s="35">
        <v>3501000</v>
      </c>
      <c r="BF58" s="35">
        <v>6038000</v>
      </c>
      <c r="BG58" s="35">
        <v>5731000</v>
      </c>
      <c r="BH58" s="35">
        <v>4722000</v>
      </c>
      <c r="BI58" s="35">
        <v>4285000</v>
      </c>
      <c r="BJ58" s="35">
        <v>6026000</v>
      </c>
      <c r="BK58" s="35">
        <v>5147000</v>
      </c>
      <c r="BL58" s="35">
        <v>4739000</v>
      </c>
      <c r="BM58" s="35">
        <v>2972000</v>
      </c>
      <c r="BN58" s="35">
        <v>6630000</v>
      </c>
      <c r="BO58" s="35">
        <v>6349000</v>
      </c>
      <c r="BP58" s="35">
        <v>3971000</v>
      </c>
      <c r="BQ58" s="35">
        <v>4013000</v>
      </c>
      <c r="BR58" s="35">
        <v>5550000</v>
      </c>
      <c r="BS58" s="35">
        <v>3577000</v>
      </c>
      <c r="BT58" s="35">
        <v>3486000</v>
      </c>
      <c r="BU58" s="35">
        <v>4079000</v>
      </c>
      <c r="BV58" s="35">
        <v>3405000</v>
      </c>
      <c r="BW58" s="35">
        <v>4003000</v>
      </c>
      <c r="BX58" s="35">
        <v>3384000</v>
      </c>
      <c r="BY58" s="35">
        <v>378000</v>
      </c>
      <c r="BZ58" s="35">
        <v>2596000</v>
      </c>
      <c r="CA58" s="35">
        <v>3287000</v>
      </c>
      <c r="CB58" s="35">
        <v>2828000</v>
      </c>
      <c r="CC58" s="35">
        <v>2215000</v>
      </c>
      <c r="CD58" s="35">
        <v>4734000</v>
      </c>
      <c r="CE58" s="35">
        <v>3922000</v>
      </c>
      <c r="CF58" s="35">
        <v>2417000</v>
      </c>
      <c r="CG58" s="35">
        <v>1552000</v>
      </c>
      <c r="CH58" s="35">
        <v>4171000</v>
      </c>
      <c r="CI58" s="35">
        <v>2811000</v>
      </c>
      <c r="CJ58" s="35">
        <v>1542000</v>
      </c>
      <c r="CK58" s="35">
        <v>2096000</v>
      </c>
      <c r="CL58" s="35">
        <v>3729000</v>
      </c>
      <c r="CM58" s="35">
        <v>4366000</v>
      </c>
      <c r="CN58" s="35">
        <v>2972000</v>
      </c>
      <c r="CO58" s="35">
        <v>3756000</v>
      </c>
      <c r="CP58" s="35">
        <v>4115000</v>
      </c>
      <c r="CQ58" s="35">
        <v>3170000</v>
      </c>
      <c r="CR58" s="35">
        <v>4065000</v>
      </c>
      <c r="CS58" s="35">
        <v>1769000</v>
      </c>
      <c r="CT58" s="35">
        <v>3968000</v>
      </c>
      <c r="CU58" s="35">
        <v>3188000</v>
      </c>
      <c r="CV58" s="35">
        <v>2649000</v>
      </c>
      <c r="CW58" s="35">
        <v>1710000</v>
      </c>
      <c r="CX58" s="35">
        <v>3521000</v>
      </c>
      <c r="CY58" s="35">
        <v>2391000</v>
      </c>
      <c r="CZ58" s="35">
        <v>1689000</v>
      </c>
      <c r="DA58" s="35">
        <v>1528000</v>
      </c>
      <c r="DB58" s="35">
        <v>3430000</v>
      </c>
      <c r="DC58" s="35">
        <v>2059000</v>
      </c>
      <c r="DD58" s="35">
        <v>2119000</v>
      </c>
      <c r="DE58" s="35">
        <v>1181000</v>
      </c>
      <c r="DF58" s="35">
        <v>3378000</v>
      </c>
      <c r="DG58" s="35">
        <v>3012000</v>
      </c>
      <c r="DH58" s="35">
        <v>3156000</v>
      </c>
      <c r="DI58" s="35">
        <v>3281000</v>
      </c>
      <c r="DJ58" s="35">
        <v>3687000</v>
      </c>
      <c r="DK58" s="35">
        <v>3937000</v>
      </c>
      <c r="DL58" s="35">
        <v>1609000</v>
      </c>
      <c r="DM58" s="35">
        <v>2901000</v>
      </c>
      <c r="DN58" s="35">
        <v>3986000</v>
      </c>
      <c r="DO58" s="35">
        <v>2988000</v>
      </c>
      <c r="DP58" s="35">
        <v>404000</v>
      </c>
      <c r="DQ58" s="35">
        <v>2069000</v>
      </c>
      <c r="DR58" s="35">
        <v>3475000</v>
      </c>
      <c r="DS58" s="35">
        <v>2400000</v>
      </c>
      <c r="DT58" s="35">
        <v>1911000</v>
      </c>
      <c r="DU58" s="35">
        <v>2222000</v>
      </c>
      <c r="DV58" s="35">
        <v>3257000</v>
      </c>
      <c r="DW58" s="35">
        <v>1664000</v>
      </c>
      <c r="DX58" s="35">
        <v>2237000</v>
      </c>
      <c r="DY58" s="35">
        <v>1585000</v>
      </c>
      <c r="DZ58" s="35">
        <v>1866000</v>
      </c>
      <c r="EA58" s="35">
        <v>615000</v>
      </c>
      <c r="EB58" s="35">
        <v>777000</v>
      </c>
      <c r="EC58" s="35">
        <v>758000</v>
      </c>
      <c r="ED58" s="35">
        <v>1086000</v>
      </c>
      <c r="EE58" s="35">
        <v>490000</v>
      </c>
      <c r="EF58" s="35">
        <v>753000</v>
      </c>
      <c r="EG58" s="35">
        <v>608000</v>
      </c>
      <c r="EH58" s="35">
        <v>877000</v>
      </c>
      <c r="EI58" s="35">
        <v>699000</v>
      </c>
      <c r="EJ58" s="35">
        <v>693000</v>
      </c>
      <c r="EK58" s="35">
        <v>532000</v>
      </c>
      <c r="EL58" s="35">
        <v>776300</v>
      </c>
      <c r="EM58" s="35">
        <v>272500</v>
      </c>
      <c r="EN58" s="35">
        <v>324200</v>
      </c>
      <c r="EO58" s="35">
        <v>262000</v>
      </c>
      <c r="EP58" s="35">
        <v>403700</v>
      </c>
      <c r="EQ58" s="35">
        <v>328000</v>
      </c>
      <c r="ER58" s="35">
        <v>429400</v>
      </c>
      <c r="ES58" s="35">
        <v>188400</v>
      </c>
      <c r="ET58" s="35">
        <v>252800</v>
      </c>
      <c r="EU58" s="35">
        <v>335300</v>
      </c>
      <c r="EV58" s="35">
        <v>310500</v>
      </c>
      <c r="EW58" s="35">
        <v>119300</v>
      </c>
      <c r="EX58" s="35">
        <v>334500</v>
      </c>
      <c r="EY58" s="35">
        <v>171600</v>
      </c>
      <c r="EZ58" s="8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</row>
    <row r="59" spans="1:180" ht="15" outlineLevel="1" x14ac:dyDescent="0.3">
      <c r="A59" s="1"/>
      <c r="B59" s="4"/>
      <c r="C59" s="33" t="s">
        <v>799</v>
      </c>
      <c r="D59" s="23">
        <f t="shared" si="0"/>
        <v>3287000</v>
      </c>
      <c r="E59" s="23">
        <f t="shared" si="1"/>
        <v>3459500</v>
      </c>
      <c r="F59" s="23">
        <f t="shared" si="2"/>
        <v>-1785000</v>
      </c>
      <c r="G59" s="23">
        <f t="shared" si="3"/>
        <v>11157000</v>
      </c>
      <c r="H59" s="23">
        <f t="shared" si="4"/>
        <v>1568500</v>
      </c>
      <c r="I59" s="23">
        <f t="shared" si="5"/>
        <v>4736500</v>
      </c>
      <c r="J59" s="23">
        <f t="shared" si="6"/>
        <v>2550476.0835886593</v>
      </c>
      <c r="K59" s="36">
        <f t="shared" si="7"/>
        <v>0.7372383534003929</v>
      </c>
      <c r="L59" s="38"/>
      <c r="M59" s="23">
        <v>813000</v>
      </c>
      <c r="N59" s="23">
        <v>3165000</v>
      </c>
      <c r="O59" s="23">
        <v>4054000</v>
      </c>
      <c r="P59" s="23">
        <v>2292000</v>
      </c>
      <c r="Q59" s="23">
        <v>-1223000</v>
      </c>
      <c r="R59" s="23">
        <v>4624000</v>
      </c>
      <c r="S59" s="23">
        <v>5824000</v>
      </c>
      <c r="T59" s="23">
        <v>2808000</v>
      </c>
      <c r="U59" s="23">
        <v>-1785000</v>
      </c>
      <c r="V59" s="23">
        <v>7703000</v>
      </c>
      <c r="W59" s="23">
        <v>1030000</v>
      </c>
      <c r="X59" s="23">
        <v>809000</v>
      </c>
      <c r="Y59" s="23">
        <v>5891000</v>
      </c>
      <c r="Z59" s="23">
        <v>5403000</v>
      </c>
      <c r="AA59" s="23">
        <v>9904000</v>
      </c>
      <c r="AB59" s="23">
        <v>8801000</v>
      </c>
      <c r="AC59" s="23">
        <v>5348000</v>
      </c>
      <c r="AD59" s="23">
        <v>10370000</v>
      </c>
      <c r="AE59" s="23">
        <v>8179000</v>
      </c>
      <c r="AF59" s="23">
        <v>11157000</v>
      </c>
      <c r="AG59" s="23">
        <v>6158000</v>
      </c>
      <c r="AH59" s="23">
        <v>9888000</v>
      </c>
      <c r="AI59" s="23">
        <v>10711000</v>
      </c>
      <c r="AJ59" s="23">
        <v>7587000</v>
      </c>
      <c r="AK59" s="23">
        <v>4959000</v>
      </c>
      <c r="AL59" s="23">
        <v>6900000</v>
      </c>
      <c r="AM59" s="23">
        <v>8835000</v>
      </c>
      <c r="AN59" s="23">
        <v>7413000</v>
      </c>
      <c r="AO59" s="23">
        <v>6284000</v>
      </c>
      <c r="AP59" s="23">
        <v>7241000</v>
      </c>
      <c r="AQ59" s="23">
        <v>6264000</v>
      </c>
      <c r="AR59" s="23">
        <v>4707000</v>
      </c>
      <c r="AS59" s="23">
        <v>3898000</v>
      </c>
      <c r="AT59" s="23">
        <v>8150000</v>
      </c>
      <c r="AU59" s="23">
        <v>5758000</v>
      </c>
      <c r="AV59" s="23">
        <v>3845000</v>
      </c>
      <c r="AW59" s="23">
        <v>4055000</v>
      </c>
      <c r="AX59" s="23">
        <v>5428000</v>
      </c>
      <c r="AY59" s="23">
        <v>5735000</v>
      </c>
      <c r="AZ59" s="23">
        <v>3440000</v>
      </c>
      <c r="BA59" s="23">
        <v>4415000</v>
      </c>
      <c r="BB59" s="23">
        <v>5771000</v>
      </c>
      <c r="BC59" s="23">
        <v>5693000</v>
      </c>
      <c r="BD59" s="23">
        <v>5453000</v>
      </c>
      <c r="BE59" s="23">
        <v>3501000</v>
      </c>
      <c r="BF59" s="23">
        <v>6038000</v>
      </c>
      <c r="BG59" s="23">
        <v>5731000</v>
      </c>
      <c r="BH59" s="23">
        <v>4722000</v>
      </c>
      <c r="BI59" s="23">
        <v>4285000</v>
      </c>
      <c r="BJ59" s="23">
        <v>6026000</v>
      </c>
      <c r="BK59" s="23">
        <v>5147000</v>
      </c>
      <c r="BL59" s="23">
        <v>4739000</v>
      </c>
      <c r="BM59" s="23">
        <v>2972000</v>
      </c>
      <c r="BN59" s="23">
        <v>6630000</v>
      </c>
      <c r="BO59" s="23">
        <v>6349000</v>
      </c>
      <c r="BP59" s="23">
        <v>3971000</v>
      </c>
      <c r="BQ59" s="23">
        <v>4013000</v>
      </c>
      <c r="BR59" s="23">
        <v>5550000</v>
      </c>
      <c r="BS59" s="23">
        <v>3577000</v>
      </c>
      <c r="BT59" s="23">
        <v>3486000</v>
      </c>
      <c r="BU59" s="23">
        <v>4079000</v>
      </c>
      <c r="BV59" s="23">
        <v>3405000</v>
      </c>
      <c r="BW59" s="23">
        <v>4003000</v>
      </c>
      <c r="BX59" s="23">
        <v>3384000</v>
      </c>
      <c r="BY59" s="23">
        <v>378000</v>
      </c>
      <c r="BZ59" s="23">
        <v>2596000</v>
      </c>
      <c r="CA59" s="23">
        <v>3287000</v>
      </c>
      <c r="CB59" s="23">
        <v>2828000</v>
      </c>
      <c r="CC59" s="23">
        <v>2215000</v>
      </c>
      <c r="CD59" s="23">
        <v>4734000</v>
      </c>
      <c r="CE59" s="23">
        <v>3922000</v>
      </c>
      <c r="CF59" s="23">
        <v>2417000</v>
      </c>
      <c r="CG59" s="23">
        <v>1552000</v>
      </c>
      <c r="CH59" s="23">
        <v>4171000</v>
      </c>
      <c r="CI59" s="23">
        <v>2811000</v>
      </c>
      <c r="CJ59" s="23">
        <v>1542000</v>
      </c>
      <c r="CK59" s="23">
        <v>2096000</v>
      </c>
      <c r="CL59" s="23">
        <v>3729000</v>
      </c>
      <c r="CM59" s="23">
        <v>4366000</v>
      </c>
      <c r="CN59" s="23">
        <v>2972000</v>
      </c>
      <c r="CO59" s="23">
        <v>3756000</v>
      </c>
      <c r="CP59" s="23">
        <v>4115000</v>
      </c>
      <c r="CQ59" s="23">
        <v>3170000</v>
      </c>
      <c r="CR59" s="23">
        <v>4065000</v>
      </c>
      <c r="CS59" s="23">
        <v>1769000</v>
      </c>
      <c r="CT59" s="23">
        <v>3968000</v>
      </c>
      <c r="CU59" s="23">
        <v>3188000</v>
      </c>
      <c r="CV59" s="23">
        <v>2649000</v>
      </c>
      <c r="CW59" s="23">
        <v>1710000</v>
      </c>
      <c r="CX59" s="23">
        <v>3521000</v>
      </c>
      <c r="CY59" s="23">
        <v>2391000</v>
      </c>
      <c r="CZ59" s="23">
        <v>1689000</v>
      </c>
      <c r="DA59" s="23">
        <v>1528000</v>
      </c>
      <c r="DB59" s="23">
        <v>3430000</v>
      </c>
      <c r="DC59" s="23">
        <v>2059000</v>
      </c>
      <c r="DD59" s="23">
        <v>2119000</v>
      </c>
      <c r="DE59" s="23">
        <v>1181000</v>
      </c>
      <c r="DF59" s="23">
        <v>3378000</v>
      </c>
      <c r="DG59" s="23">
        <v>3012000</v>
      </c>
      <c r="DH59" s="23">
        <v>3156000</v>
      </c>
      <c r="DI59" s="23">
        <v>3281000</v>
      </c>
      <c r="DJ59" s="23">
        <v>3687000</v>
      </c>
      <c r="DK59" s="23">
        <v>3937000</v>
      </c>
      <c r="DL59" s="23">
        <v>1609000</v>
      </c>
      <c r="DM59" s="23">
        <v>2901000</v>
      </c>
      <c r="DN59" s="23">
        <v>3986000</v>
      </c>
      <c r="DO59" s="23">
        <v>2988000</v>
      </c>
      <c r="DP59" s="23">
        <v>404000</v>
      </c>
      <c r="DQ59" s="23">
        <v>2069000</v>
      </c>
      <c r="DR59" s="23">
        <v>3475000</v>
      </c>
      <c r="DS59" s="23">
        <v>2400000</v>
      </c>
      <c r="DT59" s="23">
        <v>1911000</v>
      </c>
      <c r="DU59" s="23">
        <v>2222000</v>
      </c>
      <c r="DV59" s="23">
        <v>3257000</v>
      </c>
      <c r="DW59" s="23">
        <v>1664000</v>
      </c>
      <c r="DX59" s="23">
        <v>2237000</v>
      </c>
      <c r="DY59" s="23">
        <v>1585000</v>
      </c>
      <c r="DZ59" s="23">
        <v>1866000</v>
      </c>
      <c r="EA59" s="23">
        <v>615000</v>
      </c>
      <c r="EB59" s="23">
        <v>777000</v>
      </c>
      <c r="EC59" s="23">
        <v>758000</v>
      </c>
      <c r="ED59" s="23">
        <v>1086000</v>
      </c>
      <c r="EE59" s="23">
        <v>490000</v>
      </c>
      <c r="EF59" s="23">
        <v>753000</v>
      </c>
      <c r="EG59" s="23">
        <v>608000</v>
      </c>
      <c r="EH59" s="23">
        <v>877000</v>
      </c>
      <c r="EI59" s="23">
        <v>699000</v>
      </c>
      <c r="EJ59" s="23">
        <v>693000</v>
      </c>
      <c r="EK59" s="23">
        <v>532000</v>
      </c>
      <c r="EL59" s="23">
        <v>776300</v>
      </c>
      <c r="EM59" s="23">
        <v>272500</v>
      </c>
      <c r="EN59" s="23">
        <v>324200</v>
      </c>
      <c r="EO59" s="23">
        <v>262000</v>
      </c>
      <c r="EP59" s="23">
        <v>403700</v>
      </c>
      <c r="EQ59" s="23">
        <v>328000</v>
      </c>
      <c r="ER59" s="23">
        <v>429400</v>
      </c>
      <c r="ES59" s="23">
        <v>188400</v>
      </c>
      <c r="ET59" s="23">
        <v>252800</v>
      </c>
      <c r="EU59" s="23">
        <v>335300</v>
      </c>
      <c r="EV59" s="23">
        <v>310500</v>
      </c>
      <c r="EW59" s="23">
        <v>119300</v>
      </c>
      <c r="EX59" s="23">
        <v>334500</v>
      </c>
      <c r="EY59" s="23">
        <v>171600</v>
      </c>
      <c r="EZ59" s="8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</row>
    <row r="60" spans="1:180" ht="15" x14ac:dyDescent="0.3">
      <c r="A60" s="1"/>
      <c r="B60" s="4"/>
      <c r="C60" s="33" t="s">
        <v>800</v>
      </c>
      <c r="D60" s="34" t="str">
        <f t="shared" si="0"/>
        <v/>
      </c>
      <c r="E60" s="34" t="str">
        <f t="shared" si="1"/>
        <v/>
      </c>
      <c r="F60" s="34" t="str">
        <f t="shared" si="2"/>
        <v/>
      </c>
      <c r="G60" s="34" t="str">
        <f t="shared" si="3"/>
        <v/>
      </c>
      <c r="H60" s="34" t="str">
        <f t="shared" si="4"/>
        <v/>
      </c>
      <c r="I60" s="34" t="str">
        <f t="shared" si="5"/>
        <v/>
      </c>
      <c r="J60" s="34" t="str">
        <f t="shared" si="6"/>
        <v/>
      </c>
      <c r="K60" s="32" t="str">
        <f t="shared" si="7"/>
        <v/>
      </c>
      <c r="L60" s="12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8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</row>
    <row r="61" spans="1:180" ht="15" outlineLevel="1" x14ac:dyDescent="0.3">
      <c r="A61" s="1"/>
      <c r="B61" s="4"/>
      <c r="C61" s="22" t="s">
        <v>801</v>
      </c>
      <c r="D61" s="27" t="str">
        <f t="shared" si="0"/>
        <v/>
      </c>
      <c r="E61" s="27" t="str">
        <f t="shared" si="1"/>
        <v/>
      </c>
      <c r="F61" s="27" t="str">
        <f t="shared" si="2"/>
        <v/>
      </c>
      <c r="G61" s="27" t="str">
        <f t="shared" si="3"/>
        <v/>
      </c>
      <c r="H61" s="27" t="str">
        <f t="shared" si="4"/>
        <v/>
      </c>
      <c r="I61" s="27" t="str">
        <f t="shared" si="5"/>
        <v/>
      </c>
      <c r="J61" s="27" t="str">
        <f t="shared" si="6"/>
        <v/>
      </c>
      <c r="K61" s="28" t="str">
        <f t="shared" si="7"/>
        <v/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8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</row>
    <row r="62" spans="1:180" ht="15" outlineLevel="2" x14ac:dyDescent="0.3">
      <c r="A62" s="1"/>
      <c r="B62" s="4"/>
      <c r="C62" s="22" t="s">
        <v>802</v>
      </c>
      <c r="D62" s="27" t="str">
        <f t="shared" si="0"/>
        <v/>
      </c>
      <c r="E62" s="27" t="str">
        <f t="shared" si="1"/>
        <v/>
      </c>
      <c r="F62" s="27" t="str">
        <f t="shared" si="2"/>
        <v/>
      </c>
      <c r="G62" s="27" t="str">
        <f t="shared" si="3"/>
        <v/>
      </c>
      <c r="H62" s="27" t="str">
        <f t="shared" si="4"/>
        <v/>
      </c>
      <c r="I62" s="27" t="str">
        <f t="shared" si="5"/>
        <v/>
      </c>
      <c r="J62" s="27" t="str">
        <f t="shared" si="6"/>
        <v/>
      </c>
      <c r="K62" s="28" t="str">
        <f t="shared" si="7"/>
        <v/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8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</row>
    <row r="63" spans="1:180" ht="15" outlineLevel="3" x14ac:dyDescent="0.3">
      <c r="A63" s="1"/>
      <c r="B63" s="4"/>
      <c r="C63" s="22" t="s">
        <v>803</v>
      </c>
      <c r="D63" s="27">
        <f t="shared" si="0"/>
        <v>0</v>
      </c>
      <c r="E63" s="27">
        <f t="shared" si="1"/>
        <v>-265727.27272727271</v>
      </c>
      <c r="F63" s="27">
        <f t="shared" si="2"/>
        <v>-2550000</v>
      </c>
      <c r="G63" s="27">
        <f t="shared" si="3"/>
        <v>0</v>
      </c>
      <c r="H63" s="27">
        <f t="shared" si="4"/>
        <v>-75000</v>
      </c>
      <c r="I63" s="27">
        <f t="shared" si="5"/>
        <v>0</v>
      </c>
      <c r="J63" s="27">
        <f t="shared" si="6"/>
        <v>760789.60178344848</v>
      </c>
      <c r="K63" s="28">
        <f t="shared" si="7"/>
        <v>-2.8630467395203332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>
        <v>0</v>
      </c>
      <c r="AV63" s="14">
        <v>0</v>
      </c>
      <c r="AW63" s="14">
        <v>-223000</v>
      </c>
      <c r="AX63" s="14"/>
      <c r="AY63" s="14">
        <v>-2550000</v>
      </c>
      <c r="AZ63" s="14">
        <v>0</v>
      </c>
      <c r="BA63" s="14">
        <v>0</v>
      </c>
      <c r="BB63" s="14">
        <v>0</v>
      </c>
      <c r="BC63" s="14"/>
      <c r="BD63" s="14"/>
      <c r="BE63" s="14"/>
      <c r="BF63" s="14">
        <v>-100000</v>
      </c>
      <c r="BG63" s="14">
        <v>0</v>
      </c>
      <c r="BH63" s="14"/>
      <c r="BI63" s="14"/>
      <c r="BJ63" s="14">
        <v>0</v>
      </c>
      <c r="BK63" s="14">
        <v>-50000</v>
      </c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8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</row>
    <row r="64" spans="1:180" ht="15" outlineLevel="3" x14ac:dyDescent="0.3">
      <c r="A64" s="1"/>
      <c r="B64" s="4"/>
      <c r="C64" s="22" t="s">
        <v>804</v>
      </c>
      <c r="D64" s="27">
        <f t="shared" si="0"/>
        <v>8000</v>
      </c>
      <c r="E64" s="27">
        <f t="shared" si="1"/>
        <v>111200</v>
      </c>
      <c r="F64" s="27">
        <f t="shared" si="2"/>
        <v>-74000</v>
      </c>
      <c r="G64" s="27">
        <f t="shared" si="3"/>
        <v>650000</v>
      </c>
      <c r="H64" s="27">
        <f t="shared" si="4"/>
        <v>0</v>
      </c>
      <c r="I64" s="27">
        <f t="shared" si="5"/>
        <v>149500</v>
      </c>
      <c r="J64" s="27">
        <f t="shared" si="6"/>
        <v>182779.41428321268</v>
      </c>
      <c r="K64" s="28">
        <f t="shared" si="7"/>
        <v>1.643699768733927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>
        <v>261000</v>
      </c>
      <c r="AV64" s="14">
        <v>0</v>
      </c>
      <c r="AW64" s="14">
        <v>650000</v>
      </c>
      <c r="AX64" s="14"/>
      <c r="AY64" s="14">
        <v>300000</v>
      </c>
      <c r="AZ64" s="14">
        <v>166000</v>
      </c>
      <c r="BA64" s="14">
        <v>0</v>
      </c>
      <c r="BB64" s="14">
        <v>0</v>
      </c>
      <c r="BC64" s="14">
        <v>100000</v>
      </c>
      <c r="BD64" s="14"/>
      <c r="BE64" s="14"/>
      <c r="BF64" s="14">
        <v>-74000</v>
      </c>
      <c r="BG64" s="14">
        <v>8000</v>
      </c>
      <c r="BH64" s="14">
        <v>108000</v>
      </c>
      <c r="BI64" s="14">
        <v>8000</v>
      </c>
      <c r="BJ64" s="14"/>
      <c r="BK64" s="14">
        <v>8000</v>
      </c>
      <c r="BL64" s="14">
        <v>0</v>
      </c>
      <c r="BM64" s="14">
        <v>133000</v>
      </c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8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</row>
    <row r="65" spans="1:180" ht="15" outlineLevel="3" x14ac:dyDescent="0.3">
      <c r="A65" s="1"/>
      <c r="B65" s="4"/>
      <c r="C65" s="37" t="s">
        <v>805</v>
      </c>
      <c r="D65" s="23">
        <f t="shared" si="0"/>
        <v>0</v>
      </c>
      <c r="E65" s="23">
        <f t="shared" si="1"/>
        <v>-113250</v>
      </c>
      <c r="F65" s="23">
        <f t="shared" si="2"/>
        <v>-2250000</v>
      </c>
      <c r="G65" s="23">
        <f t="shared" si="3"/>
        <v>427000</v>
      </c>
      <c r="H65" s="23">
        <f t="shared" si="4"/>
        <v>-72750</v>
      </c>
      <c r="I65" s="23">
        <f t="shared" si="5"/>
        <v>39250</v>
      </c>
      <c r="J65" s="23">
        <f t="shared" si="6"/>
        <v>590770.96520845813</v>
      </c>
      <c r="K65" s="36">
        <f t="shared" si="7"/>
        <v>-5.2165206640923456</v>
      </c>
      <c r="L65" s="2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>
        <v>261000</v>
      </c>
      <c r="AV65" s="35">
        <v>0</v>
      </c>
      <c r="AW65" s="35">
        <v>427000</v>
      </c>
      <c r="AX65" s="35"/>
      <c r="AY65" s="35">
        <v>-2250000</v>
      </c>
      <c r="AZ65" s="35">
        <v>166000</v>
      </c>
      <c r="BA65" s="35">
        <v>0</v>
      </c>
      <c r="BB65" s="35">
        <v>0</v>
      </c>
      <c r="BC65" s="35">
        <v>-50000</v>
      </c>
      <c r="BD65" s="35"/>
      <c r="BE65" s="35"/>
      <c r="BF65" s="35">
        <v>-174000</v>
      </c>
      <c r="BG65" s="35">
        <v>8000</v>
      </c>
      <c r="BH65" s="35">
        <v>8000</v>
      </c>
      <c r="BI65" s="35">
        <v>8000</v>
      </c>
      <c r="BJ65" s="35">
        <v>-141000</v>
      </c>
      <c r="BK65" s="35">
        <v>-42000</v>
      </c>
      <c r="BL65" s="35">
        <v>-166000</v>
      </c>
      <c r="BM65" s="35">
        <v>133000</v>
      </c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8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</row>
    <row r="66" spans="1:180" ht="15" outlineLevel="2" x14ac:dyDescent="0.3">
      <c r="A66" s="1"/>
      <c r="B66" s="4"/>
      <c r="C66" s="22" t="s">
        <v>806</v>
      </c>
      <c r="D66" s="27" t="str">
        <f t="shared" si="0"/>
        <v/>
      </c>
      <c r="E66" s="27" t="str">
        <f t="shared" si="1"/>
        <v/>
      </c>
      <c r="F66" s="27" t="str">
        <f t="shared" si="2"/>
        <v/>
      </c>
      <c r="G66" s="27" t="str">
        <f t="shared" si="3"/>
        <v/>
      </c>
      <c r="H66" s="27" t="str">
        <f t="shared" si="4"/>
        <v/>
      </c>
      <c r="I66" s="27" t="str">
        <f t="shared" si="5"/>
        <v/>
      </c>
      <c r="J66" s="27" t="str">
        <f t="shared" si="6"/>
        <v/>
      </c>
      <c r="K66" s="28" t="str">
        <f t="shared" si="7"/>
        <v/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8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</row>
    <row r="67" spans="1:180" ht="15" outlineLevel="3" x14ac:dyDescent="0.3">
      <c r="A67" s="1"/>
      <c r="B67" s="4"/>
      <c r="C67" s="22" t="s">
        <v>807</v>
      </c>
      <c r="D67" s="27">
        <f t="shared" si="0"/>
        <v>-1365000</v>
      </c>
      <c r="E67" s="27">
        <f t="shared" si="1"/>
        <v>-2100677.6223776224</v>
      </c>
      <c r="F67" s="27">
        <f t="shared" si="2"/>
        <v>-7632000</v>
      </c>
      <c r="G67" s="27">
        <f t="shared" si="3"/>
        <v>317000</v>
      </c>
      <c r="H67" s="27">
        <f t="shared" si="4"/>
        <v>-2855000</v>
      </c>
      <c r="I67" s="27">
        <f t="shared" si="5"/>
        <v>-915000</v>
      </c>
      <c r="J67" s="27">
        <f t="shared" si="6"/>
        <v>1789325.4842679251</v>
      </c>
      <c r="K67" s="28">
        <f t="shared" si="7"/>
        <v>-0.85178490274138408</v>
      </c>
      <c r="M67" s="14">
        <v>-5183000</v>
      </c>
      <c r="N67" s="14">
        <v>-5834000</v>
      </c>
      <c r="O67" s="14">
        <v>-6458000</v>
      </c>
      <c r="P67" s="14">
        <v>-5682000</v>
      </c>
      <c r="Q67" s="14">
        <v>-5970000</v>
      </c>
      <c r="R67" s="14">
        <v>-6696000</v>
      </c>
      <c r="S67" s="14">
        <v>-5753000</v>
      </c>
      <c r="T67" s="14">
        <v>-5888000</v>
      </c>
      <c r="U67" s="14">
        <v>-7413000</v>
      </c>
      <c r="V67" s="14">
        <v>-5699000</v>
      </c>
      <c r="W67" s="14">
        <v>-7299000</v>
      </c>
      <c r="X67" s="14">
        <v>-7242000</v>
      </c>
      <c r="Y67" s="14">
        <v>-4604000</v>
      </c>
      <c r="Z67" s="14">
        <v>-7632000</v>
      </c>
      <c r="AA67" s="14">
        <v>-4441000</v>
      </c>
      <c r="AB67" s="14">
        <v>-3868000</v>
      </c>
      <c r="AC67" s="14">
        <v>-4388000</v>
      </c>
      <c r="AD67" s="14">
        <v>-4061000</v>
      </c>
      <c r="AE67" s="14">
        <v>-3716000</v>
      </c>
      <c r="AF67" s="14">
        <v>-3408000</v>
      </c>
      <c r="AG67" s="14">
        <v>-3268000</v>
      </c>
      <c r="AH67" s="14">
        <v>-4666000</v>
      </c>
      <c r="AI67" s="14">
        <v>-4672000</v>
      </c>
      <c r="AJ67" s="14">
        <v>-3554000</v>
      </c>
      <c r="AK67" s="14">
        <v>-3321000</v>
      </c>
      <c r="AL67" s="14">
        <v>-3890000</v>
      </c>
      <c r="AM67" s="14">
        <v>-3851000</v>
      </c>
      <c r="AN67" s="14">
        <v>-4530000</v>
      </c>
      <c r="AO67" s="14">
        <v>-2910000</v>
      </c>
      <c r="AP67" s="14">
        <v>-4069000</v>
      </c>
      <c r="AQ67" s="14">
        <v>-2979000</v>
      </c>
      <c r="AR67" s="14">
        <v>-2778000</v>
      </c>
      <c r="AS67" s="14">
        <v>-1952000</v>
      </c>
      <c r="AT67" s="14">
        <v>-3530000</v>
      </c>
      <c r="AU67" s="14">
        <v>-2463000</v>
      </c>
      <c r="AV67" s="14">
        <v>-2286000</v>
      </c>
      <c r="AW67" s="14">
        <v>-1346000</v>
      </c>
      <c r="AX67" s="14">
        <v>-2328000</v>
      </c>
      <c r="AY67" s="14">
        <v>-1206000</v>
      </c>
      <c r="AZ67" s="14">
        <v>-1767000</v>
      </c>
      <c r="BA67" s="14">
        <v>-2025000</v>
      </c>
      <c r="BB67" s="14">
        <v>-2143000</v>
      </c>
      <c r="BC67" s="14">
        <v>-2445000</v>
      </c>
      <c r="BD67" s="14">
        <v>-2828000</v>
      </c>
      <c r="BE67" s="14">
        <v>-2689000</v>
      </c>
      <c r="BF67" s="14">
        <v>-2948000</v>
      </c>
      <c r="BG67" s="14">
        <v>-2866000</v>
      </c>
      <c r="BH67" s="14">
        <v>-2723000</v>
      </c>
      <c r="BI67" s="14">
        <v>-2174000</v>
      </c>
      <c r="BJ67" s="14">
        <v>-2504000</v>
      </c>
      <c r="BK67" s="14">
        <v>-2887000</v>
      </c>
      <c r="BL67" s="14">
        <v>-2662000</v>
      </c>
      <c r="BM67" s="14">
        <v>-2974000</v>
      </c>
      <c r="BN67" s="14">
        <v>-2844000</v>
      </c>
      <c r="BO67" s="14">
        <v>-2713000</v>
      </c>
      <c r="BP67" s="14">
        <v>-2484000</v>
      </c>
      <c r="BQ67" s="14">
        <v>-2723000</v>
      </c>
      <c r="BR67" s="14">
        <v>-1869000</v>
      </c>
      <c r="BS67" s="14">
        <v>-1362000</v>
      </c>
      <c r="BT67" s="14">
        <v>-1048000</v>
      </c>
      <c r="BU67" s="14">
        <v>-928000</v>
      </c>
      <c r="BV67" s="14">
        <v>-1081000</v>
      </c>
      <c r="BW67" s="14">
        <v>-944000</v>
      </c>
      <c r="BX67" s="14">
        <v>-981000</v>
      </c>
      <c r="BY67" s="14">
        <v>-1509000</v>
      </c>
      <c r="BZ67" s="14">
        <v>-1765000</v>
      </c>
      <c r="CA67" s="14">
        <v>-1374000</v>
      </c>
      <c r="CB67" s="14">
        <v>-1151000</v>
      </c>
      <c r="CC67" s="14">
        <v>-907000</v>
      </c>
      <c r="CD67" s="14">
        <v>-1273000</v>
      </c>
      <c r="CE67" s="14">
        <v>-1088000</v>
      </c>
      <c r="CF67" s="14">
        <v>-1278000</v>
      </c>
      <c r="CG67" s="14">
        <v>-1361000</v>
      </c>
      <c r="CH67" s="14">
        <v>-1067000</v>
      </c>
      <c r="CI67" s="14">
        <v>-1188000</v>
      </c>
      <c r="CJ67" s="14">
        <v>-1766000</v>
      </c>
      <c r="CK67" s="14">
        <v>-1758000</v>
      </c>
      <c r="CL67" s="14">
        <v>-1359000</v>
      </c>
      <c r="CM67" s="14">
        <v>-1282000</v>
      </c>
      <c r="CN67" s="14">
        <v>-1389000</v>
      </c>
      <c r="CO67" s="14">
        <v>-1788000</v>
      </c>
      <c r="CP67" s="14">
        <v>-1031000</v>
      </c>
      <c r="CQ67" s="14">
        <v>-1106000</v>
      </c>
      <c r="CR67" s="14">
        <v>-1026000</v>
      </c>
      <c r="CS67" s="14">
        <v>-680000</v>
      </c>
      <c r="CT67" s="14">
        <v>-707000</v>
      </c>
      <c r="CU67" s="14">
        <v>-1072000</v>
      </c>
      <c r="CV67" s="14">
        <v>-923000</v>
      </c>
      <c r="CW67" s="14">
        <v>-954000</v>
      </c>
      <c r="CX67" s="14">
        <v>-1203000</v>
      </c>
      <c r="CY67" s="14">
        <v>-955000</v>
      </c>
      <c r="CZ67" s="14">
        <v>-1115000</v>
      </c>
      <c r="DA67" s="14">
        <v>-1430000</v>
      </c>
      <c r="DB67" s="14">
        <v>-1136000</v>
      </c>
      <c r="DC67" s="14">
        <v>-1365000</v>
      </c>
      <c r="DD67" s="14">
        <v>-2144000</v>
      </c>
      <c r="DE67" s="14">
        <v>-2664000</v>
      </c>
      <c r="DF67" s="14">
        <v>-2423000</v>
      </c>
      <c r="DG67" s="14">
        <v>-1925000</v>
      </c>
      <c r="DH67" s="14">
        <v>-1252000</v>
      </c>
      <c r="DI67" s="14">
        <v>-1074000</v>
      </c>
      <c r="DJ67" s="14">
        <v>-980000</v>
      </c>
      <c r="DK67" s="14">
        <v>-982000</v>
      </c>
      <c r="DL67" s="14">
        <v>-766000</v>
      </c>
      <c r="DM67" s="14">
        <v>-675000</v>
      </c>
      <c r="DN67" s="14">
        <v>317000</v>
      </c>
      <c r="DO67" s="14">
        <v>-722000</v>
      </c>
      <c r="DP67" s="14">
        <v>-1702000</v>
      </c>
      <c r="DQ67" s="14">
        <v>-1450000</v>
      </c>
      <c r="DR67" s="14">
        <v>-1584000</v>
      </c>
      <c r="DS67" s="14">
        <v>-1159000</v>
      </c>
      <c r="DT67" s="14">
        <v>-969000</v>
      </c>
      <c r="DU67" s="14">
        <v>-789000</v>
      </c>
      <c r="DV67" s="14">
        <v>-790000</v>
      </c>
      <c r="DW67" s="14">
        <v>-630000</v>
      </c>
      <c r="DX67" s="14">
        <v>-772000</v>
      </c>
      <c r="DY67" s="14">
        <v>-832000</v>
      </c>
      <c r="DZ67" s="14">
        <v>-980000</v>
      </c>
      <c r="EA67" s="14">
        <v>-956000</v>
      </c>
      <c r="EB67" s="14">
        <v>-821000</v>
      </c>
      <c r="EC67" s="14">
        <v>-793000</v>
      </c>
      <c r="ED67" s="14">
        <v>-760000</v>
      </c>
      <c r="EE67" s="14">
        <v>-540000</v>
      </c>
      <c r="EF67" s="14">
        <v>-603000</v>
      </c>
      <c r="EG67" s="14">
        <v>-538000</v>
      </c>
      <c r="EH67" s="14">
        <v>-629000</v>
      </c>
      <c r="EI67" s="14">
        <v>-488000</v>
      </c>
      <c r="EJ67" s="14">
        <v>-448000</v>
      </c>
      <c r="EK67" s="14">
        <v>-368000</v>
      </c>
      <c r="EL67" s="14">
        <v>-363700</v>
      </c>
      <c r="EM67" s="14">
        <v>-334300</v>
      </c>
      <c r="EN67" s="14">
        <v>-285600</v>
      </c>
      <c r="EO67" s="14">
        <v>-244400</v>
      </c>
      <c r="EP67" s="14">
        <v>-292800</v>
      </c>
      <c r="EQ67" s="14">
        <v>-234400</v>
      </c>
      <c r="ER67" s="14">
        <v>-241900</v>
      </c>
      <c r="ES67" s="14">
        <v>-179200</v>
      </c>
      <c r="ET67" s="14">
        <v>-235400</v>
      </c>
      <c r="EU67" s="14">
        <v>-187300</v>
      </c>
      <c r="EV67" s="14">
        <v>-139200</v>
      </c>
      <c r="EW67" s="14">
        <v>-117600</v>
      </c>
      <c r="EX67" s="14">
        <v>-107400</v>
      </c>
      <c r="EY67" s="14">
        <v>-90700</v>
      </c>
      <c r="EZ67" s="8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:180" ht="15" outlineLevel="3" x14ac:dyDescent="0.3">
      <c r="A68" s="1"/>
      <c r="B68" s="4"/>
      <c r="C68" s="37" t="s">
        <v>808</v>
      </c>
      <c r="D68" s="23">
        <f t="shared" si="0"/>
        <v>-1365000</v>
      </c>
      <c r="E68" s="23">
        <f t="shared" si="1"/>
        <v>-2100677.6223776224</v>
      </c>
      <c r="F68" s="23">
        <f t="shared" si="2"/>
        <v>-7632000</v>
      </c>
      <c r="G68" s="23">
        <f t="shared" si="3"/>
        <v>317000</v>
      </c>
      <c r="H68" s="23">
        <f t="shared" si="4"/>
        <v>-2855000</v>
      </c>
      <c r="I68" s="23">
        <f t="shared" si="5"/>
        <v>-915000</v>
      </c>
      <c r="J68" s="23">
        <f t="shared" si="6"/>
        <v>1789325.4842679251</v>
      </c>
      <c r="K68" s="36">
        <f t="shared" si="7"/>
        <v>-0.85178490274138408</v>
      </c>
      <c r="L68" s="2"/>
      <c r="M68" s="35">
        <v>-5183000</v>
      </c>
      <c r="N68" s="35">
        <v>-5834000</v>
      </c>
      <c r="O68" s="35">
        <v>-6458000</v>
      </c>
      <c r="P68" s="35">
        <v>-5682000</v>
      </c>
      <c r="Q68" s="35">
        <v>-5970000</v>
      </c>
      <c r="R68" s="35">
        <v>-6696000</v>
      </c>
      <c r="S68" s="35">
        <v>-5753000</v>
      </c>
      <c r="T68" s="35">
        <v>-5888000</v>
      </c>
      <c r="U68" s="35">
        <v>-7413000</v>
      </c>
      <c r="V68" s="35">
        <v>-5699000</v>
      </c>
      <c r="W68" s="35">
        <v>-7299000</v>
      </c>
      <c r="X68" s="35">
        <v>-7242000</v>
      </c>
      <c r="Y68" s="35">
        <v>-4604000</v>
      </c>
      <c r="Z68" s="35">
        <v>-7632000</v>
      </c>
      <c r="AA68" s="35">
        <v>-4441000</v>
      </c>
      <c r="AB68" s="35">
        <v>-3868000</v>
      </c>
      <c r="AC68" s="35">
        <v>-4388000</v>
      </c>
      <c r="AD68" s="35">
        <v>-4061000</v>
      </c>
      <c r="AE68" s="35">
        <v>-3716000</v>
      </c>
      <c r="AF68" s="35">
        <v>-3408000</v>
      </c>
      <c r="AG68" s="35">
        <v>-3268000</v>
      </c>
      <c r="AH68" s="35">
        <v>-4666000</v>
      </c>
      <c r="AI68" s="35">
        <v>-4672000</v>
      </c>
      <c r="AJ68" s="35">
        <v>-3554000</v>
      </c>
      <c r="AK68" s="35">
        <v>-3321000</v>
      </c>
      <c r="AL68" s="35">
        <v>-3890000</v>
      </c>
      <c r="AM68" s="35">
        <v>-3851000</v>
      </c>
      <c r="AN68" s="35">
        <v>-4530000</v>
      </c>
      <c r="AO68" s="35">
        <v>-2910000</v>
      </c>
      <c r="AP68" s="35">
        <v>-4069000</v>
      </c>
      <c r="AQ68" s="35">
        <v>-2979000</v>
      </c>
      <c r="AR68" s="35">
        <v>-2778000</v>
      </c>
      <c r="AS68" s="35">
        <v>-1952000</v>
      </c>
      <c r="AT68" s="35">
        <v>-3530000</v>
      </c>
      <c r="AU68" s="35">
        <v>-2463000</v>
      </c>
      <c r="AV68" s="35">
        <v>-2286000</v>
      </c>
      <c r="AW68" s="35">
        <v>-1346000</v>
      </c>
      <c r="AX68" s="35">
        <v>-2328000</v>
      </c>
      <c r="AY68" s="35">
        <v>-1206000</v>
      </c>
      <c r="AZ68" s="35">
        <v>-1767000</v>
      </c>
      <c r="BA68" s="35">
        <v>-2025000</v>
      </c>
      <c r="BB68" s="35">
        <v>-2143000</v>
      </c>
      <c r="BC68" s="35">
        <v>-2445000</v>
      </c>
      <c r="BD68" s="35">
        <v>-2828000</v>
      </c>
      <c r="BE68" s="35">
        <v>-2689000</v>
      </c>
      <c r="BF68" s="35">
        <v>-2948000</v>
      </c>
      <c r="BG68" s="35">
        <v>-2866000</v>
      </c>
      <c r="BH68" s="35">
        <v>-2723000</v>
      </c>
      <c r="BI68" s="35">
        <v>-2174000</v>
      </c>
      <c r="BJ68" s="35">
        <v>-2504000</v>
      </c>
      <c r="BK68" s="35">
        <v>-2887000</v>
      </c>
      <c r="BL68" s="35">
        <v>-2662000</v>
      </c>
      <c r="BM68" s="35">
        <v>-2974000</v>
      </c>
      <c r="BN68" s="35">
        <v>-2844000</v>
      </c>
      <c r="BO68" s="35">
        <v>-2713000</v>
      </c>
      <c r="BP68" s="35">
        <v>-2484000</v>
      </c>
      <c r="BQ68" s="35">
        <v>-2723000</v>
      </c>
      <c r="BR68" s="35">
        <v>-1869000</v>
      </c>
      <c r="BS68" s="35">
        <v>-1362000</v>
      </c>
      <c r="BT68" s="35">
        <v>-1048000</v>
      </c>
      <c r="BU68" s="35">
        <v>-928000</v>
      </c>
      <c r="BV68" s="35">
        <v>-1081000</v>
      </c>
      <c r="BW68" s="35">
        <v>-944000</v>
      </c>
      <c r="BX68" s="35">
        <v>-981000</v>
      </c>
      <c r="BY68" s="35">
        <v>-1509000</v>
      </c>
      <c r="BZ68" s="35">
        <v>-1765000</v>
      </c>
      <c r="CA68" s="35">
        <v>-1374000</v>
      </c>
      <c r="CB68" s="35">
        <v>-1151000</v>
      </c>
      <c r="CC68" s="35">
        <v>-907000</v>
      </c>
      <c r="CD68" s="35">
        <v>-1273000</v>
      </c>
      <c r="CE68" s="35">
        <v>-1088000</v>
      </c>
      <c r="CF68" s="35">
        <v>-1278000</v>
      </c>
      <c r="CG68" s="35">
        <v>-1361000</v>
      </c>
      <c r="CH68" s="35">
        <v>-1067000</v>
      </c>
      <c r="CI68" s="35">
        <v>-1188000</v>
      </c>
      <c r="CJ68" s="35">
        <v>-1766000</v>
      </c>
      <c r="CK68" s="35">
        <v>-1758000</v>
      </c>
      <c r="CL68" s="35">
        <v>-1359000</v>
      </c>
      <c r="CM68" s="35">
        <v>-1282000</v>
      </c>
      <c r="CN68" s="35">
        <v>-1389000</v>
      </c>
      <c r="CO68" s="35">
        <v>-1788000</v>
      </c>
      <c r="CP68" s="35">
        <v>-1031000</v>
      </c>
      <c r="CQ68" s="35">
        <v>-1106000</v>
      </c>
      <c r="CR68" s="35">
        <v>-1026000</v>
      </c>
      <c r="CS68" s="35">
        <v>-680000</v>
      </c>
      <c r="CT68" s="35">
        <v>-707000</v>
      </c>
      <c r="CU68" s="35">
        <v>-1072000</v>
      </c>
      <c r="CV68" s="35">
        <v>-923000</v>
      </c>
      <c r="CW68" s="35">
        <v>-954000</v>
      </c>
      <c r="CX68" s="35">
        <v>-1203000</v>
      </c>
      <c r="CY68" s="35">
        <v>-955000</v>
      </c>
      <c r="CZ68" s="35">
        <v>-1115000</v>
      </c>
      <c r="DA68" s="35">
        <v>-1430000</v>
      </c>
      <c r="DB68" s="35">
        <v>-1136000</v>
      </c>
      <c r="DC68" s="35">
        <v>-1365000</v>
      </c>
      <c r="DD68" s="35">
        <v>-2144000</v>
      </c>
      <c r="DE68" s="35">
        <v>-2664000</v>
      </c>
      <c r="DF68" s="35">
        <v>-2423000</v>
      </c>
      <c r="DG68" s="35">
        <v>-1925000</v>
      </c>
      <c r="DH68" s="35">
        <v>-1252000</v>
      </c>
      <c r="DI68" s="35">
        <v>-1074000</v>
      </c>
      <c r="DJ68" s="35">
        <v>-980000</v>
      </c>
      <c r="DK68" s="35">
        <v>-982000</v>
      </c>
      <c r="DL68" s="35">
        <v>-766000</v>
      </c>
      <c r="DM68" s="35">
        <v>-675000</v>
      </c>
      <c r="DN68" s="35">
        <v>317000</v>
      </c>
      <c r="DO68" s="35">
        <v>-722000</v>
      </c>
      <c r="DP68" s="35">
        <v>-1702000</v>
      </c>
      <c r="DQ68" s="35">
        <v>-1450000</v>
      </c>
      <c r="DR68" s="35">
        <v>-1584000</v>
      </c>
      <c r="DS68" s="35">
        <v>-1159000</v>
      </c>
      <c r="DT68" s="35">
        <v>-969000</v>
      </c>
      <c r="DU68" s="35">
        <v>-789000</v>
      </c>
      <c r="DV68" s="35">
        <v>-790000</v>
      </c>
      <c r="DW68" s="35">
        <v>-630000</v>
      </c>
      <c r="DX68" s="35">
        <v>-772000</v>
      </c>
      <c r="DY68" s="35">
        <v>-832000</v>
      </c>
      <c r="DZ68" s="35">
        <v>-980000</v>
      </c>
      <c r="EA68" s="35">
        <v>-956000</v>
      </c>
      <c r="EB68" s="35">
        <v>-821000</v>
      </c>
      <c r="EC68" s="35">
        <v>-793000</v>
      </c>
      <c r="ED68" s="35">
        <v>-760000</v>
      </c>
      <c r="EE68" s="35">
        <v>-540000</v>
      </c>
      <c r="EF68" s="35">
        <v>-603000</v>
      </c>
      <c r="EG68" s="35">
        <v>-538000</v>
      </c>
      <c r="EH68" s="35">
        <v>-629000</v>
      </c>
      <c r="EI68" s="35">
        <v>-488000</v>
      </c>
      <c r="EJ68" s="35">
        <v>-448000</v>
      </c>
      <c r="EK68" s="35">
        <v>-368000</v>
      </c>
      <c r="EL68" s="35">
        <v>-363700</v>
      </c>
      <c r="EM68" s="35">
        <v>-334300</v>
      </c>
      <c r="EN68" s="35">
        <v>-285600</v>
      </c>
      <c r="EO68" s="35">
        <v>-244400</v>
      </c>
      <c r="EP68" s="35">
        <v>-292800</v>
      </c>
      <c r="EQ68" s="35">
        <v>-234400</v>
      </c>
      <c r="ER68" s="35">
        <v>-241900</v>
      </c>
      <c r="ES68" s="35">
        <v>-179200</v>
      </c>
      <c r="ET68" s="35">
        <v>-235400</v>
      </c>
      <c r="EU68" s="35">
        <v>-187300</v>
      </c>
      <c r="EV68" s="35">
        <v>-139200</v>
      </c>
      <c r="EW68" s="35">
        <v>-117600</v>
      </c>
      <c r="EX68" s="35">
        <v>-107400</v>
      </c>
      <c r="EY68" s="35">
        <v>-90700</v>
      </c>
      <c r="EZ68" s="8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</row>
    <row r="69" spans="1:180" ht="15" outlineLevel="2" x14ac:dyDescent="0.3">
      <c r="A69" s="1"/>
      <c r="B69" s="4"/>
      <c r="C69" s="22" t="s">
        <v>809</v>
      </c>
      <c r="D69" s="27" t="str">
        <f t="shared" si="0"/>
        <v/>
      </c>
      <c r="E69" s="27" t="str">
        <f t="shared" si="1"/>
        <v/>
      </c>
      <c r="F69" s="27" t="str">
        <f t="shared" si="2"/>
        <v/>
      </c>
      <c r="G69" s="27" t="str">
        <f t="shared" si="3"/>
        <v/>
      </c>
      <c r="H69" s="27" t="str">
        <f t="shared" si="4"/>
        <v/>
      </c>
      <c r="I69" s="27" t="str">
        <f t="shared" si="5"/>
        <v/>
      </c>
      <c r="J69" s="27" t="str">
        <f t="shared" si="6"/>
        <v/>
      </c>
      <c r="K69" s="28" t="str">
        <f t="shared" si="7"/>
        <v/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8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</row>
    <row r="70" spans="1:180" ht="15" outlineLevel="3" x14ac:dyDescent="0.3">
      <c r="A70" s="1"/>
      <c r="B70" s="4"/>
      <c r="C70" s="22" t="s">
        <v>810</v>
      </c>
      <c r="D70" s="27">
        <f t="shared" si="0"/>
        <v>-33000</v>
      </c>
      <c r="E70" s="27">
        <f t="shared" si="1"/>
        <v>-124142.85714285714</v>
      </c>
      <c r="F70" s="27">
        <f t="shared" si="2"/>
        <v>-477000</v>
      </c>
      <c r="G70" s="27">
        <f t="shared" si="3"/>
        <v>0</v>
      </c>
      <c r="H70" s="27">
        <f t="shared" si="4"/>
        <v>-167500</v>
      </c>
      <c r="I70" s="27">
        <f t="shared" si="5"/>
        <v>-12000</v>
      </c>
      <c r="J70" s="27">
        <f t="shared" si="6"/>
        <v>178378.2764907474</v>
      </c>
      <c r="K70" s="28">
        <f t="shared" si="7"/>
        <v>-1.4368790971636729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>
        <v>0</v>
      </c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>
        <v>-33000</v>
      </c>
      <c r="BJ70" s="14">
        <v>-250000</v>
      </c>
      <c r="BK70" s="14">
        <v>-477000</v>
      </c>
      <c r="BL70" s="14">
        <v>-85000</v>
      </c>
      <c r="BM70" s="14">
        <v>-3000</v>
      </c>
      <c r="BN70" s="14">
        <v>-21000</v>
      </c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8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</row>
    <row r="71" spans="1:180" ht="15" outlineLevel="3" x14ac:dyDescent="0.3">
      <c r="A71" s="1"/>
      <c r="B71" s="4"/>
      <c r="C71" s="37" t="s">
        <v>811</v>
      </c>
      <c r="D71" s="23">
        <f t="shared" si="0"/>
        <v>-33000</v>
      </c>
      <c r="E71" s="23">
        <f t="shared" si="1"/>
        <v>-124142.85714285714</v>
      </c>
      <c r="F71" s="23">
        <f t="shared" si="2"/>
        <v>-477000</v>
      </c>
      <c r="G71" s="23">
        <f t="shared" si="3"/>
        <v>0</v>
      </c>
      <c r="H71" s="23">
        <f t="shared" si="4"/>
        <v>-167500</v>
      </c>
      <c r="I71" s="23">
        <f t="shared" si="5"/>
        <v>-12000</v>
      </c>
      <c r="J71" s="23">
        <f t="shared" si="6"/>
        <v>178378.2764907474</v>
      </c>
      <c r="K71" s="36">
        <f t="shared" si="7"/>
        <v>-1.4368790971636729</v>
      </c>
      <c r="L71" s="2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>
        <v>0</v>
      </c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>
        <v>-33000</v>
      </c>
      <c r="BJ71" s="35">
        <v>-250000</v>
      </c>
      <c r="BK71" s="35">
        <v>-477000</v>
      </c>
      <c r="BL71" s="35">
        <v>-85000</v>
      </c>
      <c r="BM71" s="35">
        <v>-3000</v>
      </c>
      <c r="BN71" s="35">
        <v>-21000</v>
      </c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8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</row>
    <row r="72" spans="1:180" ht="15" outlineLevel="2" x14ac:dyDescent="0.3">
      <c r="A72" s="1"/>
      <c r="B72" s="4"/>
      <c r="C72" s="22" t="s">
        <v>812</v>
      </c>
      <c r="D72" s="27" t="str">
        <f t="shared" si="0"/>
        <v/>
      </c>
      <c r="E72" s="27" t="str">
        <f t="shared" si="1"/>
        <v/>
      </c>
      <c r="F72" s="27" t="str">
        <f t="shared" si="2"/>
        <v/>
      </c>
      <c r="G72" s="27" t="str">
        <f t="shared" si="3"/>
        <v/>
      </c>
      <c r="H72" s="27" t="str">
        <f t="shared" si="4"/>
        <v/>
      </c>
      <c r="I72" s="27" t="str">
        <f t="shared" si="5"/>
        <v/>
      </c>
      <c r="J72" s="27" t="str">
        <f t="shared" si="6"/>
        <v/>
      </c>
      <c r="K72" s="28" t="str">
        <f t="shared" si="7"/>
        <v/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8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</row>
    <row r="73" spans="1:180" ht="15" outlineLevel="3" x14ac:dyDescent="0.3">
      <c r="A73" s="1"/>
      <c r="B73" s="4"/>
      <c r="C73" s="22" t="s">
        <v>813</v>
      </c>
      <c r="D73" s="27">
        <f t="shared" si="0"/>
        <v>-108000</v>
      </c>
      <c r="E73" s="27">
        <f t="shared" si="1"/>
        <v>-868848.48484848486</v>
      </c>
      <c r="F73" s="27">
        <f t="shared" si="2"/>
        <v>-14569000</v>
      </c>
      <c r="G73" s="27">
        <f t="shared" si="3"/>
        <v>0</v>
      </c>
      <c r="H73" s="27">
        <f t="shared" si="4"/>
        <v>-319000</v>
      </c>
      <c r="I73" s="27">
        <f t="shared" si="5"/>
        <v>-37000</v>
      </c>
      <c r="J73" s="27">
        <f t="shared" si="6"/>
        <v>2836599.1975560733</v>
      </c>
      <c r="K73" s="28">
        <f t="shared" si="7"/>
        <v>-3.2647800474103801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>
        <v>0</v>
      </c>
      <c r="AQ73" s="14"/>
      <c r="AR73" s="14"/>
      <c r="AS73" s="14"/>
      <c r="AT73" s="14">
        <v>-319000</v>
      </c>
      <c r="AU73" s="14">
        <v>-532000</v>
      </c>
      <c r="AV73" s="14">
        <v>-50000</v>
      </c>
      <c r="AW73" s="14">
        <v>-14569000</v>
      </c>
      <c r="AX73" s="14">
        <v>-375000</v>
      </c>
      <c r="AY73" s="14">
        <v>-14000</v>
      </c>
      <c r="AZ73" s="14">
        <v>-467000</v>
      </c>
      <c r="BA73" s="14">
        <v>-57000</v>
      </c>
      <c r="BB73" s="14">
        <v>-741000</v>
      </c>
      <c r="BC73" s="14">
        <v>-56000</v>
      </c>
      <c r="BD73" s="14">
        <v>-29000</v>
      </c>
      <c r="BE73" s="14">
        <v>-108000</v>
      </c>
      <c r="BF73" s="14">
        <v>-43000</v>
      </c>
      <c r="BG73" s="14">
        <v>-498000</v>
      </c>
      <c r="BH73" s="14">
        <v>-286000</v>
      </c>
      <c r="BI73" s="14">
        <v>-98000</v>
      </c>
      <c r="BJ73" s="14">
        <v>-70000</v>
      </c>
      <c r="BK73" s="14">
        <v>-110000</v>
      </c>
      <c r="BL73" s="14">
        <v>-282000</v>
      </c>
      <c r="BM73" s="14">
        <v>-176000</v>
      </c>
      <c r="BN73" s="14">
        <v>-244000</v>
      </c>
      <c r="BO73" s="14">
        <v>-186000</v>
      </c>
      <c r="BP73" s="14">
        <v>-75000</v>
      </c>
      <c r="BQ73" s="14">
        <v>-8216000</v>
      </c>
      <c r="BR73" s="14">
        <v>-148000</v>
      </c>
      <c r="BS73" s="14">
        <v>0</v>
      </c>
      <c r="BT73" s="14">
        <v>-33000</v>
      </c>
      <c r="BU73" s="14">
        <v>-37000</v>
      </c>
      <c r="BV73" s="14">
        <v>0</v>
      </c>
      <c r="BW73" s="14">
        <v>-853000</v>
      </c>
      <c r="BX73" s="14">
        <v>0</v>
      </c>
      <c r="BY73" s="14">
        <v>0</v>
      </c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8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</row>
    <row r="74" spans="1:180" ht="15" outlineLevel="3" x14ac:dyDescent="0.3">
      <c r="A74" s="1"/>
      <c r="B74" s="4"/>
      <c r="C74" s="22" t="s">
        <v>814</v>
      </c>
      <c r="D74" s="27">
        <f t="shared" si="0"/>
        <v>0</v>
      </c>
      <c r="E74" s="27">
        <f t="shared" si="1"/>
        <v>468000</v>
      </c>
      <c r="F74" s="27">
        <f t="shared" si="2"/>
        <v>0</v>
      </c>
      <c r="G74" s="27">
        <f t="shared" si="3"/>
        <v>6544000</v>
      </c>
      <c r="H74" s="27">
        <f t="shared" si="4"/>
        <v>0</v>
      </c>
      <c r="I74" s="27">
        <f t="shared" si="5"/>
        <v>0</v>
      </c>
      <c r="J74" s="27">
        <f t="shared" si="6"/>
        <v>1451869.2340315201</v>
      </c>
      <c r="K74" s="28">
        <f t="shared" si="7"/>
        <v>3.1022846881015385</v>
      </c>
      <c r="M74" s="14">
        <v>1935000</v>
      </c>
      <c r="N74" s="14"/>
      <c r="O74" s="14"/>
      <c r="P74" s="14"/>
      <c r="Q74" s="14">
        <v>0</v>
      </c>
      <c r="R74" s="14"/>
      <c r="S74" s="14"/>
      <c r="T74" s="14"/>
      <c r="U74" s="14"/>
      <c r="V74" s="14">
        <v>0</v>
      </c>
      <c r="W74" s="14">
        <v>0</v>
      </c>
      <c r="X74" s="14">
        <v>35000</v>
      </c>
      <c r="Y74" s="14">
        <v>6544000</v>
      </c>
      <c r="Z74" s="14">
        <v>0</v>
      </c>
      <c r="AA74" s="14">
        <v>0</v>
      </c>
      <c r="AB74" s="14">
        <v>0</v>
      </c>
      <c r="AC74" s="14">
        <v>0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>
        <v>0</v>
      </c>
      <c r="AQ74" s="14">
        <v>2200000</v>
      </c>
      <c r="AR74" s="14"/>
      <c r="AS74" s="14"/>
      <c r="AT74" s="14">
        <v>0</v>
      </c>
      <c r="AU74" s="14">
        <v>0</v>
      </c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>
        <v>0</v>
      </c>
      <c r="BJ74" s="14"/>
      <c r="BK74" s="14"/>
      <c r="BL74" s="14"/>
      <c r="BM74" s="14"/>
      <c r="BN74" s="14">
        <v>0</v>
      </c>
      <c r="BO74" s="14">
        <v>0</v>
      </c>
      <c r="BP74" s="14">
        <v>0</v>
      </c>
      <c r="BQ74" s="14">
        <v>50000</v>
      </c>
      <c r="BR74" s="14">
        <v>0</v>
      </c>
      <c r="BS74" s="14">
        <v>0</v>
      </c>
      <c r="BT74" s="14">
        <v>0</v>
      </c>
      <c r="BU74" s="14">
        <v>0</v>
      </c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8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</row>
    <row r="75" spans="1:180" ht="15" outlineLevel="3" x14ac:dyDescent="0.3">
      <c r="A75" s="1"/>
      <c r="B75" s="4"/>
      <c r="C75" s="37" t="s">
        <v>815</v>
      </c>
      <c r="D75" s="23">
        <f t="shared" ref="D75:D138" si="8">IF(COUNT(L75:EY75)&gt;0,MEDIAN(L75:EY75),"")</f>
        <v>-53000</v>
      </c>
      <c r="E75" s="23">
        <f t="shared" ref="E75:E138" si="9">IF(COUNT(L75:EY75)&gt;0,AVERAGE(L75:EY75),"")</f>
        <v>-579073.5294117647</v>
      </c>
      <c r="F75" s="23">
        <f t="shared" ref="F75:F138" si="10">IF(COUNT(L75:EY75)&gt;0,MIN(L75:EY75),"")</f>
        <v>-14569000</v>
      </c>
      <c r="G75" s="23">
        <f t="shared" ref="G75:G138" si="11">IF(COUNT(L75:EY75)&gt;0,MAX(L75:EY75),"")</f>
        <v>6544000</v>
      </c>
      <c r="H75" s="23">
        <f t="shared" ref="H75:H138" si="12">IF(COUNT(L75:EY75)&gt;0,QUARTILE(L75:EY75,1),"")</f>
        <v>-294250</v>
      </c>
      <c r="I75" s="23">
        <f t="shared" ref="I75:I138" si="13">IF(COUNT(L75:EY75)&gt;0,QUARTILE(L75:EY75,3),"")</f>
        <v>0</v>
      </c>
      <c r="J75" s="23">
        <f t="shared" ref="J75:J138" si="14">IF(COUNT(L75:EY75)&gt;1,STDEV(L75:EY75),"")</f>
        <v>2632760.2410872974</v>
      </c>
      <c r="K75" s="36">
        <f t="shared" ref="K75:K138" si="15">IF(COUNT(L75:EY75)&gt;1,STDEV(L75:EY75)/AVERAGE(L75:EY75),"")</f>
        <v>-4.546504212965341</v>
      </c>
      <c r="L75" s="2"/>
      <c r="M75" s="35">
        <v>1935000</v>
      </c>
      <c r="N75" s="35"/>
      <c r="O75" s="35"/>
      <c r="P75" s="35"/>
      <c r="Q75" s="35">
        <v>0</v>
      </c>
      <c r="R75" s="35"/>
      <c r="S75" s="35"/>
      <c r="T75" s="35"/>
      <c r="U75" s="35"/>
      <c r="V75" s="35">
        <v>-681000</v>
      </c>
      <c r="W75" s="35">
        <v>0</v>
      </c>
      <c r="X75" s="35">
        <v>35000</v>
      </c>
      <c r="Y75" s="35">
        <v>6544000</v>
      </c>
      <c r="Z75" s="35">
        <v>0</v>
      </c>
      <c r="AA75" s="35">
        <v>0</v>
      </c>
      <c r="AB75" s="35">
        <v>0</v>
      </c>
      <c r="AC75" s="35">
        <v>0</v>
      </c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>
        <v>0</v>
      </c>
      <c r="AQ75" s="35">
        <v>-12299000</v>
      </c>
      <c r="AR75" s="35"/>
      <c r="AS75" s="35"/>
      <c r="AT75" s="35">
        <v>-319000</v>
      </c>
      <c r="AU75" s="35">
        <v>-532000</v>
      </c>
      <c r="AV75" s="35">
        <v>-50000</v>
      </c>
      <c r="AW75" s="35">
        <v>-14569000</v>
      </c>
      <c r="AX75" s="35">
        <v>-375000</v>
      </c>
      <c r="AY75" s="35">
        <v>-14000</v>
      </c>
      <c r="AZ75" s="35">
        <v>-467000</v>
      </c>
      <c r="BA75" s="35">
        <v>-57000</v>
      </c>
      <c r="BB75" s="35">
        <v>-741000</v>
      </c>
      <c r="BC75" s="35">
        <v>-56000</v>
      </c>
      <c r="BD75" s="35">
        <v>-29000</v>
      </c>
      <c r="BE75" s="35">
        <v>-108000</v>
      </c>
      <c r="BF75" s="35">
        <v>-43000</v>
      </c>
      <c r="BG75" s="35">
        <v>-498000</v>
      </c>
      <c r="BH75" s="35">
        <v>-286000</v>
      </c>
      <c r="BI75" s="35">
        <v>-98000</v>
      </c>
      <c r="BJ75" s="35">
        <v>-70000</v>
      </c>
      <c r="BK75" s="35">
        <v>-110000</v>
      </c>
      <c r="BL75" s="35">
        <v>-282000</v>
      </c>
      <c r="BM75" s="35">
        <v>-176000</v>
      </c>
      <c r="BN75" s="35">
        <v>-244000</v>
      </c>
      <c r="BO75" s="35">
        <v>-186000</v>
      </c>
      <c r="BP75" s="35">
        <v>-75000</v>
      </c>
      <c r="BQ75" s="35">
        <v>-8166000</v>
      </c>
      <c r="BR75" s="35">
        <v>-148000</v>
      </c>
      <c r="BS75" s="35">
        <v>0</v>
      </c>
      <c r="BT75" s="35">
        <v>-33000</v>
      </c>
      <c r="BU75" s="35">
        <v>-37000</v>
      </c>
      <c r="BV75" s="35">
        <v>0</v>
      </c>
      <c r="BW75" s="35">
        <v>-853000</v>
      </c>
      <c r="BX75" s="35">
        <v>0</v>
      </c>
      <c r="BY75" s="35">
        <v>0</v>
      </c>
      <c r="BZ75" s="35">
        <v>3000</v>
      </c>
      <c r="CA75" s="35">
        <v>-9000</v>
      </c>
      <c r="CB75" s="35">
        <v>0</v>
      </c>
      <c r="CC75" s="35">
        <v>75000</v>
      </c>
      <c r="CD75" s="35">
        <v>-2000</v>
      </c>
      <c r="CE75" s="35"/>
      <c r="CF75" s="35"/>
      <c r="CG75" s="35"/>
      <c r="CH75" s="35"/>
      <c r="CI75" s="35"/>
      <c r="CJ75" s="35"/>
      <c r="CK75" s="35"/>
      <c r="CL75" s="35">
        <v>-88000</v>
      </c>
      <c r="CM75" s="35">
        <v>-22000</v>
      </c>
      <c r="CN75" s="35"/>
      <c r="CO75" s="35"/>
      <c r="CP75" s="35">
        <v>0</v>
      </c>
      <c r="CQ75" s="35">
        <v>-20000</v>
      </c>
      <c r="CR75" s="35"/>
      <c r="CS75" s="35"/>
      <c r="CT75" s="35">
        <v>-40000</v>
      </c>
      <c r="CU75" s="35"/>
      <c r="CV75" s="35"/>
      <c r="CW75" s="35"/>
      <c r="CX75" s="35">
        <v>0</v>
      </c>
      <c r="CY75" s="35">
        <v>-7000</v>
      </c>
      <c r="CZ75" s="35"/>
      <c r="DA75" s="35"/>
      <c r="DB75" s="35">
        <v>-4000</v>
      </c>
      <c r="DC75" s="35">
        <v>0</v>
      </c>
      <c r="DD75" s="35">
        <v>-381000</v>
      </c>
      <c r="DE75" s="35">
        <v>-498000</v>
      </c>
      <c r="DF75" s="35">
        <v>-215000</v>
      </c>
      <c r="DG75" s="35">
        <v>-179000</v>
      </c>
      <c r="DH75" s="35">
        <v>-517000</v>
      </c>
      <c r="DI75" s="35">
        <v>-1406000</v>
      </c>
      <c r="DJ75" s="35">
        <v>-1940000</v>
      </c>
      <c r="DK75" s="35">
        <v>-907000</v>
      </c>
      <c r="DL75" s="35">
        <v>0</v>
      </c>
      <c r="DM75" s="35">
        <v>-132000</v>
      </c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8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</row>
    <row r="76" spans="1:180" ht="15" outlineLevel="2" x14ac:dyDescent="0.3">
      <c r="A76" s="1"/>
      <c r="B76" s="4"/>
      <c r="C76" s="22" t="s">
        <v>816</v>
      </c>
      <c r="D76" s="27" t="str">
        <f t="shared" si="8"/>
        <v/>
      </c>
      <c r="E76" s="27" t="str">
        <f t="shared" si="9"/>
        <v/>
      </c>
      <c r="F76" s="27" t="str">
        <f t="shared" si="10"/>
        <v/>
      </c>
      <c r="G76" s="27" t="str">
        <f t="shared" si="11"/>
        <v/>
      </c>
      <c r="H76" s="27" t="str">
        <f t="shared" si="12"/>
        <v/>
      </c>
      <c r="I76" s="27" t="str">
        <f t="shared" si="13"/>
        <v/>
      </c>
      <c r="J76" s="27" t="str">
        <f t="shared" si="14"/>
        <v/>
      </c>
      <c r="K76" s="28" t="str">
        <f t="shared" si="15"/>
        <v/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8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</row>
    <row r="77" spans="1:180" ht="15" outlineLevel="3" x14ac:dyDescent="0.3">
      <c r="A77" s="1"/>
      <c r="B77" s="4"/>
      <c r="C77" s="22" t="s">
        <v>817</v>
      </c>
      <c r="D77" s="27">
        <f t="shared" si="8"/>
        <v>-172500</v>
      </c>
      <c r="E77" s="27">
        <f t="shared" si="9"/>
        <v>-300250</v>
      </c>
      <c r="F77" s="27">
        <f t="shared" si="10"/>
        <v>-1306000</v>
      </c>
      <c r="G77" s="27">
        <f t="shared" si="11"/>
        <v>-35000</v>
      </c>
      <c r="H77" s="27">
        <f t="shared" si="12"/>
        <v>-278500</v>
      </c>
      <c r="I77" s="27">
        <f t="shared" si="13"/>
        <v>-112250</v>
      </c>
      <c r="J77" s="27">
        <f t="shared" si="14"/>
        <v>349245.56785543705</v>
      </c>
      <c r="K77" s="28">
        <f t="shared" si="15"/>
        <v>-1.163182574039757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>
        <v>-101000</v>
      </c>
      <c r="AR77" s="14"/>
      <c r="AS77" s="14"/>
      <c r="AT77" s="14"/>
      <c r="AU77" s="14">
        <v>-230000</v>
      </c>
      <c r="AV77" s="14">
        <v>-481000</v>
      </c>
      <c r="AW77" s="14">
        <v>-182000</v>
      </c>
      <c r="AX77" s="14"/>
      <c r="AY77" s="14">
        <v>-1306000</v>
      </c>
      <c r="AZ77" s="14">
        <v>-280000</v>
      </c>
      <c r="BA77" s="14">
        <v>-278000</v>
      </c>
      <c r="BB77" s="14"/>
      <c r="BC77" s="14">
        <v>-215000</v>
      </c>
      <c r="BD77" s="14">
        <v>-971000</v>
      </c>
      <c r="BE77" s="14">
        <v>-144000</v>
      </c>
      <c r="BF77" s="14"/>
      <c r="BG77" s="14">
        <v>-133000</v>
      </c>
      <c r="BH77" s="14">
        <v>-90000</v>
      </c>
      <c r="BI77" s="14">
        <v>-35000</v>
      </c>
      <c r="BJ77" s="14"/>
      <c r="BK77" s="14">
        <v>-163000</v>
      </c>
      <c r="BL77" s="14">
        <v>-79000</v>
      </c>
      <c r="BM77" s="14">
        <v>-116000</v>
      </c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8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</row>
    <row r="78" spans="1:180" ht="15" outlineLevel="3" x14ac:dyDescent="0.3">
      <c r="A78" s="1"/>
      <c r="B78" s="4"/>
      <c r="C78" s="22" t="s">
        <v>818</v>
      </c>
      <c r="D78" s="27">
        <f t="shared" si="8"/>
        <v>40000</v>
      </c>
      <c r="E78" s="27">
        <f t="shared" si="9"/>
        <v>37500</v>
      </c>
      <c r="F78" s="27">
        <f t="shared" si="10"/>
        <v>0</v>
      </c>
      <c r="G78" s="27">
        <f t="shared" si="11"/>
        <v>70000</v>
      </c>
      <c r="H78" s="27">
        <f t="shared" si="12"/>
        <v>9750</v>
      </c>
      <c r="I78" s="27">
        <f t="shared" si="13"/>
        <v>67750</v>
      </c>
      <c r="J78" s="27">
        <f t="shared" si="14"/>
        <v>36207.733980463345</v>
      </c>
      <c r="K78" s="28">
        <f t="shared" si="15"/>
        <v>0.96553957281235581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>
        <v>13000</v>
      </c>
      <c r="BJ78" s="14"/>
      <c r="BK78" s="14">
        <v>0</v>
      </c>
      <c r="BL78" s="14">
        <v>70000</v>
      </c>
      <c r="BM78" s="14">
        <v>67000</v>
      </c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8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</row>
    <row r="79" spans="1:180" ht="15" outlineLevel="3" x14ac:dyDescent="0.3">
      <c r="A79" s="1"/>
      <c r="B79" s="4"/>
      <c r="C79" s="37" t="s">
        <v>819</v>
      </c>
      <c r="D79" s="23">
        <f t="shared" si="8"/>
        <v>-172500</v>
      </c>
      <c r="E79" s="23">
        <f t="shared" si="9"/>
        <v>-291687.5</v>
      </c>
      <c r="F79" s="23">
        <f t="shared" si="10"/>
        <v>-1306000</v>
      </c>
      <c r="G79" s="23">
        <f t="shared" si="11"/>
        <v>-9000</v>
      </c>
      <c r="H79" s="23">
        <f t="shared" si="12"/>
        <v>-278500</v>
      </c>
      <c r="I79" s="23">
        <f t="shared" si="13"/>
        <v>-102500</v>
      </c>
      <c r="J79" s="23">
        <f t="shared" si="14"/>
        <v>355456.08612973092</v>
      </c>
      <c r="K79" s="36">
        <f t="shared" si="15"/>
        <v>-1.2186195367635944</v>
      </c>
      <c r="L79" s="2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>
        <v>-101000</v>
      </c>
      <c r="AR79" s="35"/>
      <c r="AS79" s="35"/>
      <c r="AT79" s="35"/>
      <c r="AU79" s="35">
        <v>-230000</v>
      </c>
      <c r="AV79" s="35">
        <v>-481000</v>
      </c>
      <c r="AW79" s="35">
        <v>-182000</v>
      </c>
      <c r="AX79" s="35"/>
      <c r="AY79" s="35">
        <v>-1306000</v>
      </c>
      <c r="AZ79" s="35">
        <v>-280000</v>
      </c>
      <c r="BA79" s="35">
        <v>-278000</v>
      </c>
      <c r="BB79" s="35"/>
      <c r="BC79" s="35">
        <v>-215000</v>
      </c>
      <c r="BD79" s="35">
        <v>-971000</v>
      </c>
      <c r="BE79" s="35">
        <v>-144000</v>
      </c>
      <c r="BF79" s="35"/>
      <c r="BG79" s="35">
        <v>-133000</v>
      </c>
      <c r="BH79" s="35">
        <v>-103000</v>
      </c>
      <c r="BI79" s="35">
        <v>-22000</v>
      </c>
      <c r="BJ79" s="35"/>
      <c r="BK79" s="35">
        <v>-163000</v>
      </c>
      <c r="BL79" s="35">
        <v>-9000</v>
      </c>
      <c r="BM79" s="35">
        <v>-49000</v>
      </c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8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</row>
    <row r="80" spans="1:180" ht="15" outlineLevel="2" x14ac:dyDescent="0.3">
      <c r="A80" s="1"/>
      <c r="B80" s="4"/>
      <c r="C80" s="22" t="s">
        <v>820</v>
      </c>
      <c r="D80" s="27" t="str">
        <f t="shared" si="8"/>
        <v/>
      </c>
      <c r="E80" s="27" t="str">
        <f t="shared" si="9"/>
        <v/>
      </c>
      <c r="F80" s="27" t="str">
        <f t="shared" si="10"/>
        <v/>
      </c>
      <c r="G80" s="27" t="str">
        <f t="shared" si="11"/>
        <v/>
      </c>
      <c r="H80" s="27" t="str">
        <f t="shared" si="12"/>
        <v/>
      </c>
      <c r="I80" s="27" t="str">
        <f t="shared" si="13"/>
        <v/>
      </c>
      <c r="J80" s="27" t="str">
        <f t="shared" si="14"/>
        <v/>
      </c>
      <c r="K80" s="28" t="str">
        <f t="shared" si="15"/>
        <v/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8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</row>
    <row r="81" spans="1:180" ht="15" outlineLevel="3" x14ac:dyDescent="0.3">
      <c r="A81" s="1"/>
      <c r="B81" s="4"/>
      <c r="C81" s="22" t="s">
        <v>821</v>
      </c>
      <c r="D81" s="27">
        <f t="shared" si="8"/>
        <v>-3247000</v>
      </c>
      <c r="E81" s="27">
        <f t="shared" si="9"/>
        <v>-3938933.5664335666</v>
      </c>
      <c r="F81" s="27">
        <f t="shared" si="10"/>
        <v>-19091000</v>
      </c>
      <c r="G81" s="27">
        <f t="shared" si="11"/>
        <v>321000</v>
      </c>
      <c r="H81" s="27">
        <f t="shared" si="12"/>
        <v>-5885000</v>
      </c>
      <c r="I81" s="27">
        <f t="shared" si="13"/>
        <v>-1363500</v>
      </c>
      <c r="J81" s="27">
        <f t="shared" si="14"/>
        <v>3572737.9034111914</v>
      </c>
      <c r="K81" s="28">
        <f t="shared" si="15"/>
        <v>-0.90703177475675478</v>
      </c>
      <c r="M81" s="14">
        <v>-3386000</v>
      </c>
      <c r="N81" s="14">
        <v>-6421000</v>
      </c>
      <c r="O81" s="14">
        <v>-13885000</v>
      </c>
      <c r="P81" s="14">
        <v>-11174000</v>
      </c>
      <c r="Q81" s="14">
        <v>-6460000</v>
      </c>
      <c r="R81" s="14">
        <v>-7127000</v>
      </c>
      <c r="S81" s="14">
        <v>-11591000</v>
      </c>
      <c r="T81" s="14">
        <v>-9564000</v>
      </c>
      <c r="U81" s="14">
        <v>-16132000</v>
      </c>
      <c r="V81" s="14">
        <v>-11978000</v>
      </c>
      <c r="W81" s="14">
        <v>-6155000</v>
      </c>
      <c r="X81" s="14">
        <v>-6423000</v>
      </c>
      <c r="Y81" s="14">
        <v>-19091000</v>
      </c>
      <c r="Z81" s="14">
        <v>-10841000</v>
      </c>
      <c r="AA81" s="14">
        <v>-13689000</v>
      </c>
      <c r="AB81" s="14">
        <v>-10063000</v>
      </c>
      <c r="AC81" s="14">
        <v>-6574000</v>
      </c>
      <c r="AD81" s="14">
        <v>-8892000</v>
      </c>
      <c r="AE81" s="14">
        <v>-5080000</v>
      </c>
      <c r="AF81" s="14">
        <v>-11577000</v>
      </c>
      <c r="AG81" s="14">
        <v>-4410000</v>
      </c>
      <c r="AH81" s="14">
        <v>-4155000</v>
      </c>
      <c r="AI81" s="14">
        <v>-1578000</v>
      </c>
      <c r="AJ81" s="14">
        <v>-3478000</v>
      </c>
      <c r="AK81" s="14">
        <v>-2741000</v>
      </c>
      <c r="AL81" s="14">
        <v>-2814000</v>
      </c>
      <c r="AM81" s="14">
        <v>-3327000</v>
      </c>
      <c r="AN81" s="14">
        <v>-1822000</v>
      </c>
      <c r="AO81" s="14">
        <v>-6257000</v>
      </c>
      <c r="AP81" s="14">
        <v>-6314000</v>
      </c>
      <c r="AQ81" s="14">
        <v>-1914000</v>
      </c>
      <c r="AR81" s="14">
        <v>-5016000</v>
      </c>
      <c r="AS81" s="14">
        <v>-4821000</v>
      </c>
      <c r="AT81" s="14">
        <v>-4554000</v>
      </c>
      <c r="AU81" s="14">
        <v>-5017000</v>
      </c>
      <c r="AV81" s="14">
        <v>-5518000</v>
      </c>
      <c r="AW81" s="14">
        <v>-7380000</v>
      </c>
      <c r="AX81" s="14">
        <v>-6290000</v>
      </c>
      <c r="AY81" s="14">
        <v>-8919000</v>
      </c>
      <c r="AZ81" s="14">
        <v>-3932000</v>
      </c>
      <c r="BA81" s="14">
        <v>-2614000</v>
      </c>
      <c r="BB81" s="14">
        <v>-6357000</v>
      </c>
      <c r="BC81" s="14">
        <v>-4486000</v>
      </c>
      <c r="BD81" s="14">
        <v>-6204000</v>
      </c>
      <c r="BE81" s="14">
        <v>-5734000</v>
      </c>
      <c r="BF81" s="14">
        <v>-6510000</v>
      </c>
      <c r="BG81" s="14">
        <v>-6203000</v>
      </c>
      <c r="BH81" s="14">
        <v>-8272000</v>
      </c>
      <c r="BI81" s="14">
        <v>-8666000</v>
      </c>
      <c r="BJ81" s="14">
        <v>-6870000</v>
      </c>
      <c r="BK81" s="14">
        <v>-8953000</v>
      </c>
      <c r="BL81" s="14">
        <v>-4406000</v>
      </c>
      <c r="BM81" s="14">
        <v>-5832000</v>
      </c>
      <c r="BN81" s="14">
        <v>-8447000</v>
      </c>
      <c r="BO81" s="14">
        <v>-5462000</v>
      </c>
      <c r="BP81" s="14">
        <v>-4072000</v>
      </c>
      <c r="BQ81" s="14">
        <v>-5256000</v>
      </c>
      <c r="BR81" s="14">
        <v>-7781000</v>
      </c>
      <c r="BS81" s="14">
        <v>-7015000</v>
      </c>
      <c r="BT81" s="14">
        <v>-6122000</v>
      </c>
      <c r="BU81" s="14">
        <v>-5701000</v>
      </c>
      <c r="BV81" s="14">
        <v>-5211000</v>
      </c>
      <c r="BW81" s="14">
        <v>-3679000</v>
      </c>
      <c r="BX81" s="14">
        <v>-3255000</v>
      </c>
      <c r="BY81" s="14">
        <v>-946000</v>
      </c>
      <c r="BZ81" s="14">
        <v>-2454000</v>
      </c>
      <c r="CA81" s="14">
        <v>-57000</v>
      </c>
      <c r="CB81" s="14">
        <v>-3247000</v>
      </c>
      <c r="CC81" s="14">
        <v>-2412000</v>
      </c>
      <c r="CD81" s="14">
        <v>-3395000</v>
      </c>
      <c r="CE81" s="14">
        <v>-3570000</v>
      </c>
      <c r="CF81" s="14">
        <v>-2809000</v>
      </c>
      <c r="CG81" s="14">
        <v>-3413000</v>
      </c>
      <c r="CH81" s="14">
        <v>-2174000</v>
      </c>
      <c r="CI81" s="14">
        <v>-1387000</v>
      </c>
      <c r="CJ81" s="14">
        <v>-1340000</v>
      </c>
      <c r="CK81" s="14">
        <v>-2093000</v>
      </c>
      <c r="CL81" s="14">
        <v>-3049000</v>
      </c>
      <c r="CM81" s="14">
        <v>-1759000</v>
      </c>
      <c r="CN81" s="14">
        <v>-1499000</v>
      </c>
      <c r="CO81" s="14">
        <v>-2168000</v>
      </c>
      <c r="CP81" s="14">
        <v>-3912000</v>
      </c>
      <c r="CQ81" s="14">
        <v>-3913000</v>
      </c>
      <c r="CR81" s="14">
        <v>-5028000</v>
      </c>
      <c r="CS81" s="14">
        <v>-3765000</v>
      </c>
      <c r="CT81" s="14">
        <v>-5062000</v>
      </c>
      <c r="CU81" s="14">
        <v>-2953000</v>
      </c>
      <c r="CV81" s="14">
        <v>-1394000</v>
      </c>
      <c r="CW81" s="14">
        <v>-2253000</v>
      </c>
      <c r="CX81" s="14">
        <v>-1690000</v>
      </c>
      <c r="CY81" s="14">
        <v>-1663000</v>
      </c>
      <c r="CZ81" s="14">
        <v>-1027000</v>
      </c>
      <c r="DA81" s="14">
        <v>-1929000</v>
      </c>
      <c r="DB81" s="14">
        <v>-1218000</v>
      </c>
      <c r="DC81" s="14">
        <v>-788000</v>
      </c>
      <c r="DD81" s="14">
        <v>-2697000</v>
      </c>
      <c r="DE81" s="14">
        <v>-2438000</v>
      </c>
      <c r="DF81" s="14">
        <v>-5938000</v>
      </c>
      <c r="DG81" s="14">
        <v>-5442000</v>
      </c>
      <c r="DH81" s="14">
        <v>-3581000</v>
      </c>
      <c r="DI81" s="14">
        <v>-2227000</v>
      </c>
      <c r="DJ81" s="14">
        <v>-856000</v>
      </c>
      <c r="DK81" s="14">
        <v>-2894000</v>
      </c>
      <c r="DL81" s="14">
        <v>-1249000</v>
      </c>
      <c r="DM81" s="14">
        <v>-2056000</v>
      </c>
      <c r="DN81" s="14">
        <v>-4578000</v>
      </c>
      <c r="DO81" s="14">
        <v>-1819000</v>
      </c>
      <c r="DP81" s="14">
        <v>-2385000</v>
      </c>
      <c r="DQ81" s="14">
        <v>-2143000</v>
      </c>
      <c r="DR81" s="14">
        <v>-3659000</v>
      </c>
      <c r="DS81" s="14">
        <v>-2185000</v>
      </c>
      <c r="DT81" s="14">
        <v>-1117000</v>
      </c>
      <c r="DU81" s="14">
        <v>-2263000</v>
      </c>
      <c r="DV81" s="14">
        <v>-2662000</v>
      </c>
      <c r="DW81" s="14">
        <v>-1519000</v>
      </c>
      <c r="DX81" s="14">
        <v>42000</v>
      </c>
      <c r="DY81" s="14">
        <v>-544000</v>
      </c>
      <c r="DZ81" s="14">
        <v>-587000</v>
      </c>
      <c r="EA81" s="14">
        <v>0</v>
      </c>
      <c r="EB81" s="14">
        <v>-22000</v>
      </c>
      <c r="EC81" s="14">
        <v>-76000</v>
      </c>
      <c r="ED81" s="14">
        <v>-2300000</v>
      </c>
      <c r="EE81" s="14">
        <v>-234000</v>
      </c>
      <c r="EF81" s="14">
        <v>-395000</v>
      </c>
      <c r="EG81" s="14">
        <v>-239000</v>
      </c>
      <c r="EH81" s="14">
        <v>321000</v>
      </c>
      <c r="EI81" s="14">
        <v>-292000</v>
      </c>
      <c r="EJ81" s="14">
        <v>-89000</v>
      </c>
      <c r="EK81" s="14">
        <v>-184000</v>
      </c>
      <c r="EL81" s="14">
        <v>-45400</v>
      </c>
      <c r="EM81" s="14">
        <v>-111200</v>
      </c>
      <c r="EN81" s="14">
        <v>-81000</v>
      </c>
      <c r="EO81" s="14">
        <v>-55400</v>
      </c>
      <c r="EP81" s="14">
        <v>-158600</v>
      </c>
      <c r="EQ81" s="14">
        <v>-243400</v>
      </c>
      <c r="ER81" s="14">
        <v>-102100</v>
      </c>
      <c r="ES81" s="14">
        <v>-43300</v>
      </c>
      <c r="ET81" s="14">
        <v>-50900</v>
      </c>
      <c r="EU81" s="14">
        <v>-28100</v>
      </c>
      <c r="EV81" s="14">
        <v>-65500</v>
      </c>
      <c r="EW81" s="14">
        <v>-93200</v>
      </c>
      <c r="EX81" s="14">
        <v>-14300</v>
      </c>
      <c r="EY81" s="14">
        <v>-33100</v>
      </c>
      <c r="EZ81" s="8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</row>
    <row r="82" spans="1:180" ht="15" outlineLevel="3" x14ac:dyDescent="0.3">
      <c r="A82" s="1"/>
      <c r="B82" s="4"/>
      <c r="C82" s="22" t="s">
        <v>822</v>
      </c>
      <c r="D82" s="27">
        <f t="shared" si="8"/>
        <v>3591000</v>
      </c>
      <c r="E82" s="27">
        <f t="shared" si="9"/>
        <v>4164965.9259259258</v>
      </c>
      <c r="F82" s="27">
        <f t="shared" si="10"/>
        <v>-257200</v>
      </c>
      <c r="G82" s="27">
        <f t="shared" si="11"/>
        <v>17054000</v>
      </c>
      <c r="H82" s="27">
        <f t="shared" si="12"/>
        <v>1705500</v>
      </c>
      <c r="I82" s="27">
        <f t="shared" si="13"/>
        <v>5610000</v>
      </c>
      <c r="J82" s="27">
        <f t="shared" si="14"/>
        <v>3605529.9007149693</v>
      </c>
      <c r="K82" s="28">
        <f t="shared" si="15"/>
        <v>0.86568052772566517</v>
      </c>
      <c r="M82" s="14">
        <v>5327000</v>
      </c>
      <c r="N82" s="14">
        <v>8242000</v>
      </c>
      <c r="O82" s="14">
        <v>17054000</v>
      </c>
      <c r="P82" s="14">
        <v>7616000</v>
      </c>
      <c r="Q82" s="14">
        <v>9598000</v>
      </c>
      <c r="R82" s="14">
        <v>7824000</v>
      </c>
      <c r="S82" s="14">
        <v>9768000</v>
      </c>
      <c r="T82" s="14">
        <v>12784000</v>
      </c>
      <c r="U82" s="14">
        <v>14173000</v>
      </c>
      <c r="V82" s="14">
        <v>13682000</v>
      </c>
      <c r="W82" s="14">
        <v>9827000</v>
      </c>
      <c r="X82" s="14">
        <v>15010000</v>
      </c>
      <c r="Y82" s="14">
        <v>15172000</v>
      </c>
      <c r="Z82" s="14">
        <v>13166000</v>
      </c>
      <c r="AA82" s="14">
        <v>7503000</v>
      </c>
      <c r="AB82" s="14">
        <v>7116000</v>
      </c>
      <c r="AC82" s="14">
        <v>8095000</v>
      </c>
      <c r="AD82" s="14">
        <v>6804000</v>
      </c>
      <c r="AE82" s="14">
        <v>7531000</v>
      </c>
      <c r="AF82" s="14">
        <v>4448000</v>
      </c>
      <c r="AG82" s="14">
        <v>4285000</v>
      </c>
      <c r="AH82" s="14">
        <v>4093000</v>
      </c>
      <c r="AI82" s="14">
        <v>2829000</v>
      </c>
      <c r="AJ82" s="14">
        <v>3591000</v>
      </c>
      <c r="AK82" s="14">
        <v>3579000</v>
      </c>
      <c r="AL82" s="14">
        <v>4358000</v>
      </c>
      <c r="AM82" s="14">
        <v>4092000</v>
      </c>
      <c r="AN82" s="14">
        <v>4810000</v>
      </c>
      <c r="AO82" s="14">
        <v>4816000</v>
      </c>
      <c r="AP82" s="14">
        <v>4748000</v>
      </c>
      <c r="AQ82" s="14">
        <v>10053000</v>
      </c>
      <c r="AR82" s="14">
        <v>5984000</v>
      </c>
      <c r="AS82" s="14">
        <v>3941000</v>
      </c>
      <c r="AT82" s="14">
        <v>3891000</v>
      </c>
      <c r="AU82" s="14">
        <v>5197000</v>
      </c>
      <c r="AV82" s="14">
        <v>4084000</v>
      </c>
      <c r="AW82" s="14">
        <v>7307000</v>
      </c>
      <c r="AX82" s="14">
        <v>7972000</v>
      </c>
      <c r="AY82" s="14">
        <v>4251000</v>
      </c>
      <c r="AZ82" s="14">
        <v>4887000</v>
      </c>
      <c r="BA82" s="14">
        <v>4520000</v>
      </c>
      <c r="BB82" s="14">
        <v>5613000</v>
      </c>
      <c r="BC82" s="14">
        <v>6215000</v>
      </c>
      <c r="BD82" s="14">
        <v>5728000</v>
      </c>
      <c r="BE82" s="14">
        <v>5780000</v>
      </c>
      <c r="BF82" s="14">
        <v>5607000</v>
      </c>
      <c r="BG82" s="14">
        <v>6023000</v>
      </c>
      <c r="BH82" s="14">
        <v>5744000</v>
      </c>
      <c r="BI82" s="14">
        <v>5573000</v>
      </c>
      <c r="BJ82" s="14">
        <v>3986000</v>
      </c>
      <c r="BK82" s="14">
        <v>7635000</v>
      </c>
      <c r="BL82" s="14">
        <v>5089000</v>
      </c>
      <c r="BM82" s="14">
        <v>6727000</v>
      </c>
      <c r="BN82" s="14">
        <v>6319000</v>
      </c>
      <c r="BO82" s="14">
        <v>4345000</v>
      </c>
      <c r="BP82" s="14">
        <v>5844000</v>
      </c>
      <c r="BQ82" s="14">
        <v>15368000</v>
      </c>
      <c r="BR82" s="14">
        <v>7086000</v>
      </c>
      <c r="BS82" s="14">
        <v>5261000</v>
      </c>
      <c r="BT82" s="14">
        <v>5393000</v>
      </c>
      <c r="BU82" s="14">
        <v>4239000</v>
      </c>
      <c r="BV82" s="14">
        <v>3785000</v>
      </c>
      <c r="BW82" s="14">
        <v>2088000</v>
      </c>
      <c r="BX82" s="14">
        <v>2011000</v>
      </c>
      <c r="BY82" s="14">
        <v>2864000</v>
      </c>
      <c r="BZ82" s="14">
        <v>1597000</v>
      </c>
      <c r="CA82" s="14">
        <v>1614000</v>
      </c>
      <c r="CB82" s="14">
        <v>2474000</v>
      </c>
      <c r="CC82" s="14">
        <v>2624000</v>
      </c>
      <c r="CD82" s="14">
        <v>2340000</v>
      </c>
      <c r="CE82" s="14">
        <v>2455000</v>
      </c>
      <c r="CF82" s="14">
        <v>1683000</v>
      </c>
      <c r="CG82" s="14">
        <v>1533000</v>
      </c>
      <c r="CH82" s="14">
        <v>1055000</v>
      </c>
      <c r="CI82" s="14">
        <v>1756000</v>
      </c>
      <c r="CJ82" s="14">
        <v>2012000</v>
      </c>
      <c r="CK82" s="14">
        <v>2324000</v>
      </c>
      <c r="CL82" s="14">
        <v>994000</v>
      </c>
      <c r="CM82" s="14">
        <v>1494000</v>
      </c>
      <c r="CN82" s="14">
        <v>2326000</v>
      </c>
      <c r="CO82" s="14">
        <v>3619000</v>
      </c>
      <c r="CP82" s="14">
        <v>5000000</v>
      </c>
      <c r="CQ82" s="14">
        <v>3782000</v>
      </c>
      <c r="CR82" s="14">
        <v>3326000</v>
      </c>
      <c r="CS82" s="14">
        <v>3525000</v>
      </c>
      <c r="CT82" s="14">
        <v>2482000</v>
      </c>
      <c r="CU82" s="14">
        <v>1750000</v>
      </c>
      <c r="CV82" s="14">
        <v>1983000</v>
      </c>
      <c r="CW82" s="14">
        <v>2273000</v>
      </c>
      <c r="CX82" s="14">
        <v>1251000</v>
      </c>
      <c r="CY82" s="14">
        <v>1909000</v>
      </c>
      <c r="CZ82" s="14">
        <v>1071000</v>
      </c>
      <c r="DA82" s="14">
        <v>1403000</v>
      </c>
      <c r="DB82" s="14">
        <v>3009000</v>
      </c>
      <c r="DC82" s="14">
        <v>2812000</v>
      </c>
      <c r="DD82" s="14">
        <v>4356000</v>
      </c>
      <c r="DE82" s="14">
        <v>5221000</v>
      </c>
      <c r="DF82" s="14">
        <v>3176000</v>
      </c>
      <c r="DG82" s="14">
        <v>4793000</v>
      </c>
      <c r="DH82" s="14">
        <v>4255000</v>
      </c>
      <c r="DI82" s="14">
        <v>4900000</v>
      </c>
      <c r="DJ82" s="14">
        <v>1331000</v>
      </c>
      <c r="DK82" s="14">
        <v>1716000</v>
      </c>
      <c r="DL82" s="14">
        <v>3238000</v>
      </c>
      <c r="DM82" s="14">
        <v>1702000</v>
      </c>
      <c r="DN82" s="14">
        <v>1999000</v>
      </c>
      <c r="DO82" s="14">
        <v>2120000</v>
      </c>
      <c r="DP82" s="14">
        <v>2302000</v>
      </c>
      <c r="DQ82" s="14">
        <v>2461000</v>
      </c>
      <c r="DR82" s="14">
        <v>1709000</v>
      </c>
      <c r="DS82" s="14">
        <v>2017000</v>
      </c>
      <c r="DT82" s="14">
        <v>1773000</v>
      </c>
      <c r="DU82" s="14">
        <v>1367000</v>
      </c>
      <c r="DV82" s="14">
        <v>1190000</v>
      </c>
      <c r="DW82" s="14"/>
      <c r="DX82" s="14"/>
      <c r="DY82" s="14">
        <v>359000</v>
      </c>
      <c r="DZ82" s="14">
        <v>483000</v>
      </c>
      <c r="EA82" s="14">
        <v>472000</v>
      </c>
      <c r="EB82" s="14">
        <v>433000</v>
      </c>
      <c r="EC82" s="14">
        <v>170000</v>
      </c>
      <c r="ED82" s="14">
        <v>2207000</v>
      </c>
      <c r="EE82" s="14">
        <v>271000</v>
      </c>
      <c r="EF82" s="14">
        <v>241000</v>
      </c>
      <c r="EG82" s="14">
        <v>31000</v>
      </c>
      <c r="EH82" s="14"/>
      <c r="EI82" s="14"/>
      <c r="EJ82" s="14"/>
      <c r="EK82" s="14"/>
      <c r="EL82" s="14">
        <v>32100</v>
      </c>
      <c r="EM82" s="14">
        <v>-257200</v>
      </c>
      <c r="EN82" s="14">
        <v>176100</v>
      </c>
      <c r="EO82" s="14">
        <v>90000</v>
      </c>
      <c r="EP82" s="14">
        <v>19100</v>
      </c>
      <c r="EQ82" s="14">
        <v>14500</v>
      </c>
      <c r="ER82" s="14"/>
      <c r="ES82" s="14"/>
      <c r="ET82" s="14">
        <v>900</v>
      </c>
      <c r="EU82" s="14">
        <v>200</v>
      </c>
      <c r="EV82" s="14">
        <v>36200</v>
      </c>
      <c r="EW82" s="14">
        <v>1000</v>
      </c>
      <c r="EX82" s="14">
        <v>16000</v>
      </c>
      <c r="EY82" s="14">
        <v>21500</v>
      </c>
      <c r="EZ82" s="8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</row>
    <row r="83" spans="1:180" ht="15" outlineLevel="3" x14ac:dyDescent="0.3">
      <c r="A83" s="1"/>
      <c r="B83" s="4"/>
      <c r="C83" s="37" t="s">
        <v>823</v>
      </c>
      <c r="D83" s="23">
        <f t="shared" si="8"/>
        <v>-89000</v>
      </c>
      <c r="E83" s="23">
        <f t="shared" si="9"/>
        <v>-726.57342657342656</v>
      </c>
      <c r="F83" s="23">
        <f t="shared" si="10"/>
        <v>-7129000</v>
      </c>
      <c r="G83" s="23">
        <f t="shared" si="11"/>
        <v>10112000</v>
      </c>
      <c r="H83" s="23">
        <f t="shared" si="12"/>
        <v>-1085000</v>
      </c>
      <c r="I83" s="23">
        <f t="shared" si="13"/>
        <v>731000</v>
      </c>
      <c r="J83" s="23">
        <f t="shared" si="14"/>
        <v>2129477.1359156389</v>
      </c>
      <c r="K83" s="36">
        <f t="shared" si="15"/>
        <v>-2930.8491861014086</v>
      </c>
      <c r="L83" s="2"/>
      <c r="M83" s="35">
        <v>1941000</v>
      </c>
      <c r="N83" s="35">
        <v>1821000</v>
      </c>
      <c r="O83" s="35">
        <v>3169000</v>
      </c>
      <c r="P83" s="35">
        <v>-3558000</v>
      </c>
      <c r="Q83" s="35">
        <v>3138000</v>
      </c>
      <c r="R83" s="35">
        <v>697000</v>
      </c>
      <c r="S83" s="35">
        <v>-1823000</v>
      </c>
      <c r="T83" s="35">
        <v>3220000</v>
      </c>
      <c r="U83" s="35">
        <v>-1959000</v>
      </c>
      <c r="V83" s="35">
        <v>1704000</v>
      </c>
      <c r="W83" s="35">
        <v>3672000</v>
      </c>
      <c r="X83" s="35">
        <v>8587000</v>
      </c>
      <c r="Y83" s="35">
        <v>-3919000</v>
      </c>
      <c r="Z83" s="35">
        <v>2325000</v>
      </c>
      <c r="AA83" s="35">
        <v>-6186000</v>
      </c>
      <c r="AB83" s="35">
        <v>-2947000</v>
      </c>
      <c r="AC83" s="35">
        <v>1521000</v>
      </c>
      <c r="AD83" s="35">
        <v>-2088000</v>
      </c>
      <c r="AE83" s="35">
        <v>2451000</v>
      </c>
      <c r="AF83" s="35">
        <v>-7129000</v>
      </c>
      <c r="AG83" s="35">
        <v>-125000</v>
      </c>
      <c r="AH83" s="35">
        <v>-62000</v>
      </c>
      <c r="AI83" s="35">
        <v>1251000</v>
      </c>
      <c r="AJ83" s="35">
        <v>113000</v>
      </c>
      <c r="AK83" s="35">
        <v>838000</v>
      </c>
      <c r="AL83" s="35">
        <v>1544000</v>
      </c>
      <c r="AM83" s="35">
        <v>765000</v>
      </c>
      <c r="AN83" s="35">
        <v>2988000</v>
      </c>
      <c r="AO83" s="35">
        <v>-1441000</v>
      </c>
      <c r="AP83" s="35">
        <v>-1566000</v>
      </c>
      <c r="AQ83" s="35">
        <v>8139000</v>
      </c>
      <c r="AR83" s="35">
        <v>968000</v>
      </c>
      <c r="AS83" s="35">
        <v>-880000</v>
      </c>
      <c r="AT83" s="35">
        <v>-663000</v>
      </c>
      <c r="AU83" s="35">
        <v>180000</v>
      </c>
      <c r="AV83" s="35">
        <v>-1434000</v>
      </c>
      <c r="AW83" s="35">
        <v>-73000</v>
      </c>
      <c r="AX83" s="35">
        <v>1682000</v>
      </c>
      <c r="AY83" s="35">
        <v>-4668000</v>
      </c>
      <c r="AZ83" s="35">
        <v>955000</v>
      </c>
      <c r="BA83" s="35">
        <v>1906000</v>
      </c>
      <c r="BB83" s="35">
        <v>-744000</v>
      </c>
      <c r="BC83" s="35">
        <v>1729000</v>
      </c>
      <c r="BD83" s="35">
        <v>-476000</v>
      </c>
      <c r="BE83" s="35">
        <v>46000</v>
      </c>
      <c r="BF83" s="35">
        <v>-903000</v>
      </c>
      <c r="BG83" s="35">
        <v>-180000</v>
      </c>
      <c r="BH83" s="35">
        <v>-2528000</v>
      </c>
      <c r="BI83" s="35">
        <v>-3093000</v>
      </c>
      <c r="BJ83" s="35">
        <v>-2884000</v>
      </c>
      <c r="BK83" s="35">
        <v>-1318000</v>
      </c>
      <c r="BL83" s="35">
        <v>683000</v>
      </c>
      <c r="BM83" s="35">
        <v>895000</v>
      </c>
      <c r="BN83" s="35">
        <v>-2128000</v>
      </c>
      <c r="BO83" s="35">
        <v>-1117000</v>
      </c>
      <c r="BP83" s="35">
        <v>1772000</v>
      </c>
      <c r="BQ83" s="35">
        <v>10112000</v>
      </c>
      <c r="BR83" s="35">
        <v>-695000</v>
      </c>
      <c r="BS83" s="35">
        <v>-1754000</v>
      </c>
      <c r="BT83" s="35">
        <v>-729000</v>
      </c>
      <c r="BU83" s="35">
        <v>-1462000</v>
      </c>
      <c r="BV83" s="35">
        <v>-1426000</v>
      </c>
      <c r="BW83" s="35">
        <v>-1591000</v>
      </c>
      <c r="BX83" s="35">
        <v>-1244000</v>
      </c>
      <c r="BY83" s="35">
        <v>1918000</v>
      </c>
      <c r="BZ83" s="35">
        <v>-857000</v>
      </c>
      <c r="CA83" s="35">
        <v>1557000</v>
      </c>
      <c r="CB83" s="35">
        <v>-773000</v>
      </c>
      <c r="CC83" s="35">
        <v>212000</v>
      </c>
      <c r="CD83" s="35">
        <v>-1055000</v>
      </c>
      <c r="CE83" s="35">
        <v>-1115000</v>
      </c>
      <c r="CF83" s="35">
        <v>-1126000</v>
      </c>
      <c r="CG83" s="35">
        <v>-1880000</v>
      </c>
      <c r="CH83" s="35">
        <v>-1119000</v>
      </c>
      <c r="CI83" s="35">
        <v>369000</v>
      </c>
      <c r="CJ83" s="35">
        <v>672000</v>
      </c>
      <c r="CK83" s="35">
        <v>231000</v>
      </c>
      <c r="CL83" s="35">
        <v>-2055000</v>
      </c>
      <c r="CM83" s="35">
        <v>-265000</v>
      </c>
      <c r="CN83" s="35">
        <v>827000</v>
      </c>
      <c r="CO83" s="35">
        <v>1451000</v>
      </c>
      <c r="CP83" s="35">
        <v>1088000</v>
      </c>
      <c r="CQ83" s="35">
        <v>-131000</v>
      </c>
      <c r="CR83" s="35">
        <v>-1702000</v>
      </c>
      <c r="CS83" s="35">
        <v>-240000</v>
      </c>
      <c r="CT83" s="35">
        <v>-2580000</v>
      </c>
      <c r="CU83" s="35">
        <v>-1203000</v>
      </c>
      <c r="CV83" s="35">
        <v>589000</v>
      </c>
      <c r="CW83" s="35">
        <v>20000</v>
      </c>
      <c r="CX83" s="35">
        <v>-439000</v>
      </c>
      <c r="CY83" s="35">
        <v>246000</v>
      </c>
      <c r="CZ83" s="35">
        <v>44000</v>
      </c>
      <c r="DA83" s="35">
        <v>-526000</v>
      </c>
      <c r="DB83" s="35">
        <v>1791000</v>
      </c>
      <c r="DC83" s="35">
        <v>2024000</v>
      </c>
      <c r="DD83" s="35">
        <v>1659000</v>
      </c>
      <c r="DE83" s="35">
        <v>2783000</v>
      </c>
      <c r="DF83" s="35">
        <v>-2762000</v>
      </c>
      <c r="DG83" s="35">
        <v>-649000</v>
      </c>
      <c r="DH83" s="35">
        <v>674000</v>
      </c>
      <c r="DI83" s="35">
        <v>2673000</v>
      </c>
      <c r="DJ83" s="35">
        <v>475000</v>
      </c>
      <c r="DK83" s="35">
        <v>-1178000</v>
      </c>
      <c r="DL83" s="35">
        <v>1989000</v>
      </c>
      <c r="DM83" s="35">
        <v>-354000</v>
      </c>
      <c r="DN83" s="35">
        <v>-2579000</v>
      </c>
      <c r="DO83" s="35">
        <v>301000</v>
      </c>
      <c r="DP83" s="35">
        <v>-83000</v>
      </c>
      <c r="DQ83" s="35">
        <v>318000</v>
      </c>
      <c r="DR83" s="35">
        <v>-1950000</v>
      </c>
      <c r="DS83" s="35">
        <v>-168000</v>
      </c>
      <c r="DT83" s="35">
        <v>656000</v>
      </c>
      <c r="DU83" s="35">
        <v>-896000</v>
      </c>
      <c r="DV83" s="35">
        <v>-1472000</v>
      </c>
      <c r="DW83" s="35">
        <v>-270000</v>
      </c>
      <c r="DX83" s="35">
        <v>-317000</v>
      </c>
      <c r="DY83" s="35">
        <v>-185000</v>
      </c>
      <c r="DZ83" s="35">
        <v>-104000</v>
      </c>
      <c r="EA83" s="35">
        <v>472000</v>
      </c>
      <c r="EB83" s="35">
        <v>411000</v>
      </c>
      <c r="EC83" s="35">
        <v>94000</v>
      </c>
      <c r="ED83" s="35">
        <v>-93000</v>
      </c>
      <c r="EE83" s="35">
        <v>37000</v>
      </c>
      <c r="EF83" s="35">
        <v>-154000</v>
      </c>
      <c r="EG83" s="35">
        <v>-208000</v>
      </c>
      <c r="EH83" s="35">
        <v>321000</v>
      </c>
      <c r="EI83" s="35">
        <v>-292000</v>
      </c>
      <c r="EJ83" s="35">
        <v>-89000</v>
      </c>
      <c r="EK83" s="35">
        <v>-184000</v>
      </c>
      <c r="EL83" s="35">
        <v>-13300</v>
      </c>
      <c r="EM83" s="35">
        <v>-368400</v>
      </c>
      <c r="EN83" s="35">
        <v>95100</v>
      </c>
      <c r="EO83" s="35">
        <v>34600</v>
      </c>
      <c r="EP83" s="35">
        <v>-139500</v>
      </c>
      <c r="EQ83" s="35">
        <v>-228900</v>
      </c>
      <c r="ER83" s="35">
        <v>-98900</v>
      </c>
      <c r="ES83" s="35">
        <v>-43300</v>
      </c>
      <c r="ET83" s="35">
        <v>-50000</v>
      </c>
      <c r="EU83" s="35">
        <v>-27900</v>
      </c>
      <c r="EV83" s="35">
        <v>-29300</v>
      </c>
      <c r="EW83" s="35">
        <v>-92200</v>
      </c>
      <c r="EX83" s="35">
        <v>1700</v>
      </c>
      <c r="EY83" s="35">
        <v>-11600</v>
      </c>
      <c r="EZ83" s="8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</row>
    <row r="84" spans="1:180" ht="15" outlineLevel="2" x14ac:dyDescent="0.3">
      <c r="A84" s="1"/>
      <c r="B84" s="4"/>
      <c r="C84" s="22" t="s">
        <v>824</v>
      </c>
      <c r="D84" s="27" t="str">
        <f t="shared" si="8"/>
        <v/>
      </c>
      <c r="E84" s="27" t="str">
        <f t="shared" si="9"/>
        <v/>
      </c>
      <c r="F84" s="27" t="str">
        <f t="shared" si="10"/>
        <v/>
      </c>
      <c r="G84" s="27" t="str">
        <f t="shared" si="11"/>
        <v/>
      </c>
      <c r="H84" s="27" t="str">
        <f t="shared" si="12"/>
        <v/>
      </c>
      <c r="I84" s="27" t="str">
        <f t="shared" si="13"/>
        <v/>
      </c>
      <c r="J84" s="27" t="str">
        <f t="shared" si="14"/>
        <v/>
      </c>
      <c r="K84" s="28" t="str">
        <f t="shared" si="15"/>
        <v/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8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</row>
    <row r="85" spans="1:180" ht="15" outlineLevel="3" x14ac:dyDescent="0.3">
      <c r="A85" s="1"/>
      <c r="B85" s="4"/>
      <c r="C85" s="22" t="s">
        <v>825</v>
      </c>
      <c r="D85" s="27">
        <f t="shared" si="8"/>
        <v>0</v>
      </c>
      <c r="E85" s="27">
        <f t="shared" si="9"/>
        <v>0</v>
      </c>
      <c r="F85" s="27">
        <f t="shared" si="10"/>
        <v>0</v>
      </c>
      <c r="G85" s="27">
        <f t="shared" si="11"/>
        <v>0</v>
      </c>
      <c r="H85" s="27">
        <f t="shared" si="12"/>
        <v>0</v>
      </c>
      <c r="I85" s="27">
        <f t="shared" si="13"/>
        <v>0</v>
      </c>
      <c r="J85" s="27">
        <f t="shared" si="14"/>
        <v>0</v>
      </c>
      <c r="K85" s="28" t="e">
        <f t="shared" si="15"/>
        <v>#DIV/0!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>
        <v>0</v>
      </c>
      <c r="BK85" s="14">
        <v>0</v>
      </c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8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</row>
    <row r="86" spans="1:180" ht="15" outlineLevel="3" x14ac:dyDescent="0.3">
      <c r="A86" s="1"/>
      <c r="B86" s="4"/>
      <c r="C86" s="37" t="s">
        <v>826</v>
      </c>
      <c r="D86" s="23">
        <f t="shared" si="8"/>
        <v>0</v>
      </c>
      <c r="E86" s="23">
        <f t="shared" si="9"/>
        <v>0</v>
      </c>
      <c r="F86" s="23">
        <f t="shared" si="10"/>
        <v>0</v>
      </c>
      <c r="G86" s="23">
        <f t="shared" si="11"/>
        <v>0</v>
      </c>
      <c r="H86" s="23">
        <f t="shared" si="12"/>
        <v>0</v>
      </c>
      <c r="I86" s="23">
        <f t="shared" si="13"/>
        <v>0</v>
      </c>
      <c r="J86" s="23">
        <f t="shared" si="14"/>
        <v>0</v>
      </c>
      <c r="K86" s="36" t="e">
        <f t="shared" si="15"/>
        <v>#DIV/0!</v>
      </c>
      <c r="L86" s="2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>
        <v>0</v>
      </c>
      <c r="BK86" s="35">
        <v>0</v>
      </c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8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</row>
    <row r="87" spans="1:180" ht="15" outlineLevel="2" x14ac:dyDescent="0.3">
      <c r="A87" s="1"/>
      <c r="B87" s="4"/>
      <c r="C87" s="22" t="s">
        <v>827</v>
      </c>
      <c r="D87" s="27">
        <f t="shared" si="8"/>
        <v>-4000</v>
      </c>
      <c r="E87" s="27">
        <f t="shared" si="9"/>
        <v>39836.538461538461</v>
      </c>
      <c r="F87" s="27">
        <f t="shared" si="10"/>
        <v>-1160000</v>
      </c>
      <c r="G87" s="27">
        <f t="shared" si="11"/>
        <v>2201000</v>
      </c>
      <c r="H87" s="27">
        <f t="shared" si="12"/>
        <v>-167250</v>
      </c>
      <c r="I87" s="27">
        <f t="shared" si="13"/>
        <v>168000</v>
      </c>
      <c r="J87" s="27">
        <f t="shared" si="14"/>
        <v>456962.42990129889</v>
      </c>
      <c r="K87" s="28">
        <f t="shared" si="15"/>
        <v>11.470937173481797</v>
      </c>
      <c r="M87" s="14">
        <v>1388000</v>
      </c>
      <c r="N87" s="14">
        <v>331000</v>
      </c>
      <c r="O87" s="14">
        <v>525000</v>
      </c>
      <c r="P87" s="14">
        <v>75000</v>
      </c>
      <c r="Q87" s="14">
        <v>269000</v>
      </c>
      <c r="R87" s="14">
        <v>694000</v>
      </c>
      <c r="S87" s="14">
        <v>182000</v>
      </c>
      <c r="T87" s="14">
        <v>-140000</v>
      </c>
      <c r="U87" s="14">
        <v>851000</v>
      </c>
      <c r="V87" s="14">
        <v>1435000</v>
      </c>
      <c r="W87" s="14">
        <v>-944000</v>
      </c>
      <c r="X87" s="14">
        <v>-1160000</v>
      </c>
      <c r="Y87" s="14">
        <v>-660000</v>
      </c>
      <c r="Z87" s="14">
        <v>567000</v>
      </c>
      <c r="AA87" s="14">
        <v>-2000</v>
      </c>
      <c r="AB87" s="14">
        <v>-98000</v>
      </c>
      <c r="AC87" s="14">
        <v>866000</v>
      </c>
      <c r="AD87" s="14">
        <v>-386000</v>
      </c>
      <c r="AE87" s="14">
        <v>499000</v>
      </c>
      <c r="AF87" s="14">
        <v>-73000</v>
      </c>
      <c r="AG87" s="14">
        <v>-343000</v>
      </c>
      <c r="AH87" s="14">
        <v>2201000</v>
      </c>
      <c r="AI87" s="14">
        <v>-489000</v>
      </c>
      <c r="AJ87" s="14">
        <v>153000</v>
      </c>
      <c r="AK87" s="14">
        <v>-239000</v>
      </c>
      <c r="AL87" s="14">
        <v>168000</v>
      </c>
      <c r="AM87" s="14">
        <v>-349000</v>
      </c>
      <c r="AN87" s="14">
        <v>349000</v>
      </c>
      <c r="AO87" s="14">
        <v>-440000</v>
      </c>
      <c r="AP87" s="14">
        <v>-339000</v>
      </c>
      <c r="AQ87" s="14">
        <v>924000</v>
      </c>
      <c r="AR87" s="14">
        <v>91000</v>
      </c>
      <c r="AS87" s="14">
        <v>54000</v>
      </c>
      <c r="AT87" s="14">
        <v>863000</v>
      </c>
      <c r="AU87" s="14">
        <v>101000</v>
      </c>
      <c r="AV87" s="14">
        <v>81000</v>
      </c>
      <c r="AW87" s="14">
        <v>223000</v>
      </c>
      <c r="AX87" s="14">
        <v>-199000</v>
      </c>
      <c r="AY87" s="14">
        <v>277000</v>
      </c>
      <c r="AZ87" s="14">
        <v>98000</v>
      </c>
      <c r="BA87" s="14">
        <v>5000</v>
      </c>
      <c r="BB87" s="14">
        <v>394000</v>
      </c>
      <c r="BC87" s="14">
        <v>51000</v>
      </c>
      <c r="BD87" s="14">
        <v>21000</v>
      </c>
      <c r="BE87" s="14">
        <v>146000</v>
      </c>
      <c r="BF87" s="14">
        <v>-75000</v>
      </c>
      <c r="BG87" s="14">
        <v>346000</v>
      </c>
      <c r="BH87" s="14">
        <v>87000</v>
      </c>
      <c r="BI87" s="14">
        <v>95000</v>
      </c>
      <c r="BJ87" s="14">
        <v>296000</v>
      </c>
      <c r="BK87" s="14">
        <v>145000</v>
      </c>
      <c r="BL87" s="14">
        <v>151000</v>
      </c>
      <c r="BM87" s="14">
        <v>63000</v>
      </c>
      <c r="BN87" s="14">
        <v>279000</v>
      </c>
      <c r="BO87" s="14">
        <v>-46000</v>
      </c>
      <c r="BP87" s="14">
        <v>4000</v>
      </c>
      <c r="BQ87" s="14">
        <v>133000</v>
      </c>
      <c r="BR87" s="14">
        <v>446000</v>
      </c>
      <c r="BS87" s="14">
        <v>191000</v>
      </c>
      <c r="BT87" s="14">
        <v>-160000</v>
      </c>
      <c r="BU87" s="14">
        <v>-245000</v>
      </c>
      <c r="BV87" s="14">
        <v>-322000</v>
      </c>
      <c r="BW87" s="14"/>
      <c r="BX87" s="14"/>
      <c r="BY87" s="14"/>
      <c r="BZ87" s="14">
        <v>-901000</v>
      </c>
      <c r="CA87" s="14"/>
      <c r="CB87" s="14"/>
      <c r="CC87" s="14">
        <v>-301000</v>
      </c>
      <c r="CD87" s="14">
        <v>168000</v>
      </c>
      <c r="CE87" s="14">
        <v>77000</v>
      </c>
      <c r="CF87" s="14">
        <v>24000</v>
      </c>
      <c r="CG87" s="14">
        <v>25000</v>
      </c>
      <c r="CH87" s="14">
        <v>-150000</v>
      </c>
      <c r="CI87" s="14">
        <v>219000</v>
      </c>
      <c r="CJ87" s="14">
        <v>668000</v>
      </c>
      <c r="CK87" s="14">
        <v>-770000</v>
      </c>
      <c r="CL87" s="14">
        <v>-70000</v>
      </c>
      <c r="CM87" s="14">
        <v>-220000</v>
      </c>
      <c r="CN87" s="14">
        <v>-27000</v>
      </c>
      <c r="CO87" s="14">
        <v>6000</v>
      </c>
      <c r="CP87" s="14">
        <v>-117000</v>
      </c>
      <c r="CQ87" s="14">
        <v>-19000</v>
      </c>
      <c r="CR87" s="14">
        <v>-6000</v>
      </c>
      <c r="CS87" s="14">
        <v>-9000</v>
      </c>
      <c r="CT87" s="14">
        <v>-115000</v>
      </c>
      <c r="CU87" s="14">
        <v>-73000</v>
      </c>
      <c r="CV87" s="14">
        <v>-18000</v>
      </c>
      <c r="CW87" s="14">
        <v>7000</v>
      </c>
      <c r="CX87" s="14">
        <v>-165000</v>
      </c>
      <c r="CY87" s="14">
        <v>14000</v>
      </c>
      <c r="CZ87" s="14">
        <v>-14000</v>
      </c>
      <c r="DA87" s="14">
        <v>-165000</v>
      </c>
      <c r="DB87" s="14">
        <v>-80000</v>
      </c>
      <c r="DC87" s="14">
        <v>-66000</v>
      </c>
      <c r="DD87" s="14">
        <v>-82000</v>
      </c>
      <c r="DE87" s="14">
        <v>-167000</v>
      </c>
      <c r="DF87" s="14">
        <v>-458000</v>
      </c>
      <c r="DG87" s="14">
        <v>-189000</v>
      </c>
      <c r="DH87" s="14">
        <v>-40000</v>
      </c>
      <c r="DI87" s="14">
        <v>-293000</v>
      </c>
      <c r="DJ87" s="14">
        <v>-262000</v>
      </c>
      <c r="DK87" s="14">
        <v>-202000</v>
      </c>
      <c r="DL87" s="14">
        <v>-167000</v>
      </c>
      <c r="DM87" s="14">
        <v>-168000</v>
      </c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>
        <v>-521000</v>
      </c>
      <c r="EI87" s="14">
        <v>-336000</v>
      </c>
      <c r="EJ87" s="14">
        <v>-181000</v>
      </c>
      <c r="EK87" s="14">
        <v>-122000</v>
      </c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8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</row>
    <row r="88" spans="1:180" ht="15" outlineLevel="2" x14ac:dyDescent="0.3">
      <c r="A88" s="1"/>
      <c r="B88" s="4"/>
      <c r="C88" s="37" t="s">
        <v>828</v>
      </c>
      <c r="D88" s="23">
        <f t="shared" si="8"/>
        <v>-1789000</v>
      </c>
      <c r="E88" s="23">
        <f t="shared" si="9"/>
        <v>-2362600</v>
      </c>
      <c r="F88" s="23">
        <f t="shared" si="10"/>
        <v>-15520000</v>
      </c>
      <c r="G88" s="23">
        <f t="shared" si="11"/>
        <v>2728000</v>
      </c>
      <c r="H88" s="23">
        <f t="shared" si="12"/>
        <v>-3402000</v>
      </c>
      <c r="I88" s="23">
        <f t="shared" si="13"/>
        <v>-672000</v>
      </c>
      <c r="J88" s="23">
        <f t="shared" si="14"/>
        <v>2520504.288073556</v>
      </c>
      <c r="K88" s="36">
        <f t="shared" si="15"/>
        <v>-1.0668349649003455</v>
      </c>
      <c r="L88" s="2"/>
      <c r="M88" s="35">
        <v>81000</v>
      </c>
      <c r="N88" s="35">
        <v>-3764000</v>
      </c>
      <c r="O88" s="35">
        <v>-2764000</v>
      </c>
      <c r="P88" s="35">
        <v>-9165000</v>
      </c>
      <c r="Q88" s="35">
        <v>-2563000</v>
      </c>
      <c r="R88" s="35">
        <v>-5318000</v>
      </c>
      <c r="S88" s="35">
        <v>-7394000</v>
      </c>
      <c r="T88" s="35">
        <v>-2808000</v>
      </c>
      <c r="U88" s="35">
        <v>-8521000</v>
      </c>
      <c r="V88" s="35">
        <v>-3241000</v>
      </c>
      <c r="W88" s="35">
        <v>-4571000</v>
      </c>
      <c r="X88" s="35">
        <v>220000</v>
      </c>
      <c r="Y88" s="35">
        <v>-2639000</v>
      </c>
      <c r="Z88" s="35">
        <v>-4740000</v>
      </c>
      <c r="AA88" s="35">
        <v>-10629000</v>
      </c>
      <c r="AB88" s="35">
        <v>-6913000</v>
      </c>
      <c r="AC88" s="35">
        <v>-2001000</v>
      </c>
      <c r="AD88" s="35">
        <v>-6412000</v>
      </c>
      <c r="AE88" s="35">
        <v>-766000</v>
      </c>
      <c r="AF88" s="35">
        <v>-10610000</v>
      </c>
      <c r="AG88" s="35">
        <v>-3736000</v>
      </c>
      <c r="AH88" s="35">
        <v>-4485000</v>
      </c>
      <c r="AI88" s="35">
        <v>-3910000</v>
      </c>
      <c r="AJ88" s="35">
        <v>-3288000</v>
      </c>
      <c r="AK88" s="35">
        <v>-2722000</v>
      </c>
      <c r="AL88" s="35">
        <v>-1820000</v>
      </c>
      <c r="AM88" s="35">
        <v>-3435000</v>
      </c>
      <c r="AN88" s="35">
        <v>-1193000</v>
      </c>
      <c r="AO88" s="35">
        <v>-4791000</v>
      </c>
      <c r="AP88" s="35">
        <v>-5230000</v>
      </c>
      <c r="AQ88" s="35">
        <v>-6316000</v>
      </c>
      <c r="AR88" s="35">
        <v>-1438000</v>
      </c>
      <c r="AS88" s="35">
        <v>-2778000</v>
      </c>
      <c r="AT88" s="35">
        <v>-3444000</v>
      </c>
      <c r="AU88" s="35">
        <v>-2683000</v>
      </c>
      <c r="AV88" s="35">
        <v>-4170000</v>
      </c>
      <c r="AW88" s="35">
        <v>-15520000</v>
      </c>
      <c r="AX88" s="35">
        <v>2728000</v>
      </c>
      <c r="AY88" s="35">
        <v>-9167000</v>
      </c>
      <c r="AZ88" s="35">
        <v>-1295000</v>
      </c>
      <c r="BA88" s="35">
        <v>-449000</v>
      </c>
      <c r="BB88" s="35">
        <v>-1904000</v>
      </c>
      <c r="BC88" s="35">
        <v>-986000</v>
      </c>
      <c r="BD88" s="35">
        <v>-4266000</v>
      </c>
      <c r="BE88" s="35">
        <v>-2749000</v>
      </c>
      <c r="BF88" s="35">
        <v>-3921000</v>
      </c>
      <c r="BG88" s="35">
        <v>-3323000</v>
      </c>
      <c r="BH88" s="35">
        <v>-5512000</v>
      </c>
      <c r="BI88" s="35">
        <v>-5317000</v>
      </c>
      <c r="BJ88" s="35">
        <v>-5332000</v>
      </c>
      <c r="BK88" s="35">
        <v>-4852000</v>
      </c>
      <c r="BL88" s="35">
        <v>-1765000</v>
      </c>
      <c r="BM88" s="35">
        <v>-2111000</v>
      </c>
      <c r="BN88" s="35">
        <v>-4767000</v>
      </c>
      <c r="BO88" s="35">
        <v>-4107000</v>
      </c>
      <c r="BP88" s="35">
        <v>-783000</v>
      </c>
      <c r="BQ88" s="35">
        <v>-644000</v>
      </c>
      <c r="BR88" s="35">
        <v>-2972000</v>
      </c>
      <c r="BS88" s="35">
        <v>-2925000</v>
      </c>
      <c r="BT88" s="35">
        <v>-1970000</v>
      </c>
      <c r="BU88" s="35">
        <v>-2672000</v>
      </c>
      <c r="BV88" s="35">
        <v>-2769000</v>
      </c>
      <c r="BW88" s="35">
        <v>-3380000</v>
      </c>
      <c r="BX88" s="35">
        <v>-2225000</v>
      </c>
      <c r="BY88" s="35">
        <v>409000</v>
      </c>
      <c r="BZ88" s="35">
        <v>-3520000</v>
      </c>
      <c r="CA88" s="35">
        <v>199000</v>
      </c>
      <c r="CB88" s="35">
        <v>-1623000</v>
      </c>
      <c r="CC88" s="35">
        <v>-921000</v>
      </c>
      <c r="CD88" s="35">
        <v>-2162000</v>
      </c>
      <c r="CE88" s="35">
        <v>-2168000</v>
      </c>
      <c r="CF88" s="35">
        <v>-2380000</v>
      </c>
      <c r="CG88" s="35">
        <v>-3216000</v>
      </c>
      <c r="CH88" s="35">
        <v>-1584000</v>
      </c>
      <c r="CI88" s="35">
        <v>-600000</v>
      </c>
      <c r="CJ88" s="35">
        <v>-426000</v>
      </c>
      <c r="CK88" s="35">
        <v>-2297000</v>
      </c>
      <c r="CL88" s="35">
        <v>-3572000</v>
      </c>
      <c r="CM88" s="35">
        <v>-1789000</v>
      </c>
      <c r="CN88" s="35">
        <v>-670000</v>
      </c>
      <c r="CO88" s="35">
        <v>-331000</v>
      </c>
      <c r="CP88" s="35">
        <v>-60000</v>
      </c>
      <c r="CQ88" s="35">
        <v>-1276000</v>
      </c>
      <c r="CR88" s="35">
        <v>-2767000</v>
      </c>
      <c r="CS88" s="35">
        <v>-929000</v>
      </c>
      <c r="CT88" s="35">
        <v>-3442000</v>
      </c>
      <c r="CU88" s="35">
        <v>-2369000</v>
      </c>
      <c r="CV88" s="35">
        <v>-352000</v>
      </c>
      <c r="CW88" s="35">
        <v>-927000</v>
      </c>
      <c r="CX88" s="35">
        <v>-1807000</v>
      </c>
      <c r="CY88" s="35">
        <v>-702000</v>
      </c>
      <c r="CZ88" s="35">
        <v>-1135000</v>
      </c>
      <c r="DA88" s="35">
        <v>-2121000</v>
      </c>
      <c r="DB88" s="35">
        <v>571000</v>
      </c>
      <c r="DC88" s="35">
        <v>593000</v>
      </c>
      <c r="DD88" s="35">
        <v>-948000</v>
      </c>
      <c r="DE88" s="35">
        <v>-546000</v>
      </c>
      <c r="DF88" s="35">
        <v>-5858000</v>
      </c>
      <c r="DG88" s="35">
        <v>-2942000</v>
      </c>
      <c r="DH88" s="35">
        <v>-1135000</v>
      </c>
      <c r="DI88" s="35">
        <v>-100000</v>
      </c>
      <c r="DJ88" s="35">
        <v>-2707000</v>
      </c>
      <c r="DK88" s="35">
        <v>-3269000</v>
      </c>
      <c r="DL88" s="35">
        <v>1056000</v>
      </c>
      <c r="DM88" s="35">
        <v>-1329000</v>
      </c>
      <c r="DN88" s="35">
        <v>-3424000</v>
      </c>
      <c r="DO88" s="35">
        <v>-421000</v>
      </c>
      <c r="DP88" s="35">
        <v>-1785000</v>
      </c>
      <c r="DQ88" s="35">
        <v>-1132000</v>
      </c>
      <c r="DR88" s="35">
        <v>-3534000</v>
      </c>
      <c r="DS88" s="35">
        <v>-1327000</v>
      </c>
      <c r="DT88" s="35">
        <v>-313000</v>
      </c>
      <c r="DU88" s="35">
        <v>-1685000</v>
      </c>
      <c r="DV88" s="35">
        <v>-2262000</v>
      </c>
      <c r="DW88" s="35">
        <v>-900000</v>
      </c>
      <c r="DX88" s="35">
        <v>-1089000</v>
      </c>
      <c r="DY88" s="35">
        <v>-1017000</v>
      </c>
      <c r="DZ88" s="35">
        <v>-1084000</v>
      </c>
      <c r="EA88" s="35">
        <v>-484000</v>
      </c>
      <c r="EB88" s="35">
        <v>-410000</v>
      </c>
      <c r="EC88" s="35">
        <v>-699000</v>
      </c>
      <c r="ED88" s="35">
        <v>-853000</v>
      </c>
      <c r="EE88" s="35">
        <v>-503000</v>
      </c>
      <c r="EF88" s="35">
        <v>-757000</v>
      </c>
      <c r="EG88" s="35">
        <v>-746000</v>
      </c>
      <c r="EH88" s="35">
        <v>-829000</v>
      </c>
      <c r="EI88" s="35">
        <v>-1116000</v>
      </c>
      <c r="EJ88" s="35">
        <v>-718000</v>
      </c>
      <c r="EK88" s="35">
        <v>-674000</v>
      </c>
      <c r="EL88" s="35">
        <v>-377100</v>
      </c>
      <c r="EM88" s="35">
        <v>-702600</v>
      </c>
      <c r="EN88" s="35">
        <v>-190500</v>
      </c>
      <c r="EO88" s="35">
        <v>-209800</v>
      </c>
      <c r="EP88" s="35">
        <v>-432300</v>
      </c>
      <c r="EQ88" s="35">
        <v>-463200</v>
      </c>
      <c r="ER88" s="35">
        <v>-340900</v>
      </c>
      <c r="ES88" s="35">
        <v>-222500</v>
      </c>
      <c r="ET88" s="35">
        <v>-285400</v>
      </c>
      <c r="EU88" s="35">
        <v>-215300</v>
      </c>
      <c r="EV88" s="35">
        <v>-168400</v>
      </c>
      <c r="EW88" s="35">
        <v>-209800</v>
      </c>
      <c r="EX88" s="35">
        <v>-105700</v>
      </c>
      <c r="EY88" s="35">
        <v>-102300</v>
      </c>
      <c r="EZ88" s="8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</row>
    <row r="89" spans="1:180" ht="15" outlineLevel="1" x14ac:dyDescent="0.3">
      <c r="A89" s="1"/>
      <c r="B89" s="4"/>
      <c r="C89" s="33" t="s">
        <v>829</v>
      </c>
      <c r="D89" s="23">
        <f t="shared" si="8"/>
        <v>-1789000</v>
      </c>
      <c r="E89" s="23">
        <f t="shared" si="9"/>
        <v>-2362600</v>
      </c>
      <c r="F89" s="23">
        <f t="shared" si="10"/>
        <v>-15520000</v>
      </c>
      <c r="G89" s="23">
        <f t="shared" si="11"/>
        <v>2728000</v>
      </c>
      <c r="H89" s="23">
        <f t="shared" si="12"/>
        <v>-3351500</v>
      </c>
      <c r="I89" s="23">
        <f t="shared" si="13"/>
        <v>-686500</v>
      </c>
      <c r="J89" s="23">
        <f t="shared" si="14"/>
        <v>2511127.4738931204</v>
      </c>
      <c r="K89" s="36">
        <f t="shared" si="15"/>
        <v>-1.0628661110188438</v>
      </c>
      <c r="L89" s="38"/>
      <c r="M89" s="23">
        <v>81000</v>
      </c>
      <c r="N89" s="23">
        <v>-3764000</v>
      </c>
      <c r="O89" s="23">
        <v>-2764000</v>
      </c>
      <c r="P89" s="23">
        <v>-9165000</v>
      </c>
      <c r="Q89" s="23">
        <v>-2563000</v>
      </c>
      <c r="R89" s="23">
        <v>-5318000</v>
      </c>
      <c r="S89" s="23">
        <v>-7394000</v>
      </c>
      <c r="T89" s="23">
        <v>-2808000</v>
      </c>
      <c r="U89" s="23">
        <v>-8521000</v>
      </c>
      <c r="V89" s="23">
        <v>-3241000</v>
      </c>
      <c r="W89" s="23">
        <v>-4571000</v>
      </c>
      <c r="X89" s="23">
        <v>220000</v>
      </c>
      <c r="Y89" s="23">
        <v>-2639000</v>
      </c>
      <c r="Z89" s="23">
        <v>-4740000</v>
      </c>
      <c r="AA89" s="23">
        <v>-10629000</v>
      </c>
      <c r="AB89" s="23">
        <v>-6913000</v>
      </c>
      <c r="AC89" s="23">
        <v>-2001000</v>
      </c>
      <c r="AD89" s="23">
        <v>-6412000</v>
      </c>
      <c r="AE89" s="23">
        <v>-766000</v>
      </c>
      <c r="AF89" s="23">
        <v>-10610000</v>
      </c>
      <c r="AG89" s="23">
        <v>-3736000</v>
      </c>
      <c r="AH89" s="23">
        <v>-4485000</v>
      </c>
      <c r="AI89" s="23">
        <v>-3910000</v>
      </c>
      <c r="AJ89" s="23">
        <v>-3288000</v>
      </c>
      <c r="AK89" s="23">
        <v>-2722000</v>
      </c>
      <c r="AL89" s="23">
        <v>-1820000</v>
      </c>
      <c r="AM89" s="23">
        <v>-3435000</v>
      </c>
      <c r="AN89" s="23">
        <v>-1193000</v>
      </c>
      <c r="AO89" s="23">
        <v>-4791000</v>
      </c>
      <c r="AP89" s="23">
        <v>-5230000</v>
      </c>
      <c r="AQ89" s="23">
        <v>-6316000</v>
      </c>
      <c r="AR89" s="23">
        <v>-1438000</v>
      </c>
      <c r="AS89" s="23">
        <v>-2778000</v>
      </c>
      <c r="AT89" s="23">
        <v>-3444000</v>
      </c>
      <c r="AU89" s="23">
        <v>-2683000</v>
      </c>
      <c r="AV89" s="23">
        <v>-4170000</v>
      </c>
      <c r="AW89" s="23">
        <v>-15520000</v>
      </c>
      <c r="AX89" s="23">
        <v>2728000</v>
      </c>
      <c r="AY89" s="23">
        <v>-9167000</v>
      </c>
      <c r="AZ89" s="23">
        <v>-1295000</v>
      </c>
      <c r="BA89" s="23">
        <v>-449000</v>
      </c>
      <c r="BB89" s="23">
        <v>-1904000</v>
      </c>
      <c r="BC89" s="23">
        <v>-986000</v>
      </c>
      <c r="BD89" s="23">
        <v>-4266000</v>
      </c>
      <c r="BE89" s="23">
        <v>-2749000</v>
      </c>
      <c r="BF89" s="23">
        <v>-3921000</v>
      </c>
      <c r="BG89" s="23">
        <v>-3323000</v>
      </c>
      <c r="BH89" s="23">
        <v>-5512000</v>
      </c>
      <c r="BI89" s="23">
        <v>-5317000</v>
      </c>
      <c r="BJ89" s="23">
        <v>-5332000</v>
      </c>
      <c r="BK89" s="23">
        <v>-4852000</v>
      </c>
      <c r="BL89" s="23">
        <v>-1765000</v>
      </c>
      <c r="BM89" s="23">
        <v>-2111000</v>
      </c>
      <c r="BN89" s="23">
        <v>-4767000</v>
      </c>
      <c r="BO89" s="23">
        <v>-4107000</v>
      </c>
      <c r="BP89" s="23">
        <v>-783000</v>
      </c>
      <c r="BQ89" s="23">
        <v>-644000</v>
      </c>
      <c r="BR89" s="23">
        <v>-2972000</v>
      </c>
      <c r="BS89" s="23">
        <v>-2925000</v>
      </c>
      <c r="BT89" s="23">
        <v>-1970000</v>
      </c>
      <c r="BU89" s="23">
        <v>-2672000</v>
      </c>
      <c r="BV89" s="23">
        <v>-2769000</v>
      </c>
      <c r="BW89" s="23">
        <v>-3380000</v>
      </c>
      <c r="BX89" s="23">
        <v>-2225000</v>
      </c>
      <c r="BY89" s="23">
        <v>409000</v>
      </c>
      <c r="BZ89" s="23">
        <v>-1989000</v>
      </c>
      <c r="CA89" s="23">
        <v>-1332000</v>
      </c>
      <c r="CB89" s="23">
        <v>-1623000</v>
      </c>
      <c r="CC89" s="23">
        <v>-921000</v>
      </c>
      <c r="CD89" s="23">
        <v>-2162000</v>
      </c>
      <c r="CE89" s="23">
        <v>-2168000</v>
      </c>
      <c r="CF89" s="23">
        <v>-2380000</v>
      </c>
      <c r="CG89" s="23">
        <v>-3216000</v>
      </c>
      <c r="CH89" s="23">
        <v>-1584000</v>
      </c>
      <c r="CI89" s="23">
        <v>-600000</v>
      </c>
      <c r="CJ89" s="23">
        <v>-426000</v>
      </c>
      <c r="CK89" s="23">
        <v>-2297000</v>
      </c>
      <c r="CL89" s="23">
        <v>-3572000</v>
      </c>
      <c r="CM89" s="23">
        <v>-1789000</v>
      </c>
      <c r="CN89" s="23">
        <v>-670000</v>
      </c>
      <c r="CO89" s="23">
        <v>-331000</v>
      </c>
      <c r="CP89" s="23">
        <v>-60000</v>
      </c>
      <c r="CQ89" s="23">
        <v>-1276000</v>
      </c>
      <c r="CR89" s="23">
        <v>-2767000</v>
      </c>
      <c r="CS89" s="23">
        <v>-929000</v>
      </c>
      <c r="CT89" s="23">
        <v>-3442000</v>
      </c>
      <c r="CU89" s="23">
        <v>-2369000</v>
      </c>
      <c r="CV89" s="23">
        <v>-352000</v>
      </c>
      <c r="CW89" s="23">
        <v>-927000</v>
      </c>
      <c r="CX89" s="23">
        <v>-1807000</v>
      </c>
      <c r="CY89" s="23">
        <v>-702000</v>
      </c>
      <c r="CZ89" s="23">
        <v>-1135000</v>
      </c>
      <c r="DA89" s="23">
        <v>-2121000</v>
      </c>
      <c r="DB89" s="23">
        <v>571000</v>
      </c>
      <c r="DC89" s="23">
        <v>593000</v>
      </c>
      <c r="DD89" s="23">
        <v>-948000</v>
      </c>
      <c r="DE89" s="23">
        <v>-546000</v>
      </c>
      <c r="DF89" s="23">
        <v>-5858000</v>
      </c>
      <c r="DG89" s="23">
        <v>-2942000</v>
      </c>
      <c r="DH89" s="23">
        <v>-1135000</v>
      </c>
      <c r="DI89" s="23">
        <v>-100000</v>
      </c>
      <c r="DJ89" s="23">
        <v>-2707000</v>
      </c>
      <c r="DK89" s="23">
        <v>-3269000</v>
      </c>
      <c r="DL89" s="23">
        <v>1056000</v>
      </c>
      <c r="DM89" s="23">
        <v>-1329000</v>
      </c>
      <c r="DN89" s="23">
        <v>-3424000</v>
      </c>
      <c r="DO89" s="23">
        <v>-421000</v>
      </c>
      <c r="DP89" s="23">
        <v>-1785000</v>
      </c>
      <c r="DQ89" s="23">
        <v>-1132000</v>
      </c>
      <c r="DR89" s="23">
        <v>-3534000</v>
      </c>
      <c r="DS89" s="23">
        <v>-1327000</v>
      </c>
      <c r="DT89" s="23">
        <v>-313000</v>
      </c>
      <c r="DU89" s="23">
        <v>-1685000</v>
      </c>
      <c r="DV89" s="23">
        <v>-2262000</v>
      </c>
      <c r="DW89" s="23">
        <v>-900000</v>
      </c>
      <c r="DX89" s="23">
        <v>-1089000</v>
      </c>
      <c r="DY89" s="23">
        <v>-1017000</v>
      </c>
      <c r="DZ89" s="23">
        <v>-1084000</v>
      </c>
      <c r="EA89" s="23">
        <v>-484000</v>
      </c>
      <c r="EB89" s="23">
        <v>-410000</v>
      </c>
      <c r="EC89" s="23">
        <v>-699000</v>
      </c>
      <c r="ED89" s="23">
        <v>-853000</v>
      </c>
      <c r="EE89" s="23">
        <v>-503000</v>
      </c>
      <c r="EF89" s="23">
        <v>-757000</v>
      </c>
      <c r="EG89" s="23">
        <v>-746000</v>
      </c>
      <c r="EH89" s="23">
        <v>-829000</v>
      </c>
      <c r="EI89" s="23">
        <v>-1116000</v>
      </c>
      <c r="EJ89" s="23">
        <v>-718000</v>
      </c>
      <c r="EK89" s="23">
        <v>-674000</v>
      </c>
      <c r="EL89" s="23">
        <v>-377100</v>
      </c>
      <c r="EM89" s="23">
        <v>-702600</v>
      </c>
      <c r="EN89" s="23">
        <v>-190500</v>
      </c>
      <c r="EO89" s="23">
        <v>-209800</v>
      </c>
      <c r="EP89" s="23">
        <v>-432300</v>
      </c>
      <c r="EQ89" s="23">
        <v>-463200</v>
      </c>
      <c r="ER89" s="23">
        <v>-340900</v>
      </c>
      <c r="ES89" s="23">
        <v>-222500</v>
      </c>
      <c r="ET89" s="23">
        <v>-285400</v>
      </c>
      <c r="EU89" s="23">
        <v>-215300</v>
      </c>
      <c r="EV89" s="23">
        <v>-168400</v>
      </c>
      <c r="EW89" s="23">
        <v>-209800</v>
      </c>
      <c r="EX89" s="23">
        <v>-105700</v>
      </c>
      <c r="EY89" s="23">
        <v>-102300</v>
      </c>
      <c r="EZ89" s="8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</row>
    <row r="90" spans="1:180" ht="15" x14ac:dyDescent="0.3">
      <c r="A90" s="1"/>
      <c r="B90" s="4"/>
      <c r="C90" s="33" t="s">
        <v>830</v>
      </c>
      <c r="D90" s="34" t="str">
        <f t="shared" si="8"/>
        <v/>
      </c>
      <c r="E90" s="34" t="str">
        <f t="shared" si="9"/>
        <v/>
      </c>
      <c r="F90" s="34" t="str">
        <f t="shared" si="10"/>
        <v/>
      </c>
      <c r="G90" s="34" t="str">
        <f t="shared" si="11"/>
        <v/>
      </c>
      <c r="H90" s="34" t="str">
        <f t="shared" si="12"/>
        <v/>
      </c>
      <c r="I90" s="34" t="str">
        <f t="shared" si="13"/>
        <v/>
      </c>
      <c r="J90" s="34" t="str">
        <f t="shared" si="14"/>
        <v/>
      </c>
      <c r="K90" s="32" t="str">
        <f t="shared" si="15"/>
        <v/>
      </c>
      <c r="L90" s="12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8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</row>
    <row r="91" spans="1:180" ht="15" outlineLevel="1" x14ac:dyDescent="0.3">
      <c r="A91" s="1"/>
      <c r="B91" s="4"/>
      <c r="C91" s="22" t="s">
        <v>831</v>
      </c>
      <c r="D91" s="27" t="str">
        <f t="shared" si="8"/>
        <v/>
      </c>
      <c r="E91" s="27" t="str">
        <f t="shared" si="9"/>
        <v/>
      </c>
      <c r="F91" s="27" t="str">
        <f t="shared" si="10"/>
        <v/>
      </c>
      <c r="G91" s="27" t="str">
        <f t="shared" si="11"/>
        <v/>
      </c>
      <c r="H91" s="27" t="str">
        <f t="shared" si="12"/>
        <v/>
      </c>
      <c r="I91" s="27" t="str">
        <f t="shared" si="13"/>
        <v/>
      </c>
      <c r="J91" s="27" t="str">
        <f t="shared" si="14"/>
        <v/>
      </c>
      <c r="K91" s="28" t="str">
        <f t="shared" si="15"/>
        <v/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8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</row>
    <row r="92" spans="1:180" ht="15" outlineLevel="2" x14ac:dyDescent="0.3">
      <c r="A92" s="1"/>
      <c r="B92" s="4"/>
      <c r="C92" s="22" t="s">
        <v>832</v>
      </c>
      <c r="D92" s="27" t="str">
        <f t="shared" si="8"/>
        <v/>
      </c>
      <c r="E92" s="27" t="str">
        <f t="shared" si="9"/>
        <v/>
      </c>
      <c r="F92" s="27" t="str">
        <f t="shared" si="10"/>
        <v/>
      </c>
      <c r="G92" s="27" t="str">
        <f t="shared" si="11"/>
        <v/>
      </c>
      <c r="H92" s="27" t="str">
        <f t="shared" si="12"/>
        <v/>
      </c>
      <c r="I92" s="27" t="str">
        <f t="shared" si="13"/>
        <v/>
      </c>
      <c r="J92" s="27" t="str">
        <f t="shared" si="14"/>
        <v/>
      </c>
      <c r="K92" s="28" t="str">
        <f t="shared" si="15"/>
        <v/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8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</row>
    <row r="93" spans="1:180" ht="15" outlineLevel="3" x14ac:dyDescent="0.3">
      <c r="A93" s="1"/>
      <c r="B93" s="4"/>
      <c r="C93" s="22" t="s">
        <v>833</v>
      </c>
      <c r="D93" s="27">
        <f t="shared" si="8"/>
        <v>126000</v>
      </c>
      <c r="E93" s="27">
        <f t="shared" si="9"/>
        <v>196423.2558139535</v>
      </c>
      <c r="F93" s="27">
        <f t="shared" si="10"/>
        <v>-388200</v>
      </c>
      <c r="G93" s="27">
        <f t="shared" si="11"/>
        <v>1819000</v>
      </c>
      <c r="H93" s="27">
        <f t="shared" si="12"/>
        <v>58250</v>
      </c>
      <c r="I93" s="27">
        <f t="shared" si="13"/>
        <v>253825</v>
      </c>
      <c r="J93" s="27">
        <f t="shared" si="14"/>
        <v>255877.98272035769</v>
      </c>
      <c r="K93" s="28">
        <f t="shared" si="15"/>
        <v>1.3026868008069168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>
        <v>338000</v>
      </c>
      <c r="BP93" s="14">
        <v>348000</v>
      </c>
      <c r="BQ93" s="14">
        <v>239000</v>
      </c>
      <c r="BR93" s="14"/>
      <c r="BS93" s="14">
        <v>149000</v>
      </c>
      <c r="BT93" s="14">
        <v>158000</v>
      </c>
      <c r="BU93" s="14">
        <v>228000</v>
      </c>
      <c r="BV93" s="14"/>
      <c r="BW93" s="14"/>
      <c r="BX93" s="14">
        <v>1000</v>
      </c>
      <c r="BY93" s="14">
        <v>247000</v>
      </c>
      <c r="BZ93" s="14">
        <v>2000</v>
      </c>
      <c r="CA93" s="14">
        <v>275000</v>
      </c>
      <c r="CB93" s="14">
        <v>360000</v>
      </c>
      <c r="CC93" s="14">
        <v>468000</v>
      </c>
      <c r="CD93" s="14">
        <v>806000</v>
      </c>
      <c r="CE93" s="14">
        <v>884000</v>
      </c>
      <c r="CF93" s="14">
        <v>776000</v>
      </c>
      <c r="CG93" s="14">
        <v>586000</v>
      </c>
      <c r="CH93" s="14">
        <v>279000</v>
      </c>
      <c r="CI93" s="14">
        <v>273000</v>
      </c>
      <c r="CJ93" s="14">
        <v>118000</v>
      </c>
      <c r="CK93" s="14">
        <v>376000</v>
      </c>
      <c r="CL93" s="14">
        <v>144000</v>
      </c>
      <c r="CM93" s="14">
        <v>356000</v>
      </c>
      <c r="CN93" s="14">
        <v>292000</v>
      </c>
      <c r="CO93" s="14">
        <v>410000</v>
      </c>
      <c r="CP93" s="14">
        <v>101000</v>
      </c>
      <c r="CQ93" s="14">
        <v>241000</v>
      </c>
      <c r="CR93" s="14">
        <v>166000</v>
      </c>
      <c r="CS93" s="14">
        <v>386000</v>
      </c>
      <c r="CT93" s="14">
        <v>255000</v>
      </c>
      <c r="CU93" s="14">
        <v>359000</v>
      </c>
      <c r="CV93" s="14">
        <v>120000</v>
      </c>
      <c r="CW93" s="14">
        <v>233000</v>
      </c>
      <c r="CX93" s="14">
        <v>66000</v>
      </c>
      <c r="CY93" s="14">
        <v>204000</v>
      </c>
      <c r="CZ93" s="14">
        <v>122000</v>
      </c>
      <c r="DA93" s="14">
        <v>289000</v>
      </c>
      <c r="DB93" s="14">
        <v>109000</v>
      </c>
      <c r="DC93" s="14">
        <v>243000</v>
      </c>
      <c r="DD93" s="14">
        <v>123000</v>
      </c>
      <c r="DE93" s="14">
        <v>287000</v>
      </c>
      <c r="DF93" s="14">
        <v>60000</v>
      </c>
      <c r="DG93" s="14">
        <v>245000</v>
      </c>
      <c r="DH93" s="14">
        <v>161000</v>
      </c>
      <c r="DI93" s="14">
        <v>331000</v>
      </c>
      <c r="DJ93" s="14">
        <v>50000</v>
      </c>
      <c r="DK93" s="14">
        <v>227000</v>
      </c>
      <c r="DL93" s="14">
        <v>79000</v>
      </c>
      <c r="DM93" s="14">
        <v>207000</v>
      </c>
      <c r="DN93" s="14">
        <v>126000</v>
      </c>
      <c r="DO93" s="14">
        <v>135000</v>
      </c>
      <c r="DP93" s="14">
        <v>87000</v>
      </c>
      <c r="DQ93" s="14">
        <v>1819000</v>
      </c>
      <c r="DR93" s="14">
        <v>126000</v>
      </c>
      <c r="DS93" s="14">
        <v>174000</v>
      </c>
      <c r="DT93" s="14">
        <v>98000</v>
      </c>
      <c r="DU93" s="14">
        <v>247000</v>
      </c>
      <c r="DV93" s="14">
        <v>36000</v>
      </c>
      <c r="DW93" s="14">
        <v>111000</v>
      </c>
      <c r="DX93" s="14">
        <v>59000</v>
      </c>
      <c r="DY93" s="14">
        <v>111000</v>
      </c>
      <c r="DZ93" s="14">
        <v>30000</v>
      </c>
      <c r="EA93" s="14">
        <v>111000</v>
      </c>
      <c r="EB93" s="14">
        <v>39000</v>
      </c>
      <c r="EC93" s="14">
        <v>97000</v>
      </c>
      <c r="ED93" s="14">
        <v>22000</v>
      </c>
      <c r="EE93" s="14">
        <v>60000</v>
      </c>
      <c r="EF93" s="14">
        <v>78000</v>
      </c>
      <c r="EG93" s="14">
        <v>66000</v>
      </c>
      <c r="EH93" s="14">
        <v>9000</v>
      </c>
      <c r="EI93" s="14">
        <v>58000</v>
      </c>
      <c r="EJ93" s="14">
        <v>15000</v>
      </c>
      <c r="EK93" s="14">
        <v>51000</v>
      </c>
      <c r="EL93" s="14">
        <v>20600</v>
      </c>
      <c r="EM93" s="14">
        <v>44300</v>
      </c>
      <c r="EN93" s="14">
        <v>12500</v>
      </c>
      <c r="EO93" s="14">
        <v>61600</v>
      </c>
      <c r="EP93" s="14">
        <v>3400</v>
      </c>
      <c r="EQ93" s="14">
        <v>30200</v>
      </c>
      <c r="ER93" s="14">
        <v>23100</v>
      </c>
      <c r="ES93" s="14">
        <v>41600</v>
      </c>
      <c r="ET93" s="14">
        <v>-388200</v>
      </c>
      <c r="EU93" s="14">
        <v>179600</v>
      </c>
      <c r="EV93" s="14">
        <v>250300</v>
      </c>
      <c r="EW93" s="14">
        <v>38000</v>
      </c>
      <c r="EX93" s="14">
        <v>9400</v>
      </c>
      <c r="EY93" s="14">
        <v>24000</v>
      </c>
      <c r="EZ93" s="8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</row>
    <row r="94" spans="1:180" ht="15" outlineLevel="3" x14ac:dyDescent="0.3">
      <c r="A94" s="1"/>
      <c r="B94" s="4"/>
      <c r="C94" s="22" t="s">
        <v>834</v>
      </c>
      <c r="D94" s="27">
        <f t="shared" si="8"/>
        <v>-1001000</v>
      </c>
      <c r="E94" s="27">
        <f t="shared" si="9"/>
        <v>-1341402.6785714286</v>
      </c>
      <c r="F94" s="27">
        <f t="shared" si="10"/>
        <v>-10000000</v>
      </c>
      <c r="G94" s="27">
        <f t="shared" si="11"/>
        <v>0</v>
      </c>
      <c r="H94" s="27">
        <f t="shared" si="12"/>
        <v>-1935500</v>
      </c>
      <c r="I94" s="27">
        <f t="shared" si="13"/>
        <v>-331500</v>
      </c>
      <c r="J94" s="27">
        <f t="shared" si="14"/>
        <v>1425189.8651739573</v>
      </c>
      <c r="K94" s="28">
        <f t="shared" si="15"/>
        <v>-1.0624623671482158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>
        <v>0</v>
      </c>
      <c r="AA94" s="14">
        <v>0</v>
      </c>
      <c r="AB94" s="14">
        <v>-114000</v>
      </c>
      <c r="AC94" s="14">
        <v>-2301000</v>
      </c>
      <c r="AD94" s="14">
        <v>0</v>
      </c>
      <c r="AE94" s="14">
        <v>-10000000</v>
      </c>
      <c r="AF94" s="14">
        <v>0</v>
      </c>
      <c r="AG94" s="14">
        <v>-4229000</v>
      </c>
      <c r="AH94" s="14">
        <v>-3476000</v>
      </c>
      <c r="AI94" s="14">
        <v>-4521000</v>
      </c>
      <c r="AJ94" s="14">
        <v>-3049000</v>
      </c>
      <c r="AK94" s="14">
        <v>-2530000</v>
      </c>
      <c r="AL94" s="14">
        <v>-2266000</v>
      </c>
      <c r="AM94" s="14">
        <v>-2657000</v>
      </c>
      <c r="AN94" s="14">
        <v>-3893000</v>
      </c>
      <c r="AO94" s="14">
        <v>-1914000</v>
      </c>
      <c r="AP94" s="14">
        <v>-4000</v>
      </c>
      <c r="AQ94" s="14">
        <v>-1093000</v>
      </c>
      <c r="AR94" s="14">
        <v>-1276000</v>
      </c>
      <c r="AS94" s="14">
        <v>-1242000</v>
      </c>
      <c r="AT94" s="14">
        <v>-533000</v>
      </c>
      <c r="AU94" s="14">
        <v>-457000</v>
      </c>
      <c r="AV94" s="14">
        <v>-804000</v>
      </c>
      <c r="AW94" s="14">
        <v>-793000</v>
      </c>
      <c r="AX94" s="14">
        <v>-525000</v>
      </c>
      <c r="AY94" s="14">
        <v>-1029000</v>
      </c>
      <c r="AZ94" s="14">
        <v>-697000</v>
      </c>
      <c r="BA94" s="14">
        <v>-750000</v>
      </c>
      <c r="BB94" s="14">
        <v>-4000000</v>
      </c>
      <c r="BC94" s="14">
        <v>-4167000</v>
      </c>
      <c r="BD94" s="14">
        <v>-2080000</v>
      </c>
      <c r="BE94" s="14">
        <v>-545000</v>
      </c>
      <c r="BF94" s="14">
        <v>-248000</v>
      </c>
      <c r="BG94" s="14">
        <v>-544000</v>
      </c>
      <c r="BH94" s="14">
        <v>-796000</v>
      </c>
      <c r="BI94" s="14">
        <v>-559000</v>
      </c>
      <c r="BJ94" s="14">
        <v>-675000</v>
      </c>
      <c r="BK94" s="14">
        <v>-1175000</v>
      </c>
      <c r="BL94" s="14">
        <v>-1396000</v>
      </c>
      <c r="BM94" s="14">
        <v>-1519000</v>
      </c>
      <c r="BN94" s="14">
        <v>-4153000</v>
      </c>
      <c r="BO94" s="14">
        <v>-4007000</v>
      </c>
      <c r="BP94" s="14">
        <v>-2174000</v>
      </c>
      <c r="BQ94" s="14">
        <v>-4006000</v>
      </c>
      <c r="BR94" s="14">
        <v>-1514000</v>
      </c>
      <c r="BS94" s="14">
        <v>-3000</v>
      </c>
      <c r="BT94" s="14">
        <v>-216000</v>
      </c>
      <c r="BU94" s="14">
        <v>-3000</v>
      </c>
      <c r="BV94" s="14">
        <v>-10000</v>
      </c>
      <c r="BW94" s="14">
        <v>-1673000</v>
      </c>
      <c r="BX94" s="14">
        <v>-79000</v>
      </c>
      <c r="BY94" s="14">
        <v>0</v>
      </c>
      <c r="BZ94" s="14">
        <v>0</v>
      </c>
      <c r="CA94" s="14">
        <v>-2118000</v>
      </c>
      <c r="CB94" s="14">
        <v>-2576000</v>
      </c>
      <c r="CC94" s="14">
        <v>-2501000</v>
      </c>
      <c r="CD94" s="14">
        <v>-1501000</v>
      </c>
      <c r="CE94" s="14">
        <v>-787000</v>
      </c>
      <c r="CF94" s="14">
        <v>-100000</v>
      </c>
      <c r="CG94" s="14">
        <v>-400000</v>
      </c>
      <c r="CH94" s="14">
        <v>-150000</v>
      </c>
      <c r="CI94" s="14">
        <v>-500000</v>
      </c>
      <c r="CJ94" s="14">
        <v>-1000000</v>
      </c>
      <c r="CK94" s="14">
        <v>-2943000</v>
      </c>
      <c r="CL94" s="14">
        <v>-3137000</v>
      </c>
      <c r="CM94" s="14">
        <v>-2500000</v>
      </c>
      <c r="CN94" s="14">
        <v>-2500000</v>
      </c>
      <c r="CO94" s="14">
        <v>-2500000</v>
      </c>
      <c r="CP94" s="14">
        <v>-2000000</v>
      </c>
      <c r="CQ94" s="14">
        <v>-2500000</v>
      </c>
      <c r="CR94" s="14">
        <v>-1511000</v>
      </c>
      <c r="CS94" s="14">
        <v>-1505000</v>
      </c>
      <c r="CT94" s="14">
        <v>-2003000</v>
      </c>
      <c r="CU94" s="14">
        <v>0</v>
      </c>
      <c r="CV94" s="14">
        <v>-1006000</v>
      </c>
      <c r="CW94" s="14">
        <v>-1003000</v>
      </c>
      <c r="CX94" s="14">
        <v>-1006000</v>
      </c>
      <c r="CY94" s="14">
        <v>-1001000</v>
      </c>
      <c r="CZ94" s="14">
        <v>-1002000</v>
      </c>
      <c r="DA94" s="14">
        <v>-1005000</v>
      </c>
      <c r="DB94" s="14">
        <v>-1003000</v>
      </c>
      <c r="DC94" s="14"/>
      <c r="DD94" s="14"/>
      <c r="DE94" s="14">
        <v>-1001000</v>
      </c>
      <c r="DF94" s="14">
        <v>-1001000</v>
      </c>
      <c r="DG94" s="14">
        <v>-1005000</v>
      </c>
      <c r="DH94" s="14">
        <v>-1001000</v>
      </c>
      <c r="DI94" s="14">
        <v>-1000000</v>
      </c>
      <c r="DJ94" s="14">
        <v>-903000</v>
      </c>
      <c r="DK94" s="14">
        <v>-911000</v>
      </c>
      <c r="DL94" s="14">
        <v>-1501000</v>
      </c>
      <c r="DM94" s="14">
        <v>-1297000</v>
      </c>
      <c r="DN94" s="14">
        <v>-1537000</v>
      </c>
      <c r="DO94" s="14">
        <v>-1717000</v>
      </c>
      <c r="DP94" s="14">
        <v>-1739000</v>
      </c>
      <c r="DQ94" s="14">
        <v>-1792000</v>
      </c>
      <c r="DR94" s="14">
        <v>-1000000</v>
      </c>
      <c r="DS94" s="14">
        <v>-251000</v>
      </c>
      <c r="DT94" s="14">
        <v>-945000</v>
      </c>
      <c r="DU94" s="14">
        <v>-1176000</v>
      </c>
      <c r="DV94" s="14">
        <v>-335000</v>
      </c>
      <c r="DW94" s="14">
        <v>-598000</v>
      </c>
      <c r="DX94" s="14">
        <v>-135000</v>
      </c>
      <c r="DY94" s="14">
        <v>-234000</v>
      </c>
      <c r="DZ94" s="14">
        <v>-63000</v>
      </c>
      <c r="EA94" s="14">
        <v>-321000</v>
      </c>
      <c r="EB94" s="14">
        <v>-500000</v>
      </c>
      <c r="EC94" s="14">
        <v>-150000</v>
      </c>
      <c r="ED94" s="14">
        <v>-110000</v>
      </c>
      <c r="EE94" s="14">
        <v>-31000</v>
      </c>
      <c r="EF94" s="14">
        <v>-465000</v>
      </c>
      <c r="EG94" s="14">
        <v>-52000</v>
      </c>
      <c r="EH94" s="14"/>
      <c r="EI94" s="14">
        <v>-2000</v>
      </c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>
        <v>-11100</v>
      </c>
      <c r="EU94" s="14"/>
      <c r="EV94" s="14"/>
      <c r="EW94" s="14"/>
      <c r="EX94" s="14"/>
      <c r="EY94" s="14"/>
      <c r="EZ94" s="8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</row>
    <row r="95" spans="1:180" ht="15" outlineLevel="3" x14ac:dyDescent="0.3">
      <c r="A95" s="1"/>
      <c r="B95" s="4"/>
      <c r="C95" s="37" t="s">
        <v>835</v>
      </c>
      <c r="D95" s="23">
        <f t="shared" si="8"/>
        <v>-715000</v>
      </c>
      <c r="E95" s="23">
        <f t="shared" si="9"/>
        <v>-1051892.3076923077</v>
      </c>
      <c r="F95" s="23">
        <f t="shared" si="10"/>
        <v>-10000000</v>
      </c>
      <c r="G95" s="23">
        <f t="shared" si="11"/>
        <v>1124000</v>
      </c>
      <c r="H95" s="23">
        <f t="shared" si="12"/>
        <v>-1634500</v>
      </c>
      <c r="I95" s="23">
        <f t="shared" si="13"/>
        <v>0</v>
      </c>
      <c r="J95" s="23">
        <f t="shared" si="14"/>
        <v>1442092.1917661065</v>
      </c>
      <c r="K95" s="36">
        <f t="shared" si="15"/>
        <v>-1.3709504111973574</v>
      </c>
      <c r="L95" s="2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>
        <v>0</v>
      </c>
      <c r="AA95" s="35">
        <v>0</v>
      </c>
      <c r="AB95" s="35">
        <v>-114000</v>
      </c>
      <c r="AC95" s="35">
        <v>-2301000</v>
      </c>
      <c r="AD95" s="35">
        <v>0</v>
      </c>
      <c r="AE95" s="35">
        <v>-10000000</v>
      </c>
      <c r="AF95" s="35">
        <v>0</v>
      </c>
      <c r="AG95" s="35">
        <v>-4229000</v>
      </c>
      <c r="AH95" s="35">
        <v>-3476000</v>
      </c>
      <c r="AI95" s="35">
        <v>-4521000</v>
      </c>
      <c r="AJ95" s="35">
        <v>-3049000</v>
      </c>
      <c r="AK95" s="35">
        <v>-2530000</v>
      </c>
      <c r="AL95" s="35">
        <v>-2266000</v>
      </c>
      <c r="AM95" s="35">
        <v>-2657000</v>
      </c>
      <c r="AN95" s="35">
        <v>-3893000</v>
      </c>
      <c r="AO95" s="35">
        <v>-1914000</v>
      </c>
      <c r="AP95" s="35">
        <v>-4000</v>
      </c>
      <c r="AQ95" s="35">
        <v>-1093000</v>
      </c>
      <c r="AR95" s="35">
        <v>-1276000</v>
      </c>
      <c r="AS95" s="35">
        <v>-1242000</v>
      </c>
      <c r="AT95" s="35">
        <v>-533000</v>
      </c>
      <c r="AU95" s="35">
        <v>-457000</v>
      </c>
      <c r="AV95" s="35">
        <v>-804000</v>
      </c>
      <c r="AW95" s="35">
        <v>-793000</v>
      </c>
      <c r="AX95" s="35">
        <v>-525000</v>
      </c>
      <c r="AY95" s="35">
        <v>-1029000</v>
      </c>
      <c r="AZ95" s="35">
        <v>-697000</v>
      </c>
      <c r="BA95" s="35">
        <v>-750000</v>
      </c>
      <c r="BB95" s="35">
        <v>-4000000</v>
      </c>
      <c r="BC95" s="35">
        <v>-4167000</v>
      </c>
      <c r="BD95" s="35">
        <v>-2080000</v>
      </c>
      <c r="BE95" s="35">
        <v>-545000</v>
      </c>
      <c r="BF95" s="35">
        <v>-248000</v>
      </c>
      <c r="BG95" s="35">
        <v>-544000</v>
      </c>
      <c r="BH95" s="35">
        <v>-796000</v>
      </c>
      <c r="BI95" s="35">
        <v>-559000</v>
      </c>
      <c r="BJ95" s="35">
        <v>-675000</v>
      </c>
      <c r="BK95" s="35">
        <v>-1175000</v>
      </c>
      <c r="BL95" s="35">
        <v>-1396000</v>
      </c>
      <c r="BM95" s="35">
        <v>-1519000</v>
      </c>
      <c r="BN95" s="35">
        <v>-5078000</v>
      </c>
      <c r="BO95" s="35">
        <v>-3669000</v>
      </c>
      <c r="BP95" s="35">
        <v>-1826000</v>
      </c>
      <c r="BQ95" s="35">
        <v>-3767000</v>
      </c>
      <c r="BR95" s="35">
        <v>-2049000</v>
      </c>
      <c r="BS95" s="35">
        <v>146000</v>
      </c>
      <c r="BT95" s="35">
        <v>-58000</v>
      </c>
      <c r="BU95" s="35">
        <v>225000</v>
      </c>
      <c r="BV95" s="35">
        <v>390000</v>
      </c>
      <c r="BW95" s="35">
        <v>-1921000</v>
      </c>
      <c r="BX95" s="35">
        <v>-78000</v>
      </c>
      <c r="BY95" s="35">
        <v>247000</v>
      </c>
      <c r="BZ95" s="35">
        <v>2000</v>
      </c>
      <c r="CA95" s="35">
        <v>-1843000</v>
      </c>
      <c r="CB95" s="35">
        <v>-2216000</v>
      </c>
      <c r="CC95" s="35">
        <v>-2033000</v>
      </c>
      <c r="CD95" s="35">
        <v>-695000</v>
      </c>
      <c r="CE95" s="35">
        <v>97000</v>
      </c>
      <c r="CF95" s="35">
        <v>676000</v>
      </c>
      <c r="CG95" s="35">
        <v>186000</v>
      </c>
      <c r="CH95" s="35">
        <v>129000</v>
      </c>
      <c r="CI95" s="35">
        <v>-227000</v>
      </c>
      <c r="CJ95" s="35">
        <v>-882000</v>
      </c>
      <c r="CK95" s="35">
        <v>-2567000</v>
      </c>
      <c r="CL95" s="35">
        <v>-2993000</v>
      </c>
      <c r="CM95" s="35">
        <v>-2144000</v>
      </c>
      <c r="CN95" s="35">
        <v>-2208000</v>
      </c>
      <c r="CO95" s="35">
        <v>-2090000</v>
      </c>
      <c r="CP95" s="35">
        <v>-1899000</v>
      </c>
      <c r="CQ95" s="35">
        <v>-2259000</v>
      </c>
      <c r="CR95" s="35">
        <v>-1345000</v>
      </c>
      <c r="CS95" s="35">
        <v>-1119000</v>
      </c>
      <c r="CT95" s="35">
        <v>-1748000</v>
      </c>
      <c r="CU95" s="35">
        <v>359000</v>
      </c>
      <c r="CV95" s="35">
        <v>-886000</v>
      </c>
      <c r="CW95" s="35">
        <v>-770000</v>
      </c>
      <c r="CX95" s="35">
        <v>-940000</v>
      </c>
      <c r="CY95" s="35">
        <v>-797000</v>
      </c>
      <c r="CZ95" s="35">
        <v>-880000</v>
      </c>
      <c r="DA95" s="35">
        <v>-716000</v>
      </c>
      <c r="DB95" s="35">
        <v>-894000</v>
      </c>
      <c r="DC95" s="35">
        <v>-2762000</v>
      </c>
      <c r="DD95" s="35">
        <v>1124000</v>
      </c>
      <c r="DE95" s="35">
        <v>-714000</v>
      </c>
      <c r="DF95" s="35">
        <v>-941000</v>
      </c>
      <c r="DG95" s="35">
        <v>-760000</v>
      </c>
      <c r="DH95" s="35">
        <v>-840000</v>
      </c>
      <c r="DI95" s="35">
        <v>-669000</v>
      </c>
      <c r="DJ95" s="35">
        <v>-853000</v>
      </c>
      <c r="DK95" s="35">
        <v>-684000</v>
      </c>
      <c r="DL95" s="35">
        <v>-1422000</v>
      </c>
      <c r="DM95" s="35">
        <v>-1090000</v>
      </c>
      <c r="DN95" s="35">
        <v>-1411000</v>
      </c>
      <c r="DO95" s="35">
        <v>-1582000</v>
      </c>
      <c r="DP95" s="35">
        <v>-1652000</v>
      </c>
      <c r="DQ95" s="35">
        <v>27000</v>
      </c>
      <c r="DR95" s="35">
        <v>-874000</v>
      </c>
      <c r="DS95" s="35">
        <v>-77000</v>
      </c>
      <c r="DT95" s="35">
        <v>-847000</v>
      </c>
      <c r="DU95" s="35">
        <v>-929000</v>
      </c>
      <c r="DV95" s="35">
        <v>-299000</v>
      </c>
      <c r="DW95" s="35">
        <v>-487000</v>
      </c>
      <c r="DX95" s="35">
        <v>-76000</v>
      </c>
      <c r="DY95" s="35">
        <v>-123000</v>
      </c>
      <c r="DZ95" s="35">
        <v>-33000</v>
      </c>
      <c r="EA95" s="35">
        <v>-210000</v>
      </c>
      <c r="EB95" s="35">
        <v>-461000</v>
      </c>
      <c r="EC95" s="35">
        <v>-53000</v>
      </c>
      <c r="ED95" s="35">
        <v>-88000</v>
      </c>
      <c r="EE95" s="35">
        <v>29000</v>
      </c>
      <c r="EF95" s="35">
        <v>-387000</v>
      </c>
      <c r="EG95" s="35">
        <v>14000</v>
      </c>
      <c r="EH95" s="35">
        <v>350000</v>
      </c>
      <c r="EI95" s="35">
        <v>56000</v>
      </c>
      <c r="EJ95" s="35">
        <v>-324000</v>
      </c>
      <c r="EK95" s="35">
        <v>51000</v>
      </c>
      <c r="EL95" s="35">
        <v>20600</v>
      </c>
      <c r="EM95" s="35">
        <v>44300</v>
      </c>
      <c r="EN95" s="35">
        <v>12500</v>
      </c>
      <c r="EO95" s="35">
        <v>61600</v>
      </c>
      <c r="EP95" s="35">
        <v>3400</v>
      </c>
      <c r="EQ95" s="35">
        <v>30200</v>
      </c>
      <c r="ER95" s="35">
        <v>23100</v>
      </c>
      <c r="ES95" s="35">
        <v>41600</v>
      </c>
      <c r="ET95" s="35">
        <v>-399300</v>
      </c>
      <c r="EU95" s="35">
        <v>88300</v>
      </c>
      <c r="EV95" s="35">
        <v>250300</v>
      </c>
      <c r="EW95" s="35">
        <v>38000</v>
      </c>
      <c r="EX95" s="35">
        <v>9400</v>
      </c>
      <c r="EY95" s="35">
        <v>24000</v>
      </c>
      <c r="EZ95" s="8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</row>
    <row r="96" spans="1:180" ht="15" outlineLevel="2" x14ac:dyDescent="0.3">
      <c r="A96" s="1"/>
      <c r="B96" s="4"/>
      <c r="C96" s="22" t="s">
        <v>836</v>
      </c>
      <c r="D96" s="27" t="str">
        <f t="shared" si="8"/>
        <v/>
      </c>
      <c r="E96" s="27" t="str">
        <f t="shared" si="9"/>
        <v/>
      </c>
      <c r="F96" s="27" t="str">
        <f t="shared" si="10"/>
        <v/>
      </c>
      <c r="G96" s="27" t="str">
        <f t="shared" si="11"/>
        <v/>
      </c>
      <c r="H96" s="27" t="str">
        <f t="shared" si="12"/>
        <v/>
      </c>
      <c r="I96" s="27" t="str">
        <f t="shared" si="13"/>
        <v/>
      </c>
      <c r="J96" s="27" t="str">
        <f t="shared" si="14"/>
        <v/>
      </c>
      <c r="K96" s="28" t="str">
        <f t="shared" si="15"/>
        <v/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8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</row>
    <row r="97" spans="1:180" ht="15" outlineLevel="3" x14ac:dyDescent="0.3">
      <c r="A97" s="1"/>
      <c r="B97" s="4"/>
      <c r="C97" s="22" t="s">
        <v>837</v>
      </c>
      <c r="D97" s="27" t="str">
        <f t="shared" si="8"/>
        <v/>
      </c>
      <c r="E97" s="27" t="str">
        <f t="shared" si="9"/>
        <v/>
      </c>
      <c r="F97" s="27" t="str">
        <f t="shared" si="10"/>
        <v/>
      </c>
      <c r="G97" s="27" t="str">
        <f t="shared" si="11"/>
        <v/>
      </c>
      <c r="H97" s="27" t="str">
        <f t="shared" si="12"/>
        <v/>
      </c>
      <c r="I97" s="27" t="str">
        <f t="shared" si="13"/>
        <v/>
      </c>
      <c r="J97" s="27" t="str">
        <f t="shared" si="14"/>
        <v/>
      </c>
      <c r="K97" s="28" t="str">
        <f t="shared" si="15"/>
        <v/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8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</row>
    <row r="98" spans="1:180" ht="15" outlineLevel="4" x14ac:dyDescent="0.3">
      <c r="A98" s="1"/>
      <c r="B98" s="4"/>
      <c r="C98" s="22" t="s">
        <v>838</v>
      </c>
      <c r="D98" s="27">
        <f t="shared" si="8"/>
        <v>30000</v>
      </c>
      <c r="E98" s="27">
        <f t="shared" si="9"/>
        <v>650000</v>
      </c>
      <c r="F98" s="27">
        <f t="shared" si="10"/>
        <v>-115000</v>
      </c>
      <c r="G98" s="27">
        <f t="shared" si="11"/>
        <v>5011000</v>
      </c>
      <c r="H98" s="27">
        <f t="shared" si="12"/>
        <v>0</v>
      </c>
      <c r="I98" s="27">
        <f t="shared" si="13"/>
        <v>654000</v>
      </c>
      <c r="J98" s="27">
        <f t="shared" si="14"/>
        <v>1373539.1120414783</v>
      </c>
      <c r="K98" s="28">
        <f t="shared" si="15"/>
        <v>2.1131370954484283</v>
      </c>
      <c r="M98" s="14">
        <v>1496000</v>
      </c>
      <c r="N98" s="14">
        <v>0</v>
      </c>
      <c r="O98" s="14">
        <v>1545000</v>
      </c>
      <c r="P98" s="14">
        <v>5011000</v>
      </c>
      <c r="Q98" s="14">
        <v>793000</v>
      </c>
      <c r="R98" s="14">
        <v>0</v>
      </c>
      <c r="S98" s="14">
        <v>0</v>
      </c>
      <c r="T98" s="14">
        <v>0</v>
      </c>
      <c r="U98" s="14">
        <v>0</v>
      </c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>
        <v>73000</v>
      </c>
      <c r="BQ98" s="14">
        <v>16000</v>
      </c>
      <c r="BR98" s="14"/>
      <c r="BS98" s="14">
        <v>44000</v>
      </c>
      <c r="BT98" s="14">
        <v>-115000</v>
      </c>
      <c r="BU98" s="14">
        <v>237000</v>
      </c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8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</row>
    <row r="99" spans="1:180" ht="15" outlineLevel="4" x14ac:dyDescent="0.3">
      <c r="A99" s="1"/>
      <c r="B99" s="4"/>
      <c r="C99" s="22" t="s">
        <v>839</v>
      </c>
      <c r="D99" s="27">
        <f t="shared" si="8"/>
        <v>0</v>
      </c>
      <c r="E99" s="27">
        <f t="shared" si="9"/>
        <v>-795727.27272727271</v>
      </c>
      <c r="F99" s="27">
        <f t="shared" si="10"/>
        <v>-4740000</v>
      </c>
      <c r="G99" s="27">
        <f t="shared" si="11"/>
        <v>0</v>
      </c>
      <c r="H99" s="27">
        <f t="shared" si="12"/>
        <v>-541500</v>
      </c>
      <c r="I99" s="27">
        <f t="shared" si="13"/>
        <v>0</v>
      </c>
      <c r="J99" s="27">
        <f t="shared" si="14"/>
        <v>1584943.4116654822</v>
      </c>
      <c r="K99" s="28">
        <f t="shared" si="15"/>
        <v>-1.9918173801348458</v>
      </c>
      <c r="M99" s="14"/>
      <c r="N99" s="14">
        <v>0</v>
      </c>
      <c r="O99" s="14">
        <v>-4740000</v>
      </c>
      <c r="P99" s="14"/>
      <c r="Q99" s="14"/>
      <c r="R99" s="14">
        <v>0</v>
      </c>
      <c r="S99" s="14">
        <v>0</v>
      </c>
      <c r="T99" s="14">
        <v>-1014000</v>
      </c>
      <c r="U99" s="14">
        <v>-2930000</v>
      </c>
      <c r="V99" s="14">
        <v>0</v>
      </c>
      <c r="W99" s="14">
        <v>0</v>
      </c>
      <c r="X99" s="14">
        <v>0</v>
      </c>
      <c r="Y99" s="14">
        <v>0</v>
      </c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>
        <v>-69000</v>
      </c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8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</row>
    <row r="100" spans="1:180" ht="15" outlineLevel="4" x14ac:dyDescent="0.3">
      <c r="A100" s="1"/>
      <c r="B100" s="4"/>
      <c r="C100" s="37" t="s">
        <v>840</v>
      </c>
      <c r="D100" s="23">
        <f t="shared" si="8"/>
        <v>0</v>
      </c>
      <c r="E100" s="23">
        <f t="shared" si="9"/>
        <v>74716.981132075467</v>
      </c>
      <c r="F100" s="23">
        <f t="shared" si="10"/>
        <v>-3195000</v>
      </c>
      <c r="G100" s="23">
        <f t="shared" si="11"/>
        <v>3945000</v>
      </c>
      <c r="H100" s="23">
        <f t="shared" si="12"/>
        <v>-151000</v>
      </c>
      <c r="I100" s="23">
        <f t="shared" si="13"/>
        <v>175000</v>
      </c>
      <c r="J100" s="23">
        <f t="shared" si="14"/>
        <v>1031320.4638371008</v>
      </c>
      <c r="K100" s="36">
        <f t="shared" si="15"/>
        <v>13.803026409940996</v>
      </c>
      <c r="L100" s="2"/>
      <c r="M100" s="35">
        <v>1496000</v>
      </c>
      <c r="N100" s="35">
        <v>0</v>
      </c>
      <c r="O100" s="35">
        <v>-3195000</v>
      </c>
      <c r="P100" s="35">
        <v>2402000</v>
      </c>
      <c r="Q100" s="35">
        <v>793000</v>
      </c>
      <c r="R100" s="35">
        <v>0</v>
      </c>
      <c r="S100" s="35">
        <v>0</v>
      </c>
      <c r="T100" s="35">
        <v>-1014000</v>
      </c>
      <c r="U100" s="35">
        <v>-2930000</v>
      </c>
      <c r="V100" s="35">
        <v>3945000</v>
      </c>
      <c r="W100" s="35">
        <v>0</v>
      </c>
      <c r="X100" s="35">
        <v>0</v>
      </c>
      <c r="Y100" s="35">
        <v>0</v>
      </c>
      <c r="Z100" s="35"/>
      <c r="AA100" s="35"/>
      <c r="AB100" s="35"/>
      <c r="AC100" s="35"/>
      <c r="AD100" s="35"/>
      <c r="AE100" s="35"/>
      <c r="AF100" s="35"/>
      <c r="AG100" s="35"/>
      <c r="AH100" s="35"/>
      <c r="AI100" s="35">
        <v>-161000</v>
      </c>
      <c r="AJ100" s="35">
        <v>-686000</v>
      </c>
      <c r="AK100" s="35">
        <v>1682000</v>
      </c>
      <c r="AL100" s="35"/>
      <c r="AM100" s="35">
        <v>-284000</v>
      </c>
      <c r="AN100" s="35">
        <v>-151000</v>
      </c>
      <c r="AO100" s="35">
        <v>2142000</v>
      </c>
      <c r="AP100" s="35"/>
      <c r="AQ100" s="35">
        <v>7000</v>
      </c>
      <c r="AR100" s="35">
        <v>-447000</v>
      </c>
      <c r="AS100" s="35">
        <v>435000</v>
      </c>
      <c r="AT100" s="35">
        <v>-441000</v>
      </c>
      <c r="AU100" s="35">
        <v>-990000</v>
      </c>
      <c r="AV100" s="35">
        <v>460000</v>
      </c>
      <c r="AW100" s="35">
        <v>956000</v>
      </c>
      <c r="AX100" s="35"/>
      <c r="AY100" s="35">
        <v>19000</v>
      </c>
      <c r="AZ100" s="35">
        <v>-6000</v>
      </c>
      <c r="BA100" s="35">
        <v>-486000</v>
      </c>
      <c r="BB100" s="35">
        <v>437000</v>
      </c>
      <c r="BC100" s="35">
        <v>65000</v>
      </c>
      <c r="BD100" s="35">
        <v>-22000</v>
      </c>
      <c r="BE100" s="35">
        <v>-245000</v>
      </c>
      <c r="BF100" s="35">
        <v>-69000</v>
      </c>
      <c r="BG100" s="35">
        <v>87000</v>
      </c>
      <c r="BH100" s="35">
        <v>175000</v>
      </c>
      <c r="BI100" s="35">
        <v>-224000</v>
      </c>
      <c r="BJ100" s="35">
        <v>256000</v>
      </c>
      <c r="BK100" s="35">
        <v>-36000</v>
      </c>
      <c r="BL100" s="35">
        <v>-270000</v>
      </c>
      <c r="BM100" s="35">
        <v>115000</v>
      </c>
      <c r="BN100" s="35">
        <v>181000</v>
      </c>
      <c r="BO100" s="35">
        <v>-61000</v>
      </c>
      <c r="BP100" s="35">
        <v>73000</v>
      </c>
      <c r="BQ100" s="35">
        <v>16000</v>
      </c>
      <c r="BR100" s="35">
        <v>-143000</v>
      </c>
      <c r="BS100" s="35">
        <v>44000</v>
      </c>
      <c r="BT100" s="35">
        <v>-115000</v>
      </c>
      <c r="BU100" s="35">
        <v>237000</v>
      </c>
      <c r="BV100" s="35">
        <v>-10000</v>
      </c>
      <c r="BW100" s="35">
        <v>-1000</v>
      </c>
      <c r="BX100" s="35">
        <v>-7000</v>
      </c>
      <c r="BY100" s="35">
        <v>-69000</v>
      </c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8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</row>
    <row r="101" spans="1:180" ht="15" outlineLevel="3" x14ac:dyDescent="0.3">
      <c r="A101" s="1"/>
      <c r="B101" s="4"/>
      <c r="C101" s="22" t="s">
        <v>841</v>
      </c>
      <c r="D101" s="27" t="str">
        <f t="shared" si="8"/>
        <v/>
      </c>
      <c r="E101" s="27" t="str">
        <f t="shared" si="9"/>
        <v/>
      </c>
      <c r="F101" s="27" t="str">
        <f t="shared" si="10"/>
        <v/>
      </c>
      <c r="G101" s="27" t="str">
        <f t="shared" si="11"/>
        <v/>
      </c>
      <c r="H101" s="27" t="str">
        <f t="shared" si="12"/>
        <v/>
      </c>
      <c r="I101" s="27" t="str">
        <f t="shared" si="13"/>
        <v/>
      </c>
      <c r="J101" s="27" t="str">
        <f t="shared" si="14"/>
        <v/>
      </c>
      <c r="K101" s="28" t="str">
        <f t="shared" si="15"/>
        <v/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8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</row>
    <row r="102" spans="1:180" ht="15" outlineLevel="4" x14ac:dyDescent="0.3">
      <c r="A102" s="1"/>
      <c r="B102" s="4"/>
      <c r="C102" s="22" t="s">
        <v>842</v>
      </c>
      <c r="D102" s="27">
        <f t="shared" si="8"/>
        <v>0</v>
      </c>
      <c r="E102" s="27">
        <f t="shared" si="9"/>
        <v>1326176.4705882352</v>
      </c>
      <c r="F102" s="27">
        <f t="shared" si="10"/>
        <v>0</v>
      </c>
      <c r="G102" s="27">
        <f t="shared" si="11"/>
        <v>10968000</v>
      </c>
      <c r="H102" s="27">
        <f t="shared" si="12"/>
        <v>0</v>
      </c>
      <c r="I102" s="27">
        <f t="shared" si="13"/>
        <v>460750</v>
      </c>
      <c r="J102" s="27">
        <f t="shared" si="14"/>
        <v>2934079.4175551045</v>
      </c>
      <c r="K102" s="28">
        <f t="shared" si="15"/>
        <v>2.2124351341067543</v>
      </c>
      <c r="M102" s="14">
        <v>0</v>
      </c>
      <c r="N102" s="14">
        <v>0</v>
      </c>
      <c r="O102" s="14">
        <v>0</v>
      </c>
      <c r="P102" s="14">
        <v>438000</v>
      </c>
      <c r="Q102" s="14">
        <v>2537000</v>
      </c>
      <c r="R102" s="14">
        <v>0</v>
      </c>
      <c r="S102" s="14">
        <v>423000</v>
      </c>
      <c r="T102" s="14">
        <v>0</v>
      </c>
      <c r="U102" s="14">
        <v>10968000</v>
      </c>
      <c r="V102" s="14">
        <v>445000</v>
      </c>
      <c r="W102" s="14">
        <v>6103000</v>
      </c>
      <c r="X102" s="14">
        <v>0</v>
      </c>
      <c r="Y102" s="14">
        <v>0</v>
      </c>
      <c r="Z102" s="14">
        <v>0</v>
      </c>
      <c r="AA102" s="14"/>
      <c r="AB102" s="14"/>
      <c r="AC102" s="14"/>
      <c r="AD102" s="14">
        <v>0</v>
      </c>
      <c r="AE102" s="14">
        <v>0</v>
      </c>
      <c r="AF102" s="14">
        <v>0</v>
      </c>
      <c r="AG102" s="14">
        <v>10247000</v>
      </c>
      <c r="AH102" s="14">
        <v>2742000</v>
      </c>
      <c r="AI102" s="14">
        <v>49000</v>
      </c>
      <c r="AJ102" s="14">
        <v>466000</v>
      </c>
      <c r="AK102" s="14">
        <v>135000</v>
      </c>
      <c r="AL102" s="14">
        <v>0</v>
      </c>
      <c r="AM102" s="14">
        <v>423000</v>
      </c>
      <c r="AN102" s="14"/>
      <c r="AO102" s="14"/>
      <c r="AP102" s="14">
        <v>0</v>
      </c>
      <c r="AQ102" s="14">
        <v>638000</v>
      </c>
      <c r="AR102" s="14"/>
      <c r="AS102" s="14"/>
      <c r="AT102" s="14">
        <v>0</v>
      </c>
      <c r="AU102" s="14">
        <v>0</v>
      </c>
      <c r="AV102" s="14"/>
      <c r="AW102" s="14"/>
      <c r="AX102" s="14">
        <v>1490000</v>
      </c>
      <c r="AY102" s="14">
        <v>7986000</v>
      </c>
      <c r="AZ102" s="14"/>
      <c r="BA102" s="14"/>
      <c r="BB102" s="14">
        <v>0</v>
      </c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>
        <v>0</v>
      </c>
      <c r="BO102" s="14"/>
      <c r="BP102" s="14"/>
      <c r="BQ102" s="14"/>
      <c r="BR102" s="14">
        <v>0</v>
      </c>
      <c r="BS102" s="14"/>
      <c r="BT102" s="14"/>
      <c r="BU102" s="14"/>
      <c r="BV102" s="14">
        <v>0</v>
      </c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8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</row>
    <row r="103" spans="1:180" ht="15" outlineLevel="4" x14ac:dyDescent="0.3">
      <c r="A103" s="1"/>
      <c r="B103" s="4"/>
      <c r="C103" s="22" t="s">
        <v>843</v>
      </c>
      <c r="D103" s="27">
        <f t="shared" si="8"/>
        <v>-861000</v>
      </c>
      <c r="E103" s="27">
        <f t="shared" si="9"/>
        <v>-1065370.3703703703</v>
      </c>
      <c r="F103" s="27">
        <f t="shared" si="10"/>
        <v>-6578000</v>
      </c>
      <c r="G103" s="27">
        <f t="shared" si="11"/>
        <v>0</v>
      </c>
      <c r="H103" s="27">
        <f t="shared" si="12"/>
        <v>-1500000</v>
      </c>
      <c r="I103" s="27">
        <f t="shared" si="13"/>
        <v>-86000</v>
      </c>
      <c r="J103" s="27">
        <f t="shared" si="14"/>
        <v>1316934.5567569509</v>
      </c>
      <c r="K103" s="28">
        <f t="shared" si="15"/>
        <v>-1.2361283863180141</v>
      </c>
      <c r="M103" s="14">
        <v>-1500000</v>
      </c>
      <c r="N103" s="14">
        <v>0</v>
      </c>
      <c r="O103" s="14">
        <v>0</v>
      </c>
      <c r="P103" s="14">
        <v>-2288000</v>
      </c>
      <c r="Q103" s="14">
        <v>0</v>
      </c>
      <c r="R103" s="14">
        <v>0</v>
      </c>
      <c r="S103" s="14">
        <v>-423000</v>
      </c>
      <c r="T103" s="14"/>
      <c r="U103" s="14"/>
      <c r="V103" s="14">
        <v>-1896000</v>
      </c>
      <c r="W103" s="14">
        <v>-1400000</v>
      </c>
      <c r="X103" s="14"/>
      <c r="Y103" s="14"/>
      <c r="Z103" s="14">
        <v>-2000000</v>
      </c>
      <c r="AA103" s="14">
        <v>0</v>
      </c>
      <c r="AB103" s="14"/>
      <c r="AC103" s="14"/>
      <c r="AD103" s="14">
        <v>0</v>
      </c>
      <c r="AE103" s="14">
        <v>-1750000</v>
      </c>
      <c r="AF103" s="14">
        <v>-1700000</v>
      </c>
      <c r="AG103" s="14">
        <v>-1075000</v>
      </c>
      <c r="AH103" s="14">
        <v>-1149000</v>
      </c>
      <c r="AI103" s="14">
        <v>-445000</v>
      </c>
      <c r="AJ103" s="14">
        <v>-172000</v>
      </c>
      <c r="AK103" s="14">
        <v>-861000</v>
      </c>
      <c r="AL103" s="14">
        <v>-1098000</v>
      </c>
      <c r="AM103" s="14">
        <v>-759000</v>
      </c>
      <c r="AN103" s="14">
        <v>-842000</v>
      </c>
      <c r="AO103" s="14">
        <v>-327000</v>
      </c>
      <c r="AP103" s="14">
        <v>-6578000</v>
      </c>
      <c r="AQ103" s="14">
        <v>-1002000</v>
      </c>
      <c r="AR103" s="14"/>
      <c r="AS103" s="14"/>
      <c r="AT103" s="14">
        <v>-1500000</v>
      </c>
      <c r="AU103" s="14">
        <v>0</v>
      </c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8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</row>
    <row r="104" spans="1:180" ht="15" outlineLevel="4" x14ac:dyDescent="0.3">
      <c r="A104" s="1"/>
      <c r="B104" s="4"/>
      <c r="C104" s="37" t="s">
        <v>844</v>
      </c>
      <c r="D104" s="23">
        <f t="shared" si="8"/>
        <v>0</v>
      </c>
      <c r="E104" s="23">
        <f t="shared" si="9"/>
        <v>525783.78378378379</v>
      </c>
      <c r="F104" s="23">
        <f t="shared" si="10"/>
        <v>-6578000</v>
      </c>
      <c r="G104" s="23">
        <f t="shared" si="11"/>
        <v>10968000</v>
      </c>
      <c r="H104" s="23">
        <f t="shared" si="12"/>
        <v>-1098000</v>
      </c>
      <c r="I104" s="23">
        <f t="shared" si="13"/>
        <v>0</v>
      </c>
      <c r="J104" s="23">
        <f t="shared" si="14"/>
        <v>3271021.3503085203</v>
      </c>
      <c r="K104" s="36">
        <f t="shared" si="15"/>
        <v>6.2212290511676391</v>
      </c>
      <c r="L104" s="2"/>
      <c r="M104" s="35">
        <v>-1500000</v>
      </c>
      <c r="N104" s="35">
        <v>0</v>
      </c>
      <c r="O104" s="35">
        <v>0</v>
      </c>
      <c r="P104" s="35">
        <v>-1850000</v>
      </c>
      <c r="Q104" s="35">
        <v>2537000</v>
      </c>
      <c r="R104" s="35">
        <v>0</v>
      </c>
      <c r="S104" s="35">
        <v>0</v>
      </c>
      <c r="T104" s="35">
        <v>0</v>
      </c>
      <c r="U104" s="35">
        <v>10968000</v>
      </c>
      <c r="V104" s="35">
        <v>-1451000</v>
      </c>
      <c r="W104" s="35">
        <v>4703000</v>
      </c>
      <c r="X104" s="35">
        <v>-1688000</v>
      </c>
      <c r="Y104" s="35">
        <v>0</v>
      </c>
      <c r="Z104" s="35">
        <v>-2000000</v>
      </c>
      <c r="AA104" s="35">
        <v>4974000</v>
      </c>
      <c r="AB104" s="35"/>
      <c r="AC104" s="35"/>
      <c r="AD104" s="35">
        <v>0</v>
      </c>
      <c r="AE104" s="35">
        <v>-1750000</v>
      </c>
      <c r="AF104" s="35">
        <v>-1700000</v>
      </c>
      <c r="AG104" s="35">
        <v>9172000</v>
      </c>
      <c r="AH104" s="35">
        <v>1593000</v>
      </c>
      <c r="AI104" s="35">
        <v>-396000</v>
      </c>
      <c r="AJ104" s="35">
        <v>294000</v>
      </c>
      <c r="AK104" s="35">
        <v>-726000</v>
      </c>
      <c r="AL104" s="35">
        <v>-1098000</v>
      </c>
      <c r="AM104" s="35">
        <v>-336000</v>
      </c>
      <c r="AN104" s="35">
        <v>-842000</v>
      </c>
      <c r="AO104" s="35">
        <v>-327000</v>
      </c>
      <c r="AP104" s="35">
        <v>-6578000</v>
      </c>
      <c r="AQ104" s="35">
        <v>-364000</v>
      </c>
      <c r="AR104" s="35"/>
      <c r="AS104" s="35"/>
      <c r="AT104" s="35">
        <v>-1500000</v>
      </c>
      <c r="AU104" s="35">
        <v>0</v>
      </c>
      <c r="AV104" s="35"/>
      <c r="AW104" s="35"/>
      <c r="AX104" s="35">
        <v>1490000</v>
      </c>
      <c r="AY104" s="35">
        <v>7986000</v>
      </c>
      <c r="AZ104" s="35"/>
      <c r="BA104" s="35"/>
      <c r="BB104" s="35">
        <v>0</v>
      </c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>
        <v>0</v>
      </c>
      <c r="BO104" s="35"/>
      <c r="BP104" s="35"/>
      <c r="BQ104" s="35"/>
      <c r="BR104" s="35">
        <v>-157000</v>
      </c>
      <c r="BS104" s="35"/>
      <c r="BT104" s="35"/>
      <c r="BU104" s="35"/>
      <c r="BV104" s="35">
        <v>0</v>
      </c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8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</row>
    <row r="105" spans="1:180" ht="15" outlineLevel="3" x14ac:dyDescent="0.3">
      <c r="A105" s="1"/>
      <c r="B105" s="4"/>
      <c r="C105" s="37" t="s">
        <v>845</v>
      </c>
      <c r="D105" s="23">
        <f t="shared" si="8"/>
        <v>0</v>
      </c>
      <c r="E105" s="23">
        <f t="shared" si="9"/>
        <v>318492.19858156028</v>
      </c>
      <c r="F105" s="23">
        <f t="shared" si="10"/>
        <v>-6573000</v>
      </c>
      <c r="G105" s="23">
        <f t="shared" si="11"/>
        <v>9172000</v>
      </c>
      <c r="H105" s="23">
        <f t="shared" si="12"/>
        <v>-102000</v>
      </c>
      <c r="I105" s="23">
        <f t="shared" si="13"/>
        <v>106000</v>
      </c>
      <c r="J105" s="23">
        <f t="shared" si="14"/>
        <v>1859191.5896459224</v>
      </c>
      <c r="K105" s="36">
        <f t="shared" si="15"/>
        <v>5.8374792158992745</v>
      </c>
      <c r="L105" s="2"/>
      <c r="M105" s="35">
        <v>-4000</v>
      </c>
      <c r="N105" s="35">
        <v>0</v>
      </c>
      <c r="O105" s="35">
        <v>-3195000</v>
      </c>
      <c r="P105" s="35">
        <v>552000</v>
      </c>
      <c r="Q105" s="35">
        <v>3330000</v>
      </c>
      <c r="R105" s="35">
        <v>0</v>
      </c>
      <c r="S105" s="35">
        <v>0</v>
      </c>
      <c r="T105" s="35">
        <v>-1014000</v>
      </c>
      <c r="U105" s="35">
        <v>8038000</v>
      </c>
      <c r="V105" s="35">
        <v>2494000</v>
      </c>
      <c r="W105" s="35">
        <v>4703000</v>
      </c>
      <c r="X105" s="35">
        <v>-1688000</v>
      </c>
      <c r="Y105" s="35">
        <v>0</v>
      </c>
      <c r="Z105" s="35">
        <v>-2000000</v>
      </c>
      <c r="AA105" s="35">
        <v>4974000</v>
      </c>
      <c r="AB105" s="35"/>
      <c r="AC105" s="35"/>
      <c r="AD105" s="35">
        <v>0</v>
      </c>
      <c r="AE105" s="35">
        <v>-1750000</v>
      </c>
      <c r="AF105" s="35">
        <v>-1700000</v>
      </c>
      <c r="AG105" s="35">
        <v>9172000</v>
      </c>
      <c r="AH105" s="35">
        <v>758000</v>
      </c>
      <c r="AI105" s="35">
        <v>-557000</v>
      </c>
      <c r="AJ105" s="35">
        <v>-392000</v>
      </c>
      <c r="AK105" s="35">
        <v>956000</v>
      </c>
      <c r="AL105" s="35">
        <v>-2805000</v>
      </c>
      <c r="AM105" s="35">
        <v>-620000</v>
      </c>
      <c r="AN105" s="35">
        <v>-993000</v>
      </c>
      <c r="AO105" s="35">
        <v>1815000</v>
      </c>
      <c r="AP105" s="35">
        <v>-6573000</v>
      </c>
      <c r="AQ105" s="35">
        <v>-357000</v>
      </c>
      <c r="AR105" s="35">
        <v>6131000</v>
      </c>
      <c r="AS105" s="35">
        <v>435000</v>
      </c>
      <c r="AT105" s="35">
        <v>-1941000</v>
      </c>
      <c r="AU105" s="35">
        <v>-990000</v>
      </c>
      <c r="AV105" s="35">
        <v>3194000</v>
      </c>
      <c r="AW105" s="35">
        <v>956000</v>
      </c>
      <c r="AX105" s="35">
        <v>1963000</v>
      </c>
      <c r="AY105" s="35">
        <v>8005000</v>
      </c>
      <c r="AZ105" s="35">
        <v>-6000</v>
      </c>
      <c r="BA105" s="35">
        <v>-486000</v>
      </c>
      <c r="BB105" s="35">
        <v>437000</v>
      </c>
      <c r="BC105" s="35">
        <v>65000</v>
      </c>
      <c r="BD105" s="35">
        <v>-22000</v>
      </c>
      <c r="BE105" s="35">
        <v>-245000</v>
      </c>
      <c r="BF105" s="35">
        <v>-69000</v>
      </c>
      <c r="BG105" s="35">
        <v>87000</v>
      </c>
      <c r="BH105" s="35">
        <v>175000</v>
      </c>
      <c r="BI105" s="35">
        <v>-224000</v>
      </c>
      <c r="BJ105" s="35">
        <v>6380000</v>
      </c>
      <c r="BK105" s="35">
        <v>-36000</v>
      </c>
      <c r="BL105" s="35">
        <v>-270000</v>
      </c>
      <c r="BM105" s="35">
        <v>115000</v>
      </c>
      <c r="BN105" s="35">
        <v>181000</v>
      </c>
      <c r="BO105" s="35">
        <v>4901000</v>
      </c>
      <c r="BP105" s="35">
        <v>73000</v>
      </c>
      <c r="BQ105" s="35">
        <v>16000</v>
      </c>
      <c r="BR105" s="35">
        <v>-300000</v>
      </c>
      <c r="BS105" s="35">
        <v>44000</v>
      </c>
      <c r="BT105" s="35">
        <v>-115000</v>
      </c>
      <c r="BU105" s="35">
        <v>237000</v>
      </c>
      <c r="BV105" s="35">
        <v>-10000</v>
      </c>
      <c r="BW105" s="35">
        <v>1979000</v>
      </c>
      <c r="BX105" s="35">
        <v>-7000</v>
      </c>
      <c r="BY105" s="35">
        <v>-69000</v>
      </c>
      <c r="BZ105" s="35">
        <v>-365000</v>
      </c>
      <c r="CA105" s="35">
        <v>292000</v>
      </c>
      <c r="CB105" s="35">
        <v>-14000</v>
      </c>
      <c r="CC105" s="35">
        <v>47000</v>
      </c>
      <c r="CD105" s="35">
        <v>130000</v>
      </c>
      <c r="CE105" s="35">
        <v>-84000</v>
      </c>
      <c r="CF105" s="35">
        <v>82000</v>
      </c>
      <c r="CG105" s="35">
        <v>-42000</v>
      </c>
      <c r="CH105" s="35">
        <v>-2000</v>
      </c>
      <c r="CI105" s="35">
        <v>-382000</v>
      </c>
      <c r="CJ105" s="35">
        <v>-227000</v>
      </c>
      <c r="CK105" s="35">
        <v>-84000</v>
      </c>
      <c r="CL105" s="35">
        <v>1785000</v>
      </c>
      <c r="CM105" s="35">
        <v>-65000</v>
      </c>
      <c r="CN105" s="35">
        <v>95000</v>
      </c>
      <c r="CO105" s="35">
        <v>34000</v>
      </c>
      <c r="CP105" s="35">
        <v>-30000</v>
      </c>
      <c r="CQ105" s="35">
        <v>-2000</v>
      </c>
      <c r="CR105" s="35">
        <v>-81000</v>
      </c>
      <c r="CS105" s="35">
        <v>106000</v>
      </c>
      <c r="CT105" s="35">
        <v>-82000</v>
      </c>
      <c r="CU105" s="35">
        <v>-23000</v>
      </c>
      <c r="CV105" s="35">
        <v>-32000</v>
      </c>
      <c r="CW105" s="35">
        <v>-152000</v>
      </c>
      <c r="CX105" s="35">
        <v>84000</v>
      </c>
      <c r="CY105" s="35">
        <v>-149000</v>
      </c>
      <c r="CZ105" s="35">
        <v>4000</v>
      </c>
      <c r="DA105" s="35">
        <v>-3000</v>
      </c>
      <c r="DB105" s="35">
        <v>133000</v>
      </c>
      <c r="DC105" s="35">
        <v>1904000</v>
      </c>
      <c r="DD105" s="35">
        <v>-1816000</v>
      </c>
      <c r="DE105" s="35">
        <v>98000</v>
      </c>
      <c r="DF105" s="35">
        <v>98000</v>
      </c>
      <c r="DG105" s="35">
        <v>-49000</v>
      </c>
      <c r="DH105" s="35">
        <v>23000</v>
      </c>
      <c r="DI105" s="35">
        <v>97000</v>
      </c>
      <c r="DJ105" s="35">
        <v>156000</v>
      </c>
      <c r="DK105" s="35">
        <v>28000</v>
      </c>
      <c r="DL105" s="35">
        <v>-47000</v>
      </c>
      <c r="DM105" s="35">
        <v>50000</v>
      </c>
      <c r="DN105" s="35">
        <v>94000</v>
      </c>
      <c r="DO105" s="35">
        <v>38000</v>
      </c>
      <c r="DP105" s="35">
        <v>-102000</v>
      </c>
      <c r="DQ105" s="35">
        <v>56000</v>
      </c>
      <c r="DR105" s="35">
        <v>99000</v>
      </c>
      <c r="DS105" s="35">
        <v>36000</v>
      </c>
      <c r="DT105" s="35">
        <v>-532000</v>
      </c>
      <c r="DU105" s="35">
        <v>92000</v>
      </c>
      <c r="DV105" s="35">
        <v>-3000</v>
      </c>
      <c r="DW105" s="35">
        <v>468000</v>
      </c>
      <c r="DX105" s="35">
        <v>-185000</v>
      </c>
      <c r="DY105" s="35">
        <v>80000</v>
      </c>
      <c r="DZ105" s="35">
        <v>-580000</v>
      </c>
      <c r="EA105" s="35">
        <v>416000</v>
      </c>
      <c r="EB105" s="35">
        <v>-148000</v>
      </c>
      <c r="EC105" s="35">
        <v>129000</v>
      </c>
      <c r="ED105" s="35">
        <v>-126000</v>
      </c>
      <c r="EE105" s="35">
        <v>183000</v>
      </c>
      <c r="EF105" s="35">
        <v>2000</v>
      </c>
      <c r="EG105" s="35">
        <v>-92000</v>
      </c>
      <c r="EH105" s="35">
        <v>-258000</v>
      </c>
      <c r="EI105" s="35">
        <v>194000</v>
      </c>
      <c r="EJ105" s="35">
        <v>-16000</v>
      </c>
      <c r="EK105" s="35">
        <v>34000</v>
      </c>
      <c r="EL105" s="35">
        <v>36400</v>
      </c>
      <c r="EM105" s="35">
        <v>-3400</v>
      </c>
      <c r="EN105" s="35">
        <v>29800</v>
      </c>
      <c r="EO105" s="35">
        <v>-53800</v>
      </c>
      <c r="EP105" s="35">
        <v>17300</v>
      </c>
      <c r="EQ105" s="35">
        <v>16300</v>
      </c>
      <c r="ER105" s="35">
        <v>-102900</v>
      </c>
      <c r="ES105" s="35">
        <v>-34400</v>
      </c>
      <c r="ET105" s="35">
        <v>31200</v>
      </c>
      <c r="EU105" s="35">
        <v>29900</v>
      </c>
      <c r="EV105" s="35">
        <v>-3200</v>
      </c>
      <c r="EW105" s="35">
        <v>-43500</v>
      </c>
      <c r="EX105" s="35">
        <v>-29600</v>
      </c>
      <c r="EY105" s="35">
        <v>-104700</v>
      </c>
      <c r="EZ105" s="8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</row>
    <row r="106" spans="1:180" ht="15" outlineLevel="2" x14ac:dyDescent="0.3">
      <c r="A106" s="1"/>
      <c r="B106" s="4"/>
      <c r="C106" s="22" t="s">
        <v>846</v>
      </c>
      <c r="D106" s="27" t="str">
        <f t="shared" si="8"/>
        <v/>
      </c>
      <c r="E106" s="27" t="str">
        <f t="shared" si="9"/>
        <v/>
      </c>
      <c r="F106" s="27" t="str">
        <f t="shared" si="10"/>
        <v/>
      </c>
      <c r="G106" s="27" t="str">
        <f t="shared" si="11"/>
        <v/>
      </c>
      <c r="H106" s="27" t="str">
        <f t="shared" si="12"/>
        <v/>
      </c>
      <c r="I106" s="27" t="str">
        <f t="shared" si="13"/>
        <v/>
      </c>
      <c r="J106" s="27" t="str">
        <f t="shared" si="14"/>
        <v/>
      </c>
      <c r="K106" s="28" t="str">
        <f t="shared" si="15"/>
        <v/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8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</row>
    <row r="107" spans="1:180" ht="15" outlineLevel="3" x14ac:dyDescent="0.3">
      <c r="A107" s="1"/>
      <c r="B107" s="4"/>
      <c r="C107" s="22" t="s">
        <v>847</v>
      </c>
      <c r="D107" s="27">
        <f t="shared" si="8"/>
        <v>0</v>
      </c>
      <c r="E107" s="27">
        <f t="shared" si="9"/>
        <v>-39727.272727272728</v>
      </c>
      <c r="F107" s="27">
        <f t="shared" si="10"/>
        <v>-299000</v>
      </c>
      <c r="G107" s="27">
        <f t="shared" si="11"/>
        <v>0</v>
      </c>
      <c r="H107" s="27">
        <f t="shared" si="12"/>
        <v>-28500</v>
      </c>
      <c r="I107" s="27">
        <f t="shared" si="13"/>
        <v>0</v>
      </c>
      <c r="J107" s="27">
        <f t="shared" si="14"/>
        <v>89772.03451976669</v>
      </c>
      <c r="K107" s="28">
        <f t="shared" si="15"/>
        <v>-2.2597079627401224</v>
      </c>
      <c r="M107" s="14"/>
      <c r="N107" s="14"/>
      <c r="O107" s="14">
        <v>0</v>
      </c>
      <c r="P107" s="14"/>
      <c r="Q107" s="14"/>
      <c r="R107" s="14"/>
      <c r="S107" s="14">
        <v>0</v>
      </c>
      <c r="T107" s="14">
        <v>-81000</v>
      </c>
      <c r="U107" s="14">
        <v>-15000</v>
      </c>
      <c r="V107" s="14"/>
      <c r="W107" s="14">
        <v>-42000</v>
      </c>
      <c r="X107" s="14">
        <v>0</v>
      </c>
      <c r="Y107" s="14">
        <v>-299000</v>
      </c>
      <c r="Z107" s="14">
        <v>0</v>
      </c>
      <c r="AA107" s="14">
        <v>0</v>
      </c>
      <c r="AB107" s="14">
        <v>0</v>
      </c>
      <c r="AC107" s="14">
        <v>0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8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</row>
    <row r="108" spans="1:180" ht="15" outlineLevel="3" x14ac:dyDescent="0.3">
      <c r="A108" s="1"/>
      <c r="B108" s="4"/>
      <c r="C108" s="37" t="s">
        <v>848</v>
      </c>
      <c r="D108" s="23">
        <f t="shared" si="8"/>
        <v>0</v>
      </c>
      <c r="E108" s="23">
        <f t="shared" si="9"/>
        <v>-39727.272727272728</v>
      </c>
      <c r="F108" s="23">
        <f t="shared" si="10"/>
        <v>-299000</v>
      </c>
      <c r="G108" s="23">
        <f t="shared" si="11"/>
        <v>0</v>
      </c>
      <c r="H108" s="23">
        <f t="shared" si="12"/>
        <v>-28500</v>
      </c>
      <c r="I108" s="23">
        <f t="shared" si="13"/>
        <v>0</v>
      </c>
      <c r="J108" s="23">
        <f t="shared" si="14"/>
        <v>89772.03451976669</v>
      </c>
      <c r="K108" s="36">
        <f t="shared" si="15"/>
        <v>-2.2597079627401224</v>
      </c>
      <c r="L108" s="2"/>
      <c r="M108" s="35"/>
      <c r="N108" s="35"/>
      <c r="O108" s="35">
        <v>0</v>
      </c>
      <c r="P108" s="35"/>
      <c r="Q108" s="35"/>
      <c r="R108" s="35"/>
      <c r="S108" s="35">
        <v>0</v>
      </c>
      <c r="T108" s="35">
        <v>-81000</v>
      </c>
      <c r="U108" s="35">
        <v>-15000</v>
      </c>
      <c r="V108" s="35"/>
      <c r="W108" s="35">
        <v>-42000</v>
      </c>
      <c r="X108" s="35">
        <v>0</v>
      </c>
      <c r="Y108" s="35">
        <v>-299000</v>
      </c>
      <c r="Z108" s="35">
        <v>0</v>
      </c>
      <c r="AA108" s="35">
        <v>0</v>
      </c>
      <c r="AB108" s="35">
        <v>0</v>
      </c>
      <c r="AC108" s="35">
        <v>0</v>
      </c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8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</row>
    <row r="109" spans="1:180" ht="15" outlineLevel="2" x14ac:dyDescent="0.3">
      <c r="A109" s="1"/>
      <c r="B109" s="4"/>
      <c r="C109" s="22" t="s">
        <v>849</v>
      </c>
      <c r="D109" s="27">
        <f t="shared" si="8"/>
        <v>268000</v>
      </c>
      <c r="E109" s="27">
        <f t="shared" si="9"/>
        <v>403000</v>
      </c>
      <c r="F109" s="27">
        <f t="shared" si="10"/>
        <v>0</v>
      </c>
      <c r="G109" s="27">
        <f t="shared" si="11"/>
        <v>1032000</v>
      </c>
      <c r="H109" s="27">
        <f t="shared" si="12"/>
        <v>0</v>
      </c>
      <c r="I109" s="27">
        <f t="shared" si="13"/>
        <v>771500</v>
      </c>
      <c r="J109" s="27">
        <f t="shared" si="14"/>
        <v>469119.60095480981</v>
      </c>
      <c r="K109" s="28">
        <f t="shared" si="15"/>
        <v>1.1640684887216124</v>
      </c>
      <c r="M109" s="14"/>
      <c r="N109" s="14">
        <v>0</v>
      </c>
      <c r="O109" s="14">
        <v>0</v>
      </c>
      <c r="P109" s="14"/>
      <c r="Q109" s="14"/>
      <c r="R109" s="14">
        <v>536000</v>
      </c>
      <c r="S109" s="14">
        <v>850000</v>
      </c>
      <c r="T109" s="14"/>
      <c r="U109" s="14"/>
      <c r="V109" s="14">
        <v>1032000</v>
      </c>
      <c r="W109" s="14">
        <v>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8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</row>
    <row r="110" spans="1:180" ht="15" outlineLevel="2" x14ac:dyDescent="0.3">
      <c r="A110" s="1"/>
      <c r="B110" s="4"/>
      <c r="C110" s="22" t="s">
        <v>850</v>
      </c>
      <c r="D110" s="27" t="str">
        <f t="shared" si="8"/>
        <v/>
      </c>
      <c r="E110" s="27" t="str">
        <f t="shared" si="9"/>
        <v/>
      </c>
      <c r="F110" s="27" t="str">
        <f t="shared" si="10"/>
        <v/>
      </c>
      <c r="G110" s="27" t="str">
        <f t="shared" si="11"/>
        <v/>
      </c>
      <c r="H110" s="27" t="str">
        <f t="shared" si="12"/>
        <v/>
      </c>
      <c r="I110" s="27" t="str">
        <f t="shared" si="13"/>
        <v/>
      </c>
      <c r="J110" s="27" t="str">
        <f t="shared" si="14"/>
        <v/>
      </c>
      <c r="K110" s="28" t="str">
        <f t="shared" si="15"/>
        <v/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8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</row>
    <row r="111" spans="1:180" ht="15" outlineLevel="3" x14ac:dyDescent="0.3">
      <c r="A111" s="1"/>
      <c r="B111" s="4"/>
      <c r="C111" s="22" t="s">
        <v>851</v>
      </c>
      <c r="D111" s="27" t="str">
        <f t="shared" si="8"/>
        <v/>
      </c>
      <c r="E111" s="27" t="str">
        <f t="shared" si="9"/>
        <v/>
      </c>
      <c r="F111" s="27" t="str">
        <f t="shared" si="10"/>
        <v/>
      </c>
      <c r="G111" s="27" t="str">
        <f t="shared" si="11"/>
        <v/>
      </c>
      <c r="H111" s="27" t="str">
        <f t="shared" si="12"/>
        <v/>
      </c>
      <c r="I111" s="27" t="str">
        <f t="shared" si="13"/>
        <v/>
      </c>
      <c r="J111" s="27" t="str">
        <f t="shared" si="14"/>
        <v/>
      </c>
      <c r="K111" s="28" t="str">
        <f t="shared" si="15"/>
        <v/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8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</row>
    <row r="112" spans="1:180" ht="15" outlineLevel="4" x14ac:dyDescent="0.3">
      <c r="A112" s="1"/>
      <c r="B112" s="4"/>
      <c r="C112" s="22" t="s">
        <v>852</v>
      </c>
      <c r="D112" s="27">
        <f t="shared" si="8"/>
        <v>-1231000</v>
      </c>
      <c r="E112" s="27">
        <f t="shared" si="9"/>
        <v>-1147245.283018868</v>
      </c>
      <c r="F112" s="27">
        <f t="shared" si="10"/>
        <v>-1512000</v>
      </c>
      <c r="G112" s="27">
        <f t="shared" si="11"/>
        <v>0</v>
      </c>
      <c r="H112" s="27">
        <f t="shared" si="12"/>
        <v>-1403000</v>
      </c>
      <c r="I112" s="27">
        <f t="shared" si="13"/>
        <v>-1119000</v>
      </c>
      <c r="J112" s="27">
        <f t="shared" si="14"/>
        <v>358083.40807803953</v>
      </c>
      <c r="K112" s="28">
        <f t="shared" si="15"/>
        <v>-0.3121245416113429</v>
      </c>
      <c r="M112" s="14">
        <v>0</v>
      </c>
      <c r="N112" s="14">
        <v>0</v>
      </c>
      <c r="O112" s="14">
        <v>-536000</v>
      </c>
      <c r="P112" s="14">
        <v>-534000</v>
      </c>
      <c r="Q112" s="14">
        <v>-529000</v>
      </c>
      <c r="R112" s="14">
        <v>-527000</v>
      </c>
      <c r="S112" s="14">
        <v>-525000</v>
      </c>
      <c r="T112" s="14">
        <v>-524000</v>
      </c>
      <c r="U112" s="14">
        <v>-1512000</v>
      </c>
      <c r="V112" s="14">
        <v>-1509000</v>
      </c>
      <c r="W112" s="14">
        <v>-1502000</v>
      </c>
      <c r="X112" s="14">
        <v>-1499000</v>
      </c>
      <c r="Y112" s="14">
        <v>-1487000</v>
      </c>
      <c r="Z112" s="14">
        <v>-1413000</v>
      </c>
      <c r="AA112" s="14">
        <v>-1410000</v>
      </c>
      <c r="AB112" s="14">
        <v>-1410000</v>
      </c>
      <c r="AC112" s="14">
        <v>-1411000</v>
      </c>
      <c r="AD112" s="14">
        <v>-1353000</v>
      </c>
      <c r="AE112" s="14">
        <v>-1404000</v>
      </c>
      <c r="AF112" s="14">
        <v>-1403000</v>
      </c>
      <c r="AG112" s="14">
        <v>-1408000</v>
      </c>
      <c r="AH112" s="14">
        <v>-1362000</v>
      </c>
      <c r="AI112" s="14">
        <v>-1386000</v>
      </c>
      <c r="AJ112" s="14">
        <v>-1414000</v>
      </c>
      <c r="AK112" s="14">
        <v>-1414000</v>
      </c>
      <c r="AL112" s="14">
        <v>-1368000</v>
      </c>
      <c r="AM112" s="14">
        <v>-1373000</v>
      </c>
      <c r="AN112" s="14">
        <v>-1400000</v>
      </c>
      <c r="AO112" s="14">
        <v>-1400000</v>
      </c>
      <c r="AP112" s="14">
        <v>-1278000</v>
      </c>
      <c r="AQ112" s="14">
        <v>-1278000</v>
      </c>
      <c r="AR112" s="14">
        <v>-1287000</v>
      </c>
      <c r="AS112" s="14">
        <v>-1229000</v>
      </c>
      <c r="AT112" s="14">
        <v>-1233000</v>
      </c>
      <c r="AU112" s="14">
        <v>-1231000</v>
      </c>
      <c r="AV112" s="14">
        <v>-1233000</v>
      </c>
      <c r="AW112" s="14">
        <v>-1228000</v>
      </c>
      <c r="AX112" s="14">
        <v>-1133000</v>
      </c>
      <c r="AY112" s="14">
        <v>-1140000</v>
      </c>
      <c r="AZ112" s="14">
        <v>-1146000</v>
      </c>
      <c r="BA112" s="14">
        <v>-1137000</v>
      </c>
      <c r="BB112" s="14">
        <v>-1069000</v>
      </c>
      <c r="BC112" s="14">
        <v>-1095000</v>
      </c>
      <c r="BD112" s="14">
        <v>-1126000</v>
      </c>
      <c r="BE112" s="14">
        <v>-1119000</v>
      </c>
      <c r="BF112" s="14">
        <v>-1121000</v>
      </c>
      <c r="BG112" s="14">
        <v>-1121000</v>
      </c>
      <c r="BH112" s="14">
        <v>-1123000</v>
      </c>
      <c r="BI112" s="14">
        <v>-1114000</v>
      </c>
      <c r="BJ112" s="14">
        <v>-1119000</v>
      </c>
      <c r="BK112" s="14">
        <v>-1125000</v>
      </c>
      <c r="BL112" s="14">
        <v>-1057000</v>
      </c>
      <c r="BM112" s="14">
        <v>-1049000</v>
      </c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8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</row>
    <row r="113" spans="1:180" ht="15" outlineLevel="4" x14ac:dyDescent="0.3">
      <c r="A113" s="1"/>
      <c r="B113" s="4"/>
      <c r="C113" s="37" t="s">
        <v>853</v>
      </c>
      <c r="D113" s="23">
        <f t="shared" si="8"/>
        <v>-650000</v>
      </c>
      <c r="E113" s="23">
        <f t="shared" si="9"/>
        <v>-665333.33333333337</v>
      </c>
      <c r="F113" s="23">
        <f t="shared" si="10"/>
        <v>-1512000</v>
      </c>
      <c r="G113" s="23">
        <f t="shared" si="11"/>
        <v>0</v>
      </c>
      <c r="H113" s="23">
        <f t="shared" si="12"/>
        <v>-1133000</v>
      </c>
      <c r="I113" s="23">
        <f t="shared" si="13"/>
        <v>-131000</v>
      </c>
      <c r="J113" s="23">
        <f t="shared" si="14"/>
        <v>531017.49814232427</v>
      </c>
      <c r="K113" s="36">
        <f t="shared" si="15"/>
        <v>-0.79812249219788212</v>
      </c>
      <c r="L113" s="2"/>
      <c r="M113" s="35">
        <v>0</v>
      </c>
      <c r="N113" s="35">
        <v>0</v>
      </c>
      <c r="O113" s="35">
        <v>-536000</v>
      </c>
      <c r="P113" s="35">
        <v>-534000</v>
      </c>
      <c r="Q113" s="35">
        <v>-529000</v>
      </c>
      <c r="R113" s="35">
        <v>-527000</v>
      </c>
      <c r="S113" s="35">
        <v>-525000</v>
      </c>
      <c r="T113" s="35">
        <v>-524000</v>
      </c>
      <c r="U113" s="35">
        <v>-1512000</v>
      </c>
      <c r="V113" s="35">
        <v>-1509000</v>
      </c>
      <c r="W113" s="35">
        <v>-1502000</v>
      </c>
      <c r="X113" s="35">
        <v>-1499000</v>
      </c>
      <c r="Y113" s="35">
        <v>-1487000</v>
      </c>
      <c r="Z113" s="35">
        <v>-1413000</v>
      </c>
      <c r="AA113" s="35">
        <v>-1410000</v>
      </c>
      <c r="AB113" s="35">
        <v>-1410000</v>
      </c>
      <c r="AC113" s="35">
        <v>-1411000</v>
      </c>
      <c r="AD113" s="35">
        <v>-1353000</v>
      </c>
      <c r="AE113" s="35">
        <v>-1404000</v>
      </c>
      <c r="AF113" s="35">
        <v>-1403000</v>
      </c>
      <c r="AG113" s="35">
        <v>-1408000</v>
      </c>
      <c r="AH113" s="35">
        <v>-1362000</v>
      </c>
      <c r="AI113" s="35">
        <v>-1386000</v>
      </c>
      <c r="AJ113" s="35">
        <v>-1414000</v>
      </c>
      <c r="AK113" s="35">
        <v>-1414000</v>
      </c>
      <c r="AL113" s="35">
        <v>-1368000</v>
      </c>
      <c r="AM113" s="35">
        <v>-1373000</v>
      </c>
      <c r="AN113" s="35">
        <v>-1400000</v>
      </c>
      <c r="AO113" s="35">
        <v>-1400000</v>
      </c>
      <c r="AP113" s="35">
        <v>-1278000</v>
      </c>
      <c r="AQ113" s="35">
        <v>-1278000</v>
      </c>
      <c r="AR113" s="35">
        <v>-1287000</v>
      </c>
      <c r="AS113" s="35">
        <v>-1229000</v>
      </c>
      <c r="AT113" s="35">
        <v>-1233000</v>
      </c>
      <c r="AU113" s="35">
        <v>-1231000</v>
      </c>
      <c r="AV113" s="35">
        <v>-1233000</v>
      </c>
      <c r="AW113" s="35">
        <v>-1228000</v>
      </c>
      <c r="AX113" s="35">
        <v>-1133000</v>
      </c>
      <c r="AY113" s="35">
        <v>-1140000</v>
      </c>
      <c r="AZ113" s="35">
        <v>-1146000</v>
      </c>
      <c r="BA113" s="35">
        <v>-1137000</v>
      </c>
      <c r="BB113" s="35">
        <v>-1069000</v>
      </c>
      <c r="BC113" s="35">
        <v>-1095000</v>
      </c>
      <c r="BD113" s="35">
        <v>-1126000</v>
      </c>
      <c r="BE113" s="35">
        <v>-1119000</v>
      </c>
      <c r="BF113" s="35">
        <v>-1121000</v>
      </c>
      <c r="BG113" s="35">
        <v>-1121000</v>
      </c>
      <c r="BH113" s="35">
        <v>-1123000</v>
      </c>
      <c r="BI113" s="35">
        <v>-1114000</v>
      </c>
      <c r="BJ113" s="35">
        <v>-1119000</v>
      </c>
      <c r="BK113" s="35">
        <v>-1125000</v>
      </c>
      <c r="BL113" s="35">
        <v>-1057000</v>
      </c>
      <c r="BM113" s="35">
        <v>-1049000</v>
      </c>
      <c r="BN113" s="35">
        <v>-1070000</v>
      </c>
      <c r="BO113" s="35">
        <v>-1102000</v>
      </c>
      <c r="BP113" s="35">
        <v>-961000</v>
      </c>
      <c r="BQ113" s="35">
        <v>-994000</v>
      </c>
      <c r="BR113" s="35">
        <v>-879000</v>
      </c>
      <c r="BS113" s="35">
        <v>-877000</v>
      </c>
      <c r="BT113" s="35">
        <v>-877000</v>
      </c>
      <c r="BU113" s="35">
        <v>-870000</v>
      </c>
      <c r="BV113" s="35">
        <v>-774000</v>
      </c>
      <c r="BW113" s="35">
        <v>-771000</v>
      </c>
      <c r="BX113" s="35">
        <v>-784000</v>
      </c>
      <c r="BY113" s="35">
        <v>-779000</v>
      </c>
      <c r="BZ113" s="35">
        <v>-778000</v>
      </c>
      <c r="CA113" s="35">
        <v>-783000</v>
      </c>
      <c r="CB113" s="35">
        <v>-800000</v>
      </c>
      <c r="CC113" s="35">
        <v>-739000</v>
      </c>
      <c r="CD113" s="35">
        <v>-658000</v>
      </c>
      <c r="CE113" s="35">
        <v>-658000</v>
      </c>
      <c r="CF113" s="35">
        <v>-652000</v>
      </c>
      <c r="CG113" s="35">
        <v>-650000</v>
      </c>
      <c r="CH113" s="35">
        <v>-576000</v>
      </c>
      <c r="CI113" s="35">
        <v>-577000</v>
      </c>
      <c r="CJ113" s="35">
        <v>-582000</v>
      </c>
      <c r="CK113" s="35">
        <v>-585000</v>
      </c>
      <c r="CL113" s="35">
        <v>-482000</v>
      </c>
      <c r="CM113" s="35">
        <v>-486000</v>
      </c>
      <c r="CN113" s="35">
        <v>-493000</v>
      </c>
      <c r="CO113" s="35">
        <v>-497000</v>
      </c>
      <c r="CP113" s="35">
        <v>-252000</v>
      </c>
      <c r="CQ113" s="35">
        <v>-253000</v>
      </c>
      <c r="CR113" s="35">
        <v>-258000</v>
      </c>
      <c r="CS113" s="35">
        <v>-259000</v>
      </c>
      <c r="CT113" s="35">
        <v>-131000</v>
      </c>
      <c r="CU113" s="35">
        <v>-131000</v>
      </c>
      <c r="CV113" s="35">
        <v>-131000</v>
      </c>
      <c r="CW113" s="35">
        <v>-131000</v>
      </c>
      <c r="CX113" s="35">
        <v>-132000</v>
      </c>
      <c r="CY113" s="35">
        <v>-133000</v>
      </c>
      <c r="CZ113" s="35">
        <v>-134000</v>
      </c>
      <c r="DA113" s="35">
        <v>-134000</v>
      </c>
      <c r="DB113" s="35">
        <v>-134000</v>
      </c>
      <c r="DC113" s="35">
        <v>-135000</v>
      </c>
      <c r="DD113" s="35">
        <v>-135000</v>
      </c>
      <c r="DE113" s="35">
        <v>-134000</v>
      </c>
      <c r="DF113" s="35">
        <v>-135000</v>
      </c>
      <c r="DG113" s="35">
        <v>-135000</v>
      </c>
      <c r="DH113" s="35">
        <v>-100000</v>
      </c>
      <c r="DI113" s="35">
        <v>-100000</v>
      </c>
      <c r="DJ113" s="35">
        <v>-100000</v>
      </c>
      <c r="DK113" s="35">
        <v>-99000</v>
      </c>
      <c r="DL113" s="35">
        <v>-100000</v>
      </c>
      <c r="DM113" s="35">
        <v>-67000</v>
      </c>
      <c r="DN113" s="35">
        <v>-67000</v>
      </c>
      <c r="DO113" s="35">
        <v>-50000</v>
      </c>
      <c r="DP113" s="35">
        <v>-51000</v>
      </c>
      <c r="DQ113" s="35">
        <v>-49000</v>
      </c>
      <c r="DR113" s="35">
        <v>-49000</v>
      </c>
      <c r="DS113" s="35">
        <v>-49000</v>
      </c>
      <c r="DT113" s="35">
        <v>-41000</v>
      </c>
      <c r="DU113" s="35">
        <v>-41000</v>
      </c>
      <c r="DV113" s="35">
        <v>-41000</v>
      </c>
      <c r="DW113" s="35">
        <v>-41000</v>
      </c>
      <c r="DX113" s="35">
        <v>-33000</v>
      </c>
      <c r="DY113" s="35">
        <v>-33000</v>
      </c>
      <c r="DZ113" s="35">
        <v>-33000</v>
      </c>
      <c r="EA113" s="35">
        <v>-33000</v>
      </c>
      <c r="EB113" s="35">
        <v>-25000</v>
      </c>
      <c r="EC113" s="35">
        <v>-25000</v>
      </c>
      <c r="ED113" s="35">
        <v>-25000</v>
      </c>
      <c r="EE113" s="35">
        <v>-25000</v>
      </c>
      <c r="EF113" s="35">
        <v>-21000</v>
      </c>
      <c r="EG113" s="35">
        <v>-21000</v>
      </c>
      <c r="EH113" s="35">
        <v>-21000</v>
      </c>
      <c r="EI113" s="35">
        <v>-21000</v>
      </c>
      <c r="EJ113" s="35">
        <v>-21000</v>
      </c>
      <c r="EK113" s="35">
        <v>-21000</v>
      </c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8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</row>
    <row r="114" spans="1:180" ht="15" outlineLevel="3" x14ac:dyDescent="0.3">
      <c r="A114" s="1"/>
      <c r="B114" s="4"/>
      <c r="C114" s="37" t="s">
        <v>854</v>
      </c>
      <c r="D114" s="23">
        <f t="shared" si="8"/>
        <v>-650000</v>
      </c>
      <c r="E114" s="23">
        <f t="shared" si="9"/>
        <v>-665333.33333333337</v>
      </c>
      <c r="F114" s="23">
        <f t="shared" si="10"/>
        <v>-1512000</v>
      </c>
      <c r="G114" s="23">
        <f t="shared" si="11"/>
        <v>0</v>
      </c>
      <c r="H114" s="23">
        <f t="shared" si="12"/>
        <v>-1133000</v>
      </c>
      <c r="I114" s="23">
        <f t="shared" si="13"/>
        <v>-131000</v>
      </c>
      <c r="J114" s="23">
        <f t="shared" si="14"/>
        <v>531017.49814232427</v>
      </c>
      <c r="K114" s="36">
        <f t="shared" si="15"/>
        <v>-0.79812249219788212</v>
      </c>
      <c r="L114" s="2"/>
      <c r="M114" s="35">
        <v>0</v>
      </c>
      <c r="N114" s="35">
        <v>0</v>
      </c>
      <c r="O114" s="35">
        <v>-536000</v>
      </c>
      <c r="P114" s="35">
        <v>-534000</v>
      </c>
      <c r="Q114" s="35">
        <v>-529000</v>
      </c>
      <c r="R114" s="35">
        <v>-527000</v>
      </c>
      <c r="S114" s="35">
        <v>-525000</v>
      </c>
      <c r="T114" s="35">
        <v>-524000</v>
      </c>
      <c r="U114" s="35">
        <v>-1512000</v>
      </c>
      <c r="V114" s="35">
        <v>-1509000</v>
      </c>
      <c r="W114" s="35">
        <v>-1502000</v>
      </c>
      <c r="X114" s="35">
        <v>-1499000</v>
      </c>
      <c r="Y114" s="35">
        <v>-1487000</v>
      </c>
      <c r="Z114" s="35">
        <v>-1413000</v>
      </c>
      <c r="AA114" s="35">
        <v>-1410000</v>
      </c>
      <c r="AB114" s="35">
        <v>-1410000</v>
      </c>
      <c r="AC114" s="35">
        <v>-1411000</v>
      </c>
      <c r="AD114" s="35">
        <v>-1353000</v>
      </c>
      <c r="AE114" s="35">
        <v>-1404000</v>
      </c>
      <c r="AF114" s="35">
        <v>-1403000</v>
      </c>
      <c r="AG114" s="35">
        <v>-1408000</v>
      </c>
      <c r="AH114" s="35">
        <v>-1362000</v>
      </c>
      <c r="AI114" s="35">
        <v>-1386000</v>
      </c>
      <c r="AJ114" s="35">
        <v>-1414000</v>
      </c>
      <c r="AK114" s="35">
        <v>-1414000</v>
      </c>
      <c r="AL114" s="35">
        <v>-1368000</v>
      </c>
      <c r="AM114" s="35">
        <v>-1373000</v>
      </c>
      <c r="AN114" s="35">
        <v>-1400000</v>
      </c>
      <c r="AO114" s="35">
        <v>-1400000</v>
      </c>
      <c r="AP114" s="35">
        <v>-1278000</v>
      </c>
      <c r="AQ114" s="35">
        <v>-1278000</v>
      </c>
      <c r="AR114" s="35">
        <v>-1287000</v>
      </c>
      <c r="AS114" s="35">
        <v>-1229000</v>
      </c>
      <c r="AT114" s="35">
        <v>-1233000</v>
      </c>
      <c r="AU114" s="35">
        <v>-1231000</v>
      </c>
      <c r="AV114" s="35">
        <v>-1233000</v>
      </c>
      <c r="AW114" s="35">
        <v>-1228000</v>
      </c>
      <c r="AX114" s="35">
        <v>-1133000</v>
      </c>
      <c r="AY114" s="35">
        <v>-1140000</v>
      </c>
      <c r="AZ114" s="35">
        <v>-1146000</v>
      </c>
      <c r="BA114" s="35">
        <v>-1137000</v>
      </c>
      <c r="BB114" s="35">
        <v>-1069000</v>
      </c>
      <c r="BC114" s="35">
        <v>-1095000</v>
      </c>
      <c r="BD114" s="35">
        <v>-1126000</v>
      </c>
      <c r="BE114" s="35">
        <v>-1119000</v>
      </c>
      <c r="BF114" s="35">
        <v>-1121000</v>
      </c>
      <c r="BG114" s="35">
        <v>-1121000</v>
      </c>
      <c r="BH114" s="35">
        <v>-1123000</v>
      </c>
      <c r="BI114" s="35">
        <v>-1114000</v>
      </c>
      <c r="BJ114" s="35">
        <v>-1119000</v>
      </c>
      <c r="BK114" s="35">
        <v>-1125000</v>
      </c>
      <c r="BL114" s="35">
        <v>-1057000</v>
      </c>
      <c r="BM114" s="35">
        <v>-1049000</v>
      </c>
      <c r="BN114" s="35">
        <v>-1070000</v>
      </c>
      <c r="BO114" s="35">
        <v>-1102000</v>
      </c>
      <c r="BP114" s="35">
        <v>-961000</v>
      </c>
      <c r="BQ114" s="35">
        <v>-994000</v>
      </c>
      <c r="BR114" s="35">
        <v>-879000</v>
      </c>
      <c r="BS114" s="35">
        <v>-877000</v>
      </c>
      <c r="BT114" s="35">
        <v>-877000</v>
      </c>
      <c r="BU114" s="35">
        <v>-870000</v>
      </c>
      <c r="BV114" s="35">
        <v>-774000</v>
      </c>
      <c r="BW114" s="35">
        <v>-771000</v>
      </c>
      <c r="BX114" s="35">
        <v>-784000</v>
      </c>
      <c r="BY114" s="35">
        <v>-779000</v>
      </c>
      <c r="BZ114" s="35">
        <v>-778000</v>
      </c>
      <c r="CA114" s="35">
        <v>-783000</v>
      </c>
      <c r="CB114" s="35">
        <v>-800000</v>
      </c>
      <c r="CC114" s="35">
        <v>-739000</v>
      </c>
      <c r="CD114" s="35">
        <v>-658000</v>
      </c>
      <c r="CE114" s="35">
        <v>-658000</v>
      </c>
      <c r="CF114" s="35">
        <v>-652000</v>
      </c>
      <c r="CG114" s="35">
        <v>-650000</v>
      </c>
      <c r="CH114" s="35">
        <v>-576000</v>
      </c>
      <c r="CI114" s="35">
        <v>-577000</v>
      </c>
      <c r="CJ114" s="35">
        <v>-582000</v>
      </c>
      <c r="CK114" s="35">
        <v>-585000</v>
      </c>
      <c r="CL114" s="35">
        <v>-482000</v>
      </c>
      <c r="CM114" s="35">
        <v>-486000</v>
      </c>
      <c r="CN114" s="35">
        <v>-493000</v>
      </c>
      <c r="CO114" s="35">
        <v>-497000</v>
      </c>
      <c r="CP114" s="35">
        <v>-252000</v>
      </c>
      <c r="CQ114" s="35">
        <v>-253000</v>
      </c>
      <c r="CR114" s="35">
        <v>-258000</v>
      </c>
      <c r="CS114" s="35">
        <v>-259000</v>
      </c>
      <c r="CT114" s="35">
        <v>-131000</v>
      </c>
      <c r="CU114" s="35">
        <v>-131000</v>
      </c>
      <c r="CV114" s="35">
        <v>-131000</v>
      </c>
      <c r="CW114" s="35">
        <v>-131000</v>
      </c>
      <c r="CX114" s="35">
        <v>-132000</v>
      </c>
      <c r="CY114" s="35">
        <v>-133000</v>
      </c>
      <c r="CZ114" s="35">
        <v>-134000</v>
      </c>
      <c r="DA114" s="35">
        <v>-134000</v>
      </c>
      <c r="DB114" s="35">
        <v>-134000</v>
      </c>
      <c r="DC114" s="35">
        <v>-135000</v>
      </c>
      <c r="DD114" s="35">
        <v>-135000</v>
      </c>
      <c r="DE114" s="35">
        <v>-134000</v>
      </c>
      <c r="DF114" s="35">
        <v>-135000</v>
      </c>
      <c r="DG114" s="35">
        <v>-135000</v>
      </c>
      <c r="DH114" s="35">
        <v>-100000</v>
      </c>
      <c r="DI114" s="35">
        <v>-100000</v>
      </c>
      <c r="DJ114" s="35">
        <v>-100000</v>
      </c>
      <c r="DK114" s="35">
        <v>-99000</v>
      </c>
      <c r="DL114" s="35">
        <v>-100000</v>
      </c>
      <c r="DM114" s="35">
        <v>-67000</v>
      </c>
      <c r="DN114" s="35">
        <v>-67000</v>
      </c>
      <c r="DO114" s="35">
        <v>-50000</v>
      </c>
      <c r="DP114" s="35">
        <v>-51000</v>
      </c>
      <c r="DQ114" s="35">
        <v>-49000</v>
      </c>
      <c r="DR114" s="35">
        <v>-49000</v>
      </c>
      <c r="DS114" s="35">
        <v>-49000</v>
      </c>
      <c r="DT114" s="35">
        <v>-41000</v>
      </c>
      <c r="DU114" s="35">
        <v>-41000</v>
      </c>
      <c r="DV114" s="35">
        <v>-41000</v>
      </c>
      <c r="DW114" s="35">
        <v>-41000</v>
      </c>
      <c r="DX114" s="35">
        <v>-33000</v>
      </c>
      <c r="DY114" s="35">
        <v>-33000</v>
      </c>
      <c r="DZ114" s="35">
        <v>-33000</v>
      </c>
      <c r="EA114" s="35">
        <v>-33000</v>
      </c>
      <c r="EB114" s="35">
        <v>-25000</v>
      </c>
      <c r="EC114" s="35">
        <v>-25000</v>
      </c>
      <c r="ED114" s="35">
        <v>-25000</v>
      </c>
      <c r="EE114" s="35">
        <v>-25000</v>
      </c>
      <c r="EF114" s="35">
        <v>-21000</v>
      </c>
      <c r="EG114" s="35">
        <v>-21000</v>
      </c>
      <c r="EH114" s="35">
        <v>-21000</v>
      </c>
      <c r="EI114" s="35">
        <v>-21000</v>
      </c>
      <c r="EJ114" s="35">
        <v>-21000</v>
      </c>
      <c r="EK114" s="35">
        <v>-21000</v>
      </c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8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</row>
    <row r="115" spans="1:180" ht="15" outlineLevel="2" x14ac:dyDescent="0.3">
      <c r="A115" s="1"/>
      <c r="B115" s="4"/>
      <c r="C115" s="22" t="s">
        <v>855</v>
      </c>
      <c r="D115" s="27">
        <f t="shared" si="8"/>
        <v>7000</v>
      </c>
      <c r="E115" s="27">
        <f t="shared" si="9"/>
        <v>23208.333333333332</v>
      </c>
      <c r="F115" s="27">
        <f t="shared" si="10"/>
        <v>1000</v>
      </c>
      <c r="G115" s="27">
        <f t="shared" si="11"/>
        <v>115000</v>
      </c>
      <c r="H115" s="27">
        <f t="shared" si="12"/>
        <v>2750</v>
      </c>
      <c r="I115" s="27">
        <f t="shared" si="13"/>
        <v>28000</v>
      </c>
      <c r="J115" s="27">
        <f t="shared" si="14"/>
        <v>32847.446021645694</v>
      </c>
      <c r="K115" s="28">
        <f t="shared" si="15"/>
        <v>1.4153298106274625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>
        <v>6000</v>
      </c>
      <c r="AZ115" s="14">
        <v>111000</v>
      </c>
      <c r="BA115" s="14">
        <v>22000</v>
      </c>
      <c r="BB115" s="14">
        <v>13000</v>
      </c>
      <c r="BC115" s="14">
        <v>44000</v>
      </c>
      <c r="BD115" s="14">
        <v>58000</v>
      </c>
      <c r="BE115" s="14">
        <v>7000</v>
      </c>
      <c r="BF115" s="14">
        <v>7000</v>
      </c>
      <c r="BG115" s="14">
        <v>4000</v>
      </c>
      <c r="BH115" s="14">
        <v>37000</v>
      </c>
      <c r="BI115" s="14">
        <v>1000</v>
      </c>
      <c r="BJ115" s="14">
        <v>3000</v>
      </c>
      <c r="BK115" s="14">
        <v>5000</v>
      </c>
      <c r="BL115" s="14">
        <v>115000</v>
      </c>
      <c r="BM115" s="14">
        <v>19000</v>
      </c>
      <c r="BN115" s="14">
        <v>9000</v>
      </c>
      <c r="BO115" s="14">
        <v>2000</v>
      </c>
      <c r="BP115" s="14">
        <v>25000</v>
      </c>
      <c r="BQ115" s="14">
        <v>1000</v>
      </c>
      <c r="BR115" s="14">
        <v>2000</v>
      </c>
      <c r="BS115" s="14">
        <v>1000</v>
      </c>
      <c r="BT115" s="14">
        <v>60000</v>
      </c>
      <c r="BU115" s="14">
        <v>2000</v>
      </c>
      <c r="BV115" s="14">
        <v>3000</v>
      </c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8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</row>
    <row r="116" spans="1:180" ht="15" outlineLevel="2" x14ac:dyDescent="0.3">
      <c r="A116" s="1"/>
      <c r="B116" s="4"/>
      <c r="C116" s="22" t="s">
        <v>856</v>
      </c>
      <c r="D116" s="27">
        <f t="shared" si="8"/>
        <v>284500</v>
      </c>
      <c r="E116" s="27">
        <f t="shared" si="9"/>
        <v>288680</v>
      </c>
      <c r="F116" s="27">
        <f t="shared" si="10"/>
        <v>-47000</v>
      </c>
      <c r="G116" s="27">
        <f t="shared" si="11"/>
        <v>1244000</v>
      </c>
      <c r="H116" s="27">
        <f t="shared" si="12"/>
        <v>78750</v>
      </c>
      <c r="I116" s="27">
        <f t="shared" si="13"/>
        <v>475500</v>
      </c>
      <c r="J116" s="27">
        <f t="shared" si="14"/>
        <v>249580.99090357055</v>
      </c>
      <c r="K116" s="28">
        <f t="shared" si="15"/>
        <v>0.86455934219055897</v>
      </c>
      <c r="M116" s="14">
        <v>491000</v>
      </c>
      <c r="N116" s="14">
        <v>1000</v>
      </c>
      <c r="O116" s="14">
        <v>355000</v>
      </c>
      <c r="P116" s="14">
        <v>5000</v>
      </c>
      <c r="Q116" s="14">
        <v>626000</v>
      </c>
      <c r="R116" s="14">
        <v>5000</v>
      </c>
      <c r="S116" s="14">
        <v>372000</v>
      </c>
      <c r="T116" s="14">
        <v>6000</v>
      </c>
      <c r="U116" s="14">
        <v>659000</v>
      </c>
      <c r="V116" s="14"/>
      <c r="W116" s="14"/>
      <c r="X116" s="14"/>
      <c r="Y116" s="14">
        <v>589000</v>
      </c>
      <c r="Z116" s="14">
        <v>4000</v>
      </c>
      <c r="AA116" s="14">
        <v>427000</v>
      </c>
      <c r="AB116" s="14">
        <v>24000</v>
      </c>
      <c r="AC116" s="14">
        <v>565000</v>
      </c>
      <c r="AD116" s="14">
        <v>0</v>
      </c>
      <c r="AE116" s="14">
        <v>385000</v>
      </c>
      <c r="AF116" s="14">
        <v>9000</v>
      </c>
      <c r="AG116" s="14">
        <v>503000</v>
      </c>
      <c r="AH116" s="14">
        <v>-47000</v>
      </c>
      <c r="AI116" s="14">
        <v>492000</v>
      </c>
      <c r="AJ116" s="14">
        <v>15000</v>
      </c>
      <c r="AK116" s="14">
        <v>290000</v>
      </c>
      <c r="AL116" s="14">
        <v>10000</v>
      </c>
      <c r="AM116" s="14">
        <v>225000</v>
      </c>
      <c r="AN116" s="14">
        <v>31000</v>
      </c>
      <c r="AO116" s="14">
        <v>289000</v>
      </c>
      <c r="AP116" s="14">
        <v>133000</v>
      </c>
      <c r="AQ116" s="14">
        <v>231000</v>
      </c>
      <c r="AR116" s="14">
        <v>77000</v>
      </c>
      <c r="AS116" s="14">
        <v>329000</v>
      </c>
      <c r="AT116" s="14">
        <v>84000</v>
      </c>
      <c r="AU116" s="14">
        <v>497000</v>
      </c>
      <c r="AV116" s="14">
        <v>184000</v>
      </c>
      <c r="AW116" s="14">
        <v>343000</v>
      </c>
      <c r="AX116" s="14">
        <v>170000</v>
      </c>
      <c r="AY116" s="14">
        <v>222000</v>
      </c>
      <c r="AZ116" s="14">
        <v>133000</v>
      </c>
      <c r="BA116" s="14">
        <v>341000</v>
      </c>
      <c r="BB116" s="14">
        <v>94000</v>
      </c>
      <c r="BC116" s="14">
        <v>561000</v>
      </c>
      <c r="BD116" s="14">
        <v>526000</v>
      </c>
      <c r="BE116" s="14">
        <v>479000</v>
      </c>
      <c r="BF116" s="14">
        <v>280000</v>
      </c>
      <c r="BG116" s="14">
        <v>268000</v>
      </c>
      <c r="BH116" s="14">
        <v>575000</v>
      </c>
      <c r="BI116" s="14">
        <v>465000</v>
      </c>
      <c r="BJ116" s="14">
        <v>136000</v>
      </c>
      <c r="BK116" s="14">
        <v>294000</v>
      </c>
      <c r="BL116" s="14">
        <v>437000</v>
      </c>
      <c r="BM116" s="14">
        <v>1244000</v>
      </c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8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</row>
    <row r="117" spans="1:180" ht="15" outlineLevel="2" x14ac:dyDescent="0.3">
      <c r="A117" s="1"/>
      <c r="B117" s="4"/>
      <c r="C117" s="22" t="s">
        <v>857</v>
      </c>
      <c r="D117" s="27">
        <f t="shared" si="8"/>
        <v>0</v>
      </c>
      <c r="E117" s="27">
        <f t="shared" si="9"/>
        <v>97267.532467532466</v>
      </c>
      <c r="F117" s="27">
        <f t="shared" si="10"/>
        <v>-1182000</v>
      </c>
      <c r="G117" s="27">
        <f t="shared" si="11"/>
        <v>11214000</v>
      </c>
      <c r="H117" s="27">
        <f t="shared" si="12"/>
        <v>-182000</v>
      </c>
      <c r="I117" s="27">
        <f t="shared" si="13"/>
        <v>63000</v>
      </c>
      <c r="J117" s="27">
        <f t="shared" si="14"/>
        <v>1332353.3397557514</v>
      </c>
      <c r="K117" s="28">
        <f t="shared" si="15"/>
        <v>13.697821934574993</v>
      </c>
      <c r="M117" s="14">
        <v>-683000</v>
      </c>
      <c r="N117" s="14">
        <v>62000</v>
      </c>
      <c r="O117" s="14">
        <v>-416000</v>
      </c>
      <c r="P117" s="14">
        <v>11214000</v>
      </c>
      <c r="Q117" s="14">
        <v>203000</v>
      </c>
      <c r="R117" s="14">
        <v>42000</v>
      </c>
      <c r="S117" s="14">
        <v>145000</v>
      </c>
      <c r="T117" s="14">
        <v>157000</v>
      </c>
      <c r="U117" s="14">
        <v>224000</v>
      </c>
      <c r="V117" s="14">
        <v>-1182000</v>
      </c>
      <c r="W117" s="14">
        <v>521000</v>
      </c>
      <c r="X117" s="14">
        <v>922000</v>
      </c>
      <c r="Y117" s="14">
        <v>-667000</v>
      </c>
      <c r="Z117" s="14">
        <v>-297000</v>
      </c>
      <c r="AA117" s="14">
        <v>-142000</v>
      </c>
      <c r="AB117" s="14">
        <v>-334000</v>
      </c>
      <c r="AC117" s="14">
        <v>-873000</v>
      </c>
      <c r="AD117" s="14">
        <v>-96000</v>
      </c>
      <c r="AE117" s="14">
        <v>-24000</v>
      </c>
      <c r="AF117" s="14">
        <v>-97000</v>
      </c>
      <c r="AG117" s="14">
        <v>726000</v>
      </c>
      <c r="AH117" s="14">
        <v>-1017000</v>
      </c>
      <c r="AI117" s="14">
        <v>239000</v>
      </c>
      <c r="AJ117" s="14">
        <v>254000</v>
      </c>
      <c r="AK117" s="14">
        <v>596000</v>
      </c>
      <c r="AL117" s="14">
        <v>961000</v>
      </c>
      <c r="AM117" s="14">
        <v>-182000</v>
      </c>
      <c r="AN117" s="14">
        <v>-905000</v>
      </c>
      <c r="AO117" s="14">
        <v>-162000</v>
      </c>
      <c r="AP117" s="14">
        <v>69000</v>
      </c>
      <c r="AQ117" s="14">
        <v>-63000</v>
      </c>
      <c r="AR117" s="14">
        <v>-161000</v>
      </c>
      <c r="AS117" s="14">
        <v>-39000</v>
      </c>
      <c r="AT117" s="14">
        <v>-275000</v>
      </c>
      <c r="AU117" s="14">
        <v>-27000</v>
      </c>
      <c r="AV117" s="14">
        <v>-192000</v>
      </c>
      <c r="AW117" s="14">
        <v>-60000</v>
      </c>
      <c r="AX117" s="14">
        <v>-248000</v>
      </c>
      <c r="AY117" s="14">
        <v>-21000</v>
      </c>
      <c r="AZ117" s="14">
        <v>-340000</v>
      </c>
      <c r="BA117" s="14">
        <v>-264000</v>
      </c>
      <c r="BB117" s="14">
        <v>86000</v>
      </c>
      <c r="BC117" s="14">
        <v>-15000</v>
      </c>
      <c r="BD117" s="14">
        <v>-271000</v>
      </c>
      <c r="BE117" s="14">
        <v>-227000</v>
      </c>
      <c r="BF117" s="14">
        <v>-171000</v>
      </c>
      <c r="BG117" s="14">
        <v>0</v>
      </c>
      <c r="BH117" s="14">
        <v>0</v>
      </c>
      <c r="BI117" s="14">
        <v>-307000</v>
      </c>
      <c r="BJ117" s="14">
        <v>-458000</v>
      </c>
      <c r="BK117" s="14">
        <v>33000</v>
      </c>
      <c r="BL117" s="14">
        <v>-5000</v>
      </c>
      <c r="BM117" s="14">
        <v>-305000</v>
      </c>
      <c r="BN117" s="14">
        <v>63000</v>
      </c>
      <c r="BO117" s="14"/>
      <c r="BP117" s="14"/>
      <c r="BQ117" s="14">
        <v>56000</v>
      </c>
      <c r="BR117" s="14">
        <v>42000</v>
      </c>
      <c r="BS117" s="14"/>
      <c r="BT117" s="14"/>
      <c r="BU117" s="14"/>
      <c r="BV117" s="14"/>
      <c r="BW117" s="14"/>
      <c r="BX117" s="14"/>
      <c r="BY117" s="14"/>
      <c r="BZ117" s="14">
        <v>180000</v>
      </c>
      <c r="CA117" s="14">
        <v>4000</v>
      </c>
      <c r="CB117" s="14">
        <v>21000</v>
      </c>
      <c r="CC117" s="14">
        <v>7000</v>
      </c>
      <c r="CD117" s="14">
        <v>114000</v>
      </c>
      <c r="CE117" s="14">
        <v>26000</v>
      </c>
      <c r="CF117" s="14">
        <v>94000</v>
      </c>
      <c r="CG117" s="14">
        <v>44000</v>
      </c>
      <c r="CH117" s="14">
        <v>-9000</v>
      </c>
      <c r="CI117" s="14">
        <v>8000</v>
      </c>
      <c r="CJ117" s="14">
        <v>63000</v>
      </c>
      <c r="CK117" s="14">
        <v>61000</v>
      </c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>
        <v>6000</v>
      </c>
      <c r="EI117" s="14">
        <v>5000</v>
      </c>
      <c r="EJ117" s="14">
        <v>51000</v>
      </c>
      <c r="EK117" s="14">
        <v>287000</v>
      </c>
      <c r="EL117" s="14">
        <v>14300</v>
      </c>
      <c r="EM117" s="14">
        <v>-700</v>
      </c>
      <c r="EN117" s="14"/>
      <c r="EO117" s="14"/>
      <c r="EP117" s="14"/>
      <c r="EQ117" s="14"/>
      <c r="ER117" s="14"/>
      <c r="ES117" s="14"/>
      <c r="ET117" s="14">
        <v>425000</v>
      </c>
      <c r="EU117" s="14">
        <v>0</v>
      </c>
      <c r="EV117" s="14"/>
      <c r="EW117" s="14"/>
      <c r="EX117" s="14"/>
      <c r="EY117" s="14">
        <v>0</v>
      </c>
      <c r="EZ117" s="8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</row>
    <row r="118" spans="1:180" ht="15" outlineLevel="2" x14ac:dyDescent="0.3">
      <c r="A118" s="1"/>
      <c r="B118" s="4"/>
      <c r="C118" s="37" t="s">
        <v>858</v>
      </c>
      <c r="D118" s="23">
        <f t="shared" si="8"/>
        <v>-917000</v>
      </c>
      <c r="E118" s="23">
        <f t="shared" si="9"/>
        <v>-1040245.4545454546</v>
      </c>
      <c r="F118" s="23">
        <f t="shared" si="10"/>
        <v>-12793000</v>
      </c>
      <c r="G118" s="23">
        <f t="shared" si="11"/>
        <v>11237000</v>
      </c>
      <c r="H118" s="23">
        <f t="shared" si="12"/>
        <v>-2053000</v>
      </c>
      <c r="I118" s="23">
        <f t="shared" si="13"/>
        <v>850</v>
      </c>
      <c r="J118" s="23">
        <f t="shared" si="14"/>
        <v>2552892.163021761</v>
      </c>
      <c r="K118" s="36">
        <f t="shared" si="15"/>
        <v>-2.4541247951304648</v>
      </c>
      <c r="L118" s="2"/>
      <c r="M118" s="35">
        <v>-196000</v>
      </c>
      <c r="N118" s="35">
        <v>63000</v>
      </c>
      <c r="O118" s="35">
        <v>-3792000</v>
      </c>
      <c r="P118" s="35">
        <v>11237000</v>
      </c>
      <c r="Q118" s="35">
        <v>3630000</v>
      </c>
      <c r="R118" s="35">
        <v>152000</v>
      </c>
      <c r="S118" s="35">
        <v>842000</v>
      </c>
      <c r="T118" s="35">
        <v>117000</v>
      </c>
      <c r="U118" s="35">
        <v>7394000</v>
      </c>
      <c r="V118" s="35">
        <v>2153000</v>
      </c>
      <c r="W118" s="35">
        <v>3680000</v>
      </c>
      <c r="X118" s="35">
        <v>-2854000</v>
      </c>
      <c r="Y118" s="35">
        <v>-1864000</v>
      </c>
      <c r="Z118" s="35">
        <v>-3706000</v>
      </c>
      <c r="AA118" s="35">
        <v>3849000</v>
      </c>
      <c r="AB118" s="35">
        <v>-2334000</v>
      </c>
      <c r="AC118" s="35">
        <v>-4020000</v>
      </c>
      <c r="AD118" s="35">
        <v>-1449000</v>
      </c>
      <c r="AE118" s="35">
        <v>-12793000</v>
      </c>
      <c r="AF118" s="35">
        <v>-3191000</v>
      </c>
      <c r="AG118" s="35">
        <v>4764000</v>
      </c>
      <c r="AH118" s="35">
        <v>-5144000</v>
      </c>
      <c r="AI118" s="35">
        <v>-5733000</v>
      </c>
      <c r="AJ118" s="35">
        <v>-4586000</v>
      </c>
      <c r="AK118" s="35">
        <v>-2102000</v>
      </c>
      <c r="AL118" s="35">
        <v>-5468000</v>
      </c>
      <c r="AM118" s="35">
        <v>-4607000</v>
      </c>
      <c r="AN118" s="35">
        <v>-7160000</v>
      </c>
      <c r="AO118" s="35">
        <v>-1372000</v>
      </c>
      <c r="AP118" s="35">
        <v>-7653000</v>
      </c>
      <c r="AQ118" s="35">
        <v>-2560000</v>
      </c>
      <c r="AR118" s="35">
        <v>3484000</v>
      </c>
      <c r="AS118" s="35">
        <v>-1746000</v>
      </c>
      <c r="AT118" s="35">
        <v>-3898000</v>
      </c>
      <c r="AU118" s="35">
        <v>-2208000</v>
      </c>
      <c r="AV118" s="35">
        <v>1149000</v>
      </c>
      <c r="AW118" s="35">
        <v>-782000</v>
      </c>
      <c r="AX118" s="35">
        <v>88000</v>
      </c>
      <c r="AY118" s="35">
        <v>6043000</v>
      </c>
      <c r="AZ118" s="35">
        <v>-1945000</v>
      </c>
      <c r="BA118" s="35">
        <v>-2274000</v>
      </c>
      <c r="BB118" s="35">
        <v>-4439000</v>
      </c>
      <c r="BC118" s="35">
        <v>-4607000</v>
      </c>
      <c r="BD118" s="35">
        <v>-2915000</v>
      </c>
      <c r="BE118" s="35">
        <v>-1650000</v>
      </c>
      <c r="BF118" s="35">
        <v>-1322000</v>
      </c>
      <c r="BG118" s="35">
        <v>-1306000</v>
      </c>
      <c r="BH118" s="35">
        <v>-1132000</v>
      </c>
      <c r="BI118" s="35">
        <v>-1738000</v>
      </c>
      <c r="BJ118" s="35">
        <v>4267000</v>
      </c>
      <c r="BK118" s="35">
        <v>-2004000</v>
      </c>
      <c r="BL118" s="35">
        <v>-2176000</v>
      </c>
      <c r="BM118" s="35">
        <v>-1495000</v>
      </c>
      <c r="BN118" s="35">
        <v>-3850000</v>
      </c>
      <c r="BO118" s="35">
        <v>183000</v>
      </c>
      <c r="BP118" s="35">
        <v>-2745000</v>
      </c>
      <c r="BQ118" s="35">
        <v>-4688000</v>
      </c>
      <c r="BR118" s="35">
        <v>-2597000</v>
      </c>
      <c r="BS118" s="35">
        <v>-649000</v>
      </c>
      <c r="BT118" s="35">
        <v>-990000</v>
      </c>
      <c r="BU118" s="35">
        <v>-406000</v>
      </c>
      <c r="BV118" s="35">
        <v>-758000</v>
      </c>
      <c r="BW118" s="35">
        <v>-340000</v>
      </c>
      <c r="BX118" s="35">
        <v>-869000</v>
      </c>
      <c r="BY118" s="35">
        <v>-601000</v>
      </c>
      <c r="BZ118" s="35">
        <v>-961000</v>
      </c>
      <c r="CA118" s="35">
        <v>-2330000</v>
      </c>
      <c r="CB118" s="35">
        <v>-3009000</v>
      </c>
      <c r="CC118" s="35">
        <v>-2718000</v>
      </c>
      <c r="CD118" s="35">
        <v>-1109000</v>
      </c>
      <c r="CE118" s="35">
        <v>-619000</v>
      </c>
      <c r="CF118" s="35">
        <v>200000</v>
      </c>
      <c r="CG118" s="35">
        <v>-462000</v>
      </c>
      <c r="CH118" s="35">
        <v>-458000</v>
      </c>
      <c r="CI118" s="35">
        <v>-1178000</v>
      </c>
      <c r="CJ118" s="35">
        <v>-1628000</v>
      </c>
      <c r="CK118" s="35">
        <v>-3175000</v>
      </c>
      <c r="CL118" s="35">
        <v>-1690000</v>
      </c>
      <c r="CM118" s="35">
        <v>-2695000</v>
      </c>
      <c r="CN118" s="35">
        <v>-2606000</v>
      </c>
      <c r="CO118" s="35">
        <v>-2553000</v>
      </c>
      <c r="CP118" s="35">
        <v>-2181000</v>
      </c>
      <c r="CQ118" s="35">
        <v>-2514000</v>
      </c>
      <c r="CR118" s="35">
        <v>-1684000</v>
      </c>
      <c r="CS118" s="35">
        <v>-1272000</v>
      </c>
      <c r="CT118" s="35">
        <v>-1961000</v>
      </c>
      <c r="CU118" s="35">
        <v>205000</v>
      </c>
      <c r="CV118" s="35">
        <v>-1049000</v>
      </c>
      <c r="CW118" s="35">
        <v>-1053000</v>
      </c>
      <c r="CX118" s="35">
        <v>-988000</v>
      </c>
      <c r="CY118" s="35">
        <v>-1079000</v>
      </c>
      <c r="CZ118" s="35">
        <v>-1010000</v>
      </c>
      <c r="DA118" s="35">
        <v>-853000</v>
      </c>
      <c r="DB118" s="35">
        <v>-895000</v>
      </c>
      <c r="DC118" s="35">
        <v>-993000</v>
      </c>
      <c r="DD118" s="35">
        <v>-827000</v>
      </c>
      <c r="DE118" s="35">
        <v>-750000</v>
      </c>
      <c r="DF118" s="35">
        <v>-978000</v>
      </c>
      <c r="DG118" s="35">
        <v>-944000</v>
      </c>
      <c r="DH118" s="35">
        <v>-917000</v>
      </c>
      <c r="DI118" s="35">
        <v>-672000</v>
      </c>
      <c r="DJ118" s="35">
        <v>-797000</v>
      </c>
      <c r="DK118" s="35">
        <v>-755000</v>
      </c>
      <c r="DL118" s="35">
        <v>-1569000</v>
      </c>
      <c r="DM118" s="35">
        <v>-1107000</v>
      </c>
      <c r="DN118" s="35">
        <v>-1424000</v>
      </c>
      <c r="DO118" s="35">
        <v>-1554000</v>
      </c>
      <c r="DP118" s="35">
        <v>-1805000</v>
      </c>
      <c r="DQ118" s="35">
        <v>34000</v>
      </c>
      <c r="DR118" s="35">
        <v>-824000</v>
      </c>
      <c r="DS118" s="35">
        <v>-90000</v>
      </c>
      <c r="DT118" s="35">
        <v>-1420000</v>
      </c>
      <c r="DU118" s="35">
        <v>-878000</v>
      </c>
      <c r="DV118" s="35">
        <v>-343000</v>
      </c>
      <c r="DW118" s="35">
        <v>-60000</v>
      </c>
      <c r="DX118" s="35">
        <v>-294000</v>
      </c>
      <c r="DY118" s="35">
        <v>-76000</v>
      </c>
      <c r="DZ118" s="35">
        <v>-646000</v>
      </c>
      <c r="EA118" s="35">
        <v>173000</v>
      </c>
      <c r="EB118" s="35">
        <v>-634000</v>
      </c>
      <c r="EC118" s="35">
        <v>51000</v>
      </c>
      <c r="ED118" s="35">
        <v>-239000</v>
      </c>
      <c r="EE118" s="35">
        <v>187000</v>
      </c>
      <c r="EF118" s="35">
        <v>-406000</v>
      </c>
      <c r="EG118" s="35">
        <v>-99000</v>
      </c>
      <c r="EH118" s="35">
        <v>77000</v>
      </c>
      <c r="EI118" s="35">
        <v>234000</v>
      </c>
      <c r="EJ118" s="35">
        <v>-310000</v>
      </c>
      <c r="EK118" s="35">
        <v>351000</v>
      </c>
      <c r="EL118" s="35">
        <v>50300</v>
      </c>
      <c r="EM118" s="35">
        <v>40200</v>
      </c>
      <c r="EN118" s="35">
        <v>69700</v>
      </c>
      <c r="EO118" s="35">
        <v>7800</v>
      </c>
      <c r="EP118" s="35">
        <v>34900</v>
      </c>
      <c r="EQ118" s="35">
        <v>46400</v>
      </c>
      <c r="ER118" s="35">
        <v>-79700</v>
      </c>
      <c r="ES118" s="35">
        <v>7200</v>
      </c>
      <c r="ET118" s="35">
        <v>56900</v>
      </c>
      <c r="EU118" s="35">
        <v>118200</v>
      </c>
      <c r="EV118" s="35">
        <v>247300</v>
      </c>
      <c r="EW118" s="35">
        <v>-5500</v>
      </c>
      <c r="EX118" s="35">
        <v>-20100</v>
      </c>
      <c r="EY118" s="35">
        <v>-80700</v>
      </c>
      <c r="EZ118" s="8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</row>
    <row r="119" spans="1:180" ht="15" outlineLevel="1" x14ac:dyDescent="0.3">
      <c r="A119" s="1"/>
      <c r="B119" s="4"/>
      <c r="C119" s="33" t="s">
        <v>859</v>
      </c>
      <c r="D119" s="23">
        <f t="shared" si="8"/>
        <v>-917000</v>
      </c>
      <c r="E119" s="23">
        <f t="shared" si="9"/>
        <v>-1040245.4545454546</v>
      </c>
      <c r="F119" s="23">
        <f t="shared" si="10"/>
        <v>-12793000</v>
      </c>
      <c r="G119" s="23">
        <f t="shared" si="11"/>
        <v>11237000</v>
      </c>
      <c r="H119" s="23">
        <f t="shared" si="12"/>
        <v>-2053000</v>
      </c>
      <c r="I119" s="23">
        <f t="shared" si="13"/>
        <v>850</v>
      </c>
      <c r="J119" s="23">
        <f t="shared" si="14"/>
        <v>2552892.163021761</v>
      </c>
      <c r="K119" s="36">
        <f t="shared" si="15"/>
        <v>-2.4541247951304648</v>
      </c>
      <c r="L119" s="38"/>
      <c r="M119" s="23">
        <v>-196000</v>
      </c>
      <c r="N119" s="23">
        <v>63000</v>
      </c>
      <c r="O119" s="23">
        <v>-3792000</v>
      </c>
      <c r="P119" s="23">
        <v>11237000</v>
      </c>
      <c r="Q119" s="23">
        <v>3630000</v>
      </c>
      <c r="R119" s="23">
        <v>152000</v>
      </c>
      <c r="S119" s="23">
        <v>842000</v>
      </c>
      <c r="T119" s="23">
        <v>117000</v>
      </c>
      <c r="U119" s="23">
        <v>7394000</v>
      </c>
      <c r="V119" s="23">
        <v>2153000</v>
      </c>
      <c r="W119" s="23">
        <v>3680000</v>
      </c>
      <c r="X119" s="23">
        <v>-2854000</v>
      </c>
      <c r="Y119" s="23">
        <v>-1864000</v>
      </c>
      <c r="Z119" s="23">
        <v>-3706000</v>
      </c>
      <c r="AA119" s="23">
        <v>3849000</v>
      </c>
      <c r="AB119" s="23">
        <v>-2334000</v>
      </c>
      <c r="AC119" s="23">
        <v>-4020000</v>
      </c>
      <c r="AD119" s="23">
        <v>-1449000</v>
      </c>
      <c r="AE119" s="23">
        <v>-12793000</v>
      </c>
      <c r="AF119" s="23">
        <v>-3191000</v>
      </c>
      <c r="AG119" s="23">
        <v>4764000</v>
      </c>
      <c r="AH119" s="23">
        <v>-5144000</v>
      </c>
      <c r="AI119" s="23">
        <v>-5733000</v>
      </c>
      <c r="AJ119" s="23">
        <v>-4586000</v>
      </c>
      <c r="AK119" s="23">
        <v>-2102000</v>
      </c>
      <c r="AL119" s="23">
        <v>-5468000</v>
      </c>
      <c r="AM119" s="23">
        <v>-4607000</v>
      </c>
      <c r="AN119" s="23">
        <v>-7160000</v>
      </c>
      <c r="AO119" s="23">
        <v>-1372000</v>
      </c>
      <c r="AP119" s="23">
        <v>-7653000</v>
      </c>
      <c r="AQ119" s="23">
        <v>-2560000</v>
      </c>
      <c r="AR119" s="23">
        <v>3484000</v>
      </c>
      <c r="AS119" s="23">
        <v>-1746000</v>
      </c>
      <c r="AT119" s="23">
        <v>-3898000</v>
      </c>
      <c r="AU119" s="23">
        <v>-2208000</v>
      </c>
      <c r="AV119" s="23">
        <v>1149000</v>
      </c>
      <c r="AW119" s="23">
        <v>-782000</v>
      </c>
      <c r="AX119" s="23">
        <v>88000</v>
      </c>
      <c r="AY119" s="23">
        <v>6043000</v>
      </c>
      <c r="AZ119" s="23">
        <v>-1945000</v>
      </c>
      <c r="BA119" s="23">
        <v>-2274000</v>
      </c>
      <c r="BB119" s="23">
        <v>-4439000</v>
      </c>
      <c r="BC119" s="23">
        <v>-4607000</v>
      </c>
      <c r="BD119" s="23">
        <v>-2915000</v>
      </c>
      <c r="BE119" s="23">
        <v>-1650000</v>
      </c>
      <c r="BF119" s="23">
        <v>-1322000</v>
      </c>
      <c r="BG119" s="23">
        <v>-1306000</v>
      </c>
      <c r="BH119" s="23">
        <v>-1132000</v>
      </c>
      <c r="BI119" s="23">
        <v>-1738000</v>
      </c>
      <c r="BJ119" s="23">
        <v>4267000</v>
      </c>
      <c r="BK119" s="23">
        <v>-2004000</v>
      </c>
      <c r="BL119" s="23">
        <v>-2176000</v>
      </c>
      <c r="BM119" s="23">
        <v>-1495000</v>
      </c>
      <c r="BN119" s="23">
        <v>-3850000</v>
      </c>
      <c r="BO119" s="23">
        <v>183000</v>
      </c>
      <c r="BP119" s="23">
        <v>-2745000</v>
      </c>
      <c r="BQ119" s="23">
        <v>-4688000</v>
      </c>
      <c r="BR119" s="23">
        <v>-2597000</v>
      </c>
      <c r="BS119" s="23">
        <v>-649000</v>
      </c>
      <c r="BT119" s="23">
        <v>-990000</v>
      </c>
      <c r="BU119" s="23">
        <v>-406000</v>
      </c>
      <c r="BV119" s="23">
        <v>-758000</v>
      </c>
      <c r="BW119" s="23">
        <v>-340000</v>
      </c>
      <c r="BX119" s="23">
        <v>-869000</v>
      </c>
      <c r="BY119" s="23">
        <v>-601000</v>
      </c>
      <c r="BZ119" s="23">
        <v>-961000</v>
      </c>
      <c r="CA119" s="23">
        <v>-2330000</v>
      </c>
      <c r="CB119" s="23">
        <v>-3009000</v>
      </c>
      <c r="CC119" s="23">
        <v>-2718000</v>
      </c>
      <c r="CD119" s="23">
        <v>-1109000</v>
      </c>
      <c r="CE119" s="23">
        <v>-619000</v>
      </c>
      <c r="CF119" s="23">
        <v>200000</v>
      </c>
      <c r="CG119" s="23">
        <v>-462000</v>
      </c>
      <c r="CH119" s="23">
        <v>-458000</v>
      </c>
      <c r="CI119" s="23">
        <v>-1178000</v>
      </c>
      <c r="CJ119" s="23">
        <v>-1628000</v>
      </c>
      <c r="CK119" s="23">
        <v>-3175000</v>
      </c>
      <c r="CL119" s="23">
        <v>-1690000</v>
      </c>
      <c r="CM119" s="23">
        <v>-2695000</v>
      </c>
      <c r="CN119" s="23">
        <v>-2606000</v>
      </c>
      <c r="CO119" s="23">
        <v>-2553000</v>
      </c>
      <c r="CP119" s="23">
        <v>-2181000</v>
      </c>
      <c r="CQ119" s="23">
        <v>-2514000</v>
      </c>
      <c r="CR119" s="23">
        <v>-1684000</v>
      </c>
      <c r="CS119" s="23">
        <v>-1272000</v>
      </c>
      <c r="CT119" s="23">
        <v>-1961000</v>
      </c>
      <c r="CU119" s="23">
        <v>205000</v>
      </c>
      <c r="CV119" s="23">
        <v>-1049000</v>
      </c>
      <c r="CW119" s="23">
        <v>-1053000</v>
      </c>
      <c r="CX119" s="23">
        <v>-988000</v>
      </c>
      <c r="CY119" s="23">
        <v>-1079000</v>
      </c>
      <c r="CZ119" s="23">
        <v>-1010000</v>
      </c>
      <c r="DA119" s="23">
        <v>-853000</v>
      </c>
      <c r="DB119" s="23">
        <v>-895000</v>
      </c>
      <c r="DC119" s="23">
        <v>-993000</v>
      </c>
      <c r="DD119" s="23">
        <v>-827000</v>
      </c>
      <c r="DE119" s="23">
        <v>-750000</v>
      </c>
      <c r="DF119" s="23">
        <v>-978000</v>
      </c>
      <c r="DG119" s="23">
        <v>-944000</v>
      </c>
      <c r="DH119" s="23">
        <v>-917000</v>
      </c>
      <c r="DI119" s="23">
        <v>-672000</v>
      </c>
      <c r="DJ119" s="23">
        <v>-797000</v>
      </c>
      <c r="DK119" s="23">
        <v>-755000</v>
      </c>
      <c r="DL119" s="23">
        <v>-1569000</v>
      </c>
      <c r="DM119" s="23">
        <v>-1107000</v>
      </c>
      <c r="DN119" s="23">
        <v>-1424000</v>
      </c>
      <c r="DO119" s="23">
        <v>-1554000</v>
      </c>
      <c r="DP119" s="23">
        <v>-1805000</v>
      </c>
      <c r="DQ119" s="23">
        <v>34000</v>
      </c>
      <c r="DR119" s="23">
        <v>-824000</v>
      </c>
      <c r="DS119" s="23">
        <v>-90000</v>
      </c>
      <c r="DT119" s="23">
        <v>-1420000</v>
      </c>
      <c r="DU119" s="23">
        <v>-878000</v>
      </c>
      <c r="DV119" s="23">
        <v>-343000</v>
      </c>
      <c r="DW119" s="23">
        <v>-60000</v>
      </c>
      <c r="DX119" s="23">
        <v>-294000</v>
      </c>
      <c r="DY119" s="23">
        <v>-76000</v>
      </c>
      <c r="DZ119" s="23">
        <v>-646000</v>
      </c>
      <c r="EA119" s="23">
        <v>173000</v>
      </c>
      <c r="EB119" s="23">
        <v>-634000</v>
      </c>
      <c r="EC119" s="23">
        <v>51000</v>
      </c>
      <c r="ED119" s="23">
        <v>-239000</v>
      </c>
      <c r="EE119" s="23">
        <v>187000</v>
      </c>
      <c r="EF119" s="23">
        <v>-406000</v>
      </c>
      <c r="EG119" s="23">
        <v>-99000</v>
      </c>
      <c r="EH119" s="23">
        <v>77000</v>
      </c>
      <c r="EI119" s="23">
        <v>234000</v>
      </c>
      <c r="EJ119" s="23">
        <v>-310000</v>
      </c>
      <c r="EK119" s="23">
        <v>351000</v>
      </c>
      <c r="EL119" s="23">
        <v>50300</v>
      </c>
      <c r="EM119" s="23">
        <v>40200</v>
      </c>
      <c r="EN119" s="23">
        <v>69700</v>
      </c>
      <c r="EO119" s="23">
        <v>7800</v>
      </c>
      <c r="EP119" s="23">
        <v>34900</v>
      </c>
      <c r="EQ119" s="23">
        <v>46400</v>
      </c>
      <c r="ER119" s="23">
        <v>-79700</v>
      </c>
      <c r="ES119" s="23">
        <v>7200</v>
      </c>
      <c r="ET119" s="23">
        <v>56900</v>
      </c>
      <c r="EU119" s="23">
        <v>118200</v>
      </c>
      <c r="EV119" s="23">
        <v>247300</v>
      </c>
      <c r="EW119" s="23">
        <v>-5500</v>
      </c>
      <c r="EX119" s="23">
        <v>-20100</v>
      </c>
      <c r="EY119" s="23">
        <v>-80700</v>
      </c>
      <c r="EZ119" s="8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</row>
    <row r="120" spans="1:180" ht="15" x14ac:dyDescent="0.3">
      <c r="A120" s="1"/>
      <c r="B120" s="4"/>
      <c r="C120" s="33" t="s">
        <v>860</v>
      </c>
      <c r="D120" s="34" t="str">
        <f t="shared" si="8"/>
        <v/>
      </c>
      <c r="E120" s="34" t="str">
        <f t="shared" si="9"/>
        <v/>
      </c>
      <c r="F120" s="34" t="str">
        <f t="shared" si="10"/>
        <v/>
      </c>
      <c r="G120" s="34" t="str">
        <f t="shared" si="11"/>
        <v/>
      </c>
      <c r="H120" s="34" t="str">
        <f t="shared" si="12"/>
        <v/>
      </c>
      <c r="I120" s="34" t="str">
        <f t="shared" si="13"/>
        <v/>
      </c>
      <c r="J120" s="34" t="str">
        <f t="shared" si="14"/>
        <v/>
      </c>
      <c r="K120" s="32" t="str">
        <f t="shared" si="15"/>
        <v/>
      </c>
      <c r="L120" s="12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8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</row>
    <row r="121" spans="1:180" ht="15" outlineLevel="1" x14ac:dyDescent="0.3">
      <c r="A121" s="1"/>
      <c r="B121" s="4"/>
      <c r="C121" s="22" t="s">
        <v>55</v>
      </c>
      <c r="D121" s="27">
        <f t="shared" si="8"/>
        <v>100000</v>
      </c>
      <c r="E121" s="27">
        <f t="shared" si="9"/>
        <v>56654.545454545456</v>
      </c>
      <c r="F121" s="27">
        <f t="shared" si="10"/>
        <v>-12247000</v>
      </c>
      <c r="G121" s="27">
        <f t="shared" si="11"/>
        <v>8244000</v>
      </c>
      <c r="H121" s="27">
        <f t="shared" si="12"/>
        <v>-539000</v>
      </c>
      <c r="I121" s="27">
        <f t="shared" si="13"/>
        <v>796500</v>
      </c>
      <c r="J121" s="27">
        <f t="shared" si="14"/>
        <v>2176205.6416825973</v>
      </c>
      <c r="K121" s="28">
        <f t="shared" si="15"/>
        <v>38.411845408389873</v>
      </c>
      <c r="M121" s="14">
        <v>698000</v>
      </c>
      <c r="N121" s="14">
        <v>-536000</v>
      </c>
      <c r="O121" s="14">
        <v>-2502000</v>
      </c>
      <c r="P121" s="14">
        <v>4364000</v>
      </c>
      <c r="Q121" s="14">
        <v>-156000</v>
      </c>
      <c r="R121" s="14">
        <v>-542000</v>
      </c>
      <c r="S121" s="14">
        <v>-728000</v>
      </c>
      <c r="T121" s="14">
        <v>117000</v>
      </c>
      <c r="U121" s="14">
        <v>-2912000</v>
      </c>
      <c r="V121" s="14">
        <v>6615000</v>
      </c>
      <c r="W121" s="14">
        <v>139000</v>
      </c>
      <c r="X121" s="14">
        <v>-1825000</v>
      </c>
      <c r="Y121" s="14">
        <v>1388000</v>
      </c>
      <c r="Z121" s="14">
        <v>-3043000</v>
      </c>
      <c r="AA121" s="14">
        <v>3124000</v>
      </c>
      <c r="AB121" s="14">
        <v>-446000</v>
      </c>
      <c r="AC121" s="14">
        <v>-673000</v>
      </c>
      <c r="AD121" s="14">
        <v>2509000</v>
      </c>
      <c r="AE121" s="14">
        <v>-5380000</v>
      </c>
      <c r="AF121" s="14">
        <v>-2644000</v>
      </c>
      <c r="AG121" s="14">
        <v>7186000</v>
      </c>
      <c r="AH121" s="14">
        <v>259000</v>
      </c>
      <c r="AI121" s="14">
        <v>1068000</v>
      </c>
      <c r="AJ121" s="14">
        <v>-287000</v>
      </c>
      <c r="AK121" s="14">
        <v>135000</v>
      </c>
      <c r="AL121" s="14">
        <v>-388000</v>
      </c>
      <c r="AM121" s="14">
        <v>793000</v>
      </c>
      <c r="AN121" s="14">
        <v>-940000</v>
      </c>
      <c r="AO121" s="14">
        <v>121000</v>
      </c>
      <c r="AP121" s="14">
        <v>-5642000</v>
      </c>
      <c r="AQ121" s="14">
        <v>-2612000</v>
      </c>
      <c r="AR121" s="14">
        <v>6753000</v>
      </c>
      <c r="AS121" s="14">
        <v>-626000</v>
      </c>
      <c r="AT121" s="14">
        <v>808000</v>
      </c>
      <c r="AU121" s="14">
        <v>867000</v>
      </c>
      <c r="AV121" s="14">
        <v>824000</v>
      </c>
      <c r="AW121" s="14">
        <v>-12247000</v>
      </c>
      <c r="AX121" s="14">
        <v>8244000</v>
      </c>
      <c r="AY121" s="14">
        <v>2611000</v>
      </c>
      <c r="AZ121" s="14">
        <v>200000</v>
      </c>
      <c r="BA121" s="14">
        <v>1692000</v>
      </c>
      <c r="BB121" s="14">
        <v>-572000</v>
      </c>
      <c r="BC121" s="14">
        <v>100000</v>
      </c>
      <c r="BD121" s="14">
        <v>-1728000</v>
      </c>
      <c r="BE121" s="14">
        <v>-898000</v>
      </c>
      <c r="BF121" s="14">
        <v>795000</v>
      </c>
      <c r="BG121" s="14">
        <v>1102000</v>
      </c>
      <c r="BH121" s="14">
        <v>-1922000</v>
      </c>
      <c r="BI121" s="14">
        <v>-2770000</v>
      </c>
      <c r="BJ121" s="14">
        <v>4961000</v>
      </c>
      <c r="BK121" s="14">
        <v>-1709000</v>
      </c>
      <c r="BL121" s="14">
        <v>798000</v>
      </c>
      <c r="BM121" s="14">
        <v>-634000</v>
      </c>
      <c r="BN121" s="14">
        <v>-1987000</v>
      </c>
      <c r="BO121" s="14">
        <v>2425000</v>
      </c>
      <c r="BP121" s="14">
        <v>443000</v>
      </c>
      <c r="BQ121" s="14">
        <v>-1319000</v>
      </c>
      <c r="BR121" s="14">
        <v>-19000</v>
      </c>
      <c r="BS121" s="14">
        <v>3000</v>
      </c>
      <c r="BT121" s="14">
        <v>526000</v>
      </c>
      <c r="BU121" s="14">
        <v>1001000</v>
      </c>
      <c r="BV121" s="14">
        <v>-122000</v>
      </c>
      <c r="BW121" s="14">
        <v>283000</v>
      </c>
      <c r="BX121" s="14">
        <v>290000</v>
      </c>
      <c r="BY121" s="14">
        <v>186000</v>
      </c>
      <c r="BZ121" s="14">
        <v>-354000</v>
      </c>
      <c r="CA121" s="14">
        <v>-375000</v>
      </c>
      <c r="CB121" s="14">
        <v>-1804000</v>
      </c>
      <c r="CC121" s="14">
        <v>-1424000</v>
      </c>
      <c r="CD121" s="14">
        <v>1463000</v>
      </c>
      <c r="CE121" s="14">
        <v>1135000</v>
      </c>
      <c r="CF121" s="14">
        <v>237000</v>
      </c>
      <c r="CG121" s="14">
        <v>-2126000</v>
      </c>
      <c r="CH121" s="14">
        <v>2129000</v>
      </c>
      <c r="CI121" s="14">
        <v>1033000</v>
      </c>
      <c r="CJ121" s="14">
        <v>-512000</v>
      </c>
      <c r="CK121" s="14">
        <v>-3376000</v>
      </c>
      <c r="CL121" s="14">
        <v>-1533000</v>
      </c>
      <c r="CM121" s="14">
        <v>-118000</v>
      </c>
      <c r="CN121" s="14">
        <v>-304000</v>
      </c>
      <c r="CO121" s="14">
        <v>872000</v>
      </c>
      <c r="CP121" s="14">
        <v>1874000</v>
      </c>
      <c r="CQ121" s="14">
        <v>-620000</v>
      </c>
      <c r="CR121" s="14">
        <v>-386000</v>
      </c>
      <c r="CS121" s="14">
        <v>-432000</v>
      </c>
      <c r="CT121" s="14">
        <v>-1435000</v>
      </c>
      <c r="CU121" s="14">
        <v>1024000</v>
      </c>
      <c r="CV121" s="14">
        <v>1248000</v>
      </c>
      <c r="CW121" s="14">
        <v>-270000</v>
      </c>
      <c r="CX121" s="14">
        <v>726000</v>
      </c>
      <c r="CY121" s="14">
        <v>610000</v>
      </c>
      <c r="CZ121" s="14">
        <v>-456000</v>
      </c>
      <c r="DA121" s="14">
        <v>-1446000</v>
      </c>
      <c r="DB121" s="14">
        <v>3106000</v>
      </c>
      <c r="DC121" s="14">
        <v>1659000</v>
      </c>
      <c r="DD121" s="14">
        <v>344000</v>
      </c>
      <c r="DE121" s="14">
        <v>-115000</v>
      </c>
      <c r="DF121" s="14">
        <v>-3458000</v>
      </c>
      <c r="DG121" s="14">
        <v>-874000</v>
      </c>
      <c r="DH121" s="14">
        <v>1104000</v>
      </c>
      <c r="DI121" s="14">
        <v>2509000</v>
      </c>
      <c r="DJ121" s="14">
        <v>183000</v>
      </c>
      <c r="DK121" s="14">
        <v>-87000</v>
      </c>
      <c r="DL121" s="14">
        <v>1096000</v>
      </c>
      <c r="DM121" s="14">
        <v>465000</v>
      </c>
      <c r="DN121" s="14">
        <v>-862000</v>
      </c>
      <c r="DO121" s="14">
        <v>1013000</v>
      </c>
      <c r="DP121" s="14">
        <v>-3186000</v>
      </c>
      <c r="DQ121" s="14">
        <v>971000</v>
      </c>
      <c r="DR121" s="14">
        <v>-883000</v>
      </c>
      <c r="DS121" s="14">
        <v>983000</v>
      </c>
      <c r="DT121" s="14">
        <v>178000</v>
      </c>
      <c r="DU121" s="14">
        <v>-341000</v>
      </c>
      <c r="DV121" s="14">
        <v>652000</v>
      </c>
      <c r="DW121" s="14">
        <v>704000</v>
      </c>
      <c r="DX121" s="14">
        <v>854000</v>
      </c>
      <c r="DY121" s="14">
        <v>492000</v>
      </c>
      <c r="DZ121" s="14">
        <v>136000</v>
      </c>
      <c r="EA121" s="14">
        <v>304000</v>
      </c>
      <c r="EB121" s="14">
        <v>-267000</v>
      </c>
      <c r="EC121" s="14">
        <v>110000</v>
      </c>
      <c r="ED121" s="14">
        <v>-6000</v>
      </c>
      <c r="EE121" s="14">
        <v>174000</v>
      </c>
      <c r="EF121" s="14">
        <v>-410000</v>
      </c>
      <c r="EG121" s="14">
        <v>-237000</v>
      </c>
      <c r="EH121" s="14">
        <v>125000</v>
      </c>
      <c r="EI121" s="14">
        <v>-183000</v>
      </c>
      <c r="EJ121" s="14">
        <v>-335000</v>
      </c>
      <c r="EK121" s="14">
        <v>209000</v>
      </c>
      <c r="EL121" s="14">
        <v>449500</v>
      </c>
      <c r="EM121" s="14">
        <v>-389900</v>
      </c>
      <c r="EN121" s="14">
        <v>203400</v>
      </c>
      <c r="EO121" s="14">
        <v>60000</v>
      </c>
      <c r="EP121" s="14">
        <v>6300</v>
      </c>
      <c r="EQ121" s="14">
        <v>-88800</v>
      </c>
      <c r="ER121" s="14">
        <v>8800</v>
      </c>
      <c r="ES121" s="14">
        <v>-26900</v>
      </c>
      <c r="ET121" s="14">
        <v>24300</v>
      </c>
      <c r="EU121" s="14">
        <v>238200</v>
      </c>
      <c r="EV121" s="14">
        <v>389400</v>
      </c>
      <c r="EW121" s="14">
        <v>-96000</v>
      </c>
      <c r="EX121" s="14">
        <v>208700</v>
      </c>
      <c r="EY121" s="14">
        <v>-11400</v>
      </c>
      <c r="EZ121" s="8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</row>
    <row r="122" spans="1:180" ht="15" outlineLevel="1" x14ac:dyDescent="0.3">
      <c r="A122" s="1"/>
      <c r="B122" s="4"/>
      <c r="C122" s="22" t="s">
        <v>861</v>
      </c>
      <c r="D122" s="27">
        <f t="shared" si="8"/>
        <v>0</v>
      </c>
      <c r="E122" s="27">
        <f t="shared" si="9"/>
        <v>-913.04347826086962</v>
      </c>
      <c r="F122" s="27">
        <f t="shared" si="10"/>
        <v>-10000</v>
      </c>
      <c r="G122" s="27">
        <f t="shared" si="11"/>
        <v>10000</v>
      </c>
      <c r="H122" s="27">
        <f t="shared" si="12"/>
        <v>-3500</v>
      </c>
      <c r="I122" s="27">
        <f t="shared" si="13"/>
        <v>1000</v>
      </c>
      <c r="J122" s="27">
        <f t="shared" si="14"/>
        <v>5238.9541242699897</v>
      </c>
      <c r="K122" s="28">
        <f t="shared" si="15"/>
        <v>-5.7379021361052267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>
        <v>0</v>
      </c>
      <c r="AZ122" s="14">
        <v>10000</v>
      </c>
      <c r="BA122" s="14">
        <v>-9000</v>
      </c>
      <c r="BB122" s="14">
        <v>-10000</v>
      </c>
      <c r="BC122" s="14">
        <v>-6000</v>
      </c>
      <c r="BD122" s="14">
        <v>0</v>
      </c>
      <c r="BE122" s="14">
        <v>1000</v>
      </c>
      <c r="BF122" s="14">
        <v>-2000</v>
      </c>
      <c r="BG122" s="14">
        <v>1000</v>
      </c>
      <c r="BH122" s="14">
        <v>2000</v>
      </c>
      <c r="BI122" s="14">
        <v>-10000</v>
      </c>
      <c r="BJ122" s="14">
        <v>-3000</v>
      </c>
      <c r="BK122" s="14">
        <v>6000</v>
      </c>
      <c r="BL122" s="14">
        <v>-4000</v>
      </c>
      <c r="BM122" s="14">
        <v>-2000</v>
      </c>
      <c r="BN122" s="14">
        <v>-5000</v>
      </c>
      <c r="BO122" s="14">
        <v>-3000</v>
      </c>
      <c r="BP122" s="14">
        <v>4000</v>
      </c>
      <c r="BQ122" s="14">
        <v>9000</v>
      </c>
      <c r="BR122" s="14">
        <v>0</v>
      </c>
      <c r="BS122" s="14">
        <v>0</v>
      </c>
      <c r="BT122" s="14">
        <v>0</v>
      </c>
      <c r="BU122" s="14">
        <v>0</v>
      </c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8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</row>
    <row r="123" spans="1:180" ht="15" outlineLevel="1" x14ac:dyDescent="0.3">
      <c r="A123" s="1"/>
      <c r="B123" s="4"/>
      <c r="C123" s="22" t="s">
        <v>862</v>
      </c>
      <c r="D123" s="27">
        <f t="shared" si="8"/>
        <v>-24400</v>
      </c>
      <c r="E123" s="27">
        <f t="shared" si="9"/>
        <v>-317026.66666666669</v>
      </c>
      <c r="F123" s="27">
        <f t="shared" si="10"/>
        <v>-1592700</v>
      </c>
      <c r="G123" s="27">
        <f t="shared" si="11"/>
        <v>389900</v>
      </c>
      <c r="H123" s="27">
        <f t="shared" si="12"/>
        <v>-313750</v>
      </c>
      <c r="I123" s="27">
        <f t="shared" si="13"/>
        <v>-500</v>
      </c>
      <c r="J123" s="27">
        <f t="shared" si="14"/>
        <v>593071.56213185925</v>
      </c>
      <c r="K123" s="28">
        <f t="shared" si="15"/>
        <v>-1.8707308390414872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>
        <v>-2000</v>
      </c>
      <c r="EJ123" s="14">
        <v>1000</v>
      </c>
      <c r="EK123" s="14"/>
      <c r="EL123" s="14"/>
      <c r="EM123" s="14">
        <v>389900</v>
      </c>
      <c r="EN123" s="14">
        <v>-203400</v>
      </c>
      <c r="EO123" s="14">
        <v>-1579000</v>
      </c>
      <c r="EP123" s="14">
        <v>-6300</v>
      </c>
      <c r="EQ123" s="14">
        <v>88800</v>
      </c>
      <c r="ER123" s="14">
        <v>-8800</v>
      </c>
      <c r="ES123" s="14">
        <v>-1592700</v>
      </c>
      <c r="ET123" s="14">
        <v>-24400</v>
      </c>
      <c r="EU123" s="14">
        <v>-238100</v>
      </c>
      <c r="EV123" s="14">
        <v>-389400</v>
      </c>
      <c r="EW123" s="14">
        <v>-967700</v>
      </c>
      <c r="EX123" s="14">
        <v>-234600</v>
      </c>
      <c r="EY123" s="14">
        <v>11300</v>
      </c>
      <c r="EZ123" s="8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</row>
    <row r="124" spans="1:180" ht="15" outlineLevel="1" x14ac:dyDescent="0.3">
      <c r="A124" s="1"/>
      <c r="B124" s="4"/>
      <c r="C124" s="22" t="s">
        <v>58</v>
      </c>
      <c r="D124" s="27">
        <f t="shared" si="8"/>
        <v>4244000</v>
      </c>
      <c r="E124" s="27">
        <f t="shared" si="9"/>
        <v>4635204.8951048953</v>
      </c>
      <c r="F124" s="27">
        <f t="shared" si="10"/>
        <v>0</v>
      </c>
      <c r="G124" s="27">
        <f t="shared" si="11"/>
        <v>15308000</v>
      </c>
      <c r="H124" s="27">
        <f t="shared" si="12"/>
        <v>2883500</v>
      </c>
      <c r="I124" s="27">
        <f t="shared" si="13"/>
        <v>6528500</v>
      </c>
      <c r="J124" s="27">
        <f t="shared" si="14"/>
        <v>2850283.8366772803</v>
      </c>
      <c r="K124" s="28">
        <f t="shared" si="15"/>
        <v>0.61492078585077903</v>
      </c>
      <c r="M124" s="14">
        <v>8249000</v>
      </c>
      <c r="N124" s="14">
        <v>8785000</v>
      </c>
      <c r="O124" s="14">
        <v>11287000</v>
      </c>
      <c r="P124" s="14">
        <v>6923000</v>
      </c>
      <c r="Q124" s="14">
        <v>7079000</v>
      </c>
      <c r="R124" s="14">
        <v>7621000</v>
      </c>
      <c r="S124" s="14">
        <v>8349000</v>
      </c>
      <c r="T124" s="14">
        <v>8232000</v>
      </c>
      <c r="U124" s="14">
        <v>11144000</v>
      </c>
      <c r="V124" s="14">
        <v>4529000</v>
      </c>
      <c r="W124" s="14">
        <v>4390000</v>
      </c>
      <c r="X124" s="14">
        <v>6215000</v>
      </c>
      <c r="Y124" s="14">
        <v>4827000</v>
      </c>
      <c r="Z124" s="14">
        <v>7870000</v>
      </c>
      <c r="AA124" s="14">
        <v>4746000</v>
      </c>
      <c r="AB124" s="14">
        <v>5192000</v>
      </c>
      <c r="AC124" s="14">
        <v>5865000</v>
      </c>
      <c r="AD124" s="14">
        <v>3356000</v>
      </c>
      <c r="AE124" s="14">
        <v>8736000</v>
      </c>
      <c r="AF124" s="14">
        <v>11380000</v>
      </c>
      <c r="AG124" s="14">
        <v>4194000</v>
      </c>
      <c r="AH124" s="14">
        <v>3935000</v>
      </c>
      <c r="AI124" s="14">
        <v>2867000</v>
      </c>
      <c r="AJ124" s="14">
        <v>3154000</v>
      </c>
      <c r="AK124" s="14">
        <v>3019000</v>
      </c>
      <c r="AL124" s="14">
        <v>3407000</v>
      </c>
      <c r="AM124" s="14">
        <v>2614000</v>
      </c>
      <c r="AN124" s="14">
        <v>3554000</v>
      </c>
      <c r="AO124" s="14">
        <v>3433000</v>
      </c>
      <c r="AP124" s="14">
        <v>9075000</v>
      </c>
      <c r="AQ124" s="14">
        <v>11687000</v>
      </c>
      <c r="AR124" s="14">
        <v>4934000</v>
      </c>
      <c r="AS124" s="14">
        <v>5560000</v>
      </c>
      <c r="AT124" s="14">
        <v>4752000</v>
      </c>
      <c r="AU124" s="14">
        <v>3885000</v>
      </c>
      <c r="AV124" s="14">
        <v>3061000</v>
      </c>
      <c r="AW124" s="14">
        <v>15308000</v>
      </c>
      <c r="AX124" s="14">
        <v>7065000</v>
      </c>
      <c r="AY124" s="14">
        <v>4454000</v>
      </c>
      <c r="AZ124" s="14">
        <v>4244000</v>
      </c>
      <c r="BA124" s="14">
        <v>2561000</v>
      </c>
      <c r="BB124" s="14">
        <v>3143000</v>
      </c>
      <c r="BC124" s="14">
        <v>3049000</v>
      </c>
      <c r="BD124" s="14">
        <v>4777000</v>
      </c>
      <c r="BE124" s="14">
        <v>5674000</v>
      </c>
      <c r="BF124" s="14">
        <v>4881000</v>
      </c>
      <c r="BG124" s="14">
        <v>3778000</v>
      </c>
      <c r="BH124" s="14">
        <v>5698000</v>
      </c>
      <c r="BI124" s="14">
        <v>8478000</v>
      </c>
      <c r="BJ124" s="14">
        <v>3520000</v>
      </c>
      <c r="BK124" s="14">
        <v>5223000</v>
      </c>
      <c r="BL124" s="14">
        <v>4429000</v>
      </c>
      <c r="BM124" s="14">
        <v>5065000</v>
      </c>
      <c r="BN124" s="14">
        <v>7057000</v>
      </c>
      <c r="BO124" s="14">
        <v>4635000</v>
      </c>
      <c r="BP124" s="14">
        <v>4188000</v>
      </c>
      <c r="BQ124" s="14">
        <v>5498000</v>
      </c>
      <c r="BR124" s="14">
        <v>5517000</v>
      </c>
      <c r="BS124" s="14">
        <v>5514000</v>
      </c>
      <c r="BT124" s="14">
        <v>4988000</v>
      </c>
      <c r="BU124" s="14">
        <v>3987000</v>
      </c>
      <c r="BV124" s="14">
        <v>4109000</v>
      </c>
      <c r="BW124" s="14">
        <v>3826000</v>
      </c>
      <c r="BX124" s="14">
        <v>3536000</v>
      </c>
      <c r="BY124" s="14">
        <v>3350000</v>
      </c>
      <c r="BZ124" s="14">
        <v>3704000</v>
      </c>
      <c r="CA124" s="14">
        <v>4079000</v>
      </c>
      <c r="CB124" s="14">
        <v>5883000</v>
      </c>
      <c r="CC124" s="14">
        <v>7307000</v>
      </c>
      <c r="CD124" s="14">
        <v>5844000</v>
      </c>
      <c r="CE124" s="14">
        <v>4709000</v>
      </c>
      <c r="CF124" s="14">
        <v>4472000</v>
      </c>
      <c r="CG124" s="14">
        <v>6598000</v>
      </c>
      <c r="CH124" s="14">
        <v>4469000</v>
      </c>
      <c r="CI124" s="14">
        <v>3436000</v>
      </c>
      <c r="CJ124" s="14">
        <v>3948000</v>
      </c>
      <c r="CK124" s="14">
        <v>7324000</v>
      </c>
      <c r="CL124" s="14">
        <v>8857000</v>
      </c>
      <c r="CM124" s="14">
        <v>8975000</v>
      </c>
      <c r="CN124" s="14">
        <v>9279000</v>
      </c>
      <c r="CO124" s="14">
        <v>8407000</v>
      </c>
      <c r="CP124" s="14">
        <v>6533000</v>
      </c>
      <c r="CQ124" s="14">
        <v>7153000</v>
      </c>
      <c r="CR124" s="14">
        <v>7539000</v>
      </c>
      <c r="CS124" s="14">
        <v>7971000</v>
      </c>
      <c r="CT124" s="14">
        <v>9406000</v>
      </c>
      <c r="CU124" s="14">
        <v>8382000</v>
      </c>
      <c r="CV124" s="14">
        <v>7134000</v>
      </c>
      <c r="CW124" s="14">
        <v>7404000</v>
      </c>
      <c r="CX124" s="14">
        <v>6678000</v>
      </c>
      <c r="CY124" s="14">
        <v>6068000</v>
      </c>
      <c r="CZ124" s="14">
        <v>6524000</v>
      </c>
      <c r="DA124" s="14">
        <v>7970000</v>
      </c>
      <c r="DB124" s="14">
        <v>4864000</v>
      </c>
      <c r="DC124" s="14">
        <v>3205000</v>
      </c>
      <c r="DD124" s="14">
        <v>2861000</v>
      </c>
      <c r="DE124" s="14">
        <v>2976000</v>
      </c>
      <c r="DF124" s="14">
        <v>6434000</v>
      </c>
      <c r="DG124" s="14">
        <v>7308000</v>
      </c>
      <c r="DH124" s="14">
        <v>6204000</v>
      </c>
      <c r="DI124" s="14">
        <v>3695000</v>
      </c>
      <c r="DJ124" s="14">
        <v>3512000</v>
      </c>
      <c r="DK124" s="14">
        <v>3599000</v>
      </c>
      <c r="DL124" s="14">
        <v>2503000</v>
      </c>
      <c r="DM124" s="14">
        <v>2038000</v>
      </c>
      <c r="DN124" s="14">
        <v>2900000</v>
      </c>
      <c r="DO124" s="14">
        <v>1887000</v>
      </c>
      <c r="DP124" s="14">
        <v>5073000</v>
      </c>
      <c r="DQ124" s="14">
        <v>4102000</v>
      </c>
      <c r="DR124" s="14">
        <v>4985000</v>
      </c>
      <c r="DS124" s="14">
        <v>4002000</v>
      </c>
      <c r="DT124" s="14">
        <v>3824000</v>
      </c>
      <c r="DU124" s="14">
        <v>4165000</v>
      </c>
      <c r="DV124" s="14">
        <v>3513000</v>
      </c>
      <c r="DW124" s="14">
        <v>2809000</v>
      </c>
      <c r="DX124" s="14">
        <v>1955000</v>
      </c>
      <c r="DY124" s="14">
        <v>1463000</v>
      </c>
      <c r="DZ124" s="14">
        <v>1327000</v>
      </c>
      <c r="EA124" s="14">
        <v>1023000</v>
      </c>
      <c r="EB124" s="14">
        <v>1290000</v>
      </c>
      <c r="EC124" s="14">
        <v>1180000</v>
      </c>
      <c r="ED124" s="14">
        <v>1186000</v>
      </c>
      <c r="EE124" s="14">
        <v>1012000</v>
      </c>
      <c r="EF124" s="14">
        <v>1422000</v>
      </c>
      <c r="EG124" s="14">
        <v>1659000</v>
      </c>
      <c r="EH124" s="14">
        <v>1533000</v>
      </c>
      <c r="EI124" s="14">
        <v>1717000</v>
      </c>
      <c r="EJ124" s="14">
        <v>2052000</v>
      </c>
      <c r="EK124" s="14">
        <v>1843000</v>
      </c>
      <c r="EL124" s="14">
        <v>0</v>
      </c>
      <c r="EM124" s="14">
        <v>0</v>
      </c>
      <c r="EN124" s="14">
        <v>0</v>
      </c>
      <c r="EO124" s="14">
        <v>1519000</v>
      </c>
      <c r="EP124" s="14">
        <v>0</v>
      </c>
      <c r="EQ124" s="14">
        <v>0</v>
      </c>
      <c r="ER124" s="14">
        <v>0</v>
      </c>
      <c r="ES124" s="14">
        <v>1619600</v>
      </c>
      <c r="ET124" s="14">
        <v>0</v>
      </c>
      <c r="EU124" s="14">
        <v>0</v>
      </c>
      <c r="EV124" s="14">
        <v>0</v>
      </c>
      <c r="EW124" s="14">
        <v>1063700</v>
      </c>
      <c r="EX124" s="14">
        <v>0</v>
      </c>
      <c r="EY124" s="14">
        <v>0</v>
      </c>
      <c r="EZ124" s="8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</row>
    <row r="125" spans="1:180" ht="15" outlineLevel="1" x14ac:dyDescent="0.3">
      <c r="A125" s="1"/>
      <c r="B125" s="4"/>
      <c r="C125" s="33" t="s">
        <v>863</v>
      </c>
      <c r="D125" s="23">
        <f t="shared" si="8"/>
        <v>4390000</v>
      </c>
      <c r="E125" s="23">
        <f t="shared" si="9"/>
        <v>4668377.6223776219</v>
      </c>
      <c r="F125" s="23">
        <f t="shared" si="10"/>
        <v>0</v>
      </c>
      <c r="G125" s="23">
        <f t="shared" si="11"/>
        <v>15308000</v>
      </c>
      <c r="H125" s="23">
        <f t="shared" si="12"/>
        <v>2938000</v>
      </c>
      <c r="I125" s="23">
        <f t="shared" si="13"/>
        <v>6565500</v>
      </c>
      <c r="J125" s="23">
        <f t="shared" si="14"/>
        <v>2886923.5850598104</v>
      </c>
      <c r="K125" s="36">
        <f t="shared" si="15"/>
        <v>0.61839975652815538</v>
      </c>
      <c r="L125" s="38"/>
      <c r="M125" s="23">
        <v>8947000</v>
      </c>
      <c r="N125" s="23">
        <v>8249000</v>
      </c>
      <c r="O125" s="23">
        <v>8785000</v>
      </c>
      <c r="P125" s="23">
        <v>11287000</v>
      </c>
      <c r="Q125" s="23">
        <v>6923000</v>
      </c>
      <c r="R125" s="23">
        <v>7079000</v>
      </c>
      <c r="S125" s="23">
        <v>7621000</v>
      </c>
      <c r="T125" s="23">
        <v>8349000</v>
      </c>
      <c r="U125" s="23">
        <v>8232000</v>
      </c>
      <c r="V125" s="23">
        <v>11144000</v>
      </c>
      <c r="W125" s="23">
        <v>4529000</v>
      </c>
      <c r="X125" s="23">
        <v>4390000</v>
      </c>
      <c r="Y125" s="23">
        <v>6215000</v>
      </c>
      <c r="Z125" s="23">
        <v>4827000</v>
      </c>
      <c r="AA125" s="23">
        <v>7870000</v>
      </c>
      <c r="AB125" s="23">
        <v>4746000</v>
      </c>
      <c r="AC125" s="23">
        <v>5192000</v>
      </c>
      <c r="AD125" s="23">
        <v>5865000</v>
      </c>
      <c r="AE125" s="23">
        <v>3356000</v>
      </c>
      <c r="AF125" s="23">
        <v>8736000</v>
      </c>
      <c r="AG125" s="23">
        <v>11380000</v>
      </c>
      <c r="AH125" s="23">
        <v>4194000</v>
      </c>
      <c r="AI125" s="23">
        <v>3935000</v>
      </c>
      <c r="AJ125" s="23">
        <v>2867000</v>
      </c>
      <c r="AK125" s="23">
        <v>3154000</v>
      </c>
      <c r="AL125" s="23">
        <v>3019000</v>
      </c>
      <c r="AM125" s="23">
        <v>3407000</v>
      </c>
      <c r="AN125" s="23">
        <v>2614000</v>
      </c>
      <c r="AO125" s="23">
        <v>3554000</v>
      </c>
      <c r="AP125" s="23">
        <v>3433000</v>
      </c>
      <c r="AQ125" s="23">
        <v>9075000</v>
      </c>
      <c r="AR125" s="23">
        <v>11687000</v>
      </c>
      <c r="AS125" s="23">
        <v>4934000</v>
      </c>
      <c r="AT125" s="23">
        <v>5560000</v>
      </c>
      <c r="AU125" s="23">
        <v>4752000</v>
      </c>
      <c r="AV125" s="23">
        <v>3885000</v>
      </c>
      <c r="AW125" s="23">
        <v>3061000</v>
      </c>
      <c r="AX125" s="23">
        <v>15308000</v>
      </c>
      <c r="AY125" s="23">
        <v>7065000</v>
      </c>
      <c r="AZ125" s="23">
        <v>4454000</v>
      </c>
      <c r="BA125" s="23">
        <v>4244000</v>
      </c>
      <c r="BB125" s="23">
        <v>2561000</v>
      </c>
      <c r="BC125" s="23">
        <v>3143000</v>
      </c>
      <c r="BD125" s="23">
        <v>3049000</v>
      </c>
      <c r="BE125" s="23">
        <v>4777000</v>
      </c>
      <c r="BF125" s="23">
        <v>5674000</v>
      </c>
      <c r="BG125" s="23">
        <v>4881000</v>
      </c>
      <c r="BH125" s="23">
        <v>3778000</v>
      </c>
      <c r="BI125" s="23">
        <v>5698000</v>
      </c>
      <c r="BJ125" s="23">
        <v>8478000</v>
      </c>
      <c r="BK125" s="23">
        <v>3520000</v>
      </c>
      <c r="BL125" s="23">
        <v>5223000</v>
      </c>
      <c r="BM125" s="23">
        <v>4429000</v>
      </c>
      <c r="BN125" s="23">
        <v>5065000</v>
      </c>
      <c r="BO125" s="23">
        <v>7057000</v>
      </c>
      <c r="BP125" s="23">
        <v>4635000</v>
      </c>
      <c r="BQ125" s="23">
        <v>4188000</v>
      </c>
      <c r="BR125" s="23">
        <v>5498000</v>
      </c>
      <c r="BS125" s="23">
        <v>5517000</v>
      </c>
      <c r="BT125" s="23">
        <v>5514000</v>
      </c>
      <c r="BU125" s="23">
        <v>4988000</v>
      </c>
      <c r="BV125" s="23">
        <v>3987000</v>
      </c>
      <c r="BW125" s="23">
        <v>4109000</v>
      </c>
      <c r="BX125" s="23">
        <v>3826000</v>
      </c>
      <c r="BY125" s="23">
        <v>3536000</v>
      </c>
      <c r="BZ125" s="23">
        <v>3350000</v>
      </c>
      <c r="CA125" s="23">
        <v>3704000</v>
      </c>
      <c r="CB125" s="23">
        <v>4079000</v>
      </c>
      <c r="CC125" s="23">
        <v>5883000</v>
      </c>
      <c r="CD125" s="23">
        <v>7307000</v>
      </c>
      <c r="CE125" s="23">
        <v>5844000</v>
      </c>
      <c r="CF125" s="23">
        <v>4709000</v>
      </c>
      <c r="CG125" s="23">
        <v>4472000</v>
      </c>
      <c r="CH125" s="23">
        <v>6598000</v>
      </c>
      <c r="CI125" s="23">
        <v>4469000</v>
      </c>
      <c r="CJ125" s="23">
        <v>3436000</v>
      </c>
      <c r="CK125" s="23">
        <v>3948000</v>
      </c>
      <c r="CL125" s="23">
        <v>7324000</v>
      </c>
      <c r="CM125" s="23">
        <v>8857000</v>
      </c>
      <c r="CN125" s="23">
        <v>8975000</v>
      </c>
      <c r="CO125" s="23">
        <v>9279000</v>
      </c>
      <c r="CP125" s="23">
        <v>8407000</v>
      </c>
      <c r="CQ125" s="23">
        <v>6533000</v>
      </c>
      <c r="CR125" s="23">
        <v>7153000</v>
      </c>
      <c r="CS125" s="23">
        <v>7539000</v>
      </c>
      <c r="CT125" s="23">
        <v>7971000</v>
      </c>
      <c r="CU125" s="23">
        <v>9406000</v>
      </c>
      <c r="CV125" s="23">
        <v>8382000</v>
      </c>
      <c r="CW125" s="23">
        <v>7134000</v>
      </c>
      <c r="CX125" s="23">
        <v>7404000</v>
      </c>
      <c r="CY125" s="23">
        <v>6678000</v>
      </c>
      <c r="CZ125" s="23">
        <v>6068000</v>
      </c>
      <c r="DA125" s="23">
        <v>6524000</v>
      </c>
      <c r="DB125" s="23">
        <v>7970000</v>
      </c>
      <c r="DC125" s="23">
        <v>4864000</v>
      </c>
      <c r="DD125" s="23">
        <v>3205000</v>
      </c>
      <c r="DE125" s="23">
        <v>2861000</v>
      </c>
      <c r="DF125" s="23">
        <v>2976000</v>
      </c>
      <c r="DG125" s="23">
        <v>6434000</v>
      </c>
      <c r="DH125" s="23">
        <v>7308000</v>
      </c>
      <c r="DI125" s="23">
        <v>6204000</v>
      </c>
      <c r="DJ125" s="23">
        <v>3695000</v>
      </c>
      <c r="DK125" s="23">
        <v>3512000</v>
      </c>
      <c r="DL125" s="23">
        <v>3599000</v>
      </c>
      <c r="DM125" s="23">
        <v>2503000</v>
      </c>
      <c r="DN125" s="23">
        <v>2038000</v>
      </c>
      <c r="DO125" s="23">
        <v>2900000</v>
      </c>
      <c r="DP125" s="23">
        <v>1887000</v>
      </c>
      <c r="DQ125" s="23">
        <v>5073000</v>
      </c>
      <c r="DR125" s="23">
        <v>4102000</v>
      </c>
      <c r="DS125" s="23">
        <v>4985000</v>
      </c>
      <c r="DT125" s="23">
        <v>4002000</v>
      </c>
      <c r="DU125" s="23">
        <v>3824000</v>
      </c>
      <c r="DV125" s="23">
        <v>4165000</v>
      </c>
      <c r="DW125" s="23">
        <v>3513000</v>
      </c>
      <c r="DX125" s="23">
        <v>2809000</v>
      </c>
      <c r="DY125" s="23">
        <v>1955000</v>
      </c>
      <c r="DZ125" s="23">
        <v>1463000</v>
      </c>
      <c r="EA125" s="23">
        <v>1327000</v>
      </c>
      <c r="EB125" s="23">
        <v>1023000</v>
      </c>
      <c r="EC125" s="23">
        <v>1290000</v>
      </c>
      <c r="ED125" s="23">
        <v>1180000</v>
      </c>
      <c r="EE125" s="23">
        <v>1186000</v>
      </c>
      <c r="EF125" s="23">
        <v>1012000</v>
      </c>
      <c r="EG125" s="23">
        <v>1422000</v>
      </c>
      <c r="EH125" s="23">
        <v>1659000</v>
      </c>
      <c r="EI125" s="23">
        <v>1533000</v>
      </c>
      <c r="EJ125" s="23">
        <v>1717000</v>
      </c>
      <c r="EK125" s="23">
        <v>2052000</v>
      </c>
      <c r="EL125" s="23">
        <v>1842000</v>
      </c>
      <c r="EM125" s="23">
        <v>0</v>
      </c>
      <c r="EN125" s="23">
        <v>0</v>
      </c>
      <c r="EO125" s="23">
        <v>0</v>
      </c>
      <c r="EP125" s="23">
        <v>0</v>
      </c>
      <c r="EQ125" s="23">
        <v>0</v>
      </c>
      <c r="ER125" s="23">
        <v>0</v>
      </c>
      <c r="ES125" s="23">
        <v>0</v>
      </c>
      <c r="ET125" s="23">
        <v>0</v>
      </c>
      <c r="EU125" s="23">
        <v>0</v>
      </c>
      <c r="EV125" s="23">
        <v>0</v>
      </c>
      <c r="EW125" s="23">
        <v>0</v>
      </c>
      <c r="EX125" s="23">
        <v>0</v>
      </c>
      <c r="EY125" s="23">
        <v>0</v>
      </c>
      <c r="EZ125" s="8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</row>
    <row r="126" spans="1:180" ht="15" x14ac:dyDescent="0.3">
      <c r="A126" s="1"/>
      <c r="B126" s="4"/>
      <c r="C126" s="33" t="s">
        <v>864</v>
      </c>
      <c r="D126" s="24" t="str">
        <f t="shared" si="8"/>
        <v/>
      </c>
      <c r="E126" s="24" t="str">
        <f t="shared" si="9"/>
        <v/>
      </c>
      <c r="F126" s="24" t="str">
        <f t="shared" si="10"/>
        <v/>
      </c>
      <c r="G126" s="24" t="str">
        <f t="shared" si="11"/>
        <v/>
      </c>
      <c r="H126" s="24" t="str">
        <f t="shared" si="12"/>
        <v/>
      </c>
      <c r="I126" s="24" t="str">
        <f t="shared" si="13"/>
        <v/>
      </c>
      <c r="J126" s="24" t="str">
        <f t="shared" si="14"/>
        <v/>
      </c>
      <c r="K126" s="32" t="str">
        <f t="shared" si="15"/>
        <v/>
      </c>
      <c r="L126" s="12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8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</row>
    <row r="127" spans="1:180" ht="15" outlineLevel="1" x14ac:dyDescent="0.3">
      <c r="A127" s="1"/>
      <c r="B127" s="4"/>
      <c r="C127" s="22" t="s">
        <v>865</v>
      </c>
      <c r="D127" s="27">
        <f t="shared" si="8"/>
        <v>94000</v>
      </c>
      <c r="E127" s="27">
        <f t="shared" si="9"/>
        <v>56500.6993006993</v>
      </c>
      <c r="F127" s="27">
        <f t="shared" si="10"/>
        <v>-12247000</v>
      </c>
      <c r="G127" s="27">
        <f t="shared" si="11"/>
        <v>8243000</v>
      </c>
      <c r="H127" s="27">
        <f t="shared" si="12"/>
        <v>-539000</v>
      </c>
      <c r="I127" s="27">
        <f t="shared" si="13"/>
        <v>793500</v>
      </c>
      <c r="J127" s="27">
        <f t="shared" si="14"/>
        <v>2176119.8560966486</v>
      </c>
      <c r="K127" s="28">
        <f t="shared" si="15"/>
        <v>38.514918983838399</v>
      </c>
      <c r="M127" s="14">
        <v>698000</v>
      </c>
      <c r="N127" s="14">
        <v>-536000</v>
      </c>
      <c r="O127" s="14">
        <v>-2502000</v>
      </c>
      <c r="P127" s="14">
        <v>4364000</v>
      </c>
      <c r="Q127" s="14">
        <v>-156000</v>
      </c>
      <c r="R127" s="14">
        <v>-542000</v>
      </c>
      <c r="S127" s="14">
        <v>-728000</v>
      </c>
      <c r="T127" s="14">
        <v>117000</v>
      </c>
      <c r="U127" s="14">
        <v>-2912000</v>
      </c>
      <c r="V127" s="14">
        <v>6615000</v>
      </c>
      <c r="W127" s="14">
        <v>139000</v>
      </c>
      <c r="X127" s="14">
        <v>-1825000</v>
      </c>
      <c r="Y127" s="14">
        <v>1388000</v>
      </c>
      <c r="Z127" s="14">
        <v>-3043000</v>
      </c>
      <c r="AA127" s="14">
        <v>3124000</v>
      </c>
      <c r="AB127" s="14">
        <v>-446000</v>
      </c>
      <c r="AC127" s="14">
        <v>-673000</v>
      </c>
      <c r="AD127" s="14">
        <v>2509000</v>
      </c>
      <c r="AE127" s="14">
        <v>-5380000</v>
      </c>
      <c r="AF127" s="14">
        <v>-2644000</v>
      </c>
      <c r="AG127" s="14">
        <v>7186000</v>
      </c>
      <c r="AH127" s="14">
        <v>259000</v>
      </c>
      <c r="AI127" s="14">
        <v>1068000</v>
      </c>
      <c r="AJ127" s="14">
        <v>-287000</v>
      </c>
      <c r="AK127" s="14">
        <v>135000</v>
      </c>
      <c r="AL127" s="14">
        <v>-388000</v>
      </c>
      <c r="AM127" s="14">
        <v>793000</v>
      </c>
      <c r="AN127" s="14">
        <v>-940000</v>
      </c>
      <c r="AO127" s="14">
        <v>121000</v>
      </c>
      <c r="AP127" s="14">
        <v>-5642000</v>
      </c>
      <c r="AQ127" s="14">
        <v>-2612000</v>
      </c>
      <c r="AR127" s="14">
        <v>6753000</v>
      </c>
      <c r="AS127" s="14">
        <v>-626000</v>
      </c>
      <c r="AT127" s="14">
        <v>808000</v>
      </c>
      <c r="AU127" s="14">
        <v>867000</v>
      </c>
      <c r="AV127" s="14">
        <v>824000</v>
      </c>
      <c r="AW127" s="14">
        <v>-12247000</v>
      </c>
      <c r="AX127" s="14">
        <v>8243000</v>
      </c>
      <c r="AY127" s="14">
        <v>2611000</v>
      </c>
      <c r="AZ127" s="14">
        <v>210000</v>
      </c>
      <c r="BA127" s="14">
        <v>1683000</v>
      </c>
      <c r="BB127" s="14">
        <v>-582000</v>
      </c>
      <c r="BC127" s="14">
        <v>94000</v>
      </c>
      <c r="BD127" s="14">
        <v>-1728000</v>
      </c>
      <c r="BE127" s="14">
        <v>-897000</v>
      </c>
      <c r="BF127" s="14">
        <v>793000</v>
      </c>
      <c r="BG127" s="14">
        <v>1103000</v>
      </c>
      <c r="BH127" s="14">
        <v>-1920000</v>
      </c>
      <c r="BI127" s="14">
        <v>-2780000</v>
      </c>
      <c r="BJ127" s="14">
        <v>4958000</v>
      </c>
      <c r="BK127" s="14">
        <v>-1703000</v>
      </c>
      <c r="BL127" s="14">
        <v>794000</v>
      </c>
      <c r="BM127" s="14">
        <v>-636000</v>
      </c>
      <c r="BN127" s="14">
        <v>-1992000</v>
      </c>
      <c r="BO127" s="14">
        <v>2422000</v>
      </c>
      <c r="BP127" s="14">
        <v>447000</v>
      </c>
      <c r="BQ127" s="14">
        <v>-1310000</v>
      </c>
      <c r="BR127" s="14">
        <v>-19000</v>
      </c>
      <c r="BS127" s="14">
        <v>3000</v>
      </c>
      <c r="BT127" s="14">
        <v>526000</v>
      </c>
      <c r="BU127" s="14">
        <v>1001000</v>
      </c>
      <c r="BV127" s="14">
        <v>-122000</v>
      </c>
      <c r="BW127" s="14">
        <v>283000</v>
      </c>
      <c r="BX127" s="14">
        <v>290000</v>
      </c>
      <c r="BY127" s="14">
        <v>186000</v>
      </c>
      <c r="BZ127" s="14">
        <v>-354000</v>
      </c>
      <c r="CA127" s="14">
        <v>-375000</v>
      </c>
      <c r="CB127" s="14">
        <v>-1804000</v>
      </c>
      <c r="CC127" s="14">
        <v>-1424000</v>
      </c>
      <c r="CD127" s="14">
        <v>1463000</v>
      </c>
      <c r="CE127" s="14">
        <v>1135000</v>
      </c>
      <c r="CF127" s="14">
        <v>237000</v>
      </c>
      <c r="CG127" s="14">
        <v>-2126000</v>
      </c>
      <c r="CH127" s="14">
        <v>2129000</v>
      </c>
      <c r="CI127" s="14">
        <v>1033000</v>
      </c>
      <c r="CJ127" s="14">
        <v>-512000</v>
      </c>
      <c r="CK127" s="14">
        <v>-3376000</v>
      </c>
      <c r="CL127" s="14">
        <v>-1533000</v>
      </c>
      <c r="CM127" s="14">
        <v>-118000</v>
      </c>
      <c r="CN127" s="14">
        <v>-304000</v>
      </c>
      <c r="CO127" s="14">
        <v>872000</v>
      </c>
      <c r="CP127" s="14">
        <v>1874000</v>
      </c>
      <c r="CQ127" s="14">
        <v>-620000</v>
      </c>
      <c r="CR127" s="14">
        <v>-386000</v>
      </c>
      <c r="CS127" s="14">
        <v>-432000</v>
      </c>
      <c r="CT127" s="14">
        <v>-1435000</v>
      </c>
      <c r="CU127" s="14">
        <v>1024000</v>
      </c>
      <c r="CV127" s="14">
        <v>1248000</v>
      </c>
      <c r="CW127" s="14">
        <v>-270000</v>
      </c>
      <c r="CX127" s="14">
        <v>726000</v>
      </c>
      <c r="CY127" s="14">
        <v>610000</v>
      </c>
      <c r="CZ127" s="14">
        <v>-456000</v>
      </c>
      <c r="DA127" s="14">
        <v>-1446000</v>
      </c>
      <c r="DB127" s="14">
        <v>3106000</v>
      </c>
      <c r="DC127" s="14">
        <v>1659000</v>
      </c>
      <c r="DD127" s="14">
        <v>344000</v>
      </c>
      <c r="DE127" s="14">
        <v>-115000</v>
      </c>
      <c r="DF127" s="14">
        <v>-3458000</v>
      </c>
      <c r="DG127" s="14">
        <v>-874000</v>
      </c>
      <c r="DH127" s="14">
        <v>1104000</v>
      </c>
      <c r="DI127" s="14">
        <v>2509000</v>
      </c>
      <c r="DJ127" s="14">
        <v>183000</v>
      </c>
      <c r="DK127" s="14">
        <v>-87000</v>
      </c>
      <c r="DL127" s="14">
        <v>1096000</v>
      </c>
      <c r="DM127" s="14">
        <v>465000</v>
      </c>
      <c r="DN127" s="14">
        <v>-862000</v>
      </c>
      <c r="DO127" s="14">
        <v>1013000</v>
      </c>
      <c r="DP127" s="14">
        <v>-3186000</v>
      </c>
      <c r="DQ127" s="14">
        <v>971000</v>
      </c>
      <c r="DR127" s="14">
        <v>-883000</v>
      </c>
      <c r="DS127" s="14">
        <v>983000</v>
      </c>
      <c r="DT127" s="14">
        <v>178000</v>
      </c>
      <c r="DU127" s="14">
        <v>-341000</v>
      </c>
      <c r="DV127" s="14">
        <v>652000</v>
      </c>
      <c r="DW127" s="14">
        <v>704000</v>
      </c>
      <c r="DX127" s="14">
        <v>854000</v>
      </c>
      <c r="DY127" s="14">
        <v>492000</v>
      </c>
      <c r="DZ127" s="14">
        <v>136000</v>
      </c>
      <c r="EA127" s="14">
        <v>304000</v>
      </c>
      <c r="EB127" s="14">
        <v>-267000</v>
      </c>
      <c r="EC127" s="14">
        <v>110000</v>
      </c>
      <c r="ED127" s="14">
        <v>-6000</v>
      </c>
      <c r="EE127" s="14">
        <v>174000</v>
      </c>
      <c r="EF127" s="14">
        <v>-410000</v>
      </c>
      <c r="EG127" s="14">
        <v>-237000</v>
      </c>
      <c r="EH127" s="14">
        <v>126000</v>
      </c>
      <c r="EI127" s="14">
        <v>-184000</v>
      </c>
      <c r="EJ127" s="14">
        <v>-335000</v>
      </c>
      <c r="EK127" s="14">
        <v>209000</v>
      </c>
      <c r="EL127" s="14">
        <v>449500</v>
      </c>
      <c r="EM127" s="14">
        <v>-390000</v>
      </c>
      <c r="EN127" s="14">
        <v>203500</v>
      </c>
      <c r="EO127" s="14">
        <v>60000</v>
      </c>
      <c r="EP127" s="14">
        <v>6300</v>
      </c>
      <c r="EQ127" s="14">
        <v>-88800</v>
      </c>
      <c r="ER127" s="14">
        <v>8700</v>
      </c>
      <c r="ES127" s="14">
        <v>-26800</v>
      </c>
      <c r="ET127" s="14">
        <v>24300</v>
      </c>
      <c r="EU127" s="14">
        <v>238200</v>
      </c>
      <c r="EV127" s="14">
        <v>389300</v>
      </c>
      <c r="EW127" s="14">
        <v>-95900</v>
      </c>
      <c r="EX127" s="14">
        <v>208700</v>
      </c>
      <c r="EY127" s="14">
        <v>-11400</v>
      </c>
      <c r="EZ127" s="8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</row>
    <row r="128" spans="1:180" ht="15" outlineLevel="1" x14ac:dyDescent="0.3">
      <c r="A128" s="1"/>
      <c r="B128" s="4"/>
      <c r="C128" s="22" t="s">
        <v>866</v>
      </c>
      <c r="D128" s="27">
        <f t="shared" si="8"/>
        <v>-689000</v>
      </c>
      <c r="E128" s="27">
        <f t="shared" si="9"/>
        <v>-882076.92307692312</v>
      </c>
      <c r="F128" s="27">
        <f t="shared" si="10"/>
        <v>-4007000</v>
      </c>
      <c r="G128" s="27">
        <f t="shared" si="11"/>
        <v>226000</v>
      </c>
      <c r="H128" s="27">
        <f t="shared" si="12"/>
        <v>-1138000</v>
      </c>
      <c r="I128" s="27">
        <f t="shared" si="13"/>
        <v>-269000</v>
      </c>
      <c r="J128" s="27">
        <f t="shared" si="14"/>
        <v>818064.89098688541</v>
      </c>
      <c r="K128" s="28">
        <f t="shared" si="15"/>
        <v>-0.92743032901626488</v>
      </c>
      <c r="M128" s="14">
        <v>-221000</v>
      </c>
      <c r="N128" s="14">
        <v>-322000</v>
      </c>
      <c r="O128" s="14">
        <v>-325000</v>
      </c>
      <c r="P128" s="14">
        <v>-1240000</v>
      </c>
      <c r="Q128" s="14">
        <v>-315000</v>
      </c>
      <c r="R128" s="14">
        <v>-972000</v>
      </c>
      <c r="S128" s="14">
        <v>-129000</v>
      </c>
      <c r="T128" s="14">
        <v>-1253000</v>
      </c>
      <c r="U128" s="14">
        <v>-267000</v>
      </c>
      <c r="V128" s="14">
        <v>-322000</v>
      </c>
      <c r="W128" s="14">
        <v>-634000</v>
      </c>
      <c r="X128" s="14">
        <v>-2991000</v>
      </c>
      <c r="Y128" s="14">
        <v>-335000</v>
      </c>
      <c r="Z128" s="14">
        <v>-432000</v>
      </c>
      <c r="AA128" s="14">
        <v>-721000</v>
      </c>
      <c r="AB128" s="14">
        <v>-938000</v>
      </c>
      <c r="AC128" s="14">
        <v>-172000</v>
      </c>
      <c r="AD128" s="14">
        <v>-450000</v>
      </c>
      <c r="AE128" s="14">
        <v>-1412000</v>
      </c>
      <c r="AF128" s="14">
        <v>-363000</v>
      </c>
      <c r="AG128" s="14">
        <v>-211000</v>
      </c>
      <c r="AH128" s="14">
        <v>-776000</v>
      </c>
      <c r="AI128" s="14">
        <v>-222000</v>
      </c>
      <c r="AJ128" s="14">
        <v>-987000</v>
      </c>
      <c r="AK128" s="14">
        <v>-125000</v>
      </c>
      <c r="AL128" s="14">
        <v>-959000</v>
      </c>
      <c r="AM128" s="14">
        <v>-658000</v>
      </c>
      <c r="AN128" s="14">
        <v>-1968000</v>
      </c>
      <c r="AO128" s="14">
        <v>-228000</v>
      </c>
      <c r="AP128" s="14">
        <v>-1496000</v>
      </c>
      <c r="AQ128" s="14">
        <v>-1189000</v>
      </c>
      <c r="AR128" s="14">
        <v>-968000</v>
      </c>
      <c r="AS128" s="14">
        <v>-171000</v>
      </c>
      <c r="AT128" s="14">
        <v>-34000</v>
      </c>
      <c r="AU128" s="14">
        <v>-154000</v>
      </c>
      <c r="AV128" s="14">
        <v>-689000</v>
      </c>
      <c r="AW128" s="14"/>
      <c r="AX128" s="14">
        <v>-1138000</v>
      </c>
      <c r="AY128" s="14">
        <v>-602000</v>
      </c>
      <c r="AZ128" s="14">
        <v>-1103000</v>
      </c>
      <c r="BA128" s="14">
        <v>-596000</v>
      </c>
      <c r="BB128" s="14">
        <v>-1060000</v>
      </c>
      <c r="BC128" s="14">
        <v>-1644000</v>
      </c>
      <c r="BD128" s="14">
        <v>-1364000</v>
      </c>
      <c r="BE128" s="14">
        <v>-571000</v>
      </c>
      <c r="BF128" s="14">
        <v>-1205000</v>
      </c>
      <c r="BG128" s="14">
        <v>-535000</v>
      </c>
      <c r="BH128" s="14">
        <v>-934000</v>
      </c>
      <c r="BI128" s="14">
        <v>-200000</v>
      </c>
      <c r="BJ128" s="14">
        <v>-1024000</v>
      </c>
      <c r="BK128" s="14">
        <v>-702000</v>
      </c>
      <c r="BL128" s="14">
        <v>-1828000</v>
      </c>
      <c r="BM128" s="14">
        <v>-376000</v>
      </c>
      <c r="BN128" s="14">
        <v>-3338000</v>
      </c>
      <c r="BO128" s="14"/>
      <c r="BP128" s="14">
        <v>-2327000</v>
      </c>
      <c r="BQ128" s="14">
        <v>-269000</v>
      </c>
      <c r="BR128" s="14">
        <v>-1134000</v>
      </c>
      <c r="BS128" s="14">
        <v>-1134000</v>
      </c>
      <c r="BT128" s="14">
        <v>-2232000</v>
      </c>
      <c r="BU128" s="14">
        <v>-127000</v>
      </c>
      <c r="BV128" s="14">
        <v>-891000</v>
      </c>
      <c r="BW128" s="14">
        <v>226000</v>
      </c>
      <c r="BX128" s="14">
        <v>-94000</v>
      </c>
      <c r="BY128" s="14">
        <v>-184000</v>
      </c>
      <c r="BZ128" s="14">
        <v>-4007000</v>
      </c>
      <c r="CA128" s="14"/>
      <c r="CB128" s="14">
        <v>-2293000</v>
      </c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8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</row>
    <row r="129" spans="1:180" ht="15" outlineLevel="1" x14ac:dyDescent="0.3">
      <c r="A129" s="1"/>
      <c r="B129" s="4"/>
      <c r="C129" s="22" t="s">
        <v>867</v>
      </c>
      <c r="D129" s="27">
        <f t="shared" si="8"/>
        <v>72000</v>
      </c>
      <c r="E129" s="27">
        <f t="shared" si="9"/>
        <v>72000</v>
      </c>
      <c r="F129" s="27">
        <f t="shared" si="10"/>
        <v>72000</v>
      </c>
      <c r="G129" s="27">
        <f t="shared" si="11"/>
        <v>72000</v>
      </c>
      <c r="H129" s="27">
        <f t="shared" si="12"/>
        <v>72000</v>
      </c>
      <c r="I129" s="27">
        <f t="shared" si="13"/>
        <v>72000</v>
      </c>
      <c r="J129" s="27" t="str">
        <f t="shared" si="14"/>
        <v/>
      </c>
      <c r="K129" s="28" t="str">
        <f t="shared" si="15"/>
        <v/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>
        <v>72000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8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</row>
    <row r="130" spans="1:180" ht="15" outlineLevel="1" x14ac:dyDescent="0.3">
      <c r="A130" s="1"/>
      <c r="B130" s="4"/>
      <c r="C130" s="22" t="s">
        <v>868</v>
      </c>
      <c r="D130" s="27">
        <f t="shared" si="8"/>
        <v>-95500</v>
      </c>
      <c r="E130" s="27">
        <f t="shared" si="9"/>
        <v>-108016.12903225806</v>
      </c>
      <c r="F130" s="27">
        <f t="shared" si="10"/>
        <v>-635000</v>
      </c>
      <c r="G130" s="27">
        <f t="shared" si="11"/>
        <v>112000</v>
      </c>
      <c r="H130" s="27">
        <f t="shared" si="12"/>
        <v>-147750</v>
      </c>
      <c r="I130" s="27">
        <f t="shared" si="13"/>
        <v>0</v>
      </c>
      <c r="J130" s="27">
        <f t="shared" si="14"/>
        <v>150947.55271290708</v>
      </c>
      <c r="K130" s="28">
        <f t="shared" si="15"/>
        <v>-1.3974538253248081</v>
      </c>
      <c r="M130" s="14">
        <v>-635000</v>
      </c>
      <c r="N130" s="14">
        <v>112000</v>
      </c>
      <c r="O130" s="14">
        <v>-611000</v>
      </c>
      <c r="P130" s="14">
        <v>52000</v>
      </c>
      <c r="Q130" s="14">
        <v>-540000</v>
      </c>
      <c r="R130" s="14">
        <v>50000</v>
      </c>
      <c r="S130" s="14">
        <v>-502000</v>
      </c>
      <c r="T130" s="14">
        <v>78000</v>
      </c>
      <c r="U130" s="14">
        <v>-239000</v>
      </c>
      <c r="V130" s="14">
        <v>-144000</v>
      </c>
      <c r="W130" s="14">
        <v>-101000</v>
      </c>
      <c r="X130" s="14">
        <v>-37000</v>
      </c>
      <c r="Y130" s="14">
        <v>-177000</v>
      </c>
      <c r="Z130" s="14">
        <v>-274000</v>
      </c>
      <c r="AA130" s="14">
        <v>12000</v>
      </c>
      <c r="AB130" s="14">
        <v>-122000</v>
      </c>
      <c r="AC130" s="14">
        <v>-161000</v>
      </c>
      <c r="AD130" s="14">
        <v>-135000</v>
      </c>
      <c r="AE130" s="14">
        <v>-207000</v>
      </c>
      <c r="AF130" s="14">
        <v>-185000</v>
      </c>
      <c r="AG130" s="14">
        <v>-67000</v>
      </c>
      <c r="AH130" s="14">
        <v>-157000</v>
      </c>
      <c r="AI130" s="14">
        <v>-69000</v>
      </c>
      <c r="AJ130" s="14">
        <v>-134000</v>
      </c>
      <c r="AK130" s="14">
        <v>-109000</v>
      </c>
      <c r="AL130" s="14">
        <v>-132000</v>
      </c>
      <c r="AM130" s="14">
        <v>-107000</v>
      </c>
      <c r="AN130" s="14">
        <v>-149000</v>
      </c>
      <c r="AO130" s="14">
        <v>-60000</v>
      </c>
      <c r="AP130" s="14">
        <v>-238000</v>
      </c>
      <c r="AQ130" s="14">
        <v>-106000</v>
      </c>
      <c r="AR130" s="14">
        <v>-183000</v>
      </c>
      <c r="AS130" s="14">
        <v>-97000</v>
      </c>
      <c r="AT130" s="14">
        <v>-210000</v>
      </c>
      <c r="AU130" s="14">
        <v>-124000</v>
      </c>
      <c r="AV130" s="14">
        <v>-94000</v>
      </c>
      <c r="AW130" s="14">
        <v>-254000</v>
      </c>
      <c r="AX130" s="14">
        <v>-126000</v>
      </c>
      <c r="AY130" s="14">
        <v>20000</v>
      </c>
      <c r="AZ130" s="14">
        <v>-80000</v>
      </c>
      <c r="BA130" s="14">
        <v>0</v>
      </c>
      <c r="BB130" s="14">
        <v>-108000</v>
      </c>
      <c r="BC130" s="14">
        <v>31000</v>
      </c>
      <c r="BD130" s="14">
        <v>-90000</v>
      </c>
      <c r="BE130" s="14"/>
      <c r="BF130" s="14">
        <v>-113000</v>
      </c>
      <c r="BG130" s="14">
        <v>24000</v>
      </c>
      <c r="BH130" s="14">
        <v>-115000</v>
      </c>
      <c r="BI130" s="14">
        <v>0</v>
      </c>
      <c r="BJ130" s="14">
        <v>-38000</v>
      </c>
      <c r="BK130" s="14">
        <v>29000</v>
      </c>
      <c r="BL130" s="14">
        <v>-53000</v>
      </c>
      <c r="BM130" s="14">
        <v>-9000</v>
      </c>
      <c r="BN130" s="14">
        <v>0</v>
      </c>
      <c r="BO130" s="14"/>
      <c r="BP130" s="14"/>
      <c r="BQ130" s="14">
        <v>0</v>
      </c>
      <c r="BR130" s="14">
        <v>0</v>
      </c>
      <c r="BS130" s="14"/>
      <c r="BT130" s="14"/>
      <c r="BU130" s="14">
        <v>0</v>
      </c>
      <c r="BV130" s="14">
        <v>0</v>
      </c>
      <c r="BW130" s="14">
        <v>-1000</v>
      </c>
      <c r="BX130" s="14">
        <v>0</v>
      </c>
      <c r="BY130" s="14">
        <v>-3000</v>
      </c>
      <c r="BZ130" s="14">
        <v>-6000</v>
      </c>
      <c r="CA130" s="14"/>
      <c r="CB130" s="14">
        <v>-3000</v>
      </c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8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</row>
    <row r="131" spans="1:180" ht="15" x14ac:dyDescent="0.3">
      <c r="A131" s="1"/>
      <c r="B131" s="4"/>
      <c r="C131" s="33" t="s">
        <v>869</v>
      </c>
      <c r="D131" s="24" t="str">
        <f t="shared" si="8"/>
        <v/>
      </c>
      <c r="E131" s="24" t="str">
        <f t="shared" si="9"/>
        <v/>
      </c>
      <c r="F131" s="24" t="str">
        <f t="shared" si="10"/>
        <v/>
      </c>
      <c r="G131" s="24" t="str">
        <f t="shared" si="11"/>
        <v/>
      </c>
      <c r="H131" s="24" t="str">
        <f t="shared" si="12"/>
        <v/>
      </c>
      <c r="I131" s="24" t="str">
        <f t="shared" si="13"/>
        <v/>
      </c>
      <c r="J131" s="24" t="str">
        <f t="shared" si="14"/>
        <v/>
      </c>
      <c r="K131" s="32" t="str">
        <f t="shared" si="15"/>
        <v/>
      </c>
      <c r="L131" s="12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8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</row>
    <row r="132" spans="1:180" ht="15" outlineLevel="1" x14ac:dyDescent="0.3">
      <c r="A132" s="1"/>
      <c r="B132" s="4"/>
      <c r="C132" s="22" t="s">
        <v>870</v>
      </c>
      <c r="D132" s="27">
        <f t="shared" si="8"/>
        <v>1614751</v>
      </c>
      <c r="E132" s="27">
        <f t="shared" si="9"/>
        <v>1344402.870407433</v>
      </c>
      <c r="F132" s="27">
        <f t="shared" si="10"/>
        <v>-7687080</v>
      </c>
      <c r="G132" s="27">
        <f t="shared" si="11"/>
        <v>6303560</v>
      </c>
      <c r="H132" s="27">
        <f t="shared" si="12"/>
        <v>322134.38582980365</v>
      </c>
      <c r="I132" s="27">
        <f t="shared" si="13"/>
        <v>2494892</v>
      </c>
      <c r="J132" s="27">
        <f t="shared" si="14"/>
        <v>2178718.6901368764</v>
      </c>
      <c r="K132" s="28">
        <f t="shared" si="15"/>
        <v>1.6205846759882301</v>
      </c>
      <c r="M132" s="14">
        <v>-2344790</v>
      </c>
      <c r="N132" s="14">
        <v>-3234140</v>
      </c>
      <c r="O132" s="14">
        <v>-7687080</v>
      </c>
      <c r="P132" s="14">
        <v>-1983450</v>
      </c>
      <c r="Q132" s="14">
        <v>-3074136</v>
      </c>
      <c r="R132" s="14">
        <v>-2240258.2496413197</v>
      </c>
      <c r="S132" s="14">
        <v>-2869840</v>
      </c>
      <c r="T132" s="14">
        <v>-826940</v>
      </c>
      <c r="U132" s="14">
        <v>-7035530</v>
      </c>
      <c r="V132" s="14">
        <v>-6817270.1005025133</v>
      </c>
      <c r="W132" s="14">
        <v>-1397940</v>
      </c>
      <c r="X132" s="14">
        <v>-3369890</v>
      </c>
      <c r="Y132" s="14">
        <v>2239160</v>
      </c>
      <c r="Z132" s="14">
        <v>317268.77165960724</v>
      </c>
      <c r="AA132" s="14">
        <v>5511280</v>
      </c>
      <c r="AB132" s="14">
        <v>4872649</v>
      </c>
      <c r="AC132" s="14">
        <v>4373400</v>
      </c>
      <c r="AD132" s="14">
        <v>3745763.354700855</v>
      </c>
      <c r="AE132" s="14">
        <v>4232680</v>
      </c>
      <c r="AF132" s="14">
        <v>5194960</v>
      </c>
      <c r="AG132" s="14">
        <v>6303560</v>
      </c>
      <c r="AH132" s="14">
        <v>5610431.8294496778</v>
      </c>
      <c r="AI132" s="14">
        <v>4228444</v>
      </c>
      <c r="AJ132" s="14">
        <v>3942475</v>
      </c>
      <c r="AK132" s="14">
        <v>3513612</v>
      </c>
      <c r="AL132" s="14">
        <v>4248771.07364685</v>
      </c>
      <c r="AM132" s="14">
        <v>5373664</v>
      </c>
      <c r="AN132" s="14">
        <v>3331980</v>
      </c>
      <c r="AO132" s="14">
        <v>3629568</v>
      </c>
      <c r="AP132" s="14">
        <v>-3998200</v>
      </c>
      <c r="AQ132" s="14">
        <v>2795542</v>
      </c>
      <c r="AR132" s="14">
        <v>2478784</v>
      </c>
      <c r="AS132" s="14">
        <v>3510442</v>
      </c>
      <c r="AT132" s="14">
        <v>1037755.8558558559</v>
      </c>
      <c r="AU132" s="14">
        <v>3432760</v>
      </c>
      <c r="AV132" s="14">
        <v>2597852</v>
      </c>
      <c r="AW132" s="14">
        <v>3267728</v>
      </c>
      <c r="AX132" s="14">
        <v>3763795.4915175457</v>
      </c>
      <c r="AY132" s="14">
        <v>4051796</v>
      </c>
      <c r="AZ132" s="14">
        <v>3040071</v>
      </c>
      <c r="BA132" s="14">
        <v>2345290</v>
      </c>
      <c r="BB132" s="14">
        <v>3472646.9199399012</v>
      </c>
      <c r="BC132" s="14">
        <v>3190637</v>
      </c>
      <c r="BD132" s="14">
        <v>2275937</v>
      </c>
      <c r="BE132" s="14">
        <v>1614751</v>
      </c>
      <c r="BF132" s="14">
        <v>1624657.5612503518</v>
      </c>
      <c r="BG132" s="14">
        <v>1922112</v>
      </c>
      <c r="BH132" s="14">
        <v>1306580</v>
      </c>
      <c r="BI132" s="14">
        <v>2227101</v>
      </c>
      <c r="BJ132" s="14">
        <v>1746486.8913857676</v>
      </c>
      <c r="BK132" s="14">
        <v>1632612</v>
      </c>
      <c r="BL132" s="14">
        <v>2152099</v>
      </c>
      <c r="BM132" s="14">
        <v>1797258</v>
      </c>
      <c r="BN132" s="14">
        <v>2525637.6716808369</v>
      </c>
      <c r="BO132" s="14">
        <v>2998000</v>
      </c>
      <c r="BP132" s="14">
        <v>2376000</v>
      </c>
      <c r="BQ132" s="14">
        <v>1881338</v>
      </c>
      <c r="BR132" s="14">
        <v>2583000</v>
      </c>
      <c r="BS132" s="14">
        <v>2853000</v>
      </c>
      <c r="BT132" s="14">
        <v>2958000</v>
      </c>
      <c r="BU132" s="14">
        <v>2959000</v>
      </c>
      <c r="BV132" s="14">
        <v>2695000</v>
      </c>
      <c r="BW132" s="14">
        <v>2622000</v>
      </c>
      <c r="BX132" s="14">
        <v>416000</v>
      </c>
      <c r="BY132" s="14">
        <v>862000</v>
      </c>
      <c r="BZ132" s="14">
        <v>976000</v>
      </c>
      <c r="CA132" s="14">
        <v>2304000</v>
      </c>
      <c r="CB132" s="14">
        <v>1820537.3973194985</v>
      </c>
      <c r="CC132" s="14">
        <v>2139000</v>
      </c>
      <c r="CD132" s="14">
        <v>2419000</v>
      </c>
      <c r="CE132" s="14">
        <v>1986000</v>
      </c>
      <c r="CF132" s="14">
        <v>1452000</v>
      </c>
      <c r="CG132" s="14">
        <v>1694000</v>
      </c>
      <c r="CH132" s="14">
        <v>1992000</v>
      </c>
      <c r="CI132" s="14">
        <v>1528000</v>
      </c>
      <c r="CJ132" s="14">
        <v>229000</v>
      </c>
      <c r="CK132" s="14">
        <v>1164000</v>
      </c>
      <c r="CL132" s="14">
        <v>2068000</v>
      </c>
      <c r="CM132" s="14">
        <v>1896000</v>
      </c>
      <c r="CN132" s="14">
        <v>1766000</v>
      </c>
      <c r="CO132" s="14">
        <v>1768000</v>
      </c>
      <c r="CP132" s="14">
        <v>2467000</v>
      </c>
      <c r="CQ132" s="14">
        <v>1804000</v>
      </c>
      <c r="CR132" s="14">
        <v>2010000</v>
      </c>
      <c r="CS132" s="14">
        <v>2511000</v>
      </c>
      <c r="CT132" s="14">
        <v>3615000</v>
      </c>
      <c r="CU132" s="14">
        <v>2186000</v>
      </c>
      <c r="CV132" s="14">
        <v>1479000</v>
      </c>
      <c r="CW132" s="14">
        <v>1504000</v>
      </c>
      <c r="CX132" s="14">
        <v>1377000</v>
      </c>
      <c r="CY132" s="14">
        <v>1196000</v>
      </c>
      <c r="CZ132" s="14">
        <v>1283000</v>
      </c>
      <c r="DA132" s="14">
        <v>975000</v>
      </c>
      <c r="DB132" s="14">
        <v>1624000</v>
      </c>
      <c r="DC132" s="14">
        <v>640000</v>
      </c>
      <c r="DD132" s="14">
        <v>-245000</v>
      </c>
      <c r="DE132" s="14">
        <v>-584000</v>
      </c>
      <c r="DF132" s="14">
        <v>1369000</v>
      </c>
      <c r="DG132" s="14">
        <v>1116000</v>
      </c>
      <c r="DH132" s="14">
        <v>995000</v>
      </c>
      <c r="DI132" s="14">
        <v>2345000</v>
      </c>
      <c r="DJ132" s="14">
        <v>1978000</v>
      </c>
      <c r="DK132" s="14">
        <v>1535000</v>
      </c>
      <c r="DL132" s="14">
        <v>1628000</v>
      </c>
      <c r="DM132" s="14">
        <v>1850000</v>
      </c>
      <c r="DN132" s="14">
        <v>2892000</v>
      </c>
      <c r="DO132" s="14">
        <v>1548000</v>
      </c>
      <c r="DP132" s="14">
        <v>274000</v>
      </c>
      <c r="DQ132" s="14">
        <v>682000</v>
      </c>
      <c r="DR132" s="14">
        <v>655000</v>
      </c>
      <c r="DS132" s="14">
        <v>987000</v>
      </c>
      <c r="DT132" s="14">
        <v>1253000</v>
      </c>
      <c r="DU132" s="14">
        <v>1771000</v>
      </c>
      <c r="DV132" s="14">
        <v>1452000</v>
      </c>
      <c r="DW132" s="14">
        <v>1627000</v>
      </c>
      <c r="DX132" s="14">
        <v>783000</v>
      </c>
      <c r="DY132" s="14">
        <v>567000</v>
      </c>
      <c r="DZ132" s="14">
        <v>479000</v>
      </c>
      <c r="EA132" s="14">
        <v>449000</v>
      </c>
      <c r="EB132" s="14">
        <v>526000</v>
      </c>
      <c r="EC132" s="14">
        <v>478000</v>
      </c>
      <c r="ED132" s="14">
        <v>-179000</v>
      </c>
      <c r="EE132" s="14">
        <v>407000</v>
      </c>
      <c r="EF132" s="14">
        <v>292000</v>
      </c>
      <c r="EG132" s="14">
        <v>327000</v>
      </c>
      <c r="EH132" s="14">
        <v>145000</v>
      </c>
      <c r="EI132" s="14">
        <v>339000</v>
      </c>
      <c r="EJ132" s="14">
        <v>302000</v>
      </c>
      <c r="EK132" s="14">
        <v>358000</v>
      </c>
      <c r="EL132" s="14">
        <v>224500</v>
      </c>
      <c r="EM132" s="14">
        <v>58000</v>
      </c>
      <c r="EN132" s="14">
        <v>81800</v>
      </c>
      <c r="EO132" s="14">
        <v>77700</v>
      </c>
      <c r="EP132" s="14">
        <v>8200</v>
      </c>
      <c r="EQ132" s="14">
        <v>73200</v>
      </c>
      <c r="ER132" s="14">
        <v>101900</v>
      </c>
      <c r="ES132" s="14">
        <v>127300</v>
      </c>
      <c r="ET132" s="14">
        <v>25700</v>
      </c>
      <c r="EU132" s="14">
        <v>65500</v>
      </c>
      <c r="EV132" s="14">
        <v>99400</v>
      </c>
      <c r="EW132" s="14">
        <v>98800</v>
      </c>
      <c r="EX132" s="14">
        <v>66900</v>
      </c>
      <c r="EY132" s="14">
        <v>63300</v>
      </c>
      <c r="EZ132" s="8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</row>
    <row r="133" spans="1:180" ht="15" outlineLevel="1" x14ac:dyDescent="0.3">
      <c r="A133" s="1"/>
      <c r="B133" s="4"/>
      <c r="C133" s="22" t="s">
        <v>871</v>
      </c>
      <c r="D133" s="27">
        <f t="shared" si="8"/>
        <v>1584000</v>
      </c>
      <c r="E133" s="27">
        <f t="shared" si="9"/>
        <v>1303770.6293706293</v>
      </c>
      <c r="F133" s="27">
        <f t="shared" si="10"/>
        <v>-7883000</v>
      </c>
      <c r="G133" s="27">
        <f t="shared" si="11"/>
        <v>6188000</v>
      </c>
      <c r="H133" s="27">
        <f t="shared" si="12"/>
        <v>314500</v>
      </c>
      <c r="I133" s="27">
        <f t="shared" si="13"/>
        <v>2458000</v>
      </c>
      <c r="J133" s="27">
        <f t="shared" si="14"/>
        <v>2187209.5993584283</v>
      </c>
      <c r="K133" s="28">
        <f t="shared" si="15"/>
        <v>1.6776030615249113</v>
      </c>
      <c r="M133" s="14">
        <v>-2581000</v>
      </c>
      <c r="N133" s="14">
        <v>-3419000</v>
      </c>
      <c r="O133" s="14">
        <v>-7883000</v>
      </c>
      <c r="P133" s="14">
        <v>-2226000</v>
      </c>
      <c r="Q133" s="14">
        <v>-3231000</v>
      </c>
      <c r="R133" s="14">
        <v>-2495000</v>
      </c>
      <c r="S133" s="14">
        <v>-3031000</v>
      </c>
      <c r="T133" s="14">
        <v>-996000</v>
      </c>
      <c r="U133" s="14">
        <v>-7188000</v>
      </c>
      <c r="V133" s="14">
        <v>-6941000</v>
      </c>
      <c r="W133" s="14">
        <v>-1488000</v>
      </c>
      <c r="X133" s="14">
        <v>-3456000</v>
      </c>
      <c r="Y133" s="14">
        <v>2135000</v>
      </c>
      <c r="Z133" s="14">
        <v>198000</v>
      </c>
      <c r="AA133" s="14">
        <v>5368000</v>
      </c>
      <c r="AB133" s="14">
        <v>4759000</v>
      </c>
      <c r="AC133" s="14">
        <v>4210000</v>
      </c>
      <c r="AD133" s="14">
        <v>3630000</v>
      </c>
      <c r="AE133" s="14">
        <v>4097000</v>
      </c>
      <c r="AF133" s="14">
        <v>5035000</v>
      </c>
      <c r="AG133" s="14">
        <v>6188000</v>
      </c>
      <c r="AH133" s="14">
        <v>5518000</v>
      </c>
      <c r="AI133" s="14">
        <v>4133000</v>
      </c>
      <c r="AJ133" s="14">
        <v>3823000</v>
      </c>
      <c r="AK133" s="14">
        <v>3393000</v>
      </c>
      <c r="AL133" s="14">
        <v>4128000</v>
      </c>
      <c r="AM133" s="14">
        <v>5276000</v>
      </c>
      <c r="AN133" s="14">
        <v>3227000</v>
      </c>
      <c r="AO133" s="14">
        <v>3530000</v>
      </c>
      <c r="AP133" s="14">
        <v>-4090000</v>
      </c>
      <c r="AQ133" s="14">
        <v>2650000</v>
      </c>
      <c r="AR133" s="14">
        <v>2383000</v>
      </c>
      <c r="AS133" s="14">
        <v>3397000</v>
      </c>
      <c r="AT133" s="14">
        <v>911000</v>
      </c>
      <c r="AU133" s="14">
        <v>3292000</v>
      </c>
      <c r="AV133" s="14">
        <v>2449000</v>
      </c>
      <c r="AW133" s="14">
        <v>3098000</v>
      </c>
      <c r="AX133" s="14">
        <v>3658000</v>
      </c>
      <c r="AY133" s="14">
        <v>3967000</v>
      </c>
      <c r="AZ133" s="14">
        <v>2992000</v>
      </c>
      <c r="BA133" s="14">
        <v>2314000</v>
      </c>
      <c r="BB133" s="14">
        <v>3431000</v>
      </c>
      <c r="BC133" s="14">
        <v>3152000</v>
      </c>
      <c r="BD133" s="14">
        <v>2241000</v>
      </c>
      <c r="BE133" s="14">
        <v>1588000</v>
      </c>
      <c r="BF133" s="14">
        <v>1584000</v>
      </c>
      <c r="BG133" s="14">
        <v>1880000</v>
      </c>
      <c r="BH133" s="14">
        <v>1262000</v>
      </c>
      <c r="BI133" s="14">
        <v>2166000</v>
      </c>
      <c r="BJ133" s="14">
        <v>1728000</v>
      </c>
      <c r="BK133" s="14">
        <v>1622000</v>
      </c>
      <c r="BL133" s="14">
        <v>2137000</v>
      </c>
      <c r="BM133" s="14">
        <v>1775000</v>
      </c>
      <c r="BN133" s="14">
        <v>2500000</v>
      </c>
      <c r="BO133" s="14">
        <v>2998000</v>
      </c>
      <c r="BP133" s="14">
        <v>2376000</v>
      </c>
      <c r="BQ133" s="14">
        <v>1877000</v>
      </c>
      <c r="BR133" s="14">
        <v>2583000</v>
      </c>
      <c r="BS133" s="14">
        <v>2853000</v>
      </c>
      <c r="BT133" s="14">
        <v>2958000</v>
      </c>
      <c r="BU133" s="14">
        <v>2959000</v>
      </c>
      <c r="BV133" s="14">
        <v>2695000</v>
      </c>
      <c r="BW133" s="14">
        <v>2622000</v>
      </c>
      <c r="BX133" s="14">
        <v>416000</v>
      </c>
      <c r="BY133" s="14">
        <v>862000</v>
      </c>
      <c r="BZ133" s="14">
        <v>976000</v>
      </c>
      <c r="CA133" s="14">
        <v>2304000</v>
      </c>
      <c r="CB133" s="14">
        <v>1815000</v>
      </c>
      <c r="CC133" s="14">
        <v>2139000</v>
      </c>
      <c r="CD133" s="14">
        <v>2419000</v>
      </c>
      <c r="CE133" s="14">
        <v>1986000</v>
      </c>
      <c r="CF133" s="14">
        <v>1452000</v>
      </c>
      <c r="CG133" s="14">
        <v>1694000</v>
      </c>
      <c r="CH133" s="14">
        <v>1992000</v>
      </c>
      <c r="CI133" s="14">
        <v>1528000</v>
      </c>
      <c r="CJ133" s="14">
        <v>229000</v>
      </c>
      <c r="CK133" s="14">
        <v>1164000</v>
      </c>
      <c r="CL133" s="14">
        <v>2068000</v>
      </c>
      <c r="CM133" s="14">
        <v>1896000</v>
      </c>
      <c r="CN133" s="14">
        <v>1766000</v>
      </c>
      <c r="CO133" s="14">
        <v>1768000</v>
      </c>
      <c r="CP133" s="14">
        <v>2467000</v>
      </c>
      <c r="CQ133" s="14">
        <v>1804000</v>
      </c>
      <c r="CR133" s="14">
        <v>2010000</v>
      </c>
      <c r="CS133" s="14">
        <v>2511000</v>
      </c>
      <c r="CT133" s="14">
        <v>3615000</v>
      </c>
      <c r="CU133" s="14">
        <v>2186000</v>
      </c>
      <c r="CV133" s="14">
        <v>1479000</v>
      </c>
      <c r="CW133" s="14">
        <v>1504000</v>
      </c>
      <c r="CX133" s="14">
        <v>1377000</v>
      </c>
      <c r="CY133" s="14">
        <v>1196000</v>
      </c>
      <c r="CZ133" s="14">
        <v>1283000</v>
      </c>
      <c r="DA133" s="14">
        <v>975000</v>
      </c>
      <c r="DB133" s="14">
        <v>1624000</v>
      </c>
      <c r="DC133" s="14">
        <v>640000</v>
      </c>
      <c r="DD133" s="14">
        <v>-245000</v>
      </c>
      <c r="DE133" s="14">
        <v>-584000</v>
      </c>
      <c r="DF133" s="14">
        <v>1369000</v>
      </c>
      <c r="DG133" s="14">
        <v>1116000</v>
      </c>
      <c r="DH133" s="14">
        <v>995000</v>
      </c>
      <c r="DI133" s="14">
        <v>2345000</v>
      </c>
      <c r="DJ133" s="14">
        <v>1978000</v>
      </c>
      <c r="DK133" s="14">
        <v>1535000</v>
      </c>
      <c r="DL133" s="14">
        <v>1628000</v>
      </c>
      <c r="DM133" s="14">
        <v>1850000</v>
      </c>
      <c r="DN133" s="14">
        <v>2892000</v>
      </c>
      <c r="DO133" s="14">
        <v>1548000</v>
      </c>
      <c r="DP133" s="14">
        <v>274000</v>
      </c>
      <c r="DQ133" s="14">
        <v>682000</v>
      </c>
      <c r="DR133" s="14">
        <v>655000</v>
      </c>
      <c r="DS133" s="14">
        <v>987000</v>
      </c>
      <c r="DT133" s="14">
        <v>1253000</v>
      </c>
      <c r="DU133" s="14">
        <v>1771000</v>
      </c>
      <c r="DV133" s="14">
        <v>1452000</v>
      </c>
      <c r="DW133" s="14">
        <v>1627000</v>
      </c>
      <c r="DX133" s="14">
        <v>783000</v>
      </c>
      <c r="DY133" s="14">
        <v>567000</v>
      </c>
      <c r="DZ133" s="14">
        <v>479000</v>
      </c>
      <c r="EA133" s="14">
        <v>449000</v>
      </c>
      <c r="EB133" s="14">
        <v>526000</v>
      </c>
      <c r="EC133" s="14">
        <v>478000</v>
      </c>
      <c r="ED133" s="14">
        <v>-179000</v>
      </c>
      <c r="EE133" s="14">
        <v>407000</v>
      </c>
      <c r="EF133" s="14">
        <v>292000</v>
      </c>
      <c r="EG133" s="14">
        <v>327000</v>
      </c>
      <c r="EH133" s="14">
        <v>145000</v>
      </c>
      <c r="EI133" s="14">
        <v>339000</v>
      </c>
      <c r="EJ133" s="14">
        <v>302000</v>
      </c>
      <c r="EK133" s="14">
        <v>358000</v>
      </c>
      <c r="EL133" s="14">
        <v>224500</v>
      </c>
      <c r="EM133" s="14">
        <v>58000</v>
      </c>
      <c r="EN133" s="14">
        <v>81800</v>
      </c>
      <c r="EO133" s="14">
        <v>77700</v>
      </c>
      <c r="EP133" s="14">
        <v>8200</v>
      </c>
      <c r="EQ133" s="14">
        <v>73200</v>
      </c>
      <c r="ER133" s="14">
        <v>101900</v>
      </c>
      <c r="ES133" s="14">
        <v>127300</v>
      </c>
      <c r="ET133" s="14">
        <v>25700</v>
      </c>
      <c r="EU133" s="14">
        <v>65500</v>
      </c>
      <c r="EV133" s="14">
        <v>99400</v>
      </c>
      <c r="EW133" s="14">
        <v>98800</v>
      </c>
      <c r="EX133" s="14">
        <v>66900</v>
      </c>
      <c r="EY133" s="14">
        <v>63300</v>
      </c>
      <c r="EZ133" s="8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</row>
    <row r="134" spans="1:180" ht="15" outlineLevel="1" x14ac:dyDescent="0.3">
      <c r="A134" s="1"/>
      <c r="B134" s="4"/>
      <c r="C134" s="22" t="s">
        <v>872</v>
      </c>
      <c r="D134" s="27">
        <f t="shared" si="8"/>
        <v>38000</v>
      </c>
      <c r="E134" s="27">
        <f t="shared" si="9"/>
        <v>123570.62937062937</v>
      </c>
      <c r="F134" s="27">
        <f t="shared" si="10"/>
        <v>0</v>
      </c>
      <c r="G134" s="27">
        <f t="shared" si="11"/>
        <v>1819000</v>
      </c>
      <c r="H134" s="27">
        <f t="shared" si="12"/>
        <v>0</v>
      </c>
      <c r="I134" s="27">
        <f t="shared" si="13"/>
        <v>176800</v>
      </c>
      <c r="J134" s="27">
        <f t="shared" si="14"/>
        <v>217235.26671128292</v>
      </c>
      <c r="K134" s="28">
        <f t="shared" si="15"/>
        <v>1.7579846264254444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338000</v>
      </c>
      <c r="BP134" s="14">
        <v>348000</v>
      </c>
      <c r="BQ134" s="14">
        <v>239000</v>
      </c>
      <c r="BR134" s="14">
        <v>0</v>
      </c>
      <c r="BS134" s="14">
        <v>149000</v>
      </c>
      <c r="BT134" s="14">
        <v>158000</v>
      </c>
      <c r="BU134" s="14">
        <v>228000</v>
      </c>
      <c r="BV134" s="14">
        <v>390000</v>
      </c>
      <c r="BW134" s="14">
        <v>0</v>
      </c>
      <c r="BX134" s="14">
        <v>1000</v>
      </c>
      <c r="BY134" s="14">
        <v>247000</v>
      </c>
      <c r="BZ134" s="14">
        <v>2000</v>
      </c>
      <c r="CA134" s="14">
        <v>275000</v>
      </c>
      <c r="CB134" s="14">
        <v>360000</v>
      </c>
      <c r="CC134" s="14">
        <v>468000</v>
      </c>
      <c r="CD134" s="14">
        <v>806000</v>
      </c>
      <c r="CE134" s="14">
        <v>884000</v>
      </c>
      <c r="CF134" s="14">
        <v>776000</v>
      </c>
      <c r="CG134" s="14">
        <v>586000</v>
      </c>
      <c r="CH134" s="14">
        <v>279000</v>
      </c>
      <c r="CI134" s="14">
        <v>273000</v>
      </c>
      <c r="CJ134" s="14">
        <v>118000</v>
      </c>
      <c r="CK134" s="14">
        <v>376000</v>
      </c>
      <c r="CL134" s="14">
        <v>144000</v>
      </c>
      <c r="CM134" s="14">
        <v>356000</v>
      </c>
      <c r="CN134" s="14">
        <v>292000</v>
      </c>
      <c r="CO134" s="14">
        <v>410000</v>
      </c>
      <c r="CP134" s="14">
        <v>101000</v>
      </c>
      <c r="CQ134" s="14">
        <v>241000</v>
      </c>
      <c r="CR134" s="14">
        <v>166000</v>
      </c>
      <c r="CS134" s="14">
        <v>386000</v>
      </c>
      <c r="CT134" s="14">
        <v>255000</v>
      </c>
      <c r="CU134" s="14">
        <v>359000</v>
      </c>
      <c r="CV134" s="14">
        <v>120000</v>
      </c>
      <c r="CW134" s="14">
        <v>233000</v>
      </c>
      <c r="CX134" s="14">
        <v>66000</v>
      </c>
      <c r="CY134" s="14">
        <v>204000</v>
      </c>
      <c r="CZ134" s="14">
        <v>122000</v>
      </c>
      <c r="DA134" s="14">
        <v>289000</v>
      </c>
      <c r="DB134" s="14">
        <v>109000</v>
      </c>
      <c r="DC134" s="14">
        <v>243000</v>
      </c>
      <c r="DD134" s="14">
        <v>123000</v>
      </c>
      <c r="DE134" s="14">
        <v>287000</v>
      </c>
      <c r="DF134" s="14">
        <v>60000</v>
      </c>
      <c r="DG134" s="14">
        <v>245000</v>
      </c>
      <c r="DH134" s="14">
        <v>161000</v>
      </c>
      <c r="DI134" s="14">
        <v>331000</v>
      </c>
      <c r="DJ134" s="14">
        <v>50000</v>
      </c>
      <c r="DK134" s="14">
        <v>227000</v>
      </c>
      <c r="DL134" s="14">
        <v>79000</v>
      </c>
      <c r="DM134" s="14">
        <v>207000</v>
      </c>
      <c r="DN134" s="14">
        <v>126000</v>
      </c>
      <c r="DO134" s="14">
        <v>135000</v>
      </c>
      <c r="DP134" s="14">
        <v>87000</v>
      </c>
      <c r="DQ134" s="14">
        <v>1819000</v>
      </c>
      <c r="DR134" s="14">
        <v>126000</v>
      </c>
      <c r="DS134" s="14">
        <v>174000</v>
      </c>
      <c r="DT134" s="14">
        <v>98000</v>
      </c>
      <c r="DU134" s="14">
        <v>247000</v>
      </c>
      <c r="DV134" s="14">
        <v>36000</v>
      </c>
      <c r="DW134" s="14">
        <v>111000</v>
      </c>
      <c r="DX134" s="14">
        <v>59000</v>
      </c>
      <c r="DY134" s="14">
        <v>111000</v>
      </c>
      <c r="DZ134" s="14">
        <v>30000</v>
      </c>
      <c r="EA134" s="14">
        <v>111000</v>
      </c>
      <c r="EB134" s="14">
        <v>39000</v>
      </c>
      <c r="EC134" s="14">
        <v>97000</v>
      </c>
      <c r="ED134" s="14">
        <v>22000</v>
      </c>
      <c r="EE134" s="14">
        <v>60000</v>
      </c>
      <c r="EF134" s="14">
        <v>78000</v>
      </c>
      <c r="EG134" s="14">
        <v>66000</v>
      </c>
      <c r="EH134" s="14">
        <v>9000</v>
      </c>
      <c r="EI134" s="14">
        <v>58000</v>
      </c>
      <c r="EJ134" s="14">
        <v>15000</v>
      </c>
      <c r="EK134" s="14">
        <v>51000</v>
      </c>
      <c r="EL134" s="14">
        <v>20600</v>
      </c>
      <c r="EM134" s="14">
        <v>44300</v>
      </c>
      <c r="EN134" s="14">
        <v>12500</v>
      </c>
      <c r="EO134" s="14">
        <v>61600</v>
      </c>
      <c r="EP134" s="14">
        <v>3400</v>
      </c>
      <c r="EQ134" s="14">
        <v>30200</v>
      </c>
      <c r="ER134" s="14">
        <v>23100</v>
      </c>
      <c r="ES134" s="14">
        <v>41600</v>
      </c>
      <c r="ET134" s="14">
        <v>0</v>
      </c>
      <c r="EU134" s="14">
        <v>179600</v>
      </c>
      <c r="EV134" s="14">
        <v>250300</v>
      </c>
      <c r="EW134" s="14">
        <v>38000</v>
      </c>
      <c r="EX134" s="14">
        <v>9400</v>
      </c>
      <c r="EY134" s="14">
        <v>24000</v>
      </c>
      <c r="EZ134" s="8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</row>
    <row r="135" spans="1:180" ht="15" outlineLevel="1" x14ac:dyDescent="0.3">
      <c r="A135" s="1"/>
      <c r="B135" s="4"/>
      <c r="C135" s="22" t="s">
        <v>873</v>
      </c>
      <c r="D135" s="27">
        <f t="shared" si="8"/>
        <v>16300</v>
      </c>
      <c r="E135" s="27">
        <f t="shared" si="9"/>
        <v>698677.62237762241</v>
      </c>
      <c r="F135" s="27">
        <f t="shared" si="10"/>
        <v>0</v>
      </c>
      <c r="G135" s="27">
        <f t="shared" si="11"/>
        <v>10968000</v>
      </c>
      <c r="H135" s="27">
        <f t="shared" si="12"/>
        <v>0</v>
      </c>
      <c r="I135" s="27">
        <f t="shared" si="13"/>
        <v>165500</v>
      </c>
      <c r="J135" s="27">
        <f t="shared" si="14"/>
        <v>1861244.2365869423</v>
      </c>
      <c r="K135" s="28">
        <f t="shared" si="15"/>
        <v>2.6639528403000345</v>
      </c>
      <c r="M135" s="14">
        <v>1496000</v>
      </c>
      <c r="N135" s="14">
        <v>0</v>
      </c>
      <c r="O135" s="14">
        <v>1545000</v>
      </c>
      <c r="P135" s="14">
        <v>5449000</v>
      </c>
      <c r="Q135" s="14">
        <v>3330000</v>
      </c>
      <c r="R135" s="14">
        <v>0</v>
      </c>
      <c r="S135" s="14">
        <v>423000</v>
      </c>
      <c r="T135" s="14">
        <v>0</v>
      </c>
      <c r="U135" s="14">
        <v>10968000</v>
      </c>
      <c r="V135" s="14">
        <v>4390000</v>
      </c>
      <c r="W135" s="14">
        <v>6103000</v>
      </c>
      <c r="X135" s="14">
        <v>0</v>
      </c>
      <c r="Y135" s="14">
        <v>0</v>
      </c>
      <c r="Z135" s="14">
        <v>0</v>
      </c>
      <c r="AA135" s="14">
        <v>4974000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10247000</v>
      </c>
      <c r="AH135" s="14">
        <v>2742000</v>
      </c>
      <c r="AI135" s="14">
        <v>49000</v>
      </c>
      <c r="AJ135" s="14">
        <v>466000</v>
      </c>
      <c r="AK135" s="14">
        <v>1817000</v>
      </c>
      <c r="AL135" s="14">
        <v>0</v>
      </c>
      <c r="AM135" s="14">
        <v>423000</v>
      </c>
      <c r="AN135" s="14">
        <v>0</v>
      </c>
      <c r="AO135" s="14">
        <v>2142000</v>
      </c>
      <c r="AP135" s="14">
        <v>0</v>
      </c>
      <c r="AQ135" s="14">
        <v>645000</v>
      </c>
      <c r="AR135" s="14">
        <v>6131000</v>
      </c>
      <c r="AS135" s="14">
        <v>435000</v>
      </c>
      <c r="AT135" s="14">
        <v>0</v>
      </c>
      <c r="AU135" s="14">
        <v>0</v>
      </c>
      <c r="AV135" s="14">
        <v>3194000</v>
      </c>
      <c r="AW135" s="14">
        <v>956000</v>
      </c>
      <c r="AX135" s="14">
        <v>1963000</v>
      </c>
      <c r="AY135" s="14">
        <v>8005000</v>
      </c>
      <c r="AZ135" s="14">
        <v>0</v>
      </c>
      <c r="BA135" s="14">
        <v>0</v>
      </c>
      <c r="BB135" s="14">
        <v>437000</v>
      </c>
      <c r="BC135" s="14">
        <v>65000</v>
      </c>
      <c r="BD135" s="14">
        <v>0</v>
      </c>
      <c r="BE135" s="14">
        <v>0</v>
      </c>
      <c r="BF135" s="14">
        <v>0</v>
      </c>
      <c r="BG135" s="14">
        <v>87000</v>
      </c>
      <c r="BH135" s="14">
        <v>175000</v>
      </c>
      <c r="BI135" s="14">
        <v>0</v>
      </c>
      <c r="BJ135" s="14">
        <v>6380000</v>
      </c>
      <c r="BK135" s="14">
        <v>0</v>
      </c>
      <c r="BL135" s="14">
        <v>0</v>
      </c>
      <c r="BM135" s="14">
        <v>115000</v>
      </c>
      <c r="BN135" s="14">
        <v>181000</v>
      </c>
      <c r="BO135" s="14">
        <v>4901000</v>
      </c>
      <c r="BP135" s="14">
        <v>73000</v>
      </c>
      <c r="BQ135" s="14">
        <v>16000</v>
      </c>
      <c r="BR135" s="14">
        <v>0</v>
      </c>
      <c r="BS135" s="14">
        <v>44000</v>
      </c>
      <c r="BT135" s="14">
        <v>0</v>
      </c>
      <c r="BU135" s="14">
        <v>237000</v>
      </c>
      <c r="BV135" s="14">
        <v>0</v>
      </c>
      <c r="BW135" s="14">
        <v>1979000</v>
      </c>
      <c r="BX135" s="14">
        <v>0</v>
      </c>
      <c r="BY135" s="14">
        <v>0</v>
      </c>
      <c r="BZ135" s="14">
        <v>0</v>
      </c>
      <c r="CA135" s="14">
        <v>292000</v>
      </c>
      <c r="CB135" s="14">
        <v>0</v>
      </c>
      <c r="CC135" s="14">
        <v>47000</v>
      </c>
      <c r="CD135" s="14">
        <v>130000</v>
      </c>
      <c r="CE135" s="14">
        <v>0</v>
      </c>
      <c r="CF135" s="14">
        <v>82000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1785000</v>
      </c>
      <c r="CM135" s="14">
        <v>0</v>
      </c>
      <c r="CN135" s="14">
        <v>95000</v>
      </c>
      <c r="CO135" s="14">
        <v>34000</v>
      </c>
      <c r="CP135" s="14">
        <v>0</v>
      </c>
      <c r="CQ135" s="14">
        <v>0</v>
      </c>
      <c r="CR135" s="14">
        <v>0</v>
      </c>
      <c r="CS135" s="14">
        <v>106000</v>
      </c>
      <c r="CT135" s="14">
        <v>0</v>
      </c>
      <c r="CU135" s="14">
        <v>0</v>
      </c>
      <c r="CV135" s="14">
        <v>0</v>
      </c>
      <c r="CW135" s="14">
        <v>0</v>
      </c>
      <c r="CX135" s="14">
        <v>84000</v>
      </c>
      <c r="CY135" s="14">
        <v>0</v>
      </c>
      <c r="CZ135" s="14">
        <v>4000</v>
      </c>
      <c r="DA135" s="14">
        <v>0</v>
      </c>
      <c r="DB135" s="14">
        <v>133000</v>
      </c>
      <c r="DC135" s="14">
        <v>1904000</v>
      </c>
      <c r="DD135" s="14">
        <v>0</v>
      </c>
      <c r="DE135" s="14">
        <v>98000</v>
      </c>
      <c r="DF135" s="14">
        <v>98000</v>
      </c>
      <c r="DG135" s="14">
        <v>0</v>
      </c>
      <c r="DH135" s="14">
        <v>23000</v>
      </c>
      <c r="DI135" s="14">
        <v>97000</v>
      </c>
      <c r="DJ135" s="14">
        <v>156000</v>
      </c>
      <c r="DK135" s="14">
        <v>28000</v>
      </c>
      <c r="DL135" s="14">
        <v>0</v>
      </c>
      <c r="DM135" s="14">
        <v>50000</v>
      </c>
      <c r="DN135" s="14">
        <v>94000</v>
      </c>
      <c r="DO135" s="14">
        <v>38000</v>
      </c>
      <c r="DP135" s="14">
        <v>0</v>
      </c>
      <c r="DQ135" s="14">
        <v>56000</v>
      </c>
      <c r="DR135" s="14">
        <v>99000</v>
      </c>
      <c r="DS135" s="14">
        <v>36000</v>
      </c>
      <c r="DT135" s="14">
        <v>0</v>
      </c>
      <c r="DU135" s="14">
        <v>92000</v>
      </c>
      <c r="DV135" s="14">
        <v>0</v>
      </c>
      <c r="DW135" s="14">
        <v>468000</v>
      </c>
      <c r="DX135" s="14">
        <v>0</v>
      </c>
      <c r="DY135" s="14">
        <v>80000</v>
      </c>
      <c r="DZ135" s="14">
        <v>0</v>
      </c>
      <c r="EA135" s="14">
        <v>416000</v>
      </c>
      <c r="EB135" s="14">
        <v>0</v>
      </c>
      <c r="EC135" s="14">
        <v>129000</v>
      </c>
      <c r="ED135" s="14">
        <v>0</v>
      </c>
      <c r="EE135" s="14">
        <v>183000</v>
      </c>
      <c r="EF135" s="14">
        <v>2000</v>
      </c>
      <c r="EG135" s="14">
        <v>0</v>
      </c>
      <c r="EH135" s="14">
        <v>0</v>
      </c>
      <c r="EI135" s="14">
        <v>194000</v>
      </c>
      <c r="EJ135" s="14">
        <v>0</v>
      </c>
      <c r="EK135" s="14">
        <v>34000</v>
      </c>
      <c r="EL135" s="14">
        <v>36400</v>
      </c>
      <c r="EM135" s="14">
        <v>0</v>
      </c>
      <c r="EN135" s="14">
        <v>29800</v>
      </c>
      <c r="EO135" s="14">
        <v>0</v>
      </c>
      <c r="EP135" s="14">
        <v>17300</v>
      </c>
      <c r="EQ135" s="14">
        <v>16300</v>
      </c>
      <c r="ER135" s="14">
        <v>0</v>
      </c>
      <c r="ES135" s="14">
        <v>0</v>
      </c>
      <c r="ET135" s="14">
        <v>31200</v>
      </c>
      <c r="EU135" s="14">
        <v>29900</v>
      </c>
      <c r="EV135" s="14">
        <v>0</v>
      </c>
      <c r="EW135" s="14">
        <v>0</v>
      </c>
      <c r="EX135" s="14">
        <v>0</v>
      </c>
      <c r="EY135" s="14">
        <v>0</v>
      </c>
      <c r="EZ135" s="8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</row>
    <row r="136" spans="1:180" ht="15" outlineLevel="1" x14ac:dyDescent="0.3">
      <c r="A136" s="1"/>
      <c r="B136" s="4"/>
      <c r="C136" s="22" t="s">
        <v>874</v>
      </c>
      <c r="D136" s="27">
        <f t="shared" si="8"/>
        <v>-10000</v>
      </c>
      <c r="E136" s="27">
        <f t="shared" si="9"/>
        <v>-367206.29370629368</v>
      </c>
      <c r="F136" s="27">
        <f t="shared" si="10"/>
        <v>-6578000</v>
      </c>
      <c r="G136" s="27">
        <f t="shared" si="11"/>
        <v>0</v>
      </c>
      <c r="H136" s="27">
        <f t="shared" si="12"/>
        <v>-251500</v>
      </c>
      <c r="I136" s="27">
        <f t="shared" si="13"/>
        <v>0</v>
      </c>
      <c r="J136" s="27">
        <f t="shared" si="14"/>
        <v>871842.04952864454</v>
      </c>
      <c r="K136" s="28">
        <f t="shared" si="15"/>
        <v>-2.3742568263984571</v>
      </c>
      <c r="M136" s="14">
        <v>-1500000</v>
      </c>
      <c r="N136" s="14">
        <v>0</v>
      </c>
      <c r="O136" s="14">
        <v>-4740000</v>
      </c>
      <c r="P136" s="14">
        <v>-2288000</v>
      </c>
      <c r="Q136" s="14">
        <v>0</v>
      </c>
      <c r="R136" s="14">
        <v>0</v>
      </c>
      <c r="S136" s="14">
        <v>-423000</v>
      </c>
      <c r="T136" s="14">
        <v>-1095000</v>
      </c>
      <c r="U136" s="14">
        <v>-2945000</v>
      </c>
      <c r="V136" s="14">
        <v>-1896000</v>
      </c>
      <c r="W136" s="14">
        <v>-1442000</v>
      </c>
      <c r="X136" s="14">
        <v>-1688000</v>
      </c>
      <c r="Y136" s="14">
        <v>-299000</v>
      </c>
      <c r="Z136" s="14">
        <v>-2000000</v>
      </c>
      <c r="AA136" s="14">
        <v>0</v>
      </c>
      <c r="AB136" s="14">
        <v>0</v>
      </c>
      <c r="AC136" s="14">
        <v>0</v>
      </c>
      <c r="AD136" s="14">
        <v>0</v>
      </c>
      <c r="AE136" s="14">
        <v>-1750000</v>
      </c>
      <c r="AF136" s="14">
        <v>-1700000</v>
      </c>
      <c r="AG136" s="14">
        <v>-1075000</v>
      </c>
      <c r="AH136" s="14">
        <v>-1149000</v>
      </c>
      <c r="AI136" s="14">
        <v>-606000</v>
      </c>
      <c r="AJ136" s="14">
        <v>-858000</v>
      </c>
      <c r="AK136" s="14">
        <v>-861000</v>
      </c>
      <c r="AL136" s="14">
        <v>-2805000</v>
      </c>
      <c r="AM136" s="14">
        <v>-1043000</v>
      </c>
      <c r="AN136" s="14">
        <v>-993000</v>
      </c>
      <c r="AO136" s="14">
        <v>-327000</v>
      </c>
      <c r="AP136" s="14">
        <v>-6578000</v>
      </c>
      <c r="AQ136" s="14">
        <v>-1002000</v>
      </c>
      <c r="AR136" s="14">
        <v>-447000</v>
      </c>
      <c r="AS136" s="14">
        <v>0</v>
      </c>
      <c r="AT136" s="14">
        <v>-1941000</v>
      </c>
      <c r="AU136" s="14">
        <v>-990000</v>
      </c>
      <c r="AV136" s="14">
        <v>0</v>
      </c>
      <c r="AW136" s="14">
        <v>0</v>
      </c>
      <c r="AX136" s="14">
        <v>0</v>
      </c>
      <c r="AY136" s="14">
        <v>0</v>
      </c>
      <c r="AZ136" s="14">
        <v>-6000</v>
      </c>
      <c r="BA136" s="14">
        <v>-486000</v>
      </c>
      <c r="BB136" s="14">
        <v>0</v>
      </c>
      <c r="BC136" s="14">
        <v>0</v>
      </c>
      <c r="BD136" s="14">
        <v>-22000</v>
      </c>
      <c r="BE136" s="14">
        <v>-245000</v>
      </c>
      <c r="BF136" s="14">
        <v>-69000</v>
      </c>
      <c r="BG136" s="14">
        <v>0</v>
      </c>
      <c r="BH136" s="14">
        <v>0</v>
      </c>
      <c r="BI136" s="14">
        <v>-224000</v>
      </c>
      <c r="BJ136" s="14">
        <v>0</v>
      </c>
      <c r="BK136" s="14">
        <v>-36000</v>
      </c>
      <c r="BL136" s="14">
        <v>-270000</v>
      </c>
      <c r="BM136" s="14">
        <v>0</v>
      </c>
      <c r="BN136" s="14">
        <v>0</v>
      </c>
      <c r="BO136" s="14">
        <v>-61000</v>
      </c>
      <c r="BP136" s="14">
        <v>0</v>
      </c>
      <c r="BQ136" s="14">
        <v>0</v>
      </c>
      <c r="BR136" s="14">
        <v>-300000</v>
      </c>
      <c r="BS136" s="14">
        <v>0</v>
      </c>
      <c r="BT136" s="14">
        <v>-115000</v>
      </c>
      <c r="BU136" s="14">
        <v>0</v>
      </c>
      <c r="BV136" s="14">
        <v>-10000</v>
      </c>
      <c r="BW136" s="14">
        <v>-1000</v>
      </c>
      <c r="BX136" s="14">
        <v>-7000</v>
      </c>
      <c r="BY136" s="14">
        <v>-69000</v>
      </c>
      <c r="BZ136" s="14">
        <v>-365000</v>
      </c>
      <c r="CA136" s="14">
        <v>0</v>
      </c>
      <c r="CB136" s="14">
        <v>-14000</v>
      </c>
      <c r="CC136" s="14">
        <v>0</v>
      </c>
      <c r="CD136" s="14">
        <v>0</v>
      </c>
      <c r="CE136" s="14">
        <v>-84000</v>
      </c>
      <c r="CF136" s="14">
        <v>0</v>
      </c>
      <c r="CG136" s="14">
        <v>-42000</v>
      </c>
      <c r="CH136" s="14">
        <v>-2000</v>
      </c>
      <c r="CI136" s="14">
        <v>-382000</v>
      </c>
      <c r="CJ136" s="14">
        <v>-227000</v>
      </c>
      <c r="CK136" s="14">
        <v>-84000</v>
      </c>
      <c r="CL136" s="14">
        <v>0</v>
      </c>
      <c r="CM136" s="14">
        <v>-65000</v>
      </c>
      <c r="CN136" s="14">
        <v>0</v>
      </c>
      <c r="CO136" s="14">
        <v>0</v>
      </c>
      <c r="CP136" s="14">
        <v>-30000</v>
      </c>
      <c r="CQ136" s="14">
        <v>-2000</v>
      </c>
      <c r="CR136" s="14">
        <v>-81000</v>
      </c>
      <c r="CS136" s="14">
        <v>0</v>
      </c>
      <c r="CT136" s="14">
        <v>-82000</v>
      </c>
      <c r="CU136" s="14">
        <v>-23000</v>
      </c>
      <c r="CV136" s="14">
        <v>-32000</v>
      </c>
      <c r="CW136" s="14">
        <v>-152000</v>
      </c>
      <c r="CX136" s="14">
        <v>0</v>
      </c>
      <c r="CY136" s="14">
        <v>-149000</v>
      </c>
      <c r="CZ136" s="14">
        <v>0</v>
      </c>
      <c r="DA136" s="14">
        <v>-3000</v>
      </c>
      <c r="DB136" s="14">
        <v>0</v>
      </c>
      <c r="DC136" s="14">
        <v>0</v>
      </c>
      <c r="DD136" s="14">
        <v>-1816000</v>
      </c>
      <c r="DE136" s="14">
        <v>0</v>
      </c>
      <c r="DF136" s="14">
        <v>0</v>
      </c>
      <c r="DG136" s="14">
        <v>-49000</v>
      </c>
      <c r="DH136" s="14">
        <v>0</v>
      </c>
      <c r="DI136" s="14">
        <v>0</v>
      </c>
      <c r="DJ136" s="14">
        <v>0</v>
      </c>
      <c r="DK136" s="14">
        <v>0</v>
      </c>
      <c r="DL136" s="14">
        <v>-47000</v>
      </c>
      <c r="DM136" s="14">
        <v>0</v>
      </c>
      <c r="DN136" s="14">
        <v>0</v>
      </c>
      <c r="DO136" s="14">
        <v>0</v>
      </c>
      <c r="DP136" s="14">
        <v>-102000</v>
      </c>
      <c r="DQ136" s="14">
        <v>0</v>
      </c>
      <c r="DR136" s="14">
        <v>0</v>
      </c>
      <c r="DS136" s="14">
        <v>0</v>
      </c>
      <c r="DT136" s="14">
        <v>-532000</v>
      </c>
      <c r="DU136" s="14">
        <v>0</v>
      </c>
      <c r="DV136" s="14">
        <v>-3000</v>
      </c>
      <c r="DW136" s="14">
        <v>0</v>
      </c>
      <c r="DX136" s="14">
        <v>-185000</v>
      </c>
      <c r="DY136" s="14">
        <v>0</v>
      </c>
      <c r="DZ136" s="14">
        <v>-580000</v>
      </c>
      <c r="EA136" s="14">
        <v>0</v>
      </c>
      <c r="EB136" s="14">
        <v>-148000</v>
      </c>
      <c r="EC136" s="14">
        <v>0</v>
      </c>
      <c r="ED136" s="14">
        <v>-126000</v>
      </c>
      <c r="EE136" s="14">
        <v>0</v>
      </c>
      <c r="EF136" s="14">
        <v>0</v>
      </c>
      <c r="EG136" s="14">
        <v>-92000</v>
      </c>
      <c r="EH136" s="14">
        <v>-258000</v>
      </c>
      <c r="EI136" s="14">
        <v>0</v>
      </c>
      <c r="EJ136" s="14">
        <v>-16000</v>
      </c>
      <c r="EK136" s="14">
        <v>0</v>
      </c>
      <c r="EL136" s="14">
        <v>0</v>
      </c>
      <c r="EM136" s="14">
        <v>-3400</v>
      </c>
      <c r="EN136" s="14">
        <v>0</v>
      </c>
      <c r="EO136" s="14">
        <v>-53800</v>
      </c>
      <c r="EP136" s="14">
        <v>0</v>
      </c>
      <c r="EQ136" s="14">
        <v>0</v>
      </c>
      <c r="ER136" s="14">
        <v>-102900</v>
      </c>
      <c r="ES136" s="14">
        <v>-34400</v>
      </c>
      <c r="ET136" s="14">
        <v>0</v>
      </c>
      <c r="EU136" s="14">
        <v>0</v>
      </c>
      <c r="EV136" s="14">
        <v>-3200</v>
      </c>
      <c r="EW136" s="14">
        <v>-43500</v>
      </c>
      <c r="EX136" s="14">
        <v>-29600</v>
      </c>
      <c r="EY136" s="14">
        <v>-104700</v>
      </c>
      <c r="EZ136" s="8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</row>
    <row r="137" spans="1:180" ht="15" outlineLevel="1" x14ac:dyDescent="0.3">
      <c r="A137" s="1"/>
      <c r="B137" s="4"/>
      <c r="C137" s="22" t="s">
        <v>875</v>
      </c>
      <c r="D137" s="27">
        <f t="shared" si="8"/>
        <v>-697000</v>
      </c>
      <c r="E137" s="27">
        <f t="shared" si="9"/>
        <v>-1072189.5104895106</v>
      </c>
      <c r="F137" s="27">
        <f t="shared" si="10"/>
        <v>-10000000</v>
      </c>
      <c r="G137" s="27">
        <f t="shared" si="11"/>
        <v>0</v>
      </c>
      <c r="H137" s="27">
        <f t="shared" si="12"/>
        <v>-1516500</v>
      </c>
      <c r="I137" s="27">
        <f t="shared" si="13"/>
        <v>-1000</v>
      </c>
      <c r="J137" s="27">
        <f t="shared" si="14"/>
        <v>1379758.3266498586</v>
      </c>
      <c r="K137" s="28">
        <f t="shared" si="15"/>
        <v>-1.2868604972827302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-114000</v>
      </c>
      <c r="AC137" s="14">
        <v>-2301000</v>
      </c>
      <c r="AD137" s="14">
        <v>0</v>
      </c>
      <c r="AE137" s="14">
        <v>-10000000</v>
      </c>
      <c r="AF137" s="14">
        <v>0</v>
      </c>
      <c r="AG137" s="14">
        <v>-4229000</v>
      </c>
      <c r="AH137" s="14">
        <v>-3476000</v>
      </c>
      <c r="AI137" s="14">
        <v>-4521000</v>
      </c>
      <c r="AJ137" s="14">
        <v>-3049000</v>
      </c>
      <c r="AK137" s="14">
        <v>-2530000</v>
      </c>
      <c r="AL137" s="14">
        <v>-2266000</v>
      </c>
      <c r="AM137" s="14">
        <v>-2657000</v>
      </c>
      <c r="AN137" s="14">
        <v>-3893000</v>
      </c>
      <c r="AO137" s="14">
        <v>-1914000</v>
      </c>
      <c r="AP137" s="14">
        <v>-4000</v>
      </c>
      <c r="AQ137" s="14">
        <v>-1093000</v>
      </c>
      <c r="AR137" s="14">
        <v>-1276000</v>
      </c>
      <c r="AS137" s="14">
        <v>-1242000</v>
      </c>
      <c r="AT137" s="14">
        <v>-533000</v>
      </c>
      <c r="AU137" s="14">
        <v>-457000</v>
      </c>
      <c r="AV137" s="14">
        <v>-804000</v>
      </c>
      <c r="AW137" s="14">
        <v>-793000</v>
      </c>
      <c r="AX137" s="14">
        <v>-525000</v>
      </c>
      <c r="AY137" s="14">
        <v>-1029000</v>
      </c>
      <c r="AZ137" s="14">
        <v>-697000</v>
      </c>
      <c r="BA137" s="14">
        <v>-750000</v>
      </c>
      <c r="BB137" s="14">
        <v>-4000000</v>
      </c>
      <c r="BC137" s="14">
        <v>-4167000</v>
      </c>
      <c r="BD137" s="14">
        <v>-2080000</v>
      </c>
      <c r="BE137" s="14">
        <v>-545000</v>
      </c>
      <c r="BF137" s="14">
        <v>-248000</v>
      </c>
      <c r="BG137" s="14">
        <v>-544000</v>
      </c>
      <c r="BH137" s="14">
        <v>-796000</v>
      </c>
      <c r="BI137" s="14">
        <v>-559000</v>
      </c>
      <c r="BJ137" s="14">
        <v>-675000</v>
      </c>
      <c r="BK137" s="14">
        <v>-1175000</v>
      </c>
      <c r="BL137" s="14">
        <v>-1396000</v>
      </c>
      <c r="BM137" s="14">
        <v>-1519000</v>
      </c>
      <c r="BN137" s="14">
        <v>-4153000</v>
      </c>
      <c r="BO137" s="14">
        <v>-4007000</v>
      </c>
      <c r="BP137" s="14">
        <v>-2174000</v>
      </c>
      <c r="BQ137" s="14">
        <v>-4006000</v>
      </c>
      <c r="BR137" s="14">
        <v>-1514000</v>
      </c>
      <c r="BS137" s="14">
        <v>-3000</v>
      </c>
      <c r="BT137" s="14">
        <v>-216000</v>
      </c>
      <c r="BU137" s="14">
        <v>-3000</v>
      </c>
      <c r="BV137" s="14">
        <v>-10000</v>
      </c>
      <c r="BW137" s="14">
        <v>-1673000</v>
      </c>
      <c r="BX137" s="14">
        <v>-79000</v>
      </c>
      <c r="BY137" s="14">
        <v>0</v>
      </c>
      <c r="BZ137" s="14">
        <v>0</v>
      </c>
      <c r="CA137" s="14">
        <v>-2118000</v>
      </c>
      <c r="CB137" s="14">
        <v>-2576000</v>
      </c>
      <c r="CC137" s="14">
        <v>-2501000</v>
      </c>
      <c r="CD137" s="14">
        <v>-1501000</v>
      </c>
      <c r="CE137" s="14">
        <v>-787000</v>
      </c>
      <c r="CF137" s="14">
        <v>-100000</v>
      </c>
      <c r="CG137" s="14">
        <v>-400000</v>
      </c>
      <c r="CH137" s="14">
        <v>-150000</v>
      </c>
      <c r="CI137" s="14">
        <v>-500000</v>
      </c>
      <c r="CJ137" s="14">
        <v>-1000000</v>
      </c>
      <c r="CK137" s="14">
        <v>-2943000</v>
      </c>
      <c r="CL137" s="14">
        <v>-3137000</v>
      </c>
      <c r="CM137" s="14">
        <v>-2500000</v>
      </c>
      <c r="CN137" s="14">
        <v>-2500000</v>
      </c>
      <c r="CO137" s="14">
        <v>-2500000</v>
      </c>
      <c r="CP137" s="14">
        <v>-2000000</v>
      </c>
      <c r="CQ137" s="14">
        <v>-2500000</v>
      </c>
      <c r="CR137" s="14">
        <v>-1511000</v>
      </c>
      <c r="CS137" s="14">
        <v>-1505000</v>
      </c>
      <c r="CT137" s="14">
        <v>-2003000</v>
      </c>
      <c r="CU137" s="14">
        <v>0</v>
      </c>
      <c r="CV137" s="14">
        <v>-1006000</v>
      </c>
      <c r="CW137" s="14">
        <v>-1003000</v>
      </c>
      <c r="CX137" s="14">
        <v>-1006000</v>
      </c>
      <c r="CY137" s="14">
        <v>-1001000</v>
      </c>
      <c r="CZ137" s="14">
        <v>-1002000</v>
      </c>
      <c r="DA137" s="14">
        <v>-1005000</v>
      </c>
      <c r="DB137" s="14">
        <v>-1003000</v>
      </c>
      <c r="DC137" s="14">
        <v>-2762000</v>
      </c>
      <c r="DD137" s="14">
        <v>0</v>
      </c>
      <c r="DE137" s="14">
        <v>-1001000</v>
      </c>
      <c r="DF137" s="14">
        <v>-1001000</v>
      </c>
      <c r="DG137" s="14">
        <v>-1005000</v>
      </c>
      <c r="DH137" s="14">
        <v>-1001000</v>
      </c>
      <c r="DI137" s="14">
        <v>-1000000</v>
      </c>
      <c r="DJ137" s="14">
        <v>-903000</v>
      </c>
      <c r="DK137" s="14">
        <v>-911000</v>
      </c>
      <c r="DL137" s="14">
        <v>-1501000</v>
      </c>
      <c r="DM137" s="14">
        <v>-1297000</v>
      </c>
      <c r="DN137" s="14">
        <v>-1537000</v>
      </c>
      <c r="DO137" s="14">
        <v>-1717000</v>
      </c>
      <c r="DP137" s="14">
        <v>-1739000</v>
      </c>
      <c r="DQ137" s="14">
        <v>-1792000</v>
      </c>
      <c r="DR137" s="14">
        <v>-1000000</v>
      </c>
      <c r="DS137" s="14">
        <v>-251000</v>
      </c>
      <c r="DT137" s="14">
        <v>-945000</v>
      </c>
      <c r="DU137" s="14">
        <v>-1176000</v>
      </c>
      <c r="DV137" s="14">
        <v>-335000</v>
      </c>
      <c r="DW137" s="14">
        <v>-598000</v>
      </c>
      <c r="DX137" s="14">
        <v>-135000</v>
      </c>
      <c r="DY137" s="14">
        <v>-234000</v>
      </c>
      <c r="DZ137" s="14">
        <v>-63000</v>
      </c>
      <c r="EA137" s="14">
        <v>-321000</v>
      </c>
      <c r="EB137" s="14">
        <v>-500000</v>
      </c>
      <c r="EC137" s="14">
        <v>-150000</v>
      </c>
      <c r="ED137" s="14">
        <v>-110000</v>
      </c>
      <c r="EE137" s="14">
        <v>-31000</v>
      </c>
      <c r="EF137" s="14">
        <v>-465000</v>
      </c>
      <c r="EG137" s="14">
        <v>-52000</v>
      </c>
      <c r="EH137" s="14">
        <v>0</v>
      </c>
      <c r="EI137" s="14">
        <v>-2000</v>
      </c>
      <c r="EJ137" s="14">
        <v>-324000</v>
      </c>
      <c r="EK137" s="14">
        <v>0</v>
      </c>
      <c r="EL137" s="14">
        <v>0</v>
      </c>
      <c r="EM137" s="14">
        <v>0</v>
      </c>
      <c r="EN137" s="14">
        <v>0</v>
      </c>
      <c r="EO137" s="14">
        <v>0</v>
      </c>
      <c r="EP137" s="14">
        <v>0</v>
      </c>
      <c r="EQ137" s="14">
        <v>0</v>
      </c>
      <c r="ER137" s="14">
        <v>0</v>
      </c>
      <c r="ES137" s="14">
        <v>0</v>
      </c>
      <c r="ET137" s="14">
        <v>-11100</v>
      </c>
      <c r="EU137" s="14">
        <v>0</v>
      </c>
      <c r="EV137" s="14">
        <v>0</v>
      </c>
      <c r="EW137" s="14">
        <v>0</v>
      </c>
      <c r="EX137" s="14">
        <v>0</v>
      </c>
      <c r="EY137" s="14">
        <v>0</v>
      </c>
      <c r="EZ137" s="8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</row>
    <row r="138" spans="1:180" ht="15" outlineLevel="1" x14ac:dyDescent="0.3">
      <c r="A138" s="1"/>
      <c r="B138" s="4"/>
      <c r="C138" s="22" t="s">
        <v>876</v>
      </c>
      <c r="D138" s="30">
        <f t="shared" si="8"/>
        <v>0.47137828673368698</v>
      </c>
      <c r="E138" s="30">
        <f t="shared" si="9"/>
        <v>0.15961351094425993</v>
      </c>
      <c r="F138" s="30">
        <f t="shared" si="10"/>
        <v>-31.946666666666665</v>
      </c>
      <c r="G138" s="30">
        <f t="shared" si="11"/>
        <v>1</v>
      </c>
      <c r="H138" s="30">
        <f t="shared" si="12"/>
        <v>0.32779454053246848</v>
      </c>
      <c r="I138" s="30">
        <f t="shared" si="13"/>
        <v>0.61016288702244059</v>
      </c>
      <c r="J138" s="30">
        <f t="shared" si="14"/>
        <v>2.7600194811181544</v>
      </c>
      <c r="K138" s="28">
        <f t="shared" si="15"/>
        <v>17.291891299114432</v>
      </c>
      <c r="M138" s="25">
        <v>-0.99192928516525747</v>
      </c>
      <c r="N138" s="25">
        <v>-1.4157349896480331</v>
      </c>
      <c r="O138" s="25"/>
      <c r="P138" s="25">
        <v>-0.64409722222222221</v>
      </c>
      <c r="Q138" s="25">
        <v>-1.1796276013143483</v>
      </c>
      <c r="R138" s="25">
        <v>-0.5939062128064746</v>
      </c>
      <c r="S138" s="25">
        <v>-1.1135194709772227</v>
      </c>
      <c r="T138" s="25">
        <v>-0.20359771054783321</v>
      </c>
      <c r="U138" s="25">
        <v>-31.946666666666665</v>
      </c>
      <c r="V138" s="25"/>
      <c r="W138" s="25">
        <v>-0.25606608156943728</v>
      </c>
      <c r="X138" s="25">
        <v>-0.91283676703645011</v>
      </c>
      <c r="Y138" s="25">
        <v>0.31681258346935748</v>
      </c>
      <c r="Z138" s="25">
        <v>2.528735632183908E-2</v>
      </c>
      <c r="AA138" s="25">
        <v>0.54725252319298601</v>
      </c>
      <c r="AB138" s="25">
        <v>0.55164019937405817</v>
      </c>
      <c r="AC138" s="25">
        <v>0.48964875552454057</v>
      </c>
      <c r="AD138" s="25">
        <v>0.47198023664022881</v>
      </c>
      <c r="AE138" s="25">
        <v>0.52438243952387043</v>
      </c>
      <c r="AF138" s="25">
        <v>0.59635200758024398</v>
      </c>
      <c r="AG138" s="25">
        <v>0.6543993231810491</v>
      </c>
      <c r="AH138" s="25">
        <v>0.5418303220738413</v>
      </c>
      <c r="AI138" s="25">
        <v>0.46939239068710958</v>
      </c>
      <c r="AJ138" s="25">
        <v>0.51823234377118066</v>
      </c>
      <c r="AK138" s="25">
        <v>0.50536193029490617</v>
      </c>
      <c r="AL138" s="25">
        <v>0.51484160638563237</v>
      </c>
      <c r="AM138" s="25">
        <v>0.57806508162594494</v>
      </c>
      <c r="AN138" s="25">
        <v>0.41601134459198141</v>
      </c>
      <c r="AO138" s="25">
        <v>0.54813664596273293</v>
      </c>
      <c r="AP138" s="25"/>
      <c r="AQ138" s="25">
        <v>0.47077633682714515</v>
      </c>
      <c r="AR138" s="25">
        <v>0.46173222243751211</v>
      </c>
      <c r="AS138" s="25">
        <v>0.63507197607029353</v>
      </c>
      <c r="AT138" s="25">
        <v>0.20513397883359605</v>
      </c>
      <c r="AU138" s="25">
        <v>0.57202432667245873</v>
      </c>
      <c r="AV138" s="25">
        <v>0.51721224920802533</v>
      </c>
      <c r="AW138" s="25">
        <v>0.69711971197119715</v>
      </c>
      <c r="AX138" s="25">
        <v>0.61109254928165724</v>
      </c>
      <c r="AY138" s="25">
        <v>0.76686642180552866</v>
      </c>
      <c r="AZ138" s="25">
        <v>0.62870350914057571</v>
      </c>
      <c r="BA138" s="25">
        <v>0.53330260428670195</v>
      </c>
      <c r="BB138" s="25">
        <v>0.61553641908862577</v>
      </c>
      <c r="BC138" s="25">
        <v>0.56315883509022691</v>
      </c>
      <c r="BD138" s="25">
        <v>0.44209903333990924</v>
      </c>
      <c r="BE138" s="25">
        <v>0.37128828618190318</v>
      </c>
      <c r="BF138" s="25">
        <v>0.34951456310679613</v>
      </c>
      <c r="BG138" s="25">
        <v>0.39612305099030765</v>
      </c>
      <c r="BH138" s="25">
        <v>0.31668757841907152</v>
      </c>
      <c r="BI138" s="25">
        <v>0.49531214269380286</v>
      </c>
      <c r="BJ138" s="25">
        <v>0.38554216867469882</v>
      </c>
      <c r="BK138" s="25">
        <v>0.32531087043722423</v>
      </c>
      <c r="BL138" s="25">
        <v>0.43755118755118755</v>
      </c>
      <c r="BM138" s="25">
        <v>0.37352693602693604</v>
      </c>
      <c r="BN138" s="25">
        <v>0.46598322460391428</v>
      </c>
      <c r="BO138" s="25">
        <v>0.52495184731220457</v>
      </c>
      <c r="BP138" s="25">
        <v>0.48888888888888887</v>
      </c>
      <c r="BQ138" s="25">
        <v>0.40804347826086956</v>
      </c>
      <c r="BR138" s="25">
        <v>0.58018867924528306</v>
      </c>
      <c r="BS138" s="25">
        <v>0.67686832740213521</v>
      </c>
      <c r="BT138" s="25">
        <v>0.73839241138292566</v>
      </c>
      <c r="BU138" s="25">
        <v>0.7612554669410857</v>
      </c>
      <c r="BV138" s="25">
        <v>0.71371822033898302</v>
      </c>
      <c r="BW138" s="25">
        <v>0.7352776219854178</v>
      </c>
      <c r="BX138" s="25">
        <v>0.29778095919828201</v>
      </c>
      <c r="BY138" s="25">
        <v>0.36355967946014339</v>
      </c>
      <c r="BZ138" s="25">
        <v>0.35607442539219264</v>
      </c>
      <c r="CA138" s="25">
        <v>0.62642740619902115</v>
      </c>
      <c r="CB138" s="25">
        <v>0.61193526635198925</v>
      </c>
      <c r="CC138" s="25">
        <v>0.70223243598161522</v>
      </c>
      <c r="CD138" s="25">
        <v>0.65520043336944744</v>
      </c>
      <c r="CE138" s="25">
        <v>0.64606376057254389</v>
      </c>
      <c r="CF138" s="25">
        <v>0.53186813186813187</v>
      </c>
      <c r="CG138" s="25">
        <v>0.5545008183306056</v>
      </c>
      <c r="CH138" s="25">
        <v>0.65119320039228501</v>
      </c>
      <c r="CI138" s="25">
        <v>0.5625920471281296</v>
      </c>
      <c r="CJ138" s="25">
        <v>0.11478696741854637</v>
      </c>
      <c r="CK138" s="25">
        <v>0.39835728952772076</v>
      </c>
      <c r="CL138" s="25">
        <v>0.60344324482054279</v>
      </c>
      <c r="CM138" s="25">
        <v>0.59660163624921336</v>
      </c>
      <c r="CN138" s="25">
        <v>0.55974643423137871</v>
      </c>
      <c r="CO138" s="25">
        <v>0.49718785151856015</v>
      </c>
      <c r="CP138" s="25">
        <v>0.7052601486563751</v>
      </c>
      <c r="CQ138" s="25">
        <v>0.61993127147766325</v>
      </c>
      <c r="CR138" s="25">
        <v>0.6620553359683794</v>
      </c>
      <c r="CS138" s="25">
        <v>0.78690065810090881</v>
      </c>
      <c r="CT138" s="25">
        <v>0.83641832484960665</v>
      </c>
      <c r="CU138" s="25">
        <v>0.67096378146101898</v>
      </c>
      <c r="CV138" s="25">
        <v>0.61573688592839304</v>
      </c>
      <c r="CW138" s="25">
        <v>0.61187957689178196</v>
      </c>
      <c r="CX138" s="25">
        <v>0.53372093023255818</v>
      </c>
      <c r="CY138" s="25">
        <v>0.5560204556020456</v>
      </c>
      <c r="CZ138" s="25">
        <v>0.5350291909924938</v>
      </c>
      <c r="DA138" s="25">
        <v>0.40540540540540543</v>
      </c>
      <c r="DB138" s="25">
        <v>0.58840579710144925</v>
      </c>
      <c r="DC138" s="25">
        <v>0.31920199501246882</v>
      </c>
      <c r="DD138" s="25">
        <v>-0.12901527119536599</v>
      </c>
      <c r="DE138" s="25">
        <v>-0.28076923076923077</v>
      </c>
      <c r="DF138" s="25">
        <v>0.36102320675105487</v>
      </c>
      <c r="DG138" s="25">
        <v>0.36698454455771129</v>
      </c>
      <c r="DH138" s="25">
        <v>0.44281263907432133</v>
      </c>
      <c r="DI138" s="25">
        <v>0.68587306229891776</v>
      </c>
      <c r="DJ138" s="25">
        <v>0.66869506423258962</v>
      </c>
      <c r="DK138" s="25">
        <v>0.60985299960270167</v>
      </c>
      <c r="DL138" s="25">
        <v>0.6800334168755221</v>
      </c>
      <c r="DM138" s="25">
        <v>0.73267326732673266</v>
      </c>
      <c r="DN138" s="25">
        <v>1</v>
      </c>
      <c r="DO138" s="25">
        <v>0.68193832599118942</v>
      </c>
      <c r="DP138" s="25">
        <v>0.13866396761133604</v>
      </c>
      <c r="DQ138" s="25">
        <v>0.31988742964352718</v>
      </c>
      <c r="DR138" s="25">
        <v>0.29254131308619918</v>
      </c>
      <c r="DS138" s="25">
        <v>0.45992544268406338</v>
      </c>
      <c r="DT138" s="25">
        <v>0.56390639063906389</v>
      </c>
      <c r="DU138" s="25">
        <v>0.69179687499999998</v>
      </c>
      <c r="DV138" s="25">
        <v>0.64763603925066904</v>
      </c>
      <c r="DW138" s="25">
        <v>0.72086840939299957</v>
      </c>
      <c r="DX138" s="25">
        <v>0.50353697749196147</v>
      </c>
      <c r="DY138" s="25">
        <v>0.40528949249463903</v>
      </c>
      <c r="DZ138" s="25">
        <v>0.32830705962988349</v>
      </c>
      <c r="EA138" s="25">
        <v>0.31957295373665479</v>
      </c>
      <c r="EB138" s="25">
        <v>0.39049740163325908</v>
      </c>
      <c r="EC138" s="25">
        <v>0.37608182533438239</v>
      </c>
      <c r="ED138" s="25">
        <v>-0.30808950086058517</v>
      </c>
      <c r="EE138" s="25">
        <v>0.42977824709609291</v>
      </c>
      <c r="EF138" s="25">
        <v>0.32625698324022345</v>
      </c>
      <c r="EG138" s="25">
        <v>0.37803468208092483</v>
      </c>
      <c r="EH138" s="25">
        <v>0.18733850129198967</v>
      </c>
      <c r="EI138" s="25">
        <v>0.40991535671100365</v>
      </c>
      <c r="EJ138" s="25">
        <v>0.40266666666666667</v>
      </c>
      <c r="EK138" s="25">
        <v>0.49311294765840219</v>
      </c>
      <c r="EL138" s="25">
        <v>0.38167290037402246</v>
      </c>
      <c r="EM138" s="25">
        <v>0.14784603619678818</v>
      </c>
      <c r="EN138" s="25">
        <v>0.22264561785519868</v>
      </c>
      <c r="EO138" s="25">
        <v>0.24122943185346166</v>
      </c>
      <c r="EP138" s="25">
        <v>2.7242524916943522E-2</v>
      </c>
      <c r="EQ138" s="25">
        <v>0.23797139141742524</v>
      </c>
      <c r="ER138" s="25">
        <v>0.29639325189063409</v>
      </c>
      <c r="ES138" s="25">
        <v>0.41533442088091355</v>
      </c>
      <c r="ET138" s="25">
        <v>9.8429720413634625E-2</v>
      </c>
      <c r="EU138" s="25">
        <v>0.25909810126582278</v>
      </c>
      <c r="EV138" s="25">
        <v>0.4165968147527242</v>
      </c>
      <c r="EW138" s="25">
        <v>0.45656192236598891</v>
      </c>
      <c r="EX138" s="25">
        <v>0.38382099827882959</v>
      </c>
      <c r="EY138" s="25">
        <v>0.41103896103896104</v>
      </c>
      <c r="EZ138" s="8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</row>
    <row r="139" spans="1:180" ht="15" x14ac:dyDescent="0.3">
      <c r="A139" s="1"/>
      <c r="B139" s="4"/>
      <c r="C139" s="33" t="s">
        <v>744</v>
      </c>
      <c r="D139" s="24" t="str">
        <f t="shared" ref="D139:D146" si="16">IF(COUNT(L139:EY139)&gt;0,MEDIAN(L139:EY139),"")</f>
        <v/>
      </c>
      <c r="E139" s="24" t="str">
        <f t="shared" ref="E139:E146" si="17">IF(COUNT(L139:EY139)&gt;0,AVERAGE(L139:EY139),"")</f>
        <v/>
      </c>
      <c r="F139" s="24" t="str">
        <f t="shared" ref="F139:F146" si="18">IF(COUNT(L139:EY139)&gt;0,MIN(L139:EY139),"")</f>
        <v/>
      </c>
      <c r="G139" s="24" t="str">
        <f t="shared" ref="G139:G146" si="19">IF(COUNT(L139:EY139)&gt;0,MAX(L139:EY139),"")</f>
        <v/>
      </c>
      <c r="H139" s="24" t="str">
        <f t="shared" ref="H139:H146" si="20">IF(COUNT(L139:EY139)&gt;0,QUARTILE(L139:EY139,1),"")</f>
        <v/>
      </c>
      <c r="I139" s="24" t="str">
        <f t="shared" ref="I139:I146" si="21">IF(COUNT(L139:EY139)&gt;0,QUARTILE(L139:EY139,3),"")</f>
        <v/>
      </c>
      <c r="J139" s="24" t="str">
        <f t="shared" ref="J139:J146" si="22">IF(COUNT(L139:EY139)&gt;1,STDEV(L139:EY139),"")</f>
        <v/>
      </c>
      <c r="K139" s="32" t="str">
        <f t="shared" ref="K139:K146" si="23">IF(COUNT(L139:EY139)&gt;1,STDEV(L139:EY139)/AVERAGE(L139:EY139),"")</f>
        <v/>
      </c>
      <c r="L139" s="12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8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</row>
    <row r="140" spans="1:180" ht="15" outlineLevel="1" x14ac:dyDescent="0.3">
      <c r="A140" s="1"/>
      <c r="B140" s="4"/>
      <c r="C140" s="22" t="s">
        <v>877</v>
      </c>
      <c r="D140" s="28">
        <f t="shared" si="16"/>
        <v>0.20675675675675675</v>
      </c>
      <c r="E140" s="28">
        <f t="shared" si="17"/>
        <v>0.21440414010104047</v>
      </c>
      <c r="F140" s="28">
        <f t="shared" si="18"/>
        <v>-1.8366728797763281</v>
      </c>
      <c r="G140" s="28">
        <f t="shared" si="19"/>
        <v>1.4350649350649352</v>
      </c>
      <c r="H140" s="28">
        <f t="shared" si="20"/>
        <v>1.1672036155393303E-2</v>
      </c>
      <c r="I140" s="28">
        <f t="shared" si="21"/>
        <v>0.46005887597614215</v>
      </c>
      <c r="J140" s="28">
        <f t="shared" si="22"/>
        <v>0.49460906858384246</v>
      </c>
      <c r="K140" s="28">
        <f t="shared" si="23"/>
        <v>2.3069007359221332</v>
      </c>
      <c r="M140" s="15">
        <v>-0.59428966152429197</v>
      </c>
      <c r="N140" s="15">
        <v>-0.79161843019217415</v>
      </c>
      <c r="O140" s="15">
        <v>-1.8366728797763281</v>
      </c>
      <c r="P140" s="15">
        <v>-0.52167799390672609</v>
      </c>
      <c r="Q140" s="15">
        <v>-0.76166902404526171</v>
      </c>
      <c r="R140" s="15">
        <v>-0.57915506035283193</v>
      </c>
      <c r="S140" s="15">
        <v>-0.71671790021281623</v>
      </c>
      <c r="T140" s="15">
        <v>-0.23736892278360344</v>
      </c>
      <c r="U140" s="15">
        <v>-1.7303803562831006</v>
      </c>
      <c r="V140" s="15">
        <v>-1.683482900800388</v>
      </c>
      <c r="W140" s="15">
        <v>-0.36072727272727273</v>
      </c>
      <c r="X140" s="15">
        <v>-0.84292682926829265</v>
      </c>
      <c r="Y140" s="15">
        <v>0.51984416849281712</v>
      </c>
      <c r="Z140" s="15">
        <v>4.8375274859516246E-2</v>
      </c>
      <c r="AA140" s="15">
        <v>1.3137542829172786</v>
      </c>
      <c r="AB140" s="15">
        <v>1.1652791380999021</v>
      </c>
      <c r="AC140" s="15">
        <v>1.02783203125</v>
      </c>
      <c r="AD140" s="15">
        <v>0.8808541616112594</v>
      </c>
      <c r="AE140" s="15">
        <v>0.97292804559487056</v>
      </c>
      <c r="AF140" s="15">
        <v>1.1753034547152195</v>
      </c>
      <c r="AG140" s="15">
        <v>1.4350649350649352</v>
      </c>
      <c r="AH140" s="15">
        <v>1.2624113475177305</v>
      </c>
      <c r="AI140" s="15">
        <v>0.9323257387773517</v>
      </c>
      <c r="AJ140" s="15">
        <v>0.84523546318814946</v>
      </c>
      <c r="AK140" s="15">
        <v>0.74342681858019277</v>
      </c>
      <c r="AL140" s="15">
        <v>0.89350649350649347</v>
      </c>
      <c r="AM140" s="15">
        <v>1.1351118760757315</v>
      </c>
      <c r="AN140" s="15">
        <v>0.67979776701074368</v>
      </c>
      <c r="AO140" s="15">
        <v>0.73695198329853862</v>
      </c>
      <c r="AP140" s="15">
        <v>-0.85332776966409352</v>
      </c>
      <c r="AQ140" s="15">
        <v>0.54967848993984647</v>
      </c>
      <c r="AR140" s="15">
        <v>0.49184726522187822</v>
      </c>
      <c r="AS140" s="15">
        <v>0.69596394181520183</v>
      </c>
      <c r="AT140" s="15">
        <v>0.18652743652743653</v>
      </c>
      <c r="AU140" s="15">
        <v>0.67500512610211194</v>
      </c>
      <c r="AV140" s="15">
        <v>0.50328812166050141</v>
      </c>
      <c r="AW140" s="15">
        <v>0.63548717948717948</v>
      </c>
      <c r="AX140" s="15">
        <v>0.7502050861361772</v>
      </c>
      <c r="AY140" s="15">
        <v>0.81357670221493028</v>
      </c>
      <c r="AZ140" s="15">
        <v>0.60949276838459976</v>
      </c>
      <c r="BA140" s="15">
        <v>0.47089947089947087</v>
      </c>
      <c r="BB140" s="15">
        <v>0.69467503543227371</v>
      </c>
      <c r="BC140" s="15">
        <v>0.624777006937562</v>
      </c>
      <c r="BD140" s="15">
        <v>0.43743900058559437</v>
      </c>
      <c r="BE140" s="15">
        <v>0.31033808872386165</v>
      </c>
      <c r="BF140" s="15">
        <v>0.31040564373897706</v>
      </c>
      <c r="BG140" s="15">
        <v>0.36862745098039218</v>
      </c>
      <c r="BH140" s="15">
        <v>0.2471602036819428</v>
      </c>
      <c r="BI140" s="15">
        <v>0.42637795275590551</v>
      </c>
      <c r="BJ140" s="15">
        <v>0.33902295467922305</v>
      </c>
      <c r="BK140" s="15">
        <v>0.31476809625460894</v>
      </c>
      <c r="BL140" s="15">
        <v>0.41104058472783228</v>
      </c>
      <c r="BM140" s="15">
        <v>0.34187211093990755</v>
      </c>
      <c r="BN140" s="15">
        <v>0.47655356462066334</v>
      </c>
      <c r="BO140" s="15">
        <v>0.56142322097378272</v>
      </c>
      <c r="BP140" s="15">
        <v>0.43668443300863813</v>
      </c>
      <c r="BQ140" s="15">
        <v>0.33481983589011771</v>
      </c>
      <c r="BR140" s="15">
        <v>0.45323741007194246</v>
      </c>
      <c r="BS140" s="15">
        <v>0.50105374077976816</v>
      </c>
      <c r="BT140" s="15">
        <v>0.51794781999649797</v>
      </c>
      <c r="BU140" s="15">
        <v>0.52085900369653226</v>
      </c>
      <c r="BV140" s="15">
        <v>0.4769067421695275</v>
      </c>
      <c r="BW140" s="15">
        <v>0.46688034188034189</v>
      </c>
      <c r="BX140" s="15">
        <v>7.4352100089365505E-2</v>
      </c>
      <c r="BY140" s="15">
        <v>0.15299964501242458</v>
      </c>
      <c r="BZ140" s="15">
        <v>0.17360369975097831</v>
      </c>
      <c r="CA140" s="15">
        <v>0.40477863668306396</v>
      </c>
      <c r="CB140" s="15">
        <v>0.31293103448275861</v>
      </c>
      <c r="CC140" s="15">
        <v>0.36383738731076715</v>
      </c>
      <c r="CD140" s="15">
        <v>0.40404209119759477</v>
      </c>
      <c r="CE140" s="15">
        <v>0.33283056812468576</v>
      </c>
      <c r="CF140" s="15">
        <v>0.24539462565489267</v>
      </c>
      <c r="CG140" s="15">
        <v>0.28838951310861421</v>
      </c>
      <c r="CH140" s="15">
        <v>0.33964194373401535</v>
      </c>
      <c r="CI140" s="15">
        <v>0.26200274348422498</v>
      </c>
      <c r="CJ140" s="15">
        <v>3.9025221540558964E-2</v>
      </c>
      <c r="CK140" s="15">
        <v>0.19549882431978502</v>
      </c>
      <c r="CL140" s="15">
        <v>0.34018753084388881</v>
      </c>
      <c r="CM140" s="15">
        <v>0.30859375</v>
      </c>
      <c r="CN140" s="15">
        <v>0.2841512469831054</v>
      </c>
      <c r="CO140" s="15">
        <v>0.28184281842818426</v>
      </c>
      <c r="CP140" s="15">
        <v>0.38832047851408785</v>
      </c>
      <c r="CQ140" s="15">
        <v>0.28003725551071096</v>
      </c>
      <c r="CR140" s="15">
        <v>0.30649588289112534</v>
      </c>
      <c r="CS140" s="15">
        <v>0.37907608695652173</v>
      </c>
      <c r="CT140" s="15">
        <v>0.54206027890238417</v>
      </c>
      <c r="CU140" s="15">
        <v>0.32996226415094337</v>
      </c>
      <c r="CV140" s="15">
        <v>0.22477203647416413</v>
      </c>
      <c r="CW140" s="15">
        <v>0.22753403933434191</v>
      </c>
      <c r="CX140" s="15">
        <v>0.20675675675675675</v>
      </c>
      <c r="CY140" s="15">
        <v>0.17818831942789035</v>
      </c>
      <c r="CZ140" s="15">
        <v>0.18859326767602527</v>
      </c>
      <c r="DA140" s="15">
        <v>0.14210756449497158</v>
      </c>
      <c r="DB140" s="15">
        <v>0.23147266004404837</v>
      </c>
      <c r="DC140" s="15">
        <v>9.3077370564281559E-2</v>
      </c>
      <c r="DD140" s="15">
        <v>-3.5563942517056177E-2</v>
      </c>
      <c r="DE140" s="15">
        <v>-8.4649949268009853E-2</v>
      </c>
      <c r="DF140" s="15">
        <v>0.19731911213606226</v>
      </c>
      <c r="DG140" s="15">
        <v>0.15926930212644499</v>
      </c>
      <c r="DH140" s="15">
        <v>7.1020699500356888E-2</v>
      </c>
      <c r="DI140" s="15">
        <v>0.16764369459536746</v>
      </c>
      <c r="DJ140" s="15">
        <v>0.14189383070301292</v>
      </c>
      <c r="DK140" s="15">
        <v>0.11054299294253205</v>
      </c>
      <c r="DL140" s="15">
        <v>0.11810795124782357</v>
      </c>
      <c r="DM140" s="15">
        <v>6.6489361702127658E-2</v>
      </c>
      <c r="DN140" s="15">
        <v>0.43619909502262444</v>
      </c>
      <c r="DO140" s="15">
        <v>5.5206847360912983E-2</v>
      </c>
      <c r="DP140" s="15">
        <v>0.01</v>
      </c>
      <c r="DQ140" s="15">
        <v>2.4020850943927866E-2</v>
      </c>
      <c r="DR140" s="15">
        <v>2.2921332586786115E-2</v>
      </c>
      <c r="DS140" s="15">
        <v>3.4328046744574292E-2</v>
      </c>
      <c r="DT140" s="15">
        <v>2.1789788536449639E-2</v>
      </c>
      <c r="DU140" s="15">
        <v>3.0746527777777779E-2</v>
      </c>
      <c r="DV140" s="15">
        <v>2.5278551532033428E-2</v>
      </c>
      <c r="DW140" s="15">
        <v>2.8725282485875706E-2</v>
      </c>
      <c r="DX140" s="15">
        <v>1.3777449324324325E-2</v>
      </c>
      <c r="DY140" s="15">
        <v>1.006747159090909E-2</v>
      </c>
      <c r="DZ140" s="15">
        <v>0.01</v>
      </c>
      <c r="EA140" s="15">
        <v>0.01</v>
      </c>
      <c r="EB140" s="15">
        <v>0.01</v>
      </c>
      <c r="EC140" s="15">
        <v>0.01</v>
      </c>
      <c r="ED140" s="15">
        <v>-0.01</v>
      </c>
      <c r="EE140" s="15">
        <v>0.01</v>
      </c>
      <c r="EF140" s="15">
        <v>0.01</v>
      </c>
      <c r="EG140" s="15">
        <v>0.01</v>
      </c>
      <c r="EH140" s="15">
        <v>0.01</v>
      </c>
      <c r="EI140" s="15">
        <v>0.01</v>
      </c>
      <c r="EJ140" s="15">
        <v>0.01</v>
      </c>
      <c r="EK140" s="15">
        <v>0.01</v>
      </c>
      <c r="EL140" s="15">
        <v>3.352075091260058E-2</v>
      </c>
      <c r="EM140" s="15">
        <v>0.01</v>
      </c>
      <c r="EN140" s="15">
        <v>1.2384992175349687E-2</v>
      </c>
      <c r="EO140" s="15">
        <v>1.1764228508859054E-2</v>
      </c>
      <c r="EP140" s="15">
        <v>0.01</v>
      </c>
      <c r="EQ140" s="15">
        <v>1.1358501621224384E-2</v>
      </c>
      <c r="ER140" s="15">
        <v>1.5811903213152526E-2</v>
      </c>
      <c r="ES140" s="15">
        <v>1.9753241207402517E-2</v>
      </c>
      <c r="ET140" s="15">
        <v>0.01</v>
      </c>
      <c r="EU140" s="15">
        <v>1.0467111217930689E-2</v>
      </c>
      <c r="EV140" s="15">
        <v>1.5884440535302451E-2</v>
      </c>
      <c r="EW140" s="15">
        <v>1.5788558600481711E-2</v>
      </c>
      <c r="EX140" s="15">
        <v>1.1579843801927552E-2</v>
      </c>
      <c r="EY140" s="15">
        <v>1.0956713193752077E-2</v>
      </c>
      <c r="EZ140" s="8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</row>
    <row r="141" spans="1:180" ht="15" outlineLevel="1" x14ac:dyDescent="0.3">
      <c r="A141" s="1"/>
      <c r="B141" s="4"/>
      <c r="C141" s="22" t="s">
        <v>878</v>
      </c>
      <c r="D141" s="28">
        <f t="shared" si="16"/>
        <v>0.51137931034482753</v>
      </c>
      <c r="E141" s="28">
        <f t="shared" si="17"/>
        <v>0.62438958626242091</v>
      </c>
      <c r="F141" s="28">
        <f t="shared" si="18"/>
        <v>-0.33201304753028893</v>
      </c>
      <c r="G141" s="28">
        <f t="shared" si="19"/>
        <v>2.4006363191385218</v>
      </c>
      <c r="H141" s="28">
        <f t="shared" si="20"/>
        <v>7.2235739001436289E-2</v>
      </c>
      <c r="I141" s="28">
        <f t="shared" si="21"/>
        <v>0.92700143472022956</v>
      </c>
      <c r="J141" s="28">
        <f t="shared" si="22"/>
        <v>0.60227806290045915</v>
      </c>
      <c r="K141" s="28">
        <f t="shared" si="23"/>
        <v>0.96458697606678434</v>
      </c>
      <c r="M141" s="15">
        <v>0.59912502878194795</v>
      </c>
      <c r="N141" s="15">
        <v>0.55915721231766613</v>
      </c>
      <c r="O141" s="15">
        <v>-0.33201304753028893</v>
      </c>
      <c r="P141" s="15">
        <v>0.80993672369346148</v>
      </c>
      <c r="Q141" s="15">
        <v>0.64568599717114572</v>
      </c>
      <c r="R141" s="15">
        <v>0.97516248839368613</v>
      </c>
      <c r="S141" s="15">
        <v>0.64365098131946086</v>
      </c>
      <c r="T141" s="15">
        <v>1.1658722592945663</v>
      </c>
      <c r="U141" s="15">
        <v>5.4164660568127104E-2</v>
      </c>
      <c r="V141" s="15">
        <v>-0.30123696337618239</v>
      </c>
      <c r="W141" s="15">
        <v>1.4087272727272728</v>
      </c>
      <c r="X141" s="15">
        <v>0.92341463414634151</v>
      </c>
      <c r="Y141" s="15">
        <v>1.6408570732895058</v>
      </c>
      <c r="Z141" s="15">
        <v>1.9130222330808697</v>
      </c>
      <c r="AA141" s="15">
        <v>2.4006363191385218</v>
      </c>
      <c r="AB141" s="15">
        <v>2.1123898139079333</v>
      </c>
      <c r="AC141" s="15">
        <v>2.09912109375</v>
      </c>
      <c r="AD141" s="15">
        <v>1.866294588692065</v>
      </c>
      <c r="AE141" s="15">
        <v>1.8553787698883875</v>
      </c>
      <c r="AF141" s="15">
        <v>1.9708216619981327</v>
      </c>
      <c r="AG141" s="15">
        <v>2.1929499072356213</v>
      </c>
      <c r="AH141" s="15">
        <v>2.3299016243422557</v>
      </c>
      <c r="AI141" s="15">
        <v>1.9862395668847281</v>
      </c>
      <c r="AJ141" s="15">
        <v>1.6309971258014593</v>
      </c>
      <c r="AK141" s="15">
        <v>1.4710780017528484</v>
      </c>
      <c r="AL141" s="15">
        <v>1.7354978354978354</v>
      </c>
      <c r="AM141" s="15">
        <v>1.9636402753872633</v>
      </c>
      <c r="AN141" s="15">
        <v>1.6340846850642512</v>
      </c>
      <c r="AO141" s="15">
        <v>1.3444676409185803</v>
      </c>
      <c r="AP141" s="15">
        <v>-0.01</v>
      </c>
      <c r="AQ141" s="15">
        <v>1.1676000829703381</v>
      </c>
      <c r="AR141" s="15">
        <v>1.0652218782249743</v>
      </c>
      <c r="AS141" s="15">
        <v>1.0958819913952058</v>
      </c>
      <c r="AT141" s="15">
        <v>0.90929565929565925</v>
      </c>
      <c r="AU141" s="15">
        <v>1.1800287061718269</v>
      </c>
      <c r="AV141" s="15">
        <v>0.97307850390464445</v>
      </c>
      <c r="AW141" s="15">
        <v>0.91158974358974354</v>
      </c>
      <c r="AX141" s="15">
        <v>1.2276456111566858</v>
      </c>
      <c r="AY141" s="15">
        <v>1.0609105824446268</v>
      </c>
      <c r="AZ141" s="15">
        <v>0.96944387859034431</v>
      </c>
      <c r="BA141" s="15">
        <v>0.882987382987383</v>
      </c>
      <c r="BB141" s="15">
        <v>1.1285685361409192</v>
      </c>
      <c r="BC141" s="15">
        <v>1.1094152626362734</v>
      </c>
      <c r="BD141" s="15">
        <v>0.98945930119070857</v>
      </c>
      <c r="BE141" s="15">
        <v>0.83584131326949385</v>
      </c>
      <c r="BF141" s="15">
        <v>0.88810503625318438</v>
      </c>
      <c r="BG141" s="15">
        <v>0.93058823529411761</v>
      </c>
      <c r="BH141" s="15">
        <v>0.78045436741088914</v>
      </c>
      <c r="BI141" s="15">
        <v>0.86082677165354327</v>
      </c>
      <c r="BJ141" s="15">
        <v>0.87934078869923482</v>
      </c>
      <c r="BK141" s="15">
        <v>0.96759169415874247</v>
      </c>
      <c r="BL141" s="15">
        <v>0.93941142527409116</v>
      </c>
      <c r="BM141" s="15">
        <v>0.9152542372881356</v>
      </c>
      <c r="BN141" s="15">
        <v>1.0226839496759437</v>
      </c>
      <c r="BO141" s="15">
        <v>1.0694756554307117</v>
      </c>
      <c r="BP141" s="15">
        <v>0.89321815842675978</v>
      </c>
      <c r="BQ141" s="15">
        <v>0.82054941134498749</v>
      </c>
      <c r="BR141" s="15">
        <v>0.78118968240042108</v>
      </c>
      <c r="BS141" s="15">
        <v>0.74025289778714431</v>
      </c>
      <c r="BT141" s="15">
        <v>0.70145333566800916</v>
      </c>
      <c r="BU141" s="15">
        <v>0.68421052631578949</v>
      </c>
      <c r="BV141" s="15">
        <v>0.66820031852769424</v>
      </c>
      <c r="BW141" s="15">
        <v>0.63497150997150997</v>
      </c>
      <c r="BX141" s="15">
        <v>0.24968722073279714</v>
      </c>
      <c r="BY141" s="15">
        <v>0.42083777067802625</v>
      </c>
      <c r="BZ141" s="15">
        <v>0.48754891497687658</v>
      </c>
      <c r="CA141" s="15">
        <v>0.64617006324666193</v>
      </c>
      <c r="CB141" s="15">
        <v>0.51137931034482753</v>
      </c>
      <c r="CC141" s="15">
        <v>0.51811532573566932</v>
      </c>
      <c r="CD141" s="15">
        <v>0.61666945047603139</v>
      </c>
      <c r="CE141" s="15">
        <v>0.51516675046086813</v>
      </c>
      <c r="CF141" s="15">
        <v>0.46138245732634781</v>
      </c>
      <c r="CG141" s="15">
        <v>0.52008852570650321</v>
      </c>
      <c r="CH141" s="15">
        <v>0.52156862745098043</v>
      </c>
      <c r="CI141" s="15">
        <v>0.4657064471879287</v>
      </c>
      <c r="CJ141" s="15">
        <v>0.33997955010224951</v>
      </c>
      <c r="CK141" s="15">
        <v>0.49076251259657372</v>
      </c>
      <c r="CL141" s="15">
        <v>0.56374403684816576</v>
      </c>
      <c r="CM141" s="15">
        <v>0.51725260416666663</v>
      </c>
      <c r="CN141" s="15">
        <v>0.50764279967819792</v>
      </c>
      <c r="CO141" s="15">
        <v>0.56687390403315796</v>
      </c>
      <c r="CP141" s="15">
        <v>0.55060601290728794</v>
      </c>
      <c r="CQ141" s="15">
        <v>0.45172306737038187</v>
      </c>
      <c r="CR141" s="15">
        <v>0.46294602012808783</v>
      </c>
      <c r="CS141" s="15">
        <v>0.48173309178743962</v>
      </c>
      <c r="CT141" s="15">
        <v>0.64807317438896384</v>
      </c>
      <c r="CU141" s="15">
        <v>0.49177358490566037</v>
      </c>
      <c r="CV141" s="15">
        <v>0.36504559270516718</v>
      </c>
      <c r="CW141" s="15">
        <v>0.37186081694402423</v>
      </c>
      <c r="CX141" s="15">
        <v>0.38738738738738737</v>
      </c>
      <c r="CY141" s="15">
        <v>0.32047079856972588</v>
      </c>
      <c r="CZ141" s="15">
        <v>0.3524915478465383</v>
      </c>
      <c r="DA141" s="15">
        <v>0.35053199242092992</v>
      </c>
      <c r="DB141" s="15">
        <v>0.39338949613397384</v>
      </c>
      <c r="DC141" s="15">
        <v>0.29159394997091331</v>
      </c>
      <c r="DD141" s="15">
        <v>0.2756568442444477</v>
      </c>
      <c r="DE141" s="15">
        <v>0.30149296999565156</v>
      </c>
      <c r="DF141" s="15">
        <v>0.54655520322859619</v>
      </c>
      <c r="DG141" s="15">
        <v>0.43399457685171972</v>
      </c>
      <c r="DH141" s="15">
        <v>0.16038543897216273</v>
      </c>
      <c r="DI141" s="15">
        <v>0.24442379182156135</v>
      </c>
      <c r="DJ141" s="15">
        <v>0.21219512195121951</v>
      </c>
      <c r="DK141" s="15">
        <v>0.1812617024341063</v>
      </c>
      <c r="DL141" s="15">
        <v>0.1736796285548462</v>
      </c>
      <c r="DM141" s="15">
        <v>9.0748993674525588E-2</v>
      </c>
      <c r="DN141" s="15">
        <v>0.43619909502262444</v>
      </c>
      <c r="DO141" s="15">
        <v>8.0955777460770331E-2</v>
      </c>
      <c r="DP141" s="15">
        <v>6.983319197059655E-2</v>
      </c>
      <c r="DQ141" s="15">
        <v>7.5091575091575088E-2</v>
      </c>
      <c r="DR141" s="15">
        <v>7.8352463605823069E-2</v>
      </c>
      <c r="DS141" s="15">
        <v>7.4638286032276013E-2</v>
      </c>
      <c r="DT141" s="15">
        <v>3.8640790205898723E-2</v>
      </c>
      <c r="DU141" s="15">
        <v>4.4444444444444446E-2</v>
      </c>
      <c r="DV141" s="15">
        <v>3.9032033426183846E-2</v>
      </c>
      <c r="DW141" s="15">
        <v>3.9848163841807907E-2</v>
      </c>
      <c r="DX141" s="15">
        <v>2.7361345720720721E-2</v>
      </c>
      <c r="DY141" s="15">
        <v>2.4840198863636365E-2</v>
      </c>
      <c r="DZ141" s="15">
        <v>2.5701099210823E-2</v>
      </c>
      <c r="EA141" s="15">
        <v>2.4694178852643418E-2</v>
      </c>
      <c r="EB141" s="15">
        <v>2.3701435810810811E-2</v>
      </c>
      <c r="EC141" s="15">
        <v>1.1387256307339449E-2</v>
      </c>
      <c r="ED141" s="15">
        <v>0.01</v>
      </c>
      <c r="EE141" s="15">
        <v>0.01</v>
      </c>
      <c r="EF141" s="15">
        <v>0.01</v>
      </c>
      <c r="EG141" s="15">
        <v>0.01</v>
      </c>
      <c r="EH141" s="15">
        <v>0.01</v>
      </c>
      <c r="EI141" s="15">
        <v>0.01</v>
      </c>
      <c r="EJ141" s="15">
        <v>0.01</v>
      </c>
      <c r="EK141" s="15">
        <v>0.01</v>
      </c>
      <c r="EL141" s="15">
        <v>8.7825860520230115E-2</v>
      </c>
      <c r="EM141" s="15">
        <v>5.9396484479091467E-2</v>
      </c>
      <c r="EN141" s="15">
        <v>5.5626480748453236E-2</v>
      </c>
      <c r="EO141" s="15">
        <v>4.876779926259333E-2</v>
      </c>
      <c r="EP141" s="15">
        <v>4.6706406939734151E-2</v>
      </c>
      <c r="EQ141" s="15">
        <v>4.7730534135090444E-2</v>
      </c>
      <c r="ER141" s="15">
        <v>5.3347716630832556E-2</v>
      </c>
      <c r="ES141" s="15">
        <v>4.7559846269197729E-2</v>
      </c>
      <c r="ET141" s="15">
        <v>4.172462196949165E-2</v>
      </c>
      <c r="EU141" s="15">
        <v>4.039825520447142E-2</v>
      </c>
      <c r="EV141" s="15">
        <v>3.8129049413713929E-2</v>
      </c>
      <c r="EW141" s="15">
        <v>3.4581417825346579E-2</v>
      </c>
      <c r="EX141" s="15">
        <v>3.0169906945829179E-2</v>
      </c>
      <c r="EY141" s="15">
        <v>2.6656142683061924E-2</v>
      </c>
      <c r="EZ141" s="8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</row>
    <row r="142" spans="1:180" ht="15" x14ac:dyDescent="0.3">
      <c r="A142" s="1"/>
      <c r="B142" s="4"/>
      <c r="C142" s="33" t="s">
        <v>86</v>
      </c>
      <c r="D142" s="24" t="str">
        <f t="shared" si="16"/>
        <v/>
      </c>
      <c r="E142" s="24" t="str">
        <f t="shared" si="17"/>
        <v/>
      </c>
      <c r="F142" s="24" t="str">
        <f t="shared" si="18"/>
        <v/>
      </c>
      <c r="G142" s="24" t="str">
        <f t="shared" si="19"/>
        <v/>
      </c>
      <c r="H142" s="24" t="str">
        <f t="shared" si="20"/>
        <v/>
      </c>
      <c r="I142" s="24" t="str">
        <f t="shared" si="21"/>
        <v/>
      </c>
      <c r="J142" s="24" t="str">
        <f t="shared" si="22"/>
        <v/>
      </c>
      <c r="K142" s="32" t="str">
        <f t="shared" si="23"/>
        <v/>
      </c>
      <c r="L142" s="12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8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</row>
    <row r="143" spans="1:180" ht="15" outlineLevel="1" x14ac:dyDescent="0.3">
      <c r="A143" s="1"/>
      <c r="B143" s="4"/>
      <c r="C143" s="22" t="s">
        <v>87</v>
      </c>
      <c r="D143" s="31" t="str">
        <f t="shared" si="16"/>
        <v/>
      </c>
      <c r="E143" s="31" t="str">
        <f t="shared" si="17"/>
        <v/>
      </c>
      <c r="F143" s="31" t="str">
        <f t="shared" si="18"/>
        <v/>
      </c>
      <c r="G143" s="31" t="str">
        <f t="shared" si="19"/>
        <v/>
      </c>
      <c r="H143" s="31" t="str">
        <f t="shared" si="20"/>
        <v/>
      </c>
      <c r="I143" s="31" t="str">
        <f t="shared" si="21"/>
        <v/>
      </c>
      <c r="J143" s="31" t="str">
        <f t="shared" si="22"/>
        <v/>
      </c>
      <c r="K143" s="28" t="str">
        <f t="shared" si="23"/>
        <v/>
      </c>
      <c r="M143" s="26" t="s">
        <v>91</v>
      </c>
      <c r="N143" s="26" t="s">
        <v>91</v>
      </c>
      <c r="O143" s="26" t="s">
        <v>91</v>
      </c>
      <c r="P143" s="26" t="s">
        <v>91</v>
      </c>
      <c r="Q143" s="26" t="s">
        <v>91</v>
      </c>
      <c r="R143" s="26" t="s">
        <v>91</v>
      </c>
      <c r="S143" s="26" t="s">
        <v>91</v>
      </c>
      <c r="T143" s="26" t="s">
        <v>91</v>
      </c>
      <c r="U143" s="26" t="s">
        <v>91</v>
      </c>
      <c r="V143" s="26" t="s">
        <v>91</v>
      </c>
      <c r="W143" s="26" t="s">
        <v>91</v>
      </c>
      <c r="X143" s="26" t="s">
        <v>91</v>
      </c>
      <c r="Y143" s="26" t="s">
        <v>91</v>
      </c>
      <c r="Z143" s="26" t="s">
        <v>91</v>
      </c>
      <c r="AA143" s="26" t="s">
        <v>91</v>
      </c>
      <c r="AB143" s="26" t="s">
        <v>91</v>
      </c>
      <c r="AC143" s="26" t="s">
        <v>91</v>
      </c>
      <c r="AD143" s="26" t="s">
        <v>91</v>
      </c>
      <c r="AE143" s="26" t="s">
        <v>91</v>
      </c>
      <c r="AF143" s="26" t="s">
        <v>91</v>
      </c>
      <c r="AG143" s="26" t="s">
        <v>91</v>
      </c>
      <c r="AH143" s="26" t="s">
        <v>91</v>
      </c>
      <c r="AI143" s="26" t="s">
        <v>91</v>
      </c>
      <c r="AJ143" s="26" t="s">
        <v>91</v>
      </c>
      <c r="AK143" s="26" t="s">
        <v>91</v>
      </c>
      <c r="AL143" s="26" t="s">
        <v>91</v>
      </c>
      <c r="AM143" s="26" t="s">
        <v>91</v>
      </c>
      <c r="AN143" s="26" t="s">
        <v>91</v>
      </c>
      <c r="AO143" s="26" t="s">
        <v>91</v>
      </c>
      <c r="AP143" s="26" t="s">
        <v>91</v>
      </c>
      <c r="AQ143" s="26" t="s">
        <v>91</v>
      </c>
      <c r="AR143" s="26" t="s">
        <v>91</v>
      </c>
      <c r="AS143" s="26" t="s">
        <v>91</v>
      </c>
      <c r="AT143" s="26" t="s">
        <v>91</v>
      </c>
      <c r="AU143" s="26" t="s">
        <v>91</v>
      </c>
      <c r="AV143" s="26" t="s">
        <v>91</v>
      </c>
      <c r="AW143" s="26" t="s">
        <v>91</v>
      </c>
      <c r="AX143" s="26" t="s">
        <v>91</v>
      </c>
      <c r="AY143" s="26" t="s">
        <v>91</v>
      </c>
      <c r="AZ143" s="26" t="s">
        <v>91</v>
      </c>
      <c r="BA143" s="26" t="s">
        <v>91</v>
      </c>
      <c r="BB143" s="26" t="s">
        <v>91</v>
      </c>
      <c r="BC143" s="26" t="s">
        <v>91</v>
      </c>
      <c r="BD143" s="26" t="s">
        <v>91</v>
      </c>
      <c r="BE143" s="26" t="s">
        <v>91</v>
      </c>
      <c r="BF143" s="26" t="s">
        <v>91</v>
      </c>
      <c r="BG143" s="26" t="s">
        <v>91</v>
      </c>
      <c r="BH143" s="26" t="s">
        <v>91</v>
      </c>
      <c r="BI143" s="26" t="s">
        <v>91</v>
      </c>
      <c r="BJ143" s="26" t="s">
        <v>91</v>
      </c>
      <c r="BK143" s="26" t="s">
        <v>91</v>
      </c>
      <c r="BL143" s="26" t="s">
        <v>91</v>
      </c>
      <c r="BM143" s="26" t="s">
        <v>91</v>
      </c>
      <c r="BN143" s="26" t="s">
        <v>91</v>
      </c>
      <c r="BO143" s="26" t="s">
        <v>91</v>
      </c>
      <c r="BP143" s="26" t="s">
        <v>91</v>
      </c>
      <c r="BQ143" s="26" t="s">
        <v>91</v>
      </c>
      <c r="BR143" s="26" t="s">
        <v>91</v>
      </c>
      <c r="BS143" s="26" t="s">
        <v>91</v>
      </c>
      <c r="BT143" s="26" t="s">
        <v>91</v>
      </c>
      <c r="BU143" s="26" t="s">
        <v>91</v>
      </c>
      <c r="BV143" s="26" t="s">
        <v>91</v>
      </c>
      <c r="BW143" s="26" t="s">
        <v>91</v>
      </c>
      <c r="BX143" s="26" t="s">
        <v>91</v>
      </c>
      <c r="BY143" s="26" t="s">
        <v>91</v>
      </c>
      <c r="BZ143" s="26" t="s">
        <v>91</v>
      </c>
      <c r="CA143" s="26" t="s">
        <v>91</v>
      </c>
      <c r="CB143" s="26" t="s">
        <v>91</v>
      </c>
      <c r="CC143" s="26" t="s">
        <v>91</v>
      </c>
      <c r="CD143" s="26" t="s">
        <v>91</v>
      </c>
      <c r="CE143" s="26" t="s">
        <v>91</v>
      </c>
      <c r="CF143" s="26" t="s">
        <v>91</v>
      </c>
      <c r="CG143" s="26" t="s">
        <v>91</v>
      </c>
      <c r="CH143" s="26" t="s">
        <v>91</v>
      </c>
      <c r="CI143" s="26" t="s">
        <v>91</v>
      </c>
      <c r="CJ143" s="26" t="s">
        <v>91</v>
      </c>
      <c r="CK143" s="26" t="s">
        <v>91</v>
      </c>
      <c r="CL143" s="26" t="s">
        <v>91</v>
      </c>
      <c r="CM143" s="26" t="s">
        <v>91</v>
      </c>
      <c r="CN143" s="26" t="s">
        <v>91</v>
      </c>
      <c r="CO143" s="26" t="s">
        <v>91</v>
      </c>
      <c r="CP143" s="26" t="s">
        <v>91</v>
      </c>
      <c r="CQ143" s="26" t="s">
        <v>91</v>
      </c>
      <c r="CR143" s="26" t="s">
        <v>91</v>
      </c>
      <c r="CS143" s="26" t="s">
        <v>91</v>
      </c>
      <c r="CT143" s="26" t="s">
        <v>91</v>
      </c>
      <c r="CU143" s="26" t="s">
        <v>91</v>
      </c>
      <c r="CV143" s="26" t="s">
        <v>91</v>
      </c>
      <c r="CW143" s="26" t="s">
        <v>91</v>
      </c>
      <c r="CX143" s="26" t="s">
        <v>91</v>
      </c>
      <c r="CY143" s="26" t="s">
        <v>91</v>
      </c>
      <c r="CZ143" s="26" t="s">
        <v>91</v>
      </c>
      <c r="DA143" s="26" t="s">
        <v>91</v>
      </c>
      <c r="DB143" s="26" t="s">
        <v>91</v>
      </c>
      <c r="DC143" s="26" t="s">
        <v>91</v>
      </c>
      <c r="DD143" s="26" t="s">
        <v>91</v>
      </c>
      <c r="DE143" s="26" t="s">
        <v>91</v>
      </c>
      <c r="DF143" s="26" t="s">
        <v>91</v>
      </c>
      <c r="DG143" s="26" t="s">
        <v>91</v>
      </c>
      <c r="DH143" s="26" t="s">
        <v>91</v>
      </c>
      <c r="DI143" s="26" t="s">
        <v>91</v>
      </c>
      <c r="DJ143" s="26" t="s">
        <v>91</v>
      </c>
      <c r="DK143" s="26" t="s">
        <v>91</v>
      </c>
      <c r="DL143" s="26" t="s">
        <v>91</v>
      </c>
      <c r="DM143" s="26" t="s">
        <v>91</v>
      </c>
      <c r="DN143" s="26" t="s">
        <v>91</v>
      </c>
      <c r="DO143" s="26" t="s">
        <v>91</v>
      </c>
      <c r="DP143" s="26" t="s">
        <v>91</v>
      </c>
      <c r="DQ143" s="26" t="s">
        <v>91</v>
      </c>
      <c r="DR143" s="26" t="s">
        <v>91</v>
      </c>
      <c r="DS143" s="26" t="s">
        <v>91</v>
      </c>
      <c r="DT143" s="26" t="s">
        <v>91</v>
      </c>
      <c r="DU143" s="26" t="s">
        <v>91</v>
      </c>
      <c r="DV143" s="26" t="s">
        <v>91</v>
      </c>
      <c r="DW143" s="26" t="s">
        <v>91</v>
      </c>
      <c r="DX143" s="26" t="s">
        <v>91</v>
      </c>
      <c r="DY143" s="26" t="s">
        <v>91</v>
      </c>
      <c r="DZ143" s="26" t="s">
        <v>91</v>
      </c>
      <c r="EA143" s="26" t="s">
        <v>91</v>
      </c>
      <c r="EB143" s="26" t="s">
        <v>91</v>
      </c>
      <c r="EC143" s="26" t="s">
        <v>91</v>
      </c>
      <c r="ED143" s="26" t="s">
        <v>91</v>
      </c>
      <c r="EE143" s="26" t="s">
        <v>91</v>
      </c>
      <c r="EF143" s="26" t="s">
        <v>91</v>
      </c>
      <c r="EG143" s="26" t="s">
        <v>91</v>
      </c>
      <c r="EH143" s="26" t="s">
        <v>91</v>
      </c>
      <c r="EI143" s="26" t="s">
        <v>91</v>
      </c>
      <c r="EJ143" s="26" t="s">
        <v>91</v>
      </c>
      <c r="EK143" s="26" t="s">
        <v>91</v>
      </c>
      <c r="EL143" s="26" t="s">
        <v>91</v>
      </c>
      <c r="EM143" s="26" t="s">
        <v>91</v>
      </c>
      <c r="EN143" s="26" t="s">
        <v>91</v>
      </c>
      <c r="EO143" s="26" t="s">
        <v>91</v>
      </c>
      <c r="EP143" s="26" t="s">
        <v>91</v>
      </c>
      <c r="EQ143" s="26" t="s">
        <v>91</v>
      </c>
      <c r="ER143" s="26" t="s">
        <v>91</v>
      </c>
      <c r="ES143" s="26" t="s">
        <v>91</v>
      </c>
      <c r="ET143" s="26" t="s">
        <v>91</v>
      </c>
      <c r="EU143" s="26" t="s">
        <v>91</v>
      </c>
      <c r="EV143" s="26" t="s">
        <v>91</v>
      </c>
      <c r="EW143" s="26" t="s">
        <v>91</v>
      </c>
      <c r="EX143" s="26" t="s">
        <v>91</v>
      </c>
      <c r="EY143" s="26" t="s">
        <v>91</v>
      </c>
      <c r="EZ143" s="8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</row>
    <row r="144" spans="1:180" ht="15" outlineLevel="1" x14ac:dyDescent="0.3">
      <c r="A144" s="1"/>
      <c r="B144" s="4"/>
      <c r="C144" s="22" t="s">
        <v>88</v>
      </c>
      <c r="D144" s="31" t="str">
        <f t="shared" si="16"/>
        <v/>
      </c>
      <c r="E144" s="31" t="str">
        <f t="shared" si="17"/>
        <v/>
      </c>
      <c r="F144" s="31" t="str">
        <f t="shared" si="18"/>
        <v/>
      </c>
      <c r="G144" s="31" t="str">
        <f t="shared" si="19"/>
        <v/>
      </c>
      <c r="H144" s="31" t="str">
        <f t="shared" si="20"/>
        <v/>
      </c>
      <c r="I144" s="31" t="str">
        <f t="shared" si="21"/>
        <v/>
      </c>
      <c r="J144" s="31" t="str">
        <f t="shared" si="22"/>
        <v/>
      </c>
      <c r="K144" s="28" t="str">
        <f t="shared" si="23"/>
        <v/>
      </c>
      <c r="M144" s="26" t="s">
        <v>91</v>
      </c>
      <c r="N144" s="26" t="s">
        <v>91</v>
      </c>
      <c r="O144" s="26" t="s">
        <v>91</v>
      </c>
      <c r="P144" s="26" t="s">
        <v>91</v>
      </c>
      <c r="Q144" s="26" t="s">
        <v>91</v>
      </c>
      <c r="R144" s="26" t="s">
        <v>91</v>
      </c>
      <c r="S144" s="26" t="s">
        <v>91</v>
      </c>
      <c r="T144" s="26" t="s">
        <v>91</v>
      </c>
      <c r="U144" s="26" t="s">
        <v>91</v>
      </c>
      <c r="V144" s="26" t="s">
        <v>91</v>
      </c>
      <c r="W144" s="26" t="s">
        <v>91</v>
      </c>
      <c r="X144" s="26" t="s">
        <v>91</v>
      </c>
      <c r="Y144" s="26" t="s">
        <v>91</v>
      </c>
      <c r="Z144" s="26" t="s">
        <v>91</v>
      </c>
      <c r="AA144" s="26" t="s">
        <v>91</v>
      </c>
      <c r="AB144" s="26" t="s">
        <v>91</v>
      </c>
      <c r="AC144" s="26" t="s">
        <v>91</v>
      </c>
      <c r="AD144" s="26" t="s">
        <v>91</v>
      </c>
      <c r="AE144" s="26" t="s">
        <v>91</v>
      </c>
      <c r="AF144" s="26" t="s">
        <v>91</v>
      </c>
      <c r="AG144" s="26" t="s">
        <v>91</v>
      </c>
      <c r="AH144" s="26" t="s">
        <v>91</v>
      </c>
      <c r="AI144" s="26" t="s">
        <v>91</v>
      </c>
      <c r="AJ144" s="26" t="s">
        <v>91</v>
      </c>
      <c r="AK144" s="26" t="s">
        <v>91</v>
      </c>
      <c r="AL144" s="26" t="s">
        <v>91</v>
      </c>
      <c r="AM144" s="26" t="s">
        <v>91</v>
      </c>
      <c r="AN144" s="26" t="s">
        <v>91</v>
      </c>
      <c r="AO144" s="26" t="s">
        <v>91</v>
      </c>
      <c r="AP144" s="26" t="s">
        <v>91</v>
      </c>
      <c r="AQ144" s="26" t="s">
        <v>91</v>
      </c>
      <c r="AR144" s="26" t="s">
        <v>91</v>
      </c>
      <c r="AS144" s="26" t="s">
        <v>91</v>
      </c>
      <c r="AT144" s="26" t="s">
        <v>91</v>
      </c>
      <c r="AU144" s="26" t="s">
        <v>91</v>
      </c>
      <c r="AV144" s="26" t="s">
        <v>91</v>
      </c>
      <c r="AW144" s="26" t="s">
        <v>91</v>
      </c>
      <c r="AX144" s="26" t="s">
        <v>91</v>
      </c>
      <c r="AY144" s="26" t="s">
        <v>91</v>
      </c>
      <c r="AZ144" s="26" t="s">
        <v>91</v>
      </c>
      <c r="BA144" s="26" t="s">
        <v>91</v>
      </c>
      <c r="BB144" s="26" t="s">
        <v>91</v>
      </c>
      <c r="BC144" s="26" t="s">
        <v>91</v>
      </c>
      <c r="BD144" s="26" t="s">
        <v>91</v>
      </c>
      <c r="BE144" s="26" t="s">
        <v>91</v>
      </c>
      <c r="BF144" s="26" t="s">
        <v>91</v>
      </c>
      <c r="BG144" s="26" t="s">
        <v>91</v>
      </c>
      <c r="BH144" s="26" t="s">
        <v>91</v>
      </c>
      <c r="BI144" s="26" t="s">
        <v>91</v>
      </c>
      <c r="BJ144" s="26" t="s">
        <v>91</v>
      </c>
      <c r="BK144" s="26" t="s">
        <v>91</v>
      </c>
      <c r="BL144" s="26" t="s">
        <v>91</v>
      </c>
      <c r="BM144" s="26" t="s">
        <v>91</v>
      </c>
      <c r="BN144" s="26" t="s">
        <v>91</v>
      </c>
      <c r="BO144" s="26" t="s">
        <v>91</v>
      </c>
      <c r="BP144" s="26" t="s">
        <v>91</v>
      </c>
      <c r="BQ144" s="26" t="s">
        <v>91</v>
      </c>
      <c r="BR144" s="26" t="s">
        <v>91</v>
      </c>
      <c r="BS144" s="26" t="s">
        <v>91</v>
      </c>
      <c r="BT144" s="26" t="s">
        <v>91</v>
      </c>
      <c r="BU144" s="26" t="s">
        <v>91</v>
      </c>
      <c r="BV144" s="26" t="s">
        <v>91</v>
      </c>
      <c r="BW144" s="26" t="s">
        <v>91</v>
      </c>
      <c r="BX144" s="26" t="s">
        <v>91</v>
      </c>
      <c r="BY144" s="26" t="s">
        <v>91</v>
      </c>
      <c r="BZ144" s="26" t="s">
        <v>91</v>
      </c>
      <c r="CA144" s="26" t="s">
        <v>91</v>
      </c>
      <c r="CB144" s="26" t="s">
        <v>91</v>
      </c>
      <c r="CC144" s="26" t="s">
        <v>91</v>
      </c>
      <c r="CD144" s="26" t="s">
        <v>91</v>
      </c>
      <c r="CE144" s="26" t="s">
        <v>91</v>
      </c>
      <c r="CF144" s="26" t="s">
        <v>91</v>
      </c>
      <c r="CG144" s="26" t="s">
        <v>91</v>
      </c>
      <c r="CH144" s="26" t="s">
        <v>91</v>
      </c>
      <c r="CI144" s="26" t="s">
        <v>91</v>
      </c>
      <c r="CJ144" s="26" t="s">
        <v>91</v>
      </c>
      <c r="CK144" s="26" t="s">
        <v>91</v>
      </c>
      <c r="CL144" s="26" t="s">
        <v>91</v>
      </c>
      <c r="CM144" s="26" t="s">
        <v>91</v>
      </c>
      <c r="CN144" s="26" t="s">
        <v>91</v>
      </c>
      <c r="CO144" s="26" t="s">
        <v>91</v>
      </c>
      <c r="CP144" s="26" t="s">
        <v>91</v>
      </c>
      <c r="CQ144" s="26" t="s">
        <v>91</v>
      </c>
      <c r="CR144" s="26" t="s">
        <v>91</v>
      </c>
      <c r="CS144" s="26" t="s">
        <v>91</v>
      </c>
      <c r="CT144" s="26" t="s">
        <v>91</v>
      </c>
      <c r="CU144" s="26" t="s">
        <v>91</v>
      </c>
      <c r="CV144" s="26" t="s">
        <v>91</v>
      </c>
      <c r="CW144" s="26" t="s">
        <v>91</v>
      </c>
      <c r="CX144" s="26" t="s">
        <v>91</v>
      </c>
      <c r="CY144" s="26" t="s">
        <v>91</v>
      </c>
      <c r="CZ144" s="26" t="s">
        <v>91</v>
      </c>
      <c r="DA144" s="26" t="s">
        <v>91</v>
      </c>
      <c r="DB144" s="26" t="s">
        <v>91</v>
      </c>
      <c r="DC144" s="26" t="s">
        <v>91</v>
      </c>
      <c r="DD144" s="26" t="s">
        <v>91</v>
      </c>
      <c r="DE144" s="26" t="s">
        <v>91</v>
      </c>
      <c r="DF144" s="26" t="s">
        <v>91</v>
      </c>
      <c r="DG144" s="26" t="s">
        <v>91</v>
      </c>
      <c r="DH144" s="26" t="s">
        <v>91</v>
      </c>
      <c r="DI144" s="26" t="s">
        <v>91</v>
      </c>
      <c r="DJ144" s="26" t="s">
        <v>91</v>
      </c>
      <c r="DK144" s="26" t="s">
        <v>91</v>
      </c>
      <c r="DL144" s="26" t="s">
        <v>91</v>
      </c>
      <c r="DM144" s="26" t="s">
        <v>91</v>
      </c>
      <c r="DN144" s="26" t="s">
        <v>91</v>
      </c>
      <c r="DO144" s="26" t="s">
        <v>91</v>
      </c>
      <c r="DP144" s="26" t="s">
        <v>91</v>
      </c>
      <c r="DQ144" s="26" t="s">
        <v>91</v>
      </c>
      <c r="DR144" s="26" t="s">
        <v>91</v>
      </c>
      <c r="DS144" s="26" t="s">
        <v>91</v>
      </c>
      <c r="DT144" s="26" t="s">
        <v>91</v>
      </c>
      <c r="DU144" s="26" t="s">
        <v>91</v>
      </c>
      <c r="DV144" s="26" t="s">
        <v>91</v>
      </c>
      <c r="DW144" s="26" t="s">
        <v>91</v>
      </c>
      <c r="DX144" s="26" t="s">
        <v>91</v>
      </c>
      <c r="DY144" s="26" t="s">
        <v>91</v>
      </c>
      <c r="DZ144" s="26" t="s">
        <v>91</v>
      </c>
      <c r="EA144" s="26" t="s">
        <v>91</v>
      </c>
      <c r="EB144" s="26" t="s">
        <v>91</v>
      </c>
      <c r="EC144" s="26" t="s">
        <v>91</v>
      </c>
      <c r="ED144" s="26" t="s">
        <v>91</v>
      </c>
      <c r="EE144" s="26" t="s">
        <v>91</v>
      </c>
      <c r="EF144" s="26" t="s">
        <v>91</v>
      </c>
      <c r="EG144" s="26" t="s">
        <v>91</v>
      </c>
      <c r="EH144" s="26" t="s">
        <v>91</v>
      </c>
      <c r="EI144" s="26" t="s">
        <v>91</v>
      </c>
      <c r="EJ144" s="26" t="s">
        <v>91</v>
      </c>
      <c r="EK144" s="26" t="s">
        <v>91</v>
      </c>
      <c r="EL144" s="26" t="s">
        <v>91</v>
      </c>
      <c r="EM144" s="26" t="s">
        <v>91</v>
      </c>
      <c r="EN144" s="26" t="s">
        <v>91</v>
      </c>
      <c r="EO144" s="26" t="s">
        <v>91</v>
      </c>
      <c r="EP144" s="26" t="s">
        <v>91</v>
      </c>
      <c r="EQ144" s="26" t="s">
        <v>91</v>
      </c>
      <c r="ER144" s="26" t="s">
        <v>91</v>
      </c>
      <c r="ES144" s="26" t="s">
        <v>91</v>
      </c>
      <c r="ET144" s="26" t="s">
        <v>91</v>
      </c>
      <c r="EU144" s="26" t="s">
        <v>91</v>
      </c>
      <c r="EV144" s="26" t="s">
        <v>91</v>
      </c>
      <c r="EW144" s="26" t="s">
        <v>91</v>
      </c>
      <c r="EX144" s="26" t="s">
        <v>91</v>
      </c>
      <c r="EY144" s="26" t="s">
        <v>91</v>
      </c>
      <c r="EZ144" s="8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</row>
    <row r="145" spans="1:180" ht="15" outlineLevel="1" x14ac:dyDescent="0.3">
      <c r="A145" s="1"/>
      <c r="B145" s="4"/>
      <c r="C145" s="22" t="s">
        <v>89</v>
      </c>
      <c r="D145" s="31" t="str">
        <f t="shared" si="16"/>
        <v/>
      </c>
      <c r="E145" s="31" t="str">
        <f t="shared" si="17"/>
        <v/>
      </c>
      <c r="F145" s="31" t="str">
        <f t="shared" si="18"/>
        <v/>
      </c>
      <c r="G145" s="31" t="str">
        <f t="shared" si="19"/>
        <v/>
      </c>
      <c r="H145" s="31" t="str">
        <f t="shared" si="20"/>
        <v/>
      </c>
      <c r="I145" s="31" t="str">
        <f t="shared" si="21"/>
        <v/>
      </c>
      <c r="J145" s="31" t="str">
        <f t="shared" si="22"/>
        <v/>
      </c>
      <c r="K145" s="28" t="str">
        <f t="shared" si="23"/>
        <v/>
      </c>
      <c r="M145" s="26" t="s">
        <v>92</v>
      </c>
      <c r="N145" s="26" t="s">
        <v>92</v>
      </c>
      <c r="O145" s="26" t="s">
        <v>92</v>
      </c>
      <c r="P145" s="26" t="s">
        <v>92</v>
      </c>
      <c r="Q145" s="26" t="s">
        <v>92</v>
      </c>
      <c r="R145" s="26" t="s">
        <v>92</v>
      </c>
      <c r="S145" s="26" t="s">
        <v>92</v>
      </c>
      <c r="T145" s="26" t="s">
        <v>92</v>
      </c>
      <c r="U145" s="26" t="s">
        <v>92</v>
      </c>
      <c r="V145" s="26" t="s">
        <v>92</v>
      </c>
      <c r="W145" s="26" t="s">
        <v>92</v>
      </c>
      <c r="X145" s="26" t="s">
        <v>92</v>
      </c>
      <c r="Y145" s="26" t="s">
        <v>92</v>
      </c>
      <c r="Z145" s="26" t="s">
        <v>92</v>
      </c>
      <c r="AA145" s="26" t="s">
        <v>92</v>
      </c>
      <c r="AB145" s="26" t="s">
        <v>92</v>
      </c>
      <c r="AC145" s="26" t="s">
        <v>92</v>
      </c>
      <c r="AD145" s="26" t="s">
        <v>92</v>
      </c>
      <c r="AE145" s="26" t="s">
        <v>92</v>
      </c>
      <c r="AF145" s="26" t="s">
        <v>92</v>
      </c>
      <c r="AG145" s="26" t="s">
        <v>92</v>
      </c>
      <c r="AH145" s="26" t="s">
        <v>92</v>
      </c>
      <c r="AI145" s="26" t="s">
        <v>92</v>
      </c>
      <c r="AJ145" s="26" t="s">
        <v>92</v>
      </c>
      <c r="AK145" s="26" t="s">
        <v>92</v>
      </c>
      <c r="AL145" s="26" t="s">
        <v>92</v>
      </c>
      <c r="AM145" s="26" t="s">
        <v>92</v>
      </c>
      <c r="AN145" s="26" t="s">
        <v>92</v>
      </c>
      <c r="AO145" s="26" t="s">
        <v>92</v>
      </c>
      <c r="AP145" s="26" t="s">
        <v>92</v>
      </c>
      <c r="AQ145" s="26" t="s">
        <v>92</v>
      </c>
      <c r="AR145" s="26" t="s">
        <v>92</v>
      </c>
      <c r="AS145" s="26" t="s">
        <v>92</v>
      </c>
      <c r="AT145" s="26" t="s">
        <v>92</v>
      </c>
      <c r="AU145" s="26" t="s">
        <v>92</v>
      </c>
      <c r="AV145" s="26" t="s">
        <v>92</v>
      </c>
      <c r="AW145" s="26" t="s">
        <v>92</v>
      </c>
      <c r="AX145" s="26" t="s">
        <v>92</v>
      </c>
      <c r="AY145" s="26" t="s">
        <v>92</v>
      </c>
      <c r="AZ145" s="26" t="s">
        <v>92</v>
      </c>
      <c r="BA145" s="26" t="s">
        <v>92</v>
      </c>
      <c r="BB145" s="26" t="s">
        <v>92</v>
      </c>
      <c r="BC145" s="26" t="s">
        <v>92</v>
      </c>
      <c r="BD145" s="26" t="s">
        <v>92</v>
      </c>
      <c r="BE145" s="26" t="s">
        <v>92</v>
      </c>
      <c r="BF145" s="26" t="s">
        <v>92</v>
      </c>
      <c r="BG145" s="26" t="s">
        <v>92</v>
      </c>
      <c r="BH145" s="26" t="s">
        <v>92</v>
      </c>
      <c r="BI145" s="26" t="s">
        <v>92</v>
      </c>
      <c r="BJ145" s="26" t="s">
        <v>92</v>
      </c>
      <c r="BK145" s="26" t="s">
        <v>92</v>
      </c>
      <c r="BL145" s="26" t="s">
        <v>92</v>
      </c>
      <c r="BM145" s="26" t="s">
        <v>92</v>
      </c>
      <c r="BN145" s="26" t="s">
        <v>92</v>
      </c>
      <c r="BO145" s="26" t="s">
        <v>92</v>
      </c>
      <c r="BP145" s="26" t="s">
        <v>92</v>
      </c>
      <c r="BQ145" s="26" t="s">
        <v>92</v>
      </c>
      <c r="BR145" s="26" t="s">
        <v>92</v>
      </c>
      <c r="BS145" s="26" t="s">
        <v>92</v>
      </c>
      <c r="BT145" s="26" t="s">
        <v>92</v>
      </c>
      <c r="BU145" s="26" t="s">
        <v>92</v>
      </c>
      <c r="BV145" s="26" t="s">
        <v>92</v>
      </c>
      <c r="BW145" s="26" t="s">
        <v>92</v>
      </c>
      <c r="BX145" s="26" t="s">
        <v>92</v>
      </c>
      <c r="BY145" s="26" t="s">
        <v>92</v>
      </c>
      <c r="BZ145" s="26" t="s">
        <v>92</v>
      </c>
      <c r="CA145" s="26" t="s">
        <v>92</v>
      </c>
      <c r="CB145" s="26" t="s">
        <v>92</v>
      </c>
      <c r="CC145" s="26" t="s">
        <v>92</v>
      </c>
      <c r="CD145" s="26" t="s">
        <v>92</v>
      </c>
      <c r="CE145" s="26" t="s">
        <v>92</v>
      </c>
      <c r="CF145" s="26" t="s">
        <v>92</v>
      </c>
      <c r="CG145" s="26" t="s">
        <v>92</v>
      </c>
      <c r="CH145" s="26" t="s">
        <v>92</v>
      </c>
      <c r="CI145" s="26" t="s">
        <v>92</v>
      </c>
      <c r="CJ145" s="26" t="s">
        <v>92</v>
      </c>
      <c r="CK145" s="26" t="s">
        <v>92</v>
      </c>
      <c r="CL145" s="26" t="s">
        <v>92</v>
      </c>
      <c r="CM145" s="26" t="s">
        <v>92</v>
      </c>
      <c r="CN145" s="26" t="s">
        <v>92</v>
      </c>
      <c r="CO145" s="26" t="s">
        <v>92</v>
      </c>
      <c r="CP145" s="26" t="s">
        <v>92</v>
      </c>
      <c r="CQ145" s="26" t="s">
        <v>92</v>
      </c>
      <c r="CR145" s="26" t="s">
        <v>92</v>
      </c>
      <c r="CS145" s="26" t="s">
        <v>92</v>
      </c>
      <c r="CT145" s="26" t="s">
        <v>92</v>
      </c>
      <c r="CU145" s="26" t="s">
        <v>92</v>
      </c>
      <c r="CV145" s="26" t="s">
        <v>92</v>
      </c>
      <c r="CW145" s="26" t="s">
        <v>92</v>
      </c>
      <c r="CX145" s="26" t="s">
        <v>92</v>
      </c>
      <c r="CY145" s="26" t="s">
        <v>92</v>
      </c>
      <c r="CZ145" s="26" t="s">
        <v>92</v>
      </c>
      <c r="DA145" s="26" t="s">
        <v>92</v>
      </c>
      <c r="DB145" s="26" t="s">
        <v>92</v>
      </c>
      <c r="DC145" s="26" t="s">
        <v>92</v>
      </c>
      <c r="DD145" s="26" t="s">
        <v>92</v>
      </c>
      <c r="DE145" s="26" t="s">
        <v>92</v>
      </c>
      <c r="DF145" s="26" t="s">
        <v>92</v>
      </c>
      <c r="DG145" s="26" t="s">
        <v>92</v>
      </c>
      <c r="DH145" s="26" t="s">
        <v>92</v>
      </c>
      <c r="DI145" s="26" t="s">
        <v>92</v>
      </c>
      <c r="DJ145" s="26" t="s">
        <v>92</v>
      </c>
      <c r="DK145" s="26" t="s">
        <v>92</v>
      </c>
      <c r="DL145" s="26" t="s">
        <v>92</v>
      </c>
      <c r="DM145" s="26" t="s">
        <v>92</v>
      </c>
      <c r="DN145" s="26" t="s">
        <v>92</v>
      </c>
      <c r="DO145" s="26" t="s">
        <v>92</v>
      </c>
      <c r="DP145" s="26" t="s">
        <v>92</v>
      </c>
      <c r="DQ145" s="26" t="s">
        <v>92</v>
      </c>
      <c r="DR145" s="26" t="s">
        <v>92</v>
      </c>
      <c r="DS145" s="26" t="s">
        <v>92</v>
      </c>
      <c r="DT145" s="26" t="s">
        <v>92</v>
      </c>
      <c r="DU145" s="26" t="s">
        <v>92</v>
      </c>
      <c r="DV145" s="26" t="s">
        <v>92</v>
      </c>
      <c r="DW145" s="26" t="s">
        <v>92</v>
      </c>
      <c r="DX145" s="26" t="s">
        <v>92</v>
      </c>
      <c r="DY145" s="26" t="s">
        <v>92</v>
      </c>
      <c r="DZ145" s="26" t="s">
        <v>92</v>
      </c>
      <c r="EA145" s="26" t="s">
        <v>92</v>
      </c>
      <c r="EB145" s="26" t="s">
        <v>92</v>
      </c>
      <c r="EC145" s="26" t="s">
        <v>92</v>
      </c>
      <c r="ED145" s="26" t="s">
        <v>92</v>
      </c>
      <c r="EE145" s="26" t="s">
        <v>92</v>
      </c>
      <c r="EF145" s="26" t="s">
        <v>92</v>
      </c>
      <c r="EG145" s="26" t="s">
        <v>92</v>
      </c>
      <c r="EH145" s="26" t="s">
        <v>92</v>
      </c>
      <c r="EI145" s="26" t="s">
        <v>92</v>
      </c>
      <c r="EJ145" s="26" t="s">
        <v>92</v>
      </c>
      <c r="EK145" s="26" t="s">
        <v>92</v>
      </c>
      <c r="EL145" s="26" t="s">
        <v>92</v>
      </c>
      <c r="EM145" s="26" t="s">
        <v>92</v>
      </c>
      <c r="EN145" s="26" t="s">
        <v>92</v>
      </c>
      <c r="EO145" s="26" t="s">
        <v>92</v>
      </c>
      <c r="EP145" s="26" t="s">
        <v>92</v>
      </c>
      <c r="EQ145" s="26" t="s">
        <v>92</v>
      </c>
      <c r="ER145" s="26" t="s">
        <v>92</v>
      </c>
      <c r="ES145" s="26" t="s">
        <v>92</v>
      </c>
      <c r="ET145" s="26" t="s">
        <v>92</v>
      </c>
      <c r="EU145" s="26" t="s">
        <v>92</v>
      </c>
      <c r="EV145" s="26" t="s">
        <v>92</v>
      </c>
      <c r="EW145" s="26" t="s">
        <v>92</v>
      </c>
      <c r="EX145" s="26" t="s">
        <v>92</v>
      </c>
      <c r="EY145" s="26" t="s">
        <v>92</v>
      </c>
      <c r="EZ145" s="8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</row>
    <row r="146" spans="1:180" ht="15" outlineLevel="1" x14ac:dyDescent="0.3">
      <c r="A146" s="1"/>
      <c r="B146" s="4"/>
      <c r="C146" s="22" t="s">
        <v>90</v>
      </c>
      <c r="D146" s="31" t="str">
        <f t="shared" si="16"/>
        <v/>
      </c>
      <c r="E146" s="31" t="str">
        <f t="shared" si="17"/>
        <v/>
      </c>
      <c r="F146" s="31" t="str">
        <f t="shared" si="18"/>
        <v/>
      </c>
      <c r="G146" s="31" t="str">
        <f t="shared" si="19"/>
        <v/>
      </c>
      <c r="H146" s="31" t="str">
        <f t="shared" si="20"/>
        <v/>
      </c>
      <c r="I146" s="31" t="str">
        <f t="shared" si="21"/>
        <v/>
      </c>
      <c r="J146" s="31" t="str">
        <f t="shared" si="22"/>
        <v/>
      </c>
      <c r="K146" s="28" t="str">
        <f t="shared" si="23"/>
        <v/>
      </c>
      <c r="M146" s="26" t="s">
        <v>91</v>
      </c>
      <c r="N146" s="26" t="s">
        <v>92</v>
      </c>
      <c r="O146" s="26" t="s">
        <v>91</v>
      </c>
      <c r="P146" s="26" t="s">
        <v>91</v>
      </c>
      <c r="Q146" s="26" t="s">
        <v>91</v>
      </c>
      <c r="R146" s="26" t="s">
        <v>92</v>
      </c>
      <c r="S146" s="26" t="s">
        <v>91</v>
      </c>
      <c r="T146" s="26" t="s">
        <v>91</v>
      </c>
      <c r="U146" s="26" t="s">
        <v>91</v>
      </c>
      <c r="V146" s="26" t="s">
        <v>92</v>
      </c>
      <c r="W146" s="26" t="s">
        <v>91</v>
      </c>
      <c r="X146" s="26" t="s">
        <v>91</v>
      </c>
      <c r="Y146" s="26" t="s">
        <v>91</v>
      </c>
      <c r="Z146" s="26" t="s">
        <v>92</v>
      </c>
      <c r="AA146" s="26" t="s">
        <v>91</v>
      </c>
      <c r="AB146" s="26" t="s">
        <v>91</v>
      </c>
      <c r="AC146" s="26" t="s">
        <v>91</v>
      </c>
      <c r="AD146" s="26" t="s">
        <v>92</v>
      </c>
      <c r="AE146" s="26" t="s">
        <v>91</v>
      </c>
      <c r="AF146" s="26" t="s">
        <v>91</v>
      </c>
      <c r="AG146" s="26" t="s">
        <v>91</v>
      </c>
      <c r="AH146" s="26" t="s">
        <v>92</v>
      </c>
      <c r="AI146" s="26" t="s">
        <v>91</v>
      </c>
      <c r="AJ146" s="26" t="s">
        <v>91</v>
      </c>
      <c r="AK146" s="26" t="s">
        <v>91</v>
      </c>
      <c r="AL146" s="26" t="s">
        <v>92</v>
      </c>
      <c r="AM146" s="26" t="s">
        <v>91</v>
      </c>
      <c r="AN146" s="26" t="s">
        <v>91</v>
      </c>
      <c r="AO146" s="26" t="s">
        <v>91</v>
      </c>
      <c r="AP146" s="26" t="s">
        <v>92</v>
      </c>
      <c r="AQ146" s="26" t="s">
        <v>91</v>
      </c>
      <c r="AR146" s="26" t="s">
        <v>91</v>
      </c>
      <c r="AS146" s="26" t="s">
        <v>91</v>
      </c>
      <c r="AT146" s="26" t="s">
        <v>92</v>
      </c>
      <c r="AU146" s="26" t="s">
        <v>91</v>
      </c>
      <c r="AV146" s="26" t="s">
        <v>91</v>
      </c>
      <c r="AW146" s="26" t="s">
        <v>91</v>
      </c>
      <c r="AX146" s="26" t="s">
        <v>92</v>
      </c>
      <c r="AY146" s="26" t="s">
        <v>91</v>
      </c>
      <c r="AZ146" s="26" t="s">
        <v>91</v>
      </c>
      <c r="BA146" s="26" t="s">
        <v>91</v>
      </c>
      <c r="BB146" s="26" t="s">
        <v>92</v>
      </c>
      <c r="BC146" s="26" t="s">
        <v>91</v>
      </c>
      <c r="BD146" s="26" t="s">
        <v>91</v>
      </c>
      <c r="BE146" s="26" t="s">
        <v>91</v>
      </c>
      <c r="BF146" s="26" t="s">
        <v>92</v>
      </c>
      <c r="BG146" s="26" t="s">
        <v>91</v>
      </c>
      <c r="BH146" s="26" t="s">
        <v>91</v>
      </c>
      <c r="BI146" s="26" t="s">
        <v>91</v>
      </c>
      <c r="BJ146" s="26" t="s">
        <v>92</v>
      </c>
      <c r="BK146" s="26" t="s">
        <v>91</v>
      </c>
      <c r="BL146" s="26" t="s">
        <v>91</v>
      </c>
      <c r="BM146" s="26" t="s">
        <v>91</v>
      </c>
      <c r="BN146" s="26" t="s">
        <v>92</v>
      </c>
      <c r="BO146" s="26" t="s">
        <v>91</v>
      </c>
      <c r="BP146" s="26" t="s">
        <v>91</v>
      </c>
      <c r="BQ146" s="26" t="s">
        <v>91</v>
      </c>
      <c r="BR146" s="26" t="s">
        <v>92</v>
      </c>
      <c r="BS146" s="26" t="s">
        <v>91</v>
      </c>
      <c r="BT146" s="26" t="s">
        <v>91</v>
      </c>
      <c r="BU146" s="26" t="s">
        <v>91</v>
      </c>
      <c r="BV146" s="26" t="s">
        <v>92</v>
      </c>
      <c r="BW146" s="26" t="s">
        <v>91</v>
      </c>
      <c r="BX146" s="26" t="s">
        <v>91</v>
      </c>
      <c r="BY146" s="26" t="s">
        <v>91</v>
      </c>
      <c r="BZ146" s="26" t="s">
        <v>92</v>
      </c>
      <c r="CA146" s="26" t="s">
        <v>91</v>
      </c>
      <c r="CB146" s="26" t="s">
        <v>91</v>
      </c>
      <c r="CC146" s="26" t="s">
        <v>91</v>
      </c>
      <c r="CD146" s="26" t="s">
        <v>92</v>
      </c>
      <c r="CE146" s="26" t="s">
        <v>91</v>
      </c>
      <c r="CF146" s="26" t="s">
        <v>91</v>
      </c>
      <c r="CG146" s="26" t="s">
        <v>91</v>
      </c>
      <c r="CH146" s="26" t="s">
        <v>92</v>
      </c>
      <c r="CI146" s="26" t="s">
        <v>91</v>
      </c>
      <c r="CJ146" s="26" t="s">
        <v>91</v>
      </c>
      <c r="CK146" s="26" t="s">
        <v>91</v>
      </c>
      <c r="CL146" s="26" t="s">
        <v>92</v>
      </c>
      <c r="CM146" s="26" t="s">
        <v>91</v>
      </c>
      <c r="CN146" s="26" t="s">
        <v>91</v>
      </c>
      <c r="CO146" s="26" t="s">
        <v>91</v>
      </c>
      <c r="CP146" s="26" t="s">
        <v>92</v>
      </c>
      <c r="CQ146" s="26" t="s">
        <v>91</v>
      </c>
      <c r="CR146" s="26" t="s">
        <v>91</v>
      </c>
      <c r="CS146" s="26" t="s">
        <v>91</v>
      </c>
      <c r="CT146" s="26" t="s">
        <v>92</v>
      </c>
      <c r="CU146" s="26" t="s">
        <v>91</v>
      </c>
      <c r="CV146" s="26" t="s">
        <v>91</v>
      </c>
      <c r="CW146" s="26" t="s">
        <v>91</v>
      </c>
      <c r="CX146" s="26" t="s">
        <v>92</v>
      </c>
      <c r="CY146" s="26" t="s">
        <v>91</v>
      </c>
      <c r="CZ146" s="26" t="s">
        <v>91</v>
      </c>
      <c r="DA146" s="26" t="s">
        <v>91</v>
      </c>
      <c r="DB146" s="26" t="s">
        <v>92</v>
      </c>
      <c r="DC146" s="26" t="s">
        <v>91</v>
      </c>
      <c r="DD146" s="26" t="s">
        <v>91</v>
      </c>
      <c r="DE146" s="26" t="s">
        <v>91</v>
      </c>
      <c r="DF146" s="26" t="s">
        <v>92</v>
      </c>
      <c r="DG146" s="26" t="s">
        <v>91</v>
      </c>
      <c r="DH146" s="26" t="s">
        <v>91</v>
      </c>
      <c r="DI146" s="26" t="s">
        <v>91</v>
      </c>
      <c r="DJ146" s="26" t="s">
        <v>92</v>
      </c>
      <c r="DK146" s="26" t="s">
        <v>91</v>
      </c>
      <c r="DL146" s="26" t="s">
        <v>91</v>
      </c>
      <c r="DM146" s="26" t="s">
        <v>91</v>
      </c>
      <c r="DN146" s="26" t="s">
        <v>92</v>
      </c>
      <c r="DO146" s="26" t="s">
        <v>91</v>
      </c>
      <c r="DP146" s="26" t="s">
        <v>91</v>
      </c>
      <c r="DQ146" s="26" t="s">
        <v>91</v>
      </c>
      <c r="DR146" s="26" t="s">
        <v>92</v>
      </c>
      <c r="DS146" s="26" t="s">
        <v>91</v>
      </c>
      <c r="DT146" s="26" t="s">
        <v>91</v>
      </c>
      <c r="DU146" s="26" t="s">
        <v>91</v>
      </c>
      <c r="DV146" s="26" t="s">
        <v>92</v>
      </c>
      <c r="DW146" s="26" t="s">
        <v>91</v>
      </c>
      <c r="DX146" s="26" t="s">
        <v>91</v>
      </c>
      <c r="DY146" s="26" t="s">
        <v>91</v>
      </c>
      <c r="DZ146" s="26" t="s">
        <v>92</v>
      </c>
      <c r="EA146" s="26" t="s">
        <v>91</v>
      </c>
      <c r="EB146" s="26" t="s">
        <v>91</v>
      </c>
      <c r="EC146" s="26" t="s">
        <v>91</v>
      </c>
      <c r="ED146" s="26" t="s">
        <v>92</v>
      </c>
      <c r="EE146" s="26" t="s">
        <v>91</v>
      </c>
      <c r="EF146" s="26" t="s">
        <v>91</v>
      </c>
      <c r="EG146" s="26" t="s">
        <v>91</v>
      </c>
      <c r="EH146" s="26" t="s">
        <v>92</v>
      </c>
      <c r="EI146" s="26" t="s">
        <v>91</v>
      </c>
      <c r="EJ146" s="26" t="s">
        <v>91</v>
      </c>
      <c r="EK146" s="26" t="s">
        <v>91</v>
      </c>
      <c r="EL146" s="26" t="s">
        <v>92</v>
      </c>
      <c r="EM146" s="26" t="s">
        <v>91</v>
      </c>
      <c r="EN146" s="26" t="s">
        <v>91</v>
      </c>
      <c r="EO146" s="26" t="s">
        <v>91</v>
      </c>
      <c r="EP146" s="26" t="s">
        <v>92</v>
      </c>
      <c r="EQ146" s="26" t="s">
        <v>91</v>
      </c>
      <c r="ER146" s="26" t="s">
        <v>91</v>
      </c>
      <c r="ES146" s="26" t="s">
        <v>91</v>
      </c>
      <c r="ET146" s="26" t="s">
        <v>92</v>
      </c>
      <c r="EU146" s="26" t="s">
        <v>91</v>
      </c>
      <c r="EV146" s="26" t="s">
        <v>91</v>
      </c>
      <c r="EW146" s="26" t="s">
        <v>91</v>
      </c>
      <c r="EX146" s="26" t="s">
        <v>92</v>
      </c>
      <c r="EY146" s="26" t="s">
        <v>91</v>
      </c>
      <c r="EZ146" s="8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</row>
    <row r="147" spans="1:180" x14ac:dyDescent="0.3">
      <c r="A147" s="1"/>
      <c r="B147" s="4"/>
      <c r="EZ147" s="8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</row>
    <row r="148" spans="1:180" x14ac:dyDescent="0.3">
      <c r="A148" s="1"/>
      <c r="B148" s="4"/>
      <c r="C148" s="11" t="s">
        <v>93</v>
      </c>
      <c r="EZ148" s="8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</row>
    <row r="149" spans="1:180" x14ac:dyDescent="0.3">
      <c r="A149" s="1"/>
      <c r="B149" s="4"/>
      <c r="EZ149" s="8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</row>
    <row r="150" spans="1:180" x14ac:dyDescent="0.3">
      <c r="A150" s="1"/>
      <c r="B150" s="4"/>
      <c r="EZ150" s="8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</row>
    <row r="151" spans="1:180" x14ac:dyDescent="0.3">
      <c r="A151" s="1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9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</row>
    <row r="152" spans="1:18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hyperlinks>
    <hyperlink ref="M5" r:id="rId1" xr:uid="{00000000-0004-0000-0300-000000000000}"/>
    <hyperlink ref="N5" r:id="rId2" xr:uid="{00000000-0004-0000-0300-000001000000}"/>
    <hyperlink ref="O5" r:id="rId3" xr:uid="{00000000-0004-0000-0300-000002000000}"/>
    <hyperlink ref="P5" r:id="rId4" xr:uid="{00000000-0004-0000-0300-000003000000}"/>
    <hyperlink ref="Q5" r:id="rId5" xr:uid="{00000000-0004-0000-0300-000004000000}"/>
    <hyperlink ref="R5" r:id="rId6" xr:uid="{00000000-0004-0000-0300-000005000000}"/>
    <hyperlink ref="S5" r:id="rId7" xr:uid="{00000000-0004-0000-0300-000006000000}"/>
    <hyperlink ref="T5" r:id="rId8" xr:uid="{00000000-0004-0000-0300-000007000000}"/>
    <hyperlink ref="U5" r:id="rId9" xr:uid="{00000000-0004-0000-0300-000008000000}"/>
    <hyperlink ref="V5" r:id="rId10" xr:uid="{00000000-0004-0000-0300-000009000000}"/>
    <hyperlink ref="W5" r:id="rId11" xr:uid="{00000000-0004-0000-0300-00000A000000}"/>
    <hyperlink ref="X5" r:id="rId12" xr:uid="{00000000-0004-0000-0300-00000B000000}"/>
    <hyperlink ref="Y5" r:id="rId13" xr:uid="{00000000-0004-0000-0300-00000C000000}"/>
    <hyperlink ref="Z5" r:id="rId14" xr:uid="{00000000-0004-0000-0300-00000D000000}"/>
    <hyperlink ref="AA5" r:id="rId15" xr:uid="{00000000-0004-0000-0300-00000E000000}"/>
    <hyperlink ref="AB5" r:id="rId16" xr:uid="{00000000-0004-0000-0300-00000F000000}"/>
    <hyperlink ref="AC5" r:id="rId17" xr:uid="{00000000-0004-0000-0300-000010000000}"/>
    <hyperlink ref="AD5" r:id="rId18" xr:uid="{00000000-0004-0000-0300-000011000000}"/>
    <hyperlink ref="AE5" r:id="rId19" xr:uid="{00000000-0004-0000-0300-000012000000}"/>
    <hyperlink ref="AF5" r:id="rId20" xr:uid="{00000000-0004-0000-0300-000013000000}"/>
    <hyperlink ref="AG5" r:id="rId21" xr:uid="{00000000-0004-0000-0300-000014000000}"/>
    <hyperlink ref="AH5" r:id="rId22" xr:uid="{00000000-0004-0000-0300-000015000000}"/>
    <hyperlink ref="AI5" r:id="rId23" xr:uid="{00000000-0004-0000-0300-000016000000}"/>
    <hyperlink ref="AJ5" r:id="rId24" xr:uid="{00000000-0004-0000-0300-000017000000}"/>
    <hyperlink ref="AK5" r:id="rId25" xr:uid="{00000000-0004-0000-0300-000018000000}"/>
    <hyperlink ref="AL5" r:id="rId26" xr:uid="{00000000-0004-0000-0300-000019000000}"/>
    <hyperlink ref="AM5" r:id="rId27" xr:uid="{00000000-0004-0000-0300-00001A000000}"/>
    <hyperlink ref="AN5" r:id="rId28" xr:uid="{00000000-0004-0000-0300-00001B000000}"/>
    <hyperlink ref="AO5" r:id="rId29" xr:uid="{00000000-0004-0000-0300-00001C000000}"/>
    <hyperlink ref="AP5" r:id="rId30" xr:uid="{00000000-0004-0000-0300-00001D000000}"/>
    <hyperlink ref="AQ5" r:id="rId31" xr:uid="{00000000-0004-0000-0300-00001E000000}"/>
    <hyperlink ref="AR5" r:id="rId32" xr:uid="{00000000-0004-0000-0300-00001F000000}"/>
    <hyperlink ref="AS5" r:id="rId33" xr:uid="{00000000-0004-0000-0300-000020000000}"/>
    <hyperlink ref="AT5" r:id="rId34" xr:uid="{00000000-0004-0000-0300-000021000000}"/>
    <hyperlink ref="AU5" r:id="rId35" xr:uid="{00000000-0004-0000-0300-000022000000}"/>
    <hyperlink ref="AV5" r:id="rId36" xr:uid="{00000000-0004-0000-0300-000023000000}"/>
    <hyperlink ref="AW5" r:id="rId37" xr:uid="{00000000-0004-0000-0300-000024000000}"/>
    <hyperlink ref="AX5" r:id="rId38" xr:uid="{00000000-0004-0000-0300-000025000000}"/>
    <hyperlink ref="AY5" r:id="rId39" xr:uid="{00000000-0004-0000-0300-000026000000}"/>
    <hyperlink ref="AZ5" r:id="rId40" xr:uid="{00000000-0004-0000-0300-000027000000}"/>
    <hyperlink ref="BA5" r:id="rId41" xr:uid="{00000000-0004-0000-0300-000028000000}"/>
    <hyperlink ref="BB5" r:id="rId42" xr:uid="{00000000-0004-0000-0300-000029000000}"/>
    <hyperlink ref="BC5" r:id="rId43" xr:uid="{00000000-0004-0000-0300-00002A000000}"/>
    <hyperlink ref="BD5" r:id="rId44" xr:uid="{00000000-0004-0000-0300-00002B000000}"/>
    <hyperlink ref="BE5" r:id="rId45" xr:uid="{00000000-0004-0000-0300-00002C000000}"/>
    <hyperlink ref="BF5" r:id="rId46" xr:uid="{00000000-0004-0000-0300-00002D000000}"/>
    <hyperlink ref="BG5" r:id="rId47" xr:uid="{00000000-0004-0000-0300-00002E000000}"/>
    <hyperlink ref="BH5" r:id="rId48" xr:uid="{00000000-0004-0000-0300-00002F000000}"/>
    <hyperlink ref="BI5" r:id="rId49" xr:uid="{00000000-0004-0000-0300-000030000000}"/>
    <hyperlink ref="BJ5" r:id="rId50" xr:uid="{00000000-0004-0000-0300-000031000000}"/>
    <hyperlink ref="BK5" r:id="rId51" xr:uid="{00000000-0004-0000-0300-000032000000}"/>
    <hyperlink ref="BL5" r:id="rId52" xr:uid="{00000000-0004-0000-0300-000033000000}"/>
    <hyperlink ref="BM5" r:id="rId53" xr:uid="{00000000-0004-0000-0300-000034000000}"/>
    <hyperlink ref="BN5" r:id="rId54" xr:uid="{00000000-0004-0000-0300-000035000000}"/>
    <hyperlink ref="BO5" r:id="rId55" xr:uid="{00000000-0004-0000-0300-000036000000}"/>
    <hyperlink ref="BP5" r:id="rId56" xr:uid="{00000000-0004-0000-0300-000037000000}"/>
    <hyperlink ref="BQ5" r:id="rId57" xr:uid="{00000000-0004-0000-0300-000038000000}"/>
    <hyperlink ref="BR5" r:id="rId58" xr:uid="{00000000-0004-0000-0300-000039000000}"/>
    <hyperlink ref="BS5" r:id="rId59" xr:uid="{00000000-0004-0000-0300-00003A000000}"/>
    <hyperlink ref="BT5" r:id="rId60" xr:uid="{00000000-0004-0000-0300-00003B000000}"/>
    <hyperlink ref="BU5" r:id="rId61" xr:uid="{00000000-0004-0000-0300-00003C000000}"/>
    <hyperlink ref="BV5" r:id="rId62" xr:uid="{00000000-0004-0000-0300-00003D000000}"/>
    <hyperlink ref="BW5" r:id="rId63" xr:uid="{00000000-0004-0000-0300-00003E000000}"/>
    <hyperlink ref="BX5" r:id="rId64" xr:uid="{00000000-0004-0000-0300-00003F000000}"/>
    <hyperlink ref="BY5" r:id="rId65" xr:uid="{00000000-0004-0000-0300-000040000000}"/>
    <hyperlink ref="BZ5" r:id="rId66" xr:uid="{00000000-0004-0000-0300-000041000000}"/>
    <hyperlink ref="CA5" r:id="rId67" xr:uid="{00000000-0004-0000-0300-000042000000}"/>
    <hyperlink ref="CB5" r:id="rId68" xr:uid="{00000000-0004-0000-0300-000043000000}"/>
    <hyperlink ref="CC5" r:id="rId69" xr:uid="{00000000-0004-0000-0300-000044000000}"/>
    <hyperlink ref="CD5" r:id="rId70" xr:uid="{00000000-0004-0000-0300-000045000000}"/>
    <hyperlink ref="CE5" r:id="rId71" xr:uid="{00000000-0004-0000-0300-000046000000}"/>
    <hyperlink ref="CF5" r:id="rId72" xr:uid="{00000000-0004-0000-0300-000047000000}"/>
    <hyperlink ref="CG5" r:id="rId73" xr:uid="{00000000-0004-0000-0300-000048000000}"/>
    <hyperlink ref="CH5" r:id="rId74" xr:uid="{00000000-0004-0000-0300-000049000000}"/>
    <hyperlink ref="CI5" r:id="rId75" xr:uid="{00000000-0004-0000-0300-00004A000000}"/>
    <hyperlink ref="CJ5" r:id="rId76" xr:uid="{00000000-0004-0000-0300-00004B000000}"/>
    <hyperlink ref="CK5" r:id="rId77" xr:uid="{00000000-0004-0000-0300-00004C000000}"/>
    <hyperlink ref="CL5" r:id="rId78" xr:uid="{00000000-0004-0000-0300-00004D000000}"/>
    <hyperlink ref="CM5" r:id="rId79" xr:uid="{00000000-0004-0000-0300-00004E000000}"/>
    <hyperlink ref="CN5" r:id="rId80" xr:uid="{00000000-0004-0000-0300-00004F000000}"/>
    <hyperlink ref="CO5" r:id="rId81" xr:uid="{00000000-0004-0000-0300-000050000000}"/>
    <hyperlink ref="CP5" r:id="rId82" xr:uid="{00000000-0004-0000-0300-000051000000}"/>
    <hyperlink ref="CQ5" r:id="rId83" xr:uid="{00000000-0004-0000-0300-000052000000}"/>
    <hyperlink ref="CR5" r:id="rId84" xr:uid="{00000000-0004-0000-0300-000053000000}"/>
    <hyperlink ref="CS5" r:id="rId85" xr:uid="{00000000-0004-0000-0300-000054000000}"/>
    <hyperlink ref="CT5" r:id="rId86" xr:uid="{00000000-0004-0000-0300-000055000000}"/>
    <hyperlink ref="CU5" r:id="rId87" xr:uid="{00000000-0004-0000-0300-000056000000}"/>
    <hyperlink ref="CV5" r:id="rId88" xr:uid="{00000000-0004-0000-0300-000057000000}"/>
    <hyperlink ref="CW5" r:id="rId89" xr:uid="{00000000-0004-0000-0300-000058000000}"/>
    <hyperlink ref="CX5" r:id="rId90" xr:uid="{00000000-0004-0000-0300-000059000000}"/>
    <hyperlink ref="CY5" r:id="rId91" xr:uid="{00000000-0004-0000-0300-00005A000000}"/>
    <hyperlink ref="CZ5" r:id="rId92" xr:uid="{00000000-0004-0000-0300-00005B000000}"/>
    <hyperlink ref="DA5" r:id="rId93" xr:uid="{00000000-0004-0000-0300-00005C000000}"/>
    <hyperlink ref="DB5" r:id="rId94" xr:uid="{00000000-0004-0000-0300-00005D000000}"/>
    <hyperlink ref="DC5" r:id="rId95" xr:uid="{00000000-0004-0000-0300-00005E000000}"/>
    <hyperlink ref="DD5" r:id="rId96" xr:uid="{00000000-0004-0000-0300-00005F000000}"/>
    <hyperlink ref="DE5" r:id="rId97" xr:uid="{00000000-0004-0000-0300-000060000000}"/>
    <hyperlink ref="DF5" r:id="rId98" xr:uid="{00000000-0004-0000-0300-000061000000}"/>
    <hyperlink ref="DG5" r:id="rId99" xr:uid="{00000000-0004-0000-0300-000062000000}"/>
    <hyperlink ref="DH5" r:id="rId100" xr:uid="{00000000-0004-0000-0300-000063000000}"/>
    <hyperlink ref="DI5" r:id="rId101" xr:uid="{00000000-0004-0000-0300-000064000000}"/>
    <hyperlink ref="DJ5" r:id="rId102" xr:uid="{00000000-0004-0000-0300-000065000000}"/>
    <hyperlink ref="DK5" r:id="rId103" xr:uid="{00000000-0004-0000-0300-000066000000}"/>
    <hyperlink ref="DL5" r:id="rId104" xr:uid="{00000000-0004-0000-0300-000067000000}"/>
    <hyperlink ref="DM5" r:id="rId105" xr:uid="{00000000-0004-0000-0300-000068000000}"/>
    <hyperlink ref="DN5" r:id="rId106" xr:uid="{00000000-0004-0000-0300-000069000000}"/>
    <hyperlink ref="DO5" r:id="rId107" xr:uid="{00000000-0004-0000-0300-00006A000000}"/>
    <hyperlink ref="DP5" r:id="rId108" xr:uid="{00000000-0004-0000-0300-00006B000000}"/>
    <hyperlink ref="DQ5" r:id="rId109" xr:uid="{00000000-0004-0000-0300-00006C000000}"/>
    <hyperlink ref="DR5" r:id="rId110" xr:uid="{00000000-0004-0000-0300-00006D000000}"/>
    <hyperlink ref="DS5" r:id="rId111" xr:uid="{00000000-0004-0000-0300-00006E000000}"/>
    <hyperlink ref="DT5" r:id="rId112" xr:uid="{00000000-0004-0000-0300-00006F000000}"/>
    <hyperlink ref="DU5" r:id="rId113" xr:uid="{00000000-0004-0000-0300-000070000000}"/>
    <hyperlink ref="DV5" r:id="rId114" xr:uid="{00000000-0004-0000-0300-000071000000}"/>
    <hyperlink ref="DW5" r:id="rId115" xr:uid="{00000000-0004-0000-0300-000072000000}"/>
    <hyperlink ref="DX5" r:id="rId116" xr:uid="{00000000-0004-0000-0300-000073000000}"/>
    <hyperlink ref="DY5" r:id="rId117" xr:uid="{00000000-0004-0000-0300-000074000000}"/>
    <hyperlink ref="DZ5" r:id="rId118" xr:uid="{00000000-0004-0000-0300-000075000000}"/>
    <hyperlink ref="EA5" r:id="rId119" xr:uid="{00000000-0004-0000-0300-000076000000}"/>
    <hyperlink ref="EB5" r:id="rId120" xr:uid="{00000000-0004-0000-0300-000077000000}"/>
    <hyperlink ref="EC5" r:id="rId121" xr:uid="{00000000-0004-0000-0300-000078000000}"/>
    <hyperlink ref="ED5" r:id="rId122" xr:uid="{00000000-0004-0000-0300-000079000000}"/>
    <hyperlink ref="EE5" r:id="rId123" xr:uid="{00000000-0004-0000-0300-00007A000000}"/>
    <hyperlink ref="EF5" r:id="rId124" xr:uid="{00000000-0004-0000-0300-00007B000000}"/>
    <hyperlink ref="EG5" r:id="rId125" xr:uid="{00000000-0004-0000-0300-00007C000000}"/>
    <hyperlink ref="EH5" r:id="rId126" xr:uid="{00000000-0004-0000-0300-00007D000000}"/>
    <hyperlink ref="EI5" r:id="rId127" xr:uid="{00000000-0004-0000-0300-00007E000000}"/>
    <hyperlink ref="EJ5" r:id="rId128" xr:uid="{00000000-0004-0000-0300-00007F000000}"/>
    <hyperlink ref="EK5" r:id="rId129" xr:uid="{00000000-0004-0000-0300-000080000000}"/>
    <hyperlink ref="EL5" r:id="rId130" xr:uid="{00000000-0004-0000-0300-000081000000}"/>
    <hyperlink ref="EM5" r:id="rId131" xr:uid="{00000000-0004-0000-0300-000082000000}"/>
    <hyperlink ref="EN5" r:id="rId132" xr:uid="{00000000-0004-0000-0300-000083000000}"/>
    <hyperlink ref="EO5" r:id="rId133" xr:uid="{00000000-0004-0000-0300-000084000000}"/>
    <hyperlink ref="EP5" r:id="rId134" xr:uid="{00000000-0004-0000-0300-000085000000}"/>
    <hyperlink ref="EQ5" r:id="rId135" xr:uid="{00000000-0004-0000-0300-000086000000}"/>
    <hyperlink ref="ER5" r:id="rId136" xr:uid="{00000000-0004-0000-0300-000087000000}"/>
    <hyperlink ref="ES5" r:id="rId137" xr:uid="{00000000-0004-0000-0300-000088000000}"/>
    <hyperlink ref="ET5" r:id="rId138" xr:uid="{00000000-0004-0000-0300-000089000000}"/>
    <hyperlink ref="EU5" r:id="rId139" xr:uid="{00000000-0004-0000-0300-00008A000000}"/>
    <hyperlink ref="EV5" r:id="rId140" xr:uid="{00000000-0004-0000-0300-00008B000000}"/>
    <hyperlink ref="EW5" r:id="rId141" xr:uid="{00000000-0004-0000-0300-00008C000000}"/>
    <hyperlink ref="EX5" r:id="rId142" xr:uid="{00000000-0004-0000-0300-00008D000000}"/>
    <hyperlink ref="EY5" r:id="rId143" xr:uid="{00000000-0004-0000-0300-00008E000000}"/>
    <hyperlink ref="M10" r:id="rId144" xr:uid="{00000000-0004-0000-0300-00008F000000}"/>
    <hyperlink ref="Q10" r:id="rId145" xr:uid="{00000000-0004-0000-0300-000090000000}"/>
    <hyperlink ref="U10" r:id="rId146" xr:uid="{00000000-0004-0000-0300-000091000000}"/>
    <hyperlink ref="Y10" r:id="rId147" xr:uid="{00000000-0004-0000-0300-000092000000}"/>
    <hyperlink ref="AC10" r:id="rId148" xr:uid="{00000000-0004-0000-0300-000093000000}"/>
    <hyperlink ref="AG10" r:id="rId149" xr:uid="{00000000-0004-0000-0300-000094000000}"/>
    <hyperlink ref="AK10" r:id="rId150" xr:uid="{00000000-0004-0000-0300-000095000000}"/>
    <hyperlink ref="AO10" r:id="rId151" xr:uid="{00000000-0004-0000-0300-000096000000}"/>
    <hyperlink ref="AS10" r:id="rId152" xr:uid="{00000000-0004-0000-0300-000097000000}"/>
    <hyperlink ref="AW10" r:id="rId153" xr:uid="{00000000-0004-0000-0300-000098000000}"/>
    <hyperlink ref="BA10" r:id="rId154" xr:uid="{00000000-0004-0000-0300-000099000000}"/>
    <hyperlink ref="BE10" r:id="rId155" xr:uid="{00000000-0004-0000-0300-00009A000000}"/>
    <hyperlink ref="BI10" r:id="rId156" xr:uid="{00000000-0004-0000-0300-00009B000000}"/>
    <hyperlink ref="BM10" r:id="rId157" xr:uid="{00000000-0004-0000-0300-00009C000000}"/>
    <hyperlink ref="BQ10" r:id="rId158" xr:uid="{00000000-0004-0000-0300-00009D000000}"/>
    <hyperlink ref="BU10" r:id="rId159" xr:uid="{00000000-0004-0000-0300-00009E000000}"/>
    <hyperlink ref="BY10" r:id="rId160" xr:uid="{00000000-0004-0000-0300-00009F000000}"/>
  </hyperlinks>
  <pageMargins left="0.7" right="0.7" top="0.75" bottom="0.75" header="0.3" footer="0.3"/>
  <drawing r:id="rId1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Q160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4" outlineLevelRow="2" x14ac:dyDescent="0.3"/>
  <cols>
    <col min="1" max="1" width="1.109375" customWidth="1"/>
    <col min="2" max="2" width="1.88671875" customWidth="1"/>
    <col min="3" max="3" width="50.6640625" customWidth="1"/>
    <col min="4" max="18" width="14.6640625" customWidth="1"/>
    <col min="19" max="19" width="1.88671875" customWidth="1"/>
  </cols>
  <sheetData>
    <row r="1" spans="1:43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1" x14ac:dyDescent="0.3">
      <c r="A3" s="1"/>
      <c r="B3" s="4"/>
      <c r="C3" s="10" t="s">
        <v>879</v>
      </c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">
      <c r="A4" s="1"/>
      <c r="B4" s="4"/>
      <c r="C4" s="11" t="s">
        <v>880</v>
      </c>
      <c r="S4" s="8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x14ac:dyDescent="0.3">
      <c r="A5" s="1"/>
      <c r="B5" s="4"/>
      <c r="C5" s="11" t="s">
        <v>2</v>
      </c>
      <c r="D5" s="21" t="s">
        <v>13</v>
      </c>
      <c r="E5" s="21" t="s">
        <v>15</v>
      </c>
      <c r="F5" s="21" t="s">
        <v>16</v>
      </c>
      <c r="G5" s="21" t="s">
        <v>17</v>
      </c>
      <c r="H5" s="21" t="s">
        <v>19</v>
      </c>
      <c r="I5" s="21" t="s">
        <v>20</v>
      </c>
      <c r="J5" s="21" t="s">
        <v>95</v>
      </c>
      <c r="K5" s="21" t="s">
        <v>97</v>
      </c>
      <c r="L5" s="21" t="s">
        <v>98</v>
      </c>
      <c r="M5" s="21" t="s">
        <v>99</v>
      </c>
      <c r="N5" s="21" t="s">
        <v>101</v>
      </c>
      <c r="O5" s="21" t="s">
        <v>102</v>
      </c>
      <c r="P5" s="21" t="s">
        <v>103</v>
      </c>
      <c r="Q5" s="21" t="s">
        <v>105</v>
      </c>
      <c r="R5" s="21" t="s">
        <v>106</v>
      </c>
      <c r="S5" s="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3">
      <c r="A6" s="1"/>
      <c r="B6" s="4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3">
      <c r="A7" s="1"/>
      <c r="B7" s="4"/>
      <c r="C7" s="11" t="s">
        <v>881</v>
      </c>
      <c r="S7" s="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3">
      <c r="A8" s="1"/>
      <c r="B8" s="4"/>
      <c r="D8" s="41" t="s">
        <v>882</v>
      </c>
      <c r="E8" s="41" t="s">
        <v>883</v>
      </c>
      <c r="F8" s="41" t="s">
        <v>884</v>
      </c>
      <c r="G8" s="41" t="s">
        <v>885</v>
      </c>
      <c r="H8" s="41" t="s">
        <v>886</v>
      </c>
      <c r="I8" s="41" t="s">
        <v>887</v>
      </c>
      <c r="J8" s="41" t="s">
        <v>888</v>
      </c>
      <c r="K8" s="41" t="s">
        <v>889</v>
      </c>
      <c r="L8" s="41" t="s">
        <v>890</v>
      </c>
      <c r="M8" s="41" t="s">
        <v>891</v>
      </c>
      <c r="N8" s="41" t="s">
        <v>892</v>
      </c>
      <c r="O8" s="41" t="s">
        <v>893</v>
      </c>
      <c r="P8" s="41" t="s">
        <v>894</v>
      </c>
      <c r="Q8" s="41" t="s">
        <v>895</v>
      </c>
      <c r="R8" s="41" t="s">
        <v>896</v>
      </c>
      <c r="S8" s="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1"/>
      <c r="B9" s="4"/>
      <c r="D9" s="41" t="s">
        <v>21</v>
      </c>
      <c r="E9" s="41" t="s">
        <v>23</v>
      </c>
      <c r="F9" s="41" t="s">
        <v>24</v>
      </c>
      <c r="G9" s="41" t="s">
        <v>21</v>
      </c>
      <c r="H9" s="41" t="s">
        <v>23</v>
      </c>
      <c r="I9" s="41" t="s">
        <v>24</v>
      </c>
      <c r="J9" s="41" t="s">
        <v>252</v>
      </c>
      <c r="K9" s="41" t="s">
        <v>253</v>
      </c>
      <c r="L9" s="41" t="s">
        <v>254</v>
      </c>
      <c r="M9" s="41" t="s">
        <v>255</v>
      </c>
      <c r="N9" s="41" t="s">
        <v>257</v>
      </c>
      <c r="O9" s="41" t="s">
        <v>258</v>
      </c>
      <c r="P9" s="41" t="s">
        <v>259</v>
      </c>
      <c r="Q9" s="41" t="s">
        <v>261</v>
      </c>
      <c r="R9" s="41" t="s">
        <v>262</v>
      </c>
      <c r="S9" s="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3">
      <c r="A10" s="1"/>
      <c r="B10" s="4"/>
      <c r="S10" s="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3">
      <c r="A11" s="1"/>
      <c r="B11" s="4"/>
      <c r="C11" s="40" t="s">
        <v>897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3">
      <c r="A12" s="1"/>
      <c r="B12" s="4"/>
      <c r="C12" s="42" t="s">
        <v>898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3">
      <c r="A13" s="1"/>
      <c r="B13" s="4"/>
      <c r="C13" s="11" t="s">
        <v>899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3">
      <c r="A14" s="1"/>
      <c r="B14" s="4"/>
      <c r="C14" s="11" t="s">
        <v>900</v>
      </c>
      <c r="D14" s="43">
        <v>7629000</v>
      </c>
      <c r="E14" s="43">
        <v>7330000</v>
      </c>
      <c r="F14" s="43">
        <v>7410000</v>
      </c>
      <c r="G14" s="43">
        <v>8273000</v>
      </c>
      <c r="H14" s="43">
        <v>7867000</v>
      </c>
      <c r="I14" s="43">
        <v>6780000</v>
      </c>
      <c r="J14" s="43">
        <v>5767000</v>
      </c>
      <c r="K14" s="43">
        <v>8128000</v>
      </c>
      <c r="L14" s="43">
        <v>7678000</v>
      </c>
      <c r="M14" s="43">
        <v>9322000</v>
      </c>
      <c r="N14" s="43">
        <v>9788000</v>
      </c>
      <c r="O14" s="43">
        <v>10253000</v>
      </c>
      <c r="P14" s="43">
        <v>10723000</v>
      </c>
      <c r="Q14" s="43">
        <v>9847000</v>
      </c>
      <c r="R14" s="43">
        <v>9496000</v>
      </c>
      <c r="S14" s="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3">
      <c r="A15" s="1"/>
      <c r="B15" s="4"/>
      <c r="C15" s="11" t="s">
        <v>901</v>
      </c>
      <c r="D15" s="43">
        <v>4667000</v>
      </c>
      <c r="E15" s="43">
        <v>4352000</v>
      </c>
      <c r="F15" s="43">
        <v>4320000</v>
      </c>
      <c r="G15" s="43">
        <v>4356000</v>
      </c>
      <c r="H15" s="43">
        <v>4732000</v>
      </c>
      <c r="I15" s="43">
        <v>4172000</v>
      </c>
      <c r="J15" s="43">
        <v>4831000</v>
      </c>
      <c r="K15" s="43">
        <v>78000</v>
      </c>
      <c r="L15" s="43">
        <v>57000</v>
      </c>
      <c r="M15" s="43">
        <v>156000</v>
      </c>
      <c r="N15" s="43">
        <v>174000</v>
      </c>
      <c r="O15" s="43">
        <v>264000</v>
      </c>
      <c r="P15" s="43">
        <v>103000</v>
      </c>
      <c r="Q15" s="43"/>
      <c r="R15" s="43"/>
      <c r="S15" s="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3">
      <c r="A16" s="1"/>
      <c r="B16" s="4"/>
      <c r="C16" s="11" t="s">
        <v>902</v>
      </c>
      <c r="D16" s="43">
        <v>4126000</v>
      </c>
      <c r="E16" s="43">
        <v>3349000</v>
      </c>
      <c r="F16" s="43">
        <v>3045000</v>
      </c>
      <c r="G16" s="43">
        <v>3828000</v>
      </c>
      <c r="H16" s="43">
        <v>3076000</v>
      </c>
      <c r="I16" s="43">
        <v>3155000</v>
      </c>
      <c r="J16" s="43">
        <v>2901000</v>
      </c>
      <c r="K16" s="43">
        <v>4255000</v>
      </c>
      <c r="L16" s="43">
        <v>4695000</v>
      </c>
      <c r="M16" s="43">
        <v>6074000</v>
      </c>
      <c r="N16" s="43">
        <v>5778000</v>
      </c>
      <c r="O16" s="43">
        <v>5547000</v>
      </c>
      <c r="P16" s="43">
        <v>4940000</v>
      </c>
      <c r="Q16" s="43"/>
      <c r="R16" s="43"/>
      <c r="S16" s="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3">
      <c r="A17" s="1"/>
      <c r="B17" s="4"/>
      <c r="C17" s="11" t="s">
        <v>903</v>
      </c>
      <c r="D17" s="43">
        <v>943000</v>
      </c>
      <c r="E17" s="43">
        <v>142000</v>
      </c>
      <c r="F17" s="43">
        <v>167000</v>
      </c>
      <c r="G17" s="43">
        <v>643000</v>
      </c>
      <c r="H17" s="43">
        <v>187000</v>
      </c>
      <c r="I17" s="43">
        <v>117000</v>
      </c>
      <c r="J17" s="43">
        <v>166000</v>
      </c>
      <c r="K17" s="43">
        <v>294000</v>
      </c>
      <c r="L17" s="43">
        <v>220000</v>
      </c>
      <c r="M17" s="43">
        <v>268000</v>
      </c>
      <c r="N17" s="43">
        <v>1133000</v>
      </c>
      <c r="O17" s="43">
        <v>1129000</v>
      </c>
      <c r="P17" s="43">
        <v>1724000</v>
      </c>
      <c r="Q17" s="43">
        <v>106000</v>
      </c>
      <c r="R17" s="43">
        <v>139000</v>
      </c>
      <c r="S17" s="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3">
      <c r="A18" s="1"/>
      <c r="B18" s="4"/>
      <c r="C18" s="11" t="s">
        <v>904</v>
      </c>
      <c r="D18" s="43">
        <v>0</v>
      </c>
      <c r="E18" s="43"/>
      <c r="F18" s="43"/>
      <c r="G18" s="43">
        <v>0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3">
      <c r="A19" s="1"/>
      <c r="B19" s="4"/>
      <c r="C19" s="11" t="s">
        <v>905</v>
      </c>
      <c r="D19" s="43">
        <v>-4698000</v>
      </c>
      <c r="E19" s="43">
        <v>-4297000</v>
      </c>
      <c r="F19" s="43">
        <v>-4254000</v>
      </c>
      <c r="G19" s="43">
        <v>-4376000</v>
      </c>
      <c r="H19" s="43">
        <v>-4419000</v>
      </c>
      <c r="I19" s="43">
        <v>-3941000</v>
      </c>
      <c r="J19" s="43">
        <v>-4713000</v>
      </c>
      <c r="K19" s="43"/>
      <c r="L19" s="43"/>
      <c r="M19" s="43"/>
      <c r="N19" s="43"/>
      <c r="O19" s="43"/>
      <c r="P19" s="43"/>
      <c r="Q19" s="43"/>
      <c r="R19" s="43"/>
      <c r="S19" s="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3">
      <c r="A20" s="1"/>
      <c r="B20" s="4"/>
      <c r="C20" s="11" t="s">
        <v>906</v>
      </c>
      <c r="D20" s="43"/>
      <c r="E20" s="43">
        <v>1511000</v>
      </c>
      <c r="F20" s="43">
        <v>1344000</v>
      </c>
      <c r="G20" s="43"/>
      <c r="H20" s="43">
        <v>1450000</v>
      </c>
      <c r="I20" s="43">
        <v>1364000</v>
      </c>
      <c r="J20" s="43">
        <v>1489000</v>
      </c>
      <c r="K20" s="43">
        <v>2133000</v>
      </c>
      <c r="L20" s="43">
        <v>2211000</v>
      </c>
      <c r="M20" s="43">
        <v>2139000</v>
      </c>
      <c r="N20" s="43">
        <v>1986000</v>
      </c>
      <c r="O20" s="43">
        <v>2105000</v>
      </c>
      <c r="P20" s="43">
        <v>1799000</v>
      </c>
      <c r="Q20" s="43"/>
      <c r="R20" s="43"/>
      <c r="S20" s="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3">
      <c r="A21" s="1"/>
      <c r="B21" s="4"/>
      <c r="C21" s="11" t="s">
        <v>907</v>
      </c>
      <c r="D21" s="43"/>
      <c r="E21" s="43">
        <v>485000</v>
      </c>
      <c r="F21" s="43">
        <v>440000</v>
      </c>
      <c r="G21" s="43"/>
      <c r="H21" s="43">
        <v>530000</v>
      </c>
      <c r="I21" s="43">
        <v>454000</v>
      </c>
      <c r="J21" s="43">
        <v>458000</v>
      </c>
      <c r="K21" s="43">
        <v>450000</v>
      </c>
      <c r="L21" s="43">
        <v>460000</v>
      </c>
      <c r="M21" s="43">
        <v>394000</v>
      </c>
      <c r="N21" s="43">
        <v>326000</v>
      </c>
      <c r="O21" s="43">
        <v>327000</v>
      </c>
      <c r="P21" s="43">
        <v>377000</v>
      </c>
      <c r="Q21" s="43"/>
      <c r="R21" s="43"/>
      <c r="S21" s="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3">
      <c r="A22" s="1"/>
      <c r="B22" s="4"/>
      <c r="C22" s="11" t="s">
        <v>908</v>
      </c>
      <c r="D22" s="43"/>
      <c r="E22" s="43">
        <v>412000</v>
      </c>
      <c r="F22" s="43">
        <v>361000</v>
      </c>
      <c r="G22" s="43"/>
      <c r="H22" s="43">
        <v>735000</v>
      </c>
      <c r="I22" s="43">
        <v>848000</v>
      </c>
      <c r="J22" s="43">
        <v>816000</v>
      </c>
      <c r="K22" s="43"/>
      <c r="L22" s="43"/>
      <c r="M22" s="43"/>
      <c r="N22" s="43"/>
      <c r="O22" s="43"/>
      <c r="P22" s="43"/>
      <c r="Q22" s="43"/>
      <c r="R22" s="43"/>
      <c r="S22" s="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3">
      <c r="A23" s="1"/>
      <c r="B23" s="4"/>
      <c r="C23" s="11" t="s">
        <v>909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v>171000</v>
      </c>
      <c r="O23" s="43">
        <v>177000</v>
      </c>
      <c r="P23" s="43">
        <v>181000</v>
      </c>
      <c r="Q23" s="43"/>
      <c r="R23" s="43"/>
      <c r="S23" s="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3">
      <c r="A24" s="1"/>
      <c r="B24" s="4"/>
      <c r="C24" s="11" t="s">
        <v>910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v>-164000</v>
      </c>
      <c r="O24" s="43">
        <v>-171000</v>
      </c>
      <c r="P24" s="43">
        <v>-174000</v>
      </c>
      <c r="Q24" s="43"/>
      <c r="R24" s="43"/>
      <c r="S24" s="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3">
      <c r="A25" s="1"/>
      <c r="B25" s="4"/>
      <c r="C25" s="11" t="s">
        <v>911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>
        <v>5905000</v>
      </c>
      <c r="R25" s="43">
        <v>7117000</v>
      </c>
      <c r="S25" s="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3">
      <c r="A26" s="1"/>
      <c r="B26" s="4"/>
      <c r="C26" s="11" t="s">
        <v>912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>
        <v>1153000</v>
      </c>
      <c r="R26" s="43">
        <v>1659000</v>
      </c>
      <c r="S26" s="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3">
      <c r="A27" s="1"/>
      <c r="B27" s="4"/>
      <c r="C27" s="11" t="s">
        <v>913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>
        <v>911000</v>
      </c>
      <c r="R27" s="43">
        <v>816000</v>
      </c>
      <c r="S27" s="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3">
      <c r="A28" s="1"/>
      <c r="B28" s="4"/>
      <c r="C28" s="11" t="s">
        <v>914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>
        <v>411000</v>
      </c>
      <c r="R28" s="43">
        <v>501000</v>
      </c>
      <c r="S28" s="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3">
      <c r="A29" s="1"/>
      <c r="B29" s="4"/>
      <c r="C29" s="42" t="s">
        <v>915</v>
      </c>
      <c r="D29" s="44">
        <v>12667000</v>
      </c>
      <c r="E29" s="44">
        <v>13284000</v>
      </c>
      <c r="F29" s="44">
        <v>12833000</v>
      </c>
      <c r="G29" s="44">
        <v>12724000</v>
      </c>
      <c r="H29" s="44">
        <v>14158000</v>
      </c>
      <c r="I29" s="44">
        <v>12949000</v>
      </c>
      <c r="J29" s="44">
        <v>11715000</v>
      </c>
      <c r="K29" s="44">
        <v>15338000</v>
      </c>
      <c r="L29" s="44">
        <v>15321000</v>
      </c>
      <c r="M29" s="44">
        <v>18353000</v>
      </c>
      <c r="N29" s="44">
        <v>19192000</v>
      </c>
      <c r="O29" s="44">
        <v>19631000</v>
      </c>
      <c r="P29" s="44">
        <v>19673000</v>
      </c>
      <c r="Q29" s="44">
        <v>18333000</v>
      </c>
      <c r="R29" s="44">
        <v>19728000</v>
      </c>
      <c r="S29" s="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3">
      <c r="A30" s="1"/>
      <c r="B30" s="4"/>
      <c r="C30" s="11" t="s">
        <v>916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3">
      <c r="A31" s="1"/>
      <c r="B31" s="4"/>
      <c r="C31" s="11" t="s">
        <v>900</v>
      </c>
      <c r="D31" s="43">
        <v>2361000</v>
      </c>
      <c r="E31" s="43">
        <v>2722000</v>
      </c>
      <c r="F31" s="43">
        <v>2497000</v>
      </c>
      <c r="G31" s="43">
        <v>2822000</v>
      </c>
      <c r="H31" s="43">
        <v>2780000</v>
      </c>
      <c r="I31" s="43">
        <v>1986000</v>
      </c>
      <c r="J31" s="43">
        <v>1180000</v>
      </c>
      <c r="K31" s="43">
        <v>1447000</v>
      </c>
      <c r="L31" s="43">
        <v>876000</v>
      </c>
      <c r="M31" s="43">
        <v>2722000</v>
      </c>
      <c r="N31" s="43">
        <v>3592000</v>
      </c>
      <c r="O31" s="43">
        <v>4029000</v>
      </c>
      <c r="P31" s="43">
        <v>4288000</v>
      </c>
      <c r="Q31" s="43">
        <v>3554000</v>
      </c>
      <c r="R31" s="43">
        <v>2842000</v>
      </c>
      <c r="S31" s="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3">
      <c r="A32" s="1"/>
      <c r="B32" s="4"/>
      <c r="C32" s="11" t="s">
        <v>902</v>
      </c>
      <c r="D32" s="43">
        <v>575000</v>
      </c>
      <c r="E32" s="43">
        <v>347000</v>
      </c>
      <c r="F32" s="43">
        <v>276000</v>
      </c>
      <c r="G32" s="43">
        <v>417000</v>
      </c>
      <c r="H32" s="43">
        <v>391000</v>
      </c>
      <c r="I32" s="43">
        <v>469000</v>
      </c>
      <c r="J32" s="43">
        <v>22000</v>
      </c>
      <c r="K32" s="43">
        <v>-139000</v>
      </c>
      <c r="L32" s="43">
        <v>-80000</v>
      </c>
      <c r="M32" s="43">
        <v>1393000</v>
      </c>
      <c r="N32" s="43">
        <v>2293000</v>
      </c>
      <c r="O32" s="43">
        <v>2090000</v>
      </c>
      <c r="P32" s="43">
        <v>1706000</v>
      </c>
      <c r="Q32" s="43"/>
      <c r="R32" s="43"/>
      <c r="S32" s="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3">
      <c r="A33" s="1"/>
      <c r="B33" s="4"/>
      <c r="C33" s="11" t="s">
        <v>905</v>
      </c>
      <c r="D33" s="43">
        <v>240000</v>
      </c>
      <c r="E33" s="43">
        <v>-79000</v>
      </c>
      <c r="F33" s="43">
        <v>-291000</v>
      </c>
      <c r="G33" s="43">
        <v>490000</v>
      </c>
      <c r="H33" s="43">
        <v>5000</v>
      </c>
      <c r="I33" s="43">
        <v>-413000</v>
      </c>
      <c r="J33" s="43">
        <v>456000</v>
      </c>
      <c r="K33" s="43"/>
      <c r="L33" s="43"/>
      <c r="M33" s="43"/>
      <c r="N33" s="43"/>
      <c r="O33" s="43"/>
      <c r="P33" s="43"/>
      <c r="Q33" s="43"/>
      <c r="R33" s="43"/>
      <c r="S33" s="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3">
      <c r="A34" s="1"/>
      <c r="B34" s="4"/>
      <c r="C34" s="11" t="s">
        <v>903</v>
      </c>
      <c r="D34" s="43">
        <v>103000</v>
      </c>
      <c r="E34" s="43">
        <v>-42000</v>
      </c>
      <c r="F34" s="43">
        <v>-82000</v>
      </c>
      <c r="G34" s="43">
        <v>-170000</v>
      </c>
      <c r="H34" s="43">
        <v>-198000</v>
      </c>
      <c r="I34" s="43">
        <v>-120000</v>
      </c>
      <c r="J34" s="43">
        <v>-66000</v>
      </c>
      <c r="K34" s="43">
        <v>-1732000</v>
      </c>
      <c r="L34" s="43">
        <v>-1846000</v>
      </c>
      <c r="M34" s="43">
        <v>-315000</v>
      </c>
      <c r="N34" s="43">
        <v>-1030000</v>
      </c>
      <c r="O34" s="43">
        <v>-1195000</v>
      </c>
      <c r="P34" s="43">
        <v>-2504000</v>
      </c>
      <c r="Q34" s="43">
        <v>-575000</v>
      </c>
      <c r="R34" s="43">
        <v>-712000</v>
      </c>
      <c r="S34" s="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3">
      <c r="A35" s="1"/>
      <c r="B35" s="4"/>
      <c r="C35" s="11" t="s">
        <v>904</v>
      </c>
      <c r="D35" s="43">
        <v>-1260000</v>
      </c>
      <c r="E35" s="43">
        <v>-6516000</v>
      </c>
      <c r="F35" s="43">
        <v>-1720000</v>
      </c>
      <c r="G35" s="43">
        <v>-2187000</v>
      </c>
      <c r="H35" s="43">
        <v>-2112000</v>
      </c>
      <c r="I35" s="43">
        <v>-1608000</v>
      </c>
      <c r="J35" s="43">
        <v>-1044000</v>
      </c>
      <c r="K35" s="43"/>
      <c r="L35" s="43"/>
      <c r="M35" s="43"/>
      <c r="N35" s="43"/>
      <c r="O35" s="43"/>
      <c r="P35" s="43"/>
      <c r="Q35" s="43"/>
      <c r="R35" s="43"/>
      <c r="S35" s="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3">
      <c r="A36" s="1"/>
      <c r="B36" s="4"/>
      <c r="C36" s="11" t="s">
        <v>901</v>
      </c>
      <c r="D36" s="43">
        <v>-2320000</v>
      </c>
      <c r="E36" s="43">
        <v>-5844000</v>
      </c>
      <c r="F36" s="43">
        <v>-2830000</v>
      </c>
      <c r="G36" s="43">
        <v>-2441000</v>
      </c>
      <c r="H36" s="43">
        <v>-1407000</v>
      </c>
      <c r="I36" s="43">
        <v>-1869000</v>
      </c>
      <c r="J36" s="43">
        <v>-2360000</v>
      </c>
      <c r="K36" s="43">
        <v>-90000</v>
      </c>
      <c r="L36" s="43">
        <v>-134000</v>
      </c>
      <c r="M36" s="43">
        <v>-23000</v>
      </c>
      <c r="N36" s="43">
        <v>-44000</v>
      </c>
      <c r="O36" s="43">
        <v>52000</v>
      </c>
      <c r="P36" s="43">
        <v>-34000</v>
      </c>
      <c r="Q36" s="43"/>
      <c r="R36" s="43"/>
      <c r="S36" s="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3">
      <c r="A37" s="1"/>
      <c r="B37" s="4"/>
      <c r="C37" s="11" t="s">
        <v>906</v>
      </c>
      <c r="D37" s="43"/>
      <c r="E37" s="43">
        <v>268000</v>
      </c>
      <c r="F37" s="43">
        <v>139000</v>
      </c>
      <c r="G37" s="43"/>
      <c r="H37" s="43">
        <v>100000</v>
      </c>
      <c r="I37" s="43">
        <v>64000</v>
      </c>
      <c r="J37" s="43">
        <v>-69000</v>
      </c>
      <c r="K37" s="43">
        <v>197000</v>
      </c>
      <c r="L37" s="43">
        <v>294000</v>
      </c>
      <c r="M37" s="43">
        <v>416000</v>
      </c>
      <c r="N37" s="43">
        <v>511000</v>
      </c>
      <c r="O37" s="43">
        <v>605000</v>
      </c>
      <c r="P37" s="43">
        <v>243000</v>
      </c>
      <c r="Q37" s="43"/>
      <c r="R37" s="43"/>
      <c r="S37" s="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3">
      <c r="A38" s="1"/>
      <c r="B38" s="4"/>
      <c r="C38" s="11" t="s">
        <v>907</v>
      </c>
      <c r="D38" s="43"/>
      <c r="E38" s="43">
        <v>78000</v>
      </c>
      <c r="F38" s="43">
        <v>72000</v>
      </c>
      <c r="G38" s="43"/>
      <c r="H38" s="43">
        <v>170000</v>
      </c>
      <c r="I38" s="43">
        <v>129000</v>
      </c>
      <c r="J38" s="43">
        <v>123000</v>
      </c>
      <c r="K38" s="43">
        <v>142000</v>
      </c>
      <c r="L38" s="43">
        <v>190000</v>
      </c>
      <c r="M38" s="43">
        <v>148000</v>
      </c>
      <c r="N38" s="43">
        <v>127000</v>
      </c>
      <c r="O38" s="43">
        <v>133000</v>
      </c>
      <c r="P38" s="43">
        <v>171000</v>
      </c>
      <c r="Q38" s="43"/>
      <c r="R38" s="43"/>
      <c r="S38" s="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3">
      <c r="A39" s="1"/>
      <c r="B39" s="4"/>
      <c r="C39" s="11" t="s">
        <v>908</v>
      </c>
      <c r="D39" s="43"/>
      <c r="E39" s="43">
        <v>9000</v>
      </c>
      <c r="F39" s="43">
        <v>-25000</v>
      </c>
      <c r="G39" s="43"/>
      <c r="H39" s="43">
        <v>263000</v>
      </c>
      <c r="I39" s="43">
        <v>346000</v>
      </c>
      <c r="J39" s="43">
        <v>290000</v>
      </c>
      <c r="K39" s="43"/>
      <c r="L39" s="43"/>
      <c r="M39" s="43"/>
      <c r="N39" s="43"/>
      <c r="O39" s="43"/>
      <c r="P39" s="43"/>
      <c r="Q39" s="43"/>
      <c r="R39" s="43"/>
      <c r="S39" s="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3">
      <c r="A40" s="1"/>
      <c r="B40" s="4"/>
      <c r="C40" s="11" t="s">
        <v>909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>
        <v>-222000</v>
      </c>
      <c r="O40" s="43">
        <v>-168000</v>
      </c>
      <c r="P40" s="43">
        <v>-176000</v>
      </c>
      <c r="Q40" s="43"/>
      <c r="R40" s="43"/>
      <c r="S40" s="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3">
      <c r="A41" s="1"/>
      <c r="B41" s="4"/>
      <c r="C41" s="11" t="s">
        <v>911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>
        <v>1903000</v>
      </c>
      <c r="R41" s="43">
        <v>3099000</v>
      </c>
      <c r="S41" s="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3">
      <c r="A42" s="1"/>
      <c r="B42" s="4"/>
      <c r="C42" s="11" t="s">
        <v>913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>
        <v>108000</v>
      </c>
      <c r="R42" s="43">
        <v>66000</v>
      </c>
      <c r="S42" s="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3">
      <c r="A43" s="1"/>
      <c r="B43" s="4"/>
      <c r="C43" s="11" t="s">
        <v>914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>
        <v>40000</v>
      </c>
      <c r="R43" s="43">
        <v>80000</v>
      </c>
      <c r="S43" s="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3">
      <c r="A44" s="1"/>
      <c r="B44" s="4"/>
      <c r="C44" s="11" t="s">
        <v>912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>
        <v>29000</v>
      </c>
      <c r="R44" s="43">
        <v>322000</v>
      </c>
      <c r="S44" s="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3">
      <c r="A45" s="1"/>
      <c r="B45" s="4"/>
      <c r="C45" s="42" t="s">
        <v>917</v>
      </c>
      <c r="D45" s="44">
        <v>-301000</v>
      </c>
      <c r="E45" s="44">
        <v>-9057000</v>
      </c>
      <c r="F45" s="44">
        <v>-1964000</v>
      </c>
      <c r="G45" s="44">
        <v>-1069000</v>
      </c>
      <c r="H45" s="44">
        <v>-8000</v>
      </c>
      <c r="I45" s="44">
        <v>-1016000</v>
      </c>
      <c r="J45" s="44">
        <v>-1468000</v>
      </c>
      <c r="K45" s="44">
        <v>-175000</v>
      </c>
      <c r="L45" s="44">
        <v>-700000</v>
      </c>
      <c r="M45" s="44">
        <v>4341000</v>
      </c>
      <c r="N45" s="44">
        <v>5227000</v>
      </c>
      <c r="O45" s="44">
        <v>5546000</v>
      </c>
      <c r="P45" s="44">
        <v>3694000</v>
      </c>
      <c r="Q45" s="44">
        <v>5059000</v>
      </c>
      <c r="R45" s="44">
        <v>5697000</v>
      </c>
      <c r="S45" s="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3">
      <c r="A46" s="1"/>
      <c r="B46" s="4"/>
      <c r="C46" s="42" t="s">
        <v>918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3">
      <c r="A47" s="1"/>
      <c r="B47" s="4"/>
      <c r="C47" s="11" t="s">
        <v>899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3">
      <c r="A48" s="1"/>
      <c r="B48" s="4"/>
      <c r="C48" s="11" t="s">
        <v>919</v>
      </c>
      <c r="D48" s="43">
        <v>11755000</v>
      </c>
      <c r="E48" s="43">
        <v>12190000</v>
      </c>
      <c r="F48" s="43">
        <v>11799000</v>
      </c>
      <c r="G48" s="43">
        <v>12101000</v>
      </c>
      <c r="H48" s="43">
        <v>12393000</v>
      </c>
      <c r="I48" s="43">
        <v>11299000</v>
      </c>
      <c r="J48" s="43">
        <v>10157000</v>
      </c>
      <c r="K48" s="43"/>
      <c r="L48" s="43"/>
      <c r="M48" s="43"/>
      <c r="N48" s="43"/>
      <c r="O48" s="43"/>
      <c r="P48" s="43"/>
      <c r="Q48" s="43"/>
      <c r="R48" s="43"/>
      <c r="S48" s="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outlineLevel="1" x14ac:dyDescent="0.3">
      <c r="A49" s="1"/>
      <c r="B49" s="4"/>
      <c r="C49" s="11" t="s">
        <v>920</v>
      </c>
      <c r="D49" s="43">
        <v>7629000</v>
      </c>
      <c r="E49" s="43">
        <v>7330000</v>
      </c>
      <c r="F49" s="43">
        <v>7410000</v>
      </c>
      <c r="G49" s="43">
        <v>8273000</v>
      </c>
      <c r="H49" s="43">
        <v>7867000</v>
      </c>
      <c r="I49" s="43">
        <v>6780000</v>
      </c>
      <c r="J49" s="43">
        <v>5767000</v>
      </c>
      <c r="K49" s="43"/>
      <c r="L49" s="43"/>
      <c r="M49" s="43"/>
      <c r="N49" s="43"/>
      <c r="O49" s="43"/>
      <c r="P49" s="43"/>
      <c r="Q49" s="43"/>
      <c r="R49" s="43"/>
      <c r="S49" s="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outlineLevel="2" x14ac:dyDescent="0.3">
      <c r="A50" s="1"/>
      <c r="B50" s="4"/>
      <c r="C50" s="11" t="s">
        <v>921</v>
      </c>
      <c r="D50" s="43"/>
      <c r="E50" s="43">
        <v>4888000</v>
      </c>
      <c r="F50" s="43">
        <v>4480000</v>
      </c>
      <c r="G50" s="43"/>
      <c r="H50" s="43">
        <v>4503000</v>
      </c>
      <c r="I50" s="43">
        <v>3896000</v>
      </c>
      <c r="J50" s="43">
        <v>3407000</v>
      </c>
      <c r="K50" s="43"/>
      <c r="L50" s="43"/>
      <c r="M50" s="43"/>
      <c r="N50" s="43"/>
      <c r="O50" s="43"/>
      <c r="P50" s="43"/>
      <c r="Q50" s="43"/>
      <c r="R50" s="43"/>
      <c r="S50" s="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outlineLevel="2" x14ac:dyDescent="0.3">
      <c r="A51" s="1"/>
      <c r="B51" s="4"/>
      <c r="C51" s="11" t="s">
        <v>922</v>
      </c>
      <c r="D51" s="43"/>
      <c r="E51" s="43">
        <v>2070000</v>
      </c>
      <c r="F51" s="43">
        <v>2527000</v>
      </c>
      <c r="G51" s="43"/>
      <c r="H51" s="43">
        <v>2753000</v>
      </c>
      <c r="I51" s="43">
        <v>2370000</v>
      </c>
      <c r="J51" s="43">
        <v>1879000</v>
      </c>
      <c r="K51" s="43"/>
      <c r="L51" s="43"/>
      <c r="M51" s="43"/>
      <c r="N51" s="43"/>
      <c r="O51" s="43"/>
      <c r="P51" s="43"/>
      <c r="Q51" s="43"/>
      <c r="R51" s="43"/>
      <c r="S51" s="8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outlineLevel="2" x14ac:dyDescent="0.3">
      <c r="A52" s="1"/>
      <c r="B52" s="4"/>
      <c r="C52" s="11" t="s">
        <v>923</v>
      </c>
      <c r="D52" s="43"/>
      <c r="E52" s="43">
        <v>372000</v>
      </c>
      <c r="F52" s="43">
        <v>403000</v>
      </c>
      <c r="G52" s="43"/>
      <c r="H52" s="43">
        <v>611000</v>
      </c>
      <c r="I52" s="43">
        <v>514000</v>
      </c>
      <c r="J52" s="43">
        <v>481000</v>
      </c>
      <c r="K52" s="43"/>
      <c r="L52" s="43"/>
      <c r="M52" s="43"/>
      <c r="N52" s="43"/>
      <c r="O52" s="43"/>
      <c r="P52" s="43"/>
      <c r="Q52" s="43"/>
      <c r="R52" s="43"/>
      <c r="S52" s="8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outlineLevel="1" x14ac:dyDescent="0.3">
      <c r="A53" s="1"/>
      <c r="B53" s="4"/>
      <c r="C53" s="11" t="s">
        <v>924</v>
      </c>
      <c r="D53" s="43">
        <v>4126000</v>
      </c>
      <c r="E53" s="43">
        <v>3349000</v>
      </c>
      <c r="F53" s="43">
        <v>3045000</v>
      </c>
      <c r="G53" s="43">
        <v>3828000</v>
      </c>
      <c r="H53" s="43">
        <v>3076000</v>
      </c>
      <c r="I53" s="43">
        <v>3155000</v>
      </c>
      <c r="J53" s="43">
        <v>2901000</v>
      </c>
      <c r="K53" s="43"/>
      <c r="L53" s="43"/>
      <c r="M53" s="43"/>
      <c r="N53" s="43"/>
      <c r="O53" s="43"/>
      <c r="P53" s="43"/>
      <c r="Q53" s="43"/>
      <c r="R53" s="43"/>
      <c r="S53" s="8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outlineLevel="1" x14ac:dyDescent="0.3">
      <c r="A54" s="1"/>
      <c r="B54" s="4"/>
      <c r="C54" s="11" t="s">
        <v>925</v>
      </c>
      <c r="D54" s="43"/>
      <c r="E54" s="43">
        <v>1511000</v>
      </c>
      <c r="F54" s="43">
        <v>1344000</v>
      </c>
      <c r="G54" s="43"/>
      <c r="H54" s="43">
        <v>1450000</v>
      </c>
      <c r="I54" s="43">
        <v>1364000</v>
      </c>
      <c r="J54" s="43">
        <v>1489000</v>
      </c>
      <c r="K54" s="43"/>
      <c r="L54" s="43"/>
      <c r="M54" s="43"/>
      <c r="N54" s="43"/>
      <c r="O54" s="43"/>
      <c r="P54" s="43"/>
      <c r="Q54" s="43"/>
      <c r="R54" s="43"/>
      <c r="S54" s="8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3">
      <c r="A55" s="1"/>
      <c r="B55" s="4"/>
      <c r="C55" s="11" t="s">
        <v>901</v>
      </c>
      <c r="D55" s="43">
        <v>4667000</v>
      </c>
      <c r="E55" s="43">
        <v>4352000</v>
      </c>
      <c r="F55" s="43">
        <v>4320000</v>
      </c>
      <c r="G55" s="43">
        <v>4356000</v>
      </c>
      <c r="H55" s="43">
        <v>4732000</v>
      </c>
      <c r="I55" s="43">
        <v>4172000</v>
      </c>
      <c r="J55" s="43">
        <v>4831000</v>
      </c>
      <c r="K55" s="43"/>
      <c r="L55" s="43"/>
      <c r="M55" s="43"/>
      <c r="N55" s="43"/>
      <c r="O55" s="43"/>
      <c r="P55" s="43"/>
      <c r="Q55" s="43"/>
      <c r="R55" s="43"/>
      <c r="S55" s="8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3">
      <c r="A56" s="1"/>
      <c r="B56" s="4"/>
      <c r="C56" s="11" t="s">
        <v>926</v>
      </c>
      <c r="D56" s="43">
        <v>943000</v>
      </c>
      <c r="E56" s="43">
        <v>1039000</v>
      </c>
      <c r="F56" s="43">
        <v>968000</v>
      </c>
      <c r="G56" s="43">
        <v>643000</v>
      </c>
      <c r="H56" s="43">
        <v>1452000</v>
      </c>
      <c r="I56" s="43">
        <v>1419000</v>
      </c>
      <c r="J56" s="43">
        <v>1440000</v>
      </c>
      <c r="K56" s="43"/>
      <c r="L56" s="43"/>
      <c r="M56" s="43"/>
      <c r="N56" s="43"/>
      <c r="O56" s="43"/>
      <c r="P56" s="43"/>
      <c r="Q56" s="43"/>
      <c r="R56" s="43"/>
      <c r="S56" s="8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outlineLevel="1" x14ac:dyDescent="0.3">
      <c r="A57" s="1"/>
      <c r="B57" s="4"/>
      <c r="C57" s="11" t="s">
        <v>927</v>
      </c>
      <c r="D57" s="43"/>
      <c r="E57" s="43">
        <v>485000</v>
      </c>
      <c r="F57" s="43">
        <v>440000</v>
      </c>
      <c r="G57" s="43"/>
      <c r="H57" s="43">
        <v>530000</v>
      </c>
      <c r="I57" s="43">
        <v>454000</v>
      </c>
      <c r="J57" s="43">
        <v>458000</v>
      </c>
      <c r="K57" s="43"/>
      <c r="L57" s="43"/>
      <c r="M57" s="43"/>
      <c r="N57" s="43"/>
      <c r="O57" s="43"/>
      <c r="P57" s="43"/>
      <c r="Q57" s="43"/>
      <c r="R57" s="43"/>
      <c r="S57" s="8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outlineLevel="1" x14ac:dyDescent="0.3">
      <c r="A58" s="1"/>
      <c r="B58" s="4"/>
      <c r="C58" s="11" t="s">
        <v>928</v>
      </c>
      <c r="D58" s="43"/>
      <c r="E58" s="43">
        <v>412000</v>
      </c>
      <c r="F58" s="43">
        <v>361000</v>
      </c>
      <c r="G58" s="43"/>
      <c r="H58" s="43">
        <v>735000</v>
      </c>
      <c r="I58" s="43">
        <v>848000</v>
      </c>
      <c r="J58" s="43">
        <v>816000</v>
      </c>
      <c r="K58" s="43"/>
      <c r="L58" s="43"/>
      <c r="M58" s="43"/>
      <c r="N58" s="43"/>
      <c r="O58" s="43"/>
      <c r="P58" s="43"/>
      <c r="Q58" s="43"/>
      <c r="R58" s="43"/>
      <c r="S58" s="8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outlineLevel="1" x14ac:dyDescent="0.3">
      <c r="A59" s="1"/>
      <c r="B59" s="4"/>
      <c r="C59" s="11" t="s">
        <v>929</v>
      </c>
      <c r="D59" s="43"/>
      <c r="E59" s="43">
        <v>142000</v>
      </c>
      <c r="F59" s="43">
        <v>167000</v>
      </c>
      <c r="G59" s="43"/>
      <c r="H59" s="43">
        <v>187000</v>
      </c>
      <c r="I59" s="43">
        <v>117000</v>
      </c>
      <c r="J59" s="43">
        <v>166000</v>
      </c>
      <c r="K59" s="43"/>
      <c r="L59" s="43"/>
      <c r="M59" s="43"/>
      <c r="N59" s="43"/>
      <c r="O59" s="43"/>
      <c r="P59" s="43"/>
      <c r="Q59" s="43"/>
      <c r="R59" s="43"/>
      <c r="S59" s="8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3">
      <c r="A60" s="1"/>
      <c r="B60" s="4"/>
      <c r="C60" s="11" t="s">
        <v>905</v>
      </c>
      <c r="D60" s="43">
        <v>-4698000</v>
      </c>
      <c r="E60" s="43">
        <v>-4297000</v>
      </c>
      <c r="F60" s="43">
        <v>-4254000</v>
      </c>
      <c r="G60" s="43">
        <v>-4376000</v>
      </c>
      <c r="H60" s="43">
        <v>-4419000</v>
      </c>
      <c r="I60" s="43">
        <v>-3941000</v>
      </c>
      <c r="J60" s="43">
        <v>-4713000</v>
      </c>
      <c r="K60" s="43"/>
      <c r="L60" s="43"/>
      <c r="M60" s="43"/>
      <c r="N60" s="43"/>
      <c r="O60" s="43"/>
      <c r="P60" s="43"/>
      <c r="Q60" s="43"/>
      <c r="R60" s="43"/>
      <c r="S60" s="8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3">
      <c r="A61" s="1"/>
      <c r="B61" s="4"/>
      <c r="C61" s="11" t="s">
        <v>930</v>
      </c>
      <c r="D61" s="43"/>
      <c r="E61" s="43"/>
      <c r="F61" s="43"/>
      <c r="G61" s="43"/>
      <c r="H61" s="43"/>
      <c r="I61" s="43"/>
      <c r="J61" s="43"/>
      <c r="K61" s="43">
        <v>8128000</v>
      </c>
      <c r="L61" s="43">
        <v>7678000</v>
      </c>
      <c r="M61" s="43">
        <v>9322000</v>
      </c>
      <c r="N61" s="43">
        <v>9788000</v>
      </c>
      <c r="O61" s="43">
        <v>10253000</v>
      </c>
      <c r="P61" s="43">
        <v>10723000</v>
      </c>
      <c r="Q61" s="43">
        <v>9847000</v>
      </c>
      <c r="R61" s="43">
        <v>9496000</v>
      </c>
      <c r="S61" s="8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outlineLevel="1" x14ac:dyDescent="0.3">
      <c r="A62" s="1"/>
      <c r="B62" s="4"/>
      <c r="C62" s="11" t="s">
        <v>931</v>
      </c>
      <c r="D62" s="43"/>
      <c r="E62" s="43"/>
      <c r="F62" s="43"/>
      <c r="G62" s="43"/>
      <c r="H62" s="43"/>
      <c r="I62" s="43"/>
      <c r="J62" s="43"/>
      <c r="K62" s="43">
        <v>4408000</v>
      </c>
      <c r="L62" s="43">
        <v>4751000</v>
      </c>
      <c r="M62" s="43">
        <v>5959000</v>
      </c>
      <c r="N62" s="43">
        <v>5944000</v>
      </c>
      <c r="O62" s="43">
        <v>6734000</v>
      </c>
      <c r="P62" s="43">
        <v>6956000</v>
      </c>
      <c r="Q62" s="43"/>
      <c r="R62" s="43"/>
      <c r="S62" s="8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outlineLevel="1" x14ac:dyDescent="0.3">
      <c r="A63" s="1"/>
      <c r="B63" s="4"/>
      <c r="C63" s="11" t="s">
        <v>932</v>
      </c>
      <c r="D63" s="43"/>
      <c r="E63" s="43"/>
      <c r="F63" s="43"/>
      <c r="G63" s="43"/>
      <c r="H63" s="43"/>
      <c r="I63" s="43"/>
      <c r="J63" s="43"/>
      <c r="K63" s="43">
        <v>4255000</v>
      </c>
      <c r="L63" s="43">
        <v>4695000</v>
      </c>
      <c r="M63" s="43">
        <v>6074000</v>
      </c>
      <c r="N63" s="43">
        <v>5778000</v>
      </c>
      <c r="O63" s="43">
        <v>5547000</v>
      </c>
      <c r="P63" s="43">
        <v>4940000</v>
      </c>
      <c r="Q63" s="43"/>
      <c r="R63" s="43"/>
      <c r="S63" s="8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outlineLevel="1" x14ac:dyDescent="0.3">
      <c r="A64" s="1"/>
      <c r="B64" s="4"/>
      <c r="C64" s="11" t="s">
        <v>933</v>
      </c>
      <c r="D64" s="43"/>
      <c r="E64" s="43"/>
      <c r="F64" s="43"/>
      <c r="G64" s="43"/>
      <c r="H64" s="43"/>
      <c r="I64" s="43"/>
      <c r="J64" s="43"/>
      <c r="K64" s="43">
        <v>3222000</v>
      </c>
      <c r="L64" s="43">
        <v>2289000</v>
      </c>
      <c r="M64" s="43">
        <v>2641000</v>
      </c>
      <c r="N64" s="43">
        <v>3119000</v>
      </c>
      <c r="O64" s="43">
        <v>2792000</v>
      </c>
      <c r="P64" s="43">
        <v>2770000</v>
      </c>
      <c r="Q64" s="43"/>
      <c r="R64" s="43"/>
      <c r="S64" s="8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outlineLevel="1" x14ac:dyDescent="0.3">
      <c r="A65" s="1"/>
      <c r="B65" s="4"/>
      <c r="C65" s="11" t="s">
        <v>934</v>
      </c>
      <c r="D65" s="43"/>
      <c r="E65" s="43"/>
      <c r="F65" s="43"/>
      <c r="G65" s="43"/>
      <c r="H65" s="43"/>
      <c r="I65" s="43"/>
      <c r="J65" s="43"/>
      <c r="K65" s="43">
        <v>2133000</v>
      </c>
      <c r="L65" s="43">
        <v>2211000</v>
      </c>
      <c r="M65" s="43">
        <v>2139000</v>
      </c>
      <c r="N65" s="43">
        <v>1986000</v>
      </c>
      <c r="O65" s="43">
        <v>2105000</v>
      </c>
      <c r="P65" s="43">
        <v>1799000</v>
      </c>
      <c r="Q65" s="43"/>
      <c r="R65" s="43"/>
      <c r="S65" s="8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outlineLevel="1" x14ac:dyDescent="0.3">
      <c r="A66" s="1"/>
      <c r="B66" s="4"/>
      <c r="C66" s="11" t="s">
        <v>929</v>
      </c>
      <c r="D66" s="43"/>
      <c r="E66" s="43"/>
      <c r="F66" s="43"/>
      <c r="G66" s="43"/>
      <c r="H66" s="43"/>
      <c r="I66" s="43"/>
      <c r="J66" s="43"/>
      <c r="K66" s="43">
        <v>498000</v>
      </c>
      <c r="L66" s="43">
        <v>638000</v>
      </c>
      <c r="M66" s="43">
        <v>722000</v>
      </c>
      <c r="N66" s="43">
        <v>725000</v>
      </c>
      <c r="O66" s="43">
        <v>727000</v>
      </c>
      <c r="P66" s="43">
        <v>997000</v>
      </c>
      <c r="Q66" s="43"/>
      <c r="R66" s="43"/>
      <c r="S66" s="8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outlineLevel="1" x14ac:dyDescent="0.3">
      <c r="A67" s="1"/>
      <c r="B67" s="4"/>
      <c r="C67" s="11" t="s">
        <v>935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>
        <v>8762000</v>
      </c>
      <c r="R67" s="43">
        <v>8229000</v>
      </c>
      <c r="S67" s="8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outlineLevel="1" x14ac:dyDescent="0.3">
      <c r="A68" s="1"/>
      <c r="B68" s="4"/>
      <c r="C68" s="11" t="s">
        <v>936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>
        <v>1085000</v>
      </c>
      <c r="R68" s="43">
        <v>1267000</v>
      </c>
      <c r="S68" s="8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3">
      <c r="A69" s="1"/>
      <c r="B69" s="4"/>
      <c r="C69" s="11" t="s">
        <v>907</v>
      </c>
      <c r="D69" s="43"/>
      <c r="E69" s="43"/>
      <c r="F69" s="43"/>
      <c r="G69" s="43"/>
      <c r="H69" s="43"/>
      <c r="I69" s="43"/>
      <c r="J69" s="43"/>
      <c r="K69" s="43">
        <v>450000</v>
      </c>
      <c r="L69" s="43">
        <v>460000</v>
      </c>
      <c r="M69" s="43">
        <v>394000</v>
      </c>
      <c r="N69" s="43">
        <v>326000</v>
      </c>
      <c r="O69" s="43">
        <v>327000</v>
      </c>
      <c r="P69" s="43">
        <v>377000</v>
      </c>
      <c r="Q69" s="43"/>
      <c r="R69" s="43"/>
      <c r="S69" s="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3">
      <c r="A70" s="1"/>
      <c r="B70" s="4"/>
      <c r="C70" s="11" t="s">
        <v>926</v>
      </c>
      <c r="D70" s="43"/>
      <c r="E70" s="43"/>
      <c r="F70" s="43"/>
      <c r="G70" s="43"/>
      <c r="H70" s="43"/>
      <c r="I70" s="43"/>
      <c r="J70" s="43"/>
      <c r="K70" s="43">
        <v>294000</v>
      </c>
      <c r="L70" s="43">
        <v>220000</v>
      </c>
      <c r="M70" s="43">
        <v>268000</v>
      </c>
      <c r="N70" s="43">
        <v>1133000</v>
      </c>
      <c r="O70" s="43">
        <v>1129000</v>
      </c>
      <c r="P70" s="43">
        <v>1724000</v>
      </c>
      <c r="Q70" s="43">
        <v>106000</v>
      </c>
      <c r="R70" s="43">
        <v>139000</v>
      </c>
      <c r="S70" s="8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3">
      <c r="A71" s="1"/>
      <c r="B71" s="4"/>
      <c r="C71" s="11" t="s">
        <v>937</v>
      </c>
      <c r="D71" s="43"/>
      <c r="E71" s="43"/>
      <c r="F71" s="43"/>
      <c r="G71" s="43"/>
      <c r="H71" s="43"/>
      <c r="I71" s="43"/>
      <c r="J71" s="43"/>
      <c r="K71" s="43">
        <v>78000</v>
      </c>
      <c r="L71" s="43">
        <v>57000</v>
      </c>
      <c r="M71" s="43">
        <v>156000</v>
      </c>
      <c r="N71" s="43">
        <v>174000</v>
      </c>
      <c r="O71" s="43">
        <v>264000</v>
      </c>
      <c r="P71" s="43">
        <v>103000</v>
      </c>
      <c r="Q71" s="43"/>
      <c r="R71" s="43"/>
      <c r="S71" s="8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3">
      <c r="A72" s="1"/>
      <c r="B72" s="4"/>
      <c r="C72" s="11" t="s">
        <v>909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>
        <v>171000</v>
      </c>
      <c r="O72" s="43">
        <v>177000</v>
      </c>
      <c r="P72" s="43">
        <v>181000</v>
      </c>
      <c r="Q72" s="43"/>
      <c r="R72" s="43"/>
      <c r="S72" s="8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3">
      <c r="A73" s="1"/>
      <c r="B73" s="4"/>
      <c r="C73" s="11" t="s">
        <v>910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>
        <v>-164000</v>
      </c>
      <c r="O73" s="43">
        <v>-171000</v>
      </c>
      <c r="P73" s="43">
        <v>-174000</v>
      </c>
      <c r="Q73" s="43"/>
      <c r="R73" s="43"/>
      <c r="S73" s="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3">
      <c r="A74" s="1"/>
      <c r="B74" s="4"/>
      <c r="C74" s="11" t="s">
        <v>911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>
        <v>5905000</v>
      </c>
      <c r="R74" s="43">
        <v>7117000</v>
      </c>
      <c r="S74" s="8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outlineLevel="1" x14ac:dyDescent="0.3">
      <c r="A75" s="1"/>
      <c r="B75" s="4"/>
      <c r="C75" s="11" t="s">
        <v>935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>
        <v>5151000</v>
      </c>
      <c r="R75" s="43">
        <v>6181000</v>
      </c>
      <c r="S75" s="8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outlineLevel="1" x14ac:dyDescent="0.3">
      <c r="A76" s="1"/>
      <c r="B76" s="4"/>
      <c r="C76" s="11" t="s">
        <v>936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>
        <v>754000</v>
      </c>
      <c r="R76" s="43">
        <v>936000</v>
      </c>
      <c r="S76" s="8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3">
      <c r="A77" s="1"/>
      <c r="B77" s="4"/>
      <c r="C77" s="11" t="s">
        <v>912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>
        <v>1153000</v>
      </c>
      <c r="R77" s="43">
        <v>1659000</v>
      </c>
      <c r="S77" s="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3">
      <c r="A78" s="1"/>
      <c r="B78" s="4"/>
      <c r="C78" s="11" t="s">
        <v>938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>
        <v>911000</v>
      </c>
      <c r="R78" s="43">
        <v>816000</v>
      </c>
      <c r="S78" s="8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outlineLevel="1" x14ac:dyDescent="0.3">
      <c r="A79" s="1"/>
      <c r="B79" s="4"/>
      <c r="C79" s="11" t="s">
        <v>939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>
        <v>677000</v>
      </c>
      <c r="R79" s="43">
        <v>670000</v>
      </c>
      <c r="S79" s="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outlineLevel="1" x14ac:dyDescent="0.3">
      <c r="A80" s="1"/>
      <c r="B80" s="4"/>
      <c r="C80" s="11" t="s">
        <v>927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>
        <v>234000</v>
      </c>
      <c r="R80" s="43">
        <v>146000</v>
      </c>
      <c r="S80" s="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3">
      <c r="A81" s="1"/>
      <c r="B81" s="4"/>
      <c r="C81" s="11" t="s">
        <v>914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>
        <v>411000</v>
      </c>
      <c r="R81" s="43">
        <v>501000</v>
      </c>
      <c r="S81" s="8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3">
      <c r="A82" s="1"/>
      <c r="B82" s="4"/>
      <c r="C82" s="42" t="s">
        <v>915</v>
      </c>
      <c r="D82" s="44">
        <v>12667000</v>
      </c>
      <c r="E82" s="44">
        <v>13284000</v>
      </c>
      <c r="F82" s="44">
        <v>12833000</v>
      </c>
      <c r="G82" s="44">
        <v>12724000</v>
      </c>
      <c r="H82" s="44">
        <v>14158000</v>
      </c>
      <c r="I82" s="44">
        <v>12949000</v>
      </c>
      <c r="J82" s="44">
        <v>11715000</v>
      </c>
      <c r="K82" s="44">
        <v>8950000</v>
      </c>
      <c r="L82" s="44">
        <v>8415000</v>
      </c>
      <c r="M82" s="44">
        <v>10140000</v>
      </c>
      <c r="N82" s="44">
        <v>11428000</v>
      </c>
      <c r="O82" s="44">
        <v>11979000</v>
      </c>
      <c r="P82" s="44">
        <v>12934000</v>
      </c>
      <c r="Q82" s="44">
        <v>18333000</v>
      </c>
      <c r="R82" s="44">
        <v>19728000</v>
      </c>
      <c r="S82" s="8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3">
      <c r="A83" s="1"/>
      <c r="B83" s="4"/>
      <c r="C83" s="40" t="s">
        <v>940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8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3">
      <c r="A84" s="1"/>
      <c r="B84" s="4"/>
      <c r="C84" s="42" t="s">
        <v>898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8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3">
      <c r="A85" s="1"/>
      <c r="B85" s="4"/>
      <c r="C85" s="11" t="s">
        <v>899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8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3">
      <c r="A86" s="1"/>
      <c r="B86" s="4"/>
      <c r="C86" s="11" t="s">
        <v>900</v>
      </c>
      <c r="D86" s="45">
        <v>0.60227362437830578</v>
      </c>
      <c r="E86" s="45">
        <v>0.55179162902740142</v>
      </c>
      <c r="F86" s="45">
        <v>0.57741759526221459</v>
      </c>
      <c r="G86" s="45">
        <v>0.65018861993083932</v>
      </c>
      <c r="H86" s="45">
        <v>0.5556575787540613</v>
      </c>
      <c r="I86" s="45">
        <v>0.52359255540968419</v>
      </c>
      <c r="J86" s="45">
        <v>0.49227486128894582</v>
      </c>
      <c r="K86" s="45">
        <v>0.52992567479462771</v>
      </c>
      <c r="L86" s="45">
        <v>0.50114222309248746</v>
      </c>
      <c r="M86" s="45">
        <v>0.50792785920557948</v>
      </c>
      <c r="N86" s="45">
        <v>0.51000416840350149</v>
      </c>
      <c r="O86" s="45">
        <v>0.52228618002139471</v>
      </c>
      <c r="P86" s="45">
        <v>0.54506175977227678</v>
      </c>
      <c r="Q86" s="45">
        <v>0.53711885670648563</v>
      </c>
      <c r="R86" s="45">
        <v>0.4813463098134631</v>
      </c>
      <c r="S86" s="8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3">
      <c r="A87" s="1"/>
      <c r="B87" s="4"/>
      <c r="C87" s="11" t="s">
        <v>901</v>
      </c>
      <c r="D87" s="45">
        <v>0.36843767269282385</v>
      </c>
      <c r="E87" s="45">
        <v>0.32761216501053897</v>
      </c>
      <c r="F87" s="45">
        <v>0.33663212031481338</v>
      </c>
      <c r="G87" s="45">
        <v>0.34234517447343604</v>
      </c>
      <c r="H87" s="45">
        <v>0.33422799830484534</v>
      </c>
      <c r="I87" s="45">
        <v>0.32218704147038379</v>
      </c>
      <c r="J87" s="45">
        <v>0.4123772940674349</v>
      </c>
      <c r="K87" s="45">
        <v>5.0854087886295475E-3</v>
      </c>
      <c r="L87" s="45">
        <v>3.7203837869590759E-3</v>
      </c>
      <c r="M87" s="45">
        <v>8.4999727564975761E-3</v>
      </c>
      <c r="N87" s="45">
        <v>9.0662776156731975E-3</v>
      </c>
      <c r="O87" s="45">
        <v>1.3448117772910193E-2</v>
      </c>
      <c r="P87" s="45">
        <v>5.235602094240838E-3</v>
      </c>
      <c r="Q87" s="45"/>
      <c r="R87" s="45"/>
      <c r="S87" s="8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x14ac:dyDescent="0.3">
      <c r="A88" s="1"/>
      <c r="B88" s="4"/>
      <c r="C88" s="11" t="s">
        <v>902</v>
      </c>
      <c r="D88" s="45">
        <v>0.32572827030867607</v>
      </c>
      <c r="E88" s="45">
        <v>0.25210779885576634</v>
      </c>
      <c r="F88" s="45">
        <v>0.23727889036078859</v>
      </c>
      <c r="G88" s="45">
        <v>0.3008487896887771</v>
      </c>
      <c r="H88" s="45">
        <v>0.21726232518717334</v>
      </c>
      <c r="I88" s="45">
        <v>0.24364815815893121</v>
      </c>
      <c r="J88" s="45">
        <v>0.24763124199743919</v>
      </c>
      <c r="K88" s="45">
        <v>0.27741556917459903</v>
      </c>
      <c r="L88" s="45">
        <v>0.30644213824162914</v>
      </c>
      <c r="M88" s="45">
        <v>0.33095406745491202</v>
      </c>
      <c r="N88" s="45">
        <v>0.30106294289287205</v>
      </c>
      <c r="O88" s="45">
        <v>0.28256329275126074</v>
      </c>
      <c r="P88" s="45">
        <v>0.25110557617038581</v>
      </c>
      <c r="Q88" s="45"/>
      <c r="R88" s="45"/>
      <c r="S88" s="8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x14ac:dyDescent="0.3">
      <c r="A89" s="1"/>
      <c r="B89" s="4"/>
      <c r="C89" s="11" t="s">
        <v>903</v>
      </c>
      <c r="D89" s="45">
        <v>7.4445409331333381E-2</v>
      </c>
      <c r="E89" s="45">
        <v>1.0689551339957843E-2</v>
      </c>
      <c r="F89" s="45">
        <v>1.3013325021429129E-2</v>
      </c>
      <c r="G89" s="45">
        <v>5.053442313737818E-2</v>
      </c>
      <c r="H89" s="45">
        <v>1.3208080237321656E-2</v>
      </c>
      <c r="I89" s="45">
        <v>9.0354467526449923E-3</v>
      </c>
      <c r="J89" s="45">
        <v>1.4169867690994452E-2</v>
      </c>
      <c r="K89" s="45">
        <v>1.9168079280219064E-2</v>
      </c>
      <c r="L89" s="45">
        <v>1.4359376019842046E-2</v>
      </c>
      <c r="M89" s="45">
        <v>1.460251729962404E-2</v>
      </c>
      <c r="N89" s="45">
        <v>5.9035014589412252E-2</v>
      </c>
      <c r="O89" s="45">
        <v>5.7511079415210636E-2</v>
      </c>
      <c r="P89" s="45">
        <v>8.7632796218167025E-2</v>
      </c>
      <c r="Q89" s="45">
        <v>5.7819233076965033E-3</v>
      </c>
      <c r="R89" s="45">
        <v>7.0458231954582317E-3</v>
      </c>
      <c r="S89" s="8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x14ac:dyDescent="0.3">
      <c r="A90" s="1"/>
      <c r="B90" s="4"/>
      <c r="C90" s="11" t="s">
        <v>904</v>
      </c>
      <c r="D90" s="45">
        <v>0</v>
      </c>
      <c r="E90" s="45"/>
      <c r="F90" s="45"/>
      <c r="G90" s="45">
        <v>0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8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x14ac:dyDescent="0.3">
      <c r="A91" s="1"/>
      <c r="B91" s="4"/>
      <c r="C91" s="11" t="s">
        <v>905</v>
      </c>
      <c r="D91" s="45">
        <v>-0.37088497671113918</v>
      </c>
      <c r="E91" s="45">
        <v>-0.32347184582956939</v>
      </c>
      <c r="F91" s="45">
        <v>-0.33148912958778148</v>
      </c>
      <c r="G91" s="45">
        <v>-0.34391700723043067</v>
      </c>
      <c r="H91" s="45">
        <v>-0.31212035598248339</v>
      </c>
      <c r="I91" s="45">
        <v>-0.30434782608695654</v>
      </c>
      <c r="J91" s="45">
        <v>-0.4023047375160051</v>
      </c>
      <c r="K91" s="45"/>
      <c r="L91" s="45"/>
      <c r="M91" s="45"/>
      <c r="N91" s="45"/>
      <c r="O91" s="45"/>
      <c r="P91" s="45"/>
      <c r="Q91" s="45"/>
      <c r="R91" s="45"/>
      <c r="S91" s="8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x14ac:dyDescent="0.3">
      <c r="A92" s="1"/>
      <c r="B92" s="4"/>
      <c r="C92" s="11" t="s">
        <v>906</v>
      </c>
      <c r="D92" s="45"/>
      <c r="E92" s="45">
        <v>0.11374585968081903</v>
      </c>
      <c r="F92" s="45">
        <v>0.10472999298683083</v>
      </c>
      <c r="G92" s="45"/>
      <c r="H92" s="45">
        <v>0.10241559542308236</v>
      </c>
      <c r="I92" s="45">
        <v>0.10533631940690401</v>
      </c>
      <c r="J92" s="45">
        <v>0.1271020059752454</v>
      </c>
      <c r="K92" s="45">
        <v>0.13906637110444647</v>
      </c>
      <c r="L92" s="45">
        <v>0.14431172899941258</v>
      </c>
      <c r="M92" s="45">
        <v>0.1165477033727456</v>
      </c>
      <c r="N92" s="45">
        <v>0.10348061692371821</v>
      </c>
      <c r="O92" s="45">
        <v>0.10722836330293922</v>
      </c>
      <c r="P92" s="45">
        <v>9.144512784018706E-2</v>
      </c>
      <c r="Q92" s="45"/>
      <c r="R92" s="45"/>
      <c r="S92" s="8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x14ac:dyDescent="0.3">
      <c r="A93" s="1"/>
      <c r="B93" s="4"/>
      <c r="C93" s="11" t="s">
        <v>907</v>
      </c>
      <c r="D93" s="45"/>
      <c r="E93" s="45">
        <v>3.651008732309545E-2</v>
      </c>
      <c r="F93" s="45">
        <v>3.4286604846879142E-2</v>
      </c>
      <c r="G93" s="45"/>
      <c r="H93" s="45">
        <v>3.7434665913264588E-2</v>
      </c>
      <c r="I93" s="45">
        <v>3.5060622441887401E-2</v>
      </c>
      <c r="J93" s="45">
        <v>3.9095177123346141E-2</v>
      </c>
      <c r="K93" s="45">
        <v>2.9338896857478158E-2</v>
      </c>
      <c r="L93" s="45">
        <v>3.0024149859669735E-2</v>
      </c>
      <c r="M93" s="45">
        <v>2.1467879910641311E-2</v>
      </c>
      <c r="N93" s="45">
        <v>1.6986244268445184E-2</v>
      </c>
      <c r="O93" s="45">
        <v>1.6657327695991035E-2</v>
      </c>
      <c r="P93" s="45">
        <v>1.9163320286687338E-2</v>
      </c>
      <c r="Q93" s="45"/>
      <c r="R93" s="45"/>
      <c r="S93" s="8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x14ac:dyDescent="0.3">
      <c r="A94" s="1"/>
      <c r="B94" s="4"/>
      <c r="C94" s="11" t="s">
        <v>908</v>
      </c>
      <c r="D94" s="45"/>
      <c r="E94" s="45">
        <v>3.1014754591990365E-2</v>
      </c>
      <c r="F94" s="45">
        <v>2.8130600794825839E-2</v>
      </c>
      <c r="G94" s="45"/>
      <c r="H94" s="45">
        <v>5.1914112162734852E-2</v>
      </c>
      <c r="I94" s="45">
        <v>6.5487682446520964E-2</v>
      </c>
      <c r="J94" s="45">
        <v>6.9654289372599237E-2</v>
      </c>
      <c r="K94" s="45"/>
      <c r="L94" s="45"/>
      <c r="M94" s="45"/>
      <c r="N94" s="45"/>
      <c r="O94" s="45"/>
      <c r="P94" s="45"/>
      <c r="Q94" s="45"/>
      <c r="R94" s="45"/>
      <c r="S94" s="8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x14ac:dyDescent="0.3">
      <c r="A95" s="1"/>
      <c r="B95" s="4"/>
      <c r="C95" s="11" t="s">
        <v>909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>
        <v>8.9099624843684867E-3</v>
      </c>
      <c r="O95" s="45">
        <v>9.0163516886556973E-3</v>
      </c>
      <c r="P95" s="45">
        <v>9.2004269811416656E-3</v>
      </c>
      <c r="Q95" s="45"/>
      <c r="R95" s="45"/>
      <c r="S95" s="8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x14ac:dyDescent="0.3">
      <c r="A96" s="1"/>
      <c r="B96" s="4"/>
      <c r="C96" s="11" t="s">
        <v>910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>
        <v>-8.5452271779908294E-3</v>
      </c>
      <c r="O96" s="45">
        <v>-8.7107126483622847E-3</v>
      </c>
      <c r="P96" s="45">
        <v>-8.8446093630864635E-3</v>
      </c>
      <c r="Q96" s="45"/>
      <c r="R96" s="45"/>
      <c r="S96" s="8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x14ac:dyDescent="0.3">
      <c r="A97" s="1"/>
      <c r="B97" s="4"/>
      <c r="C97" s="11" t="s">
        <v>911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>
        <v>0.32209676539573445</v>
      </c>
      <c r="R97" s="45">
        <v>0.36075628548256283</v>
      </c>
      <c r="S97" s="8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x14ac:dyDescent="0.3">
      <c r="A98" s="1"/>
      <c r="B98" s="4"/>
      <c r="C98" s="11" t="s">
        <v>912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>
        <v>6.2892052582774235E-2</v>
      </c>
      <c r="R98" s="45">
        <v>8.4093673965936741E-2</v>
      </c>
      <c r="S98" s="8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x14ac:dyDescent="0.3">
      <c r="A99" s="1"/>
      <c r="B99" s="4"/>
      <c r="C99" s="11" t="s">
        <v>913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>
        <v>4.9691812578410516E-2</v>
      </c>
      <c r="R99" s="45">
        <v>4.1362530413625302E-2</v>
      </c>
      <c r="S99" s="8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x14ac:dyDescent="0.3">
      <c r="A100" s="1"/>
      <c r="B100" s="4"/>
      <c r="C100" s="11" t="s">
        <v>914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>
        <v>2.2418589428898707E-2</v>
      </c>
      <c r="R100" s="45">
        <v>2.5395377128953772E-2</v>
      </c>
      <c r="S100" s="8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x14ac:dyDescent="0.3">
      <c r="A101" s="1"/>
      <c r="B101" s="4"/>
      <c r="C101" s="11" t="s">
        <v>916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8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x14ac:dyDescent="0.3">
      <c r="A102" s="1"/>
      <c r="B102" s="4"/>
      <c r="C102" s="11" t="s">
        <v>900</v>
      </c>
      <c r="D102" s="45">
        <v>-7.8438538205980066</v>
      </c>
      <c r="E102" s="45">
        <v>-0.30054101799712929</v>
      </c>
      <c r="F102" s="45">
        <v>-1.2713849287169043</v>
      </c>
      <c r="G102" s="45">
        <v>-2.6398503274087934</v>
      </c>
      <c r="H102" s="45">
        <v>-347.5</v>
      </c>
      <c r="I102" s="45">
        <v>-1.954724409448819</v>
      </c>
      <c r="J102" s="45">
        <v>-0.80381471389645776</v>
      </c>
      <c r="K102" s="45">
        <v>-8.2685714285714287</v>
      </c>
      <c r="L102" s="45">
        <v>-1.2514285714285713</v>
      </c>
      <c r="M102" s="45">
        <v>0.62704445980188894</v>
      </c>
      <c r="N102" s="45">
        <v>0.68720107136024489</v>
      </c>
      <c r="O102" s="45">
        <v>0.72646952758745043</v>
      </c>
      <c r="P102" s="45">
        <v>1.1608012994044397</v>
      </c>
      <c r="Q102" s="45">
        <v>0.70251037754496937</v>
      </c>
      <c r="R102" s="45">
        <v>0.4988590486220818</v>
      </c>
      <c r="S102" s="8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x14ac:dyDescent="0.3">
      <c r="A103" s="1"/>
      <c r="B103" s="4"/>
      <c r="C103" s="11" t="s">
        <v>902</v>
      </c>
      <c r="D103" s="45">
        <v>-1.9102990033222591</v>
      </c>
      <c r="E103" s="45">
        <v>-3.8312907143645797E-2</v>
      </c>
      <c r="F103" s="45">
        <v>-0.14052953156822812</v>
      </c>
      <c r="G103" s="45">
        <v>-0.3900841908325538</v>
      </c>
      <c r="H103" s="45">
        <v>-48.875</v>
      </c>
      <c r="I103" s="45">
        <v>-0.46161417322834647</v>
      </c>
      <c r="J103" s="45">
        <v>-1.4986376021798364E-2</v>
      </c>
      <c r="K103" s="45">
        <v>0.79428571428571426</v>
      </c>
      <c r="L103" s="45">
        <v>0.11428571428571428</v>
      </c>
      <c r="M103" s="45">
        <v>0.3208938032711357</v>
      </c>
      <c r="N103" s="45">
        <v>0.43868375741343024</v>
      </c>
      <c r="O103" s="45">
        <v>0.37684817886765237</v>
      </c>
      <c r="P103" s="45">
        <v>0.46182999458581486</v>
      </c>
      <c r="Q103" s="45"/>
      <c r="R103" s="45"/>
      <c r="S103" s="8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x14ac:dyDescent="0.3">
      <c r="A104" s="1"/>
      <c r="B104" s="4"/>
      <c r="C104" s="11" t="s">
        <v>905</v>
      </c>
      <c r="D104" s="45">
        <v>-0.79734219269102991</v>
      </c>
      <c r="E104" s="45">
        <v>8.7225350557579781E-3</v>
      </c>
      <c r="F104" s="45">
        <v>0.14816700610997963</v>
      </c>
      <c r="G104" s="45">
        <v>-0.45837231057062677</v>
      </c>
      <c r="H104" s="45">
        <v>-0.625</v>
      </c>
      <c r="I104" s="45">
        <v>0.40649606299212598</v>
      </c>
      <c r="J104" s="45">
        <v>-0.31062670299727518</v>
      </c>
      <c r="K104" s="45"/>
      <c r="L104" s="45"/>
      <c r="M104" s="45"/>
      <c r="N104" s="45"/>
      <c r="O104" s="45"/>
      <c r="P104" s="45"/>
      <c r="Q104" s="45"/>
      <c r="R104" s="45"/>
      <c r="S104" s="8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3">
      <c r="A105" s="1"/>
      <c r="B105" s="4"/>
      <c r="C105" s="11" t="s">
        <v>903</v>
      </c>
      <c r="D105" s="45">
        <v>-0.34219269102990035</v>
      </c>
      <c r="E105" s="45">
        <v>4.6372971182510768E-3</v>
      </c>
      <c r="F105" s="45">
        <v>4.1751527494908347E-2</v>
      </c>
      <c r="G105" s="45">
        <v>0.15902712815715622</v>
      </c>
      <c r="H105" s="45">
        <v>24.75</v>
      </c>
      <c r="I105" s="45">
        <v>0.11811023622047244</v>
      </c>
      <c r="J105" s="45">
        <v>4.4959128065395093E-2</v>
      </c>
      <c r="K105" s="45">
        <v>9.8971428571428568</v>
      </c>
      <c r="L105" s="45">
        <v>2.637142857142857</v>
      </c>
      <c r="M105" s="45">
        <v>-7.2563925362819623E-2</v>
      </c>
      <c r="N105" s="45">
        <v>-0.19705375932657357</v>
      </c>
      <c r="O105" s="45">
        <v>-0.215470609448251</v>
      </c>
      <c r="P105" s="45">
        <v>-0.67785598267460745</v>
      </c>
      <c r="Q105" s="45">
        <v>-0.11365882585491204</v>
      </c>
      <c r="R105" s="45">
        <v>-0.12497805862734773</v>
      </c>
      <c r="S105" s="8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3">
      <c r="A106" s="1"/>
      <c r="B106" s="4"/>
      <c r="C106" s="11" t="s">
        <v>904</v>
      </c>
      <c r="D106" s="45">
        <v>4.1860465116279073</v>
      </c>
      <c r="E106" s="45">
        <v>0.71944352434580983</v>
      </c>
      <c r="F106" s="45">
        <v>0.87576374745417518</v>
      </c>
      <c r="G106" s="45">
        <v>2.0458372310570625</v>
      </c>
      <c r="H106" s="45">
        <v>264</v>
      </c>
      <c r="I106" s="45">
        <v>1.5826771653543308</v>
      </c>
      <c r="J106" s="45">
        <v>0.71117166212534055</v>
      </c>
      <c r="K106" s="45"/>
      <c r="L106" s="45"/>
      <c r="M106" s="45"/>
      <c r="N106" s="45"/>
      <c r="O106" s="45"/>
      <c r="P106" s="45"/>
      <c r="Q106" s="45"/>
      <c r="R106" s="45"/>
      <c r="S106" s="8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3">
      <c r="A107" s="1"/>
      <c r="B107" s="4"/>
      <c r="C107" s="11" t="s">
        <v>901</v>
      </c>
      <c r="D107" s="45">
        <v>7.7076411960132889</v>
      </c>
      <c r="E107" s="45">
        <v>0.64524677045379264</v>
      </c>
      <c r="F107" s="45">
        <v>1.4409368635437882</v>
      </c>
      <c r="G107" s="45">
        <v>2.2834424695977549</v>
      </c>
      <c r="H107" s="45">
        <v>175.875</v>
      </c>
      <c r="I107" s="45">
        <v>1.8395669291338583</v>
      </c>
      <c r="J107" s="45">
        <v>1.6076294277929155</v>
      </c>
      <c r="K107" s="45">
        <v>0.51428571428571423</v>
      </c>
      <c r="L107" s="45">
        <v>0.19142857142857142</v>
      </c>
      <c r="M107" s="45">
        <v>-5.2983183598249248E-3</v>
      </c>
      <c r="N107" s="45">
        <v>-8.4178304955041128E-3</v>
      </c>
      <c r="O107" s="45">
        <v>9.3761269383339351E-3</v>
      </c>
      <c r="P107" s="45">
        <v>-9.204114780725501E-3</v>
      </c>
      <c r="Q107" s="45"/>
      <c r="R107" s="45"/>
      <c r="S107" s="8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3">
      <c r="A108" s="1"/>
      <c r="B108" s="4"/>
      <c r="C108" s="11" t="s">
        <v>906</v>
      </c>
      <c r="D108" s="45"/>
      <c r="E108" s="45">
        <v>-2.9590372087887822E-2</v>
      </c>
      <c r="F108" s="45">
        <v>-7.0773930753564154E-2</v>
      </c>
      <c r="G108" s="45"/>
      <c r="H108" s="45">
        <v>-12.5</v>
      </c>
      <c r="I108" s="45">
        <v>-6.2992125984251968E-2</v>
      </c>
      <c r="J108" s="45">
        <v>4.7002724795640327E-2</v>
      </c>
      <c r="K108" s="45">
        <v>-1.1257142857142857</v>
      </c>
      <c r="L108" s="45">
        <v>-0.42</v>
      </c>
      <c r="M108" s="45">
        <v>9.5830453812485603E-2</v>
      </c>
      <c r="N108" s="45">
        <v>9.776162234551368E-2</v>
      </c>
      <c r="O108" s="45">
        <v>0.10908763072484674</v>
      </c>
      <c r="P108" s="45">
        <v>6.5782349756361672E-2</v>
      </c>
      <c r="Q108" s="45"/>
      <c r="R108" s="45"/>
      <c r="S108" s="8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3">
      <c r="A109" s="1"/>
      <c r="B109" s="4"/>
      <c r="C109" s="11" t="s">
        <v>907</v>
      </c>
      <c r="D109" s="45"/>
      <c r="E109" s="45">
        <v>-8.6121232196091427E-3</v>
      </c>
      <c r="F109" s="45">
        <v>-3.6659877800407331E-2</v>
      </c>
      <c r="G109" s="45"/>
      <c r="H109" s="45">
        <v>-21.25</v>
      </c>
      <c r="I109" s="45">
        <v>-0.12696850393700787</v>
      </c>
      <c r="J109" s="45">
        <v>-8.3787465940054498E-2</v>
      </c>
      <c r="K109" s="45">
        <v>-0.81142857142857139</v>
      </c>
      <c r="L109" s="45">
        <v>-0.27142857142857141</v>
      </c>
      <c r="M109" s="45">
        <v>3.4093526837134298E-2</v>
      </c>
      <c r="N109" s="45">
        <v>2.4296919839295963E-2</v>
      </c>
      <c r="O109" s="45">
        <v>2.398124774612333E-2</v>
      </c>
      <c r="P109" s="45">
        <v>4.6291283161884134E-2</v>
      </c>
      <c r="Q109" s="45"/>
      <c r="R109" s="45"/>
      <c r="S109" s="8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3">
      <c r="A110" s="1"/>
      <c r="B110" s="4"/>
      <c r="C110" s="11" t="s">
        <v>908</v>
      </c>
      <c r="D110" s="45"/>
      <c r="E110" s="45">
        <v>-9.9370652533951648E-4</v>
      </c>
      <c r="F110" s="45">
        <v>1.2729124236252547E-2</v>
      </c>
      <c r="G110" s="45"/>
      <c r="H110" s="45">
        <v>-32.875</v>
      </c>
      <c r="I110" s="45">
        <v>-0.34055118110236221</v>
      </c>
      <c r="J110" s="45">
        <v>-0.19754768392370572</v>
      </c>
      <c r="K110" s="45"/>
      <c r="L110" s="45"/>
      <c r="M110" s="45"/>
      <c r="N110" s="45"/>
      <c r="O110" s="45"/>
      <c r="P110" s="45"/>
      <c r="Q110" s="45"/>
      <c r="R110" s="45"/>
      <c r="S110" s="8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3">
      <c r="A111" s="1"/>
      <c r="B111" s="4"/>
      <c r="C111" s="11" t="s">
        <v>909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>
        <v>-4.2471781136407115E-2</v>
      </c>
      <c r="O111" s="45">
        <v>-3.0292102416155788E-2</v>
      </c>
      <c r="P111" s="45">
        <v>-4.7644829453167295E-2</v>
      </c>
      <c r="Q111" s="45"/>
      <c r="R111" s="45"/>
      <c r="S111" s="8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3">
      <c r="A112" s="1"/>
      <c r="B112" s="4"/>
      <c r="C112" s="11" t="s">
        <v>911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>
        <v>0.37616129669895237</v>
      </c>
      <c r="R112" s="45">
        <v>0.54397051079515535</v>
      </c>
      <c r="S112" s="8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3">
      <c r="A113" s="1"/>
      <c r="B113" s="4"/>
      <c r="C113" s="11" t="s">
        <v>913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>
        <v>2.1348092508400869E-2</v>
      </c>
      <c r="R113" s="45">
        <v>1.1585044760400211E-2</v>
      </c>
      <c r="S113" s="8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3">
      <c r="A114" s="1"/>
      <c r="B114" s="4"/>
      <c r="C114" s="11" t="s">
        <v>914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>
        <v>7.9067009290373583E-3</v>
      </c>
      <c r="R114" s="45">
        <v>1.40424784974548E-2</v>
      </c>
      <c r="S114" s="8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3">
      <c r="A115" s="1"/>
      <c r="B115" s="4"/>
      <c r="C115" s="11" t="s">
        <v>912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>
        <v>5.7323581735520858E-3</v>
      </c>
      <c r="R115" s="45">
        <v>5.6520975952255574E-2</v>
      </c>
      <c r="S115" s="8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3">
      <c r="A116" s="1"/>
      <c r="B116" s="4"/>
      <c r="C116" s="42" t="s">
        <v>918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8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3">
      <c r="A117" s="1"/>
      <c r="B117" s="4"/>
      <c r="C117" s="11" t="s">
        <v>899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8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3">
      <c r="A118" s="1"/>
      <c r="B118" s="4"/>
      <c r="C118" s="11" t="s">
        <v>919</v>
      </c>
      <c r="D118" s="45">
        <v>0.92800189468698191</v>
      </c>
      <c r="E118" s="45">
        <v>0.91764528756398678</v>
      </c>
      <c r="F118" s="45">
        <v>0.91942647860983406</v>
      </c>
      <c r="G118" s="45">
        <v>0.95103740961961647</v>
      </c>
      <c r="H118" s="45">
        <v>0.87533549936431698</v>
      </c>
      <c r="I118" s="45">
        <v>0.87257703297551936</v>
      </c>
      <c r="J118" s="45">
        <v>0.86700810926163041</v>
      </c>
      <c r="K118" s="45"/>
      <c r="L118" s="45"/>
      <c r="M118" s="45"/>
      <c r="N118" s="45"/>
      <c r="O118" s="45"/>
      <c r="P118" s="45"/>
      <c r="Q118" s="45"/>
      <c r="R118" s="45"/>
      <c r="S118" s="8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outlineLevel="1" x14ac:dyDescent="0.3">
      <c r="A119" s="1"/>
      <c r="B119" s="4"/>
      <c r="C119" s="11" t="s">
        <v>920</v>
      </c>
      <c r="D119" s="45">
        <v>0.60227362437830578</v>
      </c>
      <c r="E119" s="45">
        <v>0.55179162902740142</v>
      </c>
      <c r="F119" s="45">
        <v>0.57741759526221459</v>
      </c>
      <c r="G119" s="45">
        <v>0.65018861993083932</v>
      </c>
      <c r="H119" s="45">
        <v>0.5556575787540613</v>
      </c>
      <c r="I119" s="45">
        <v>0.52359255540968419</v>
      </c>
      <c r="J119" s="45">
        <v>0.49227486128894582</v>
      </c>
      <c r="K119" s="45"/>
      <c r="L119" s="45"/>
      <c r="M119" s="45"/>
      <c r="N119" s="45"/>
      <c r="O119" s="45"/>
      <c r="P119" s="45"/>
      <c r="Q119" s="45"/>
      <c r="R119" s="45"/>
      <c r="S119" s="8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outlineLevel="2" x14ac:dyDescent="0.3">
      <c r="A120" s="1"/>
      <c r="B120" s="4"/>
      <c r="C120" s="11" t="s">
        <v>921</v>
      </c>
      <c r="D120" s="45"/>
      <c r="E120" s="45">
        <v>0.3679614573923517</v>
      </c>
      <c r="F120" s="45">
        <v>0.34909997662276943</v>
      </c>
      <c r="G120" s="45"/>
      <c r="H120" s="45">
        <v>0.31805339737251026</v>
      </c>
      <c r="I120" s="45">
        <v>0.30087265425901616</v>
      </c>
      <c r="J120" s="45">
        <v>0.29082373026034997</v>
      </c>
      <c r="K120" s="45"/>
      <c r="L120" s="45"/>
      <c r="M120" s="45"/>
      <c r="N120" s="45"/>
      <c r="O120" s="45"/>
      <c r="P120" s="45"/>
      <c r="Q120" s="45"/>
      <c r="R120" s="45"/>
      <c r="S120" s="8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outlineLevel="2" x14ac:dyDescent="0.3">
      <c r="A121" s="1"/>
      <c r="B121" s="4"/>
      <c r="C121" s="11" t="s">
        <v>922</v>
      </c>
      <c r="D121" s="45"/>
      <c r="E121" s="45">
        <v>0.15582655826558264</v>
      </c>
      <c r="F121" s="45">
        <v>0.19691420556378086</v>
      </c>
      <c r="G121" s="45"/>
      <c r="H121" s="45">
        <v>0.19444836841361773</v>
      </c>
      <c r="I121" s="45">
        <v>0.18302571627152675</v>
      </c>
      <c r="J121" s="45">
        <v>0.16039265898420829</v>
      </c>
      <c r="K121" s="45"/>
      <c r="L121" s="45"/>
      <c r="M121" s="45"/>
      <c r="N121" s="45"/>
      <c r="O121" s="45"/>
      <c r="P121" s="45"/>
      <c r="Q121" s="45"/>
      <c r="R121" s="45"/>
      <c r="S121" s="8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outlineLevel="2" x14ac:dyDescent="0.3">
      <c r="A122" s="1"/>
      <c r="B122" s="4"/>
      <c r="C122" s="11" t="s">
        <v>923</v>
      </c>
      <c r="D122" s="45"/>
      <c r="E122" s="45">
        <v>2.8003613369467027E-2</v>
      </c>
      <c r="F122" s="45">
        <v>3.1403413075664306E-2</v>
      </c>
      <c r="G122" s="45"/>
      <c r="H122" s="45">
        <v>4.3155812967933325E-2</v>
      </c>
      <c r="I122" s="45">
        <v>3.9694184879141246E-2</v>
      </c>
      <c r="J122" s="45">
        <v>4.1058472044387534E-2</v>
      </c>
      <c r="K122" s="45"/>
      <c r="L122" s="45"/>
      <c r="M122" s="45"/>
      <c r="N122" s="45"/>
      <c r="O122" s="45"/>
      <c r="P122" s="45"/>
      <c r="Q122" s="45"/>
      <c r="R122" s="45"/>
      <c r="S122" s="8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outlineLevel="1" x14ac:dyDescent="0.3">
      <c r="A123" s="1"/>
      <c r="B123" s="4"/>
      <c r="C123" s="11" t="s">
        <v>924</v>
      </c>
      <c r="D123" s="45">
        <v>0.32572827030867607</v>
      </c>
      <c r="E123" s="45">
        <v>0.25210779885576634</v>
      </c>
      <c r="F123" s="45">
        <v>0.23727889036078859</v>
      </c>
      <c r="G123" s="45">
        <v>0.3008487896887771</v>
      </c>
      <c r="H123" s="45">
        <v>0.21726232518717334</v>
      </c>
      <c r="I123" s="45">
        <v>0.24364815815893121</v>
      </c>
      <c r="J123" s="45">
        <v>0.24763124199743919</v>
      </c>
      <c r="K123" s="45"/>
      <c r="L123" s="45"/>
      <c r="M123" s="45"/>
      <c r="N123" s="45"/>
      <c r="O123" s="45"/>
      <c r="P123" s="45"/>
      <c r="Q123" s="45"/>
      <c r="R123" s="45"/>
      <c r="S123" s="8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outlineLevel="1" x14ac:dyDescent="0.3">
      <c r="A124" s="1"/>
      <c r="B124" s="4"/>
      <c r="C124" s="11" t="s">
        <v>925</v>
      </c>
      <c r="D124" s="45"/>
      <c r="E124" s="45">
        <v>0.11374585968081903</v>
      </c>
      <c r="F124" s="45">
        <v>0.10472999298683083</v>
      </c>
      <c r="G124" s="45"/>
      <c r="H124" s="45">
        <v>0.10241559542308236</v>
      </c>
      <c r="I124" s="45">
        <v>0.10533631940690401</v>
      </c>
      <c r="J124" s="45">
        <v>0.1271020059752454</v>
      </c>
      <c r="K124" s="45"/>
      <c r="L124" s="45"/>
      <c r="M124" s="45"/>
      <c r="N124" s="45"/>
      <c r="O124" s="45"/>
      <c r="P124" s="45"/>
      <c r="Q124" s="45"/>
      <c r="R124" s="45"/>
      <c r="S124" s="8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3">
      <c r="A125" s="1"/>
      <c r="B125" s="4"/>
      <c r="C125" s="11" t="s">
        <v>901</v>
      </c>
      <c r="D125" s="45">
        <v>0.36843767269282385</v>
      </c>
      <c r="E125" s="45">
        <v>0.32761216501053897</v>
      </c>
      <c r="F125" s="45">
        <v>0.33663212031481338</v>
      </c>
      <c r="G125" s="45">
        <v>0.34234517447343604</v>
      </c>
      <c r="H125" s="45">
        <v>0.33422799830484534</v>
      </c>
      <c r="I125" s="45">
        <v>0.32218704147038379</v>
      </c>
      <c r="J125" s="45">
        <v>0.4123772940674349</v>
      </c>
      <c r="K125" s="45"/>
      <c r="L125" s="45"/>
      <c r="M125" s="45"/>
      <c r="N125" s="45"/>
      <c r="O125" s="45"/>
      <c r="P125" s="45"/>
      <c r="Q125" s="45"/>
      <c r="R125" s="45"/>
      <c r="S125" s="8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x14ac:dyDescent="0.3">
      <c r="A126" s="1"/>
      <c r="B126" s="4"/>
      <c r="C126" s="11" t="s">
        <v>926</v>
      </c>
      <c r="D126" s="45">
        <v>7.4445409331333381E-2</v>
      </c>
      <c r="E126" s="45">
        <v>7.821439325504366E-2</v>
      </c>
      <c r="F126" s="45">
        <v>7.5430530663134113E-2</v>
      </c>
      <c r="G126" s="45">
        <v>5.053442313737818E-2</v>
      </c>
      <c r="H126" s="45">
        <v>0.10255685831332109</v>
      </c>
      <c r="I126" s="45">
        <v>0.10958375164105336</v>
      </c>
      <c r="J126" s="45">
        <v>0.12291933418693982</v>
      </c>
      <c r="K126" s="45"/>
      <c r="L126" s="45"/>
      <c r="M126" s="45"/>
      <c r="N126" s="45"/>
      <c r="O126" s="45"/>
      <c r="P126" s="45"/>
      <c r="Q126" s="45"/>
      <c r="R126" s="45"/>
      <c r="S126" s="8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outlineLevel="1" x14ac:dyDescent="0.3">
      <c r="A127" s="1"/>
      <c r="B127" s="4"/>
      <c r="C127" s="11" t="s">
        <v>927</v>
      </c>
      <c r="D127" s="45"/>
      <c r="E127" s="45">
        <v>3.651008732309545E-2</v>
      </c>
      <c r="F127" s="45">
        <v>3.4286604846879142E-2</v>
      </c>
      <c r="G127" s="45"/>
      <c r="H127" s="45">
        <v>3.7434665913264588E-2</v>
      </c>
      <c r="I127" s="45">
        <v>3.5060622441887401E-2</v>
      </c>
      <c r="J127" s="45">
        <v>3.9095177123346141E-2</v>
      </c>
      <c r="K127" s="45"/>
      <c r="L127" s="45"/>
      <c r="M127" s="45"/>
      <c r="N127" s="45"/>
      <c r="O127" s="45"/>
      <c r="P127" s="45"/>
      <c r="Q127" s="45"/>
      <c r="R127" s="45"/>
      <c r="S127" s="8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outlineLevel="1" x14ac:dyDescent="0.3">
      <c r="A128" s="1"/>
      <c r="B128" s="4"/>
      <c r="C128" s="11" t="s">
        <v>928</v>
      </c>
      <c r="D128" s="45"/>
      <c r="E128" s="45">
        <v>3.1014754591990365E-2</v>
      </c>
      <c r="F128" s="45">
        <v>2.8130600794825839E-2</v>
      </c>
      <c r="G128" s="45"/>
      <c r="H128" s="45">
        <v>5.1914112162734852E-2</v>
      </c>
      <c r="I128" s="45">
        <v>6.5487682446520964E-2</v>
      </c>
      <c r="J128" s="45">
        <v>6.9654289372599237E-2</v>
      </c>
      <c r="K128" s="45"/>
      <c r="L128" s="45"/>
      <c r="M128" s="45"/>
      <c r="N128" s="45"/>
      <c r="O128" s="45"/>
      <c r="P128" s="45"/>
      <c r="Q128" s="45"/>
      <c r="R128" s="45"/>
      <c r="S128" s="8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outlineLevel="1" x14ac:dyDescent="0.3">
      <c r="A129" s="1"/>
      <c r="B129" s="4"/>
      <c r="C129" s="11" t="s">
        <v>929</v>
      </c>
      <c r="D129" s="45"/>
      <c r="E129" s="45">
        <v>1.0689551339957843E-2</v>
      </c>
      <c r="F129" s="45">
        <v>1.3013325021429129E-2</v>
      </c>
      <c r="G129" s="45"/>
      <c r="H129" s="45">
        <v>1.3208080237321656E-2</v>
      </c>
      <c r="I129" s="45">
        <v>9.0354467526449923E-3</v>
      </c>
      <c r="J129" s="45">
        <v>1.4169867690994452E-2</v>
      </c>
      <c r="K129" s="45"/>
      <c r="L129" s="45"/>
      <c r="M129" s="45"/>
      <c r="N129" s="45"/>
      <c r="O129" s="45"/>
      <c r="P129" s="45"/>
      <c r="Q129" s="45"/>
      <c r="R129" s="45"/>
      <c r="S129" s="8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3">
      <c r="A130" s="1"/>
      <c r="B130" s="4"/>
      <c r="C130" s="11" t="s">
        <v>905</v>
      </c>
      <c r="D130" s="45">
        <v>-0.37088497671113918</v>
      </c>
      <c r="E130" s="45">
        <v>-0.32347184582956939</v>
      </c>
      <c r="F130" s="45">
        <v>-0.33148912958778148</v>
      </c>
      <c r="G130" s="45">
        <v>-0.34391700723043067</v>
      </c>
      <c r="H130" s="45">
        <v>-0.31212035598248339</v>
      </c>
      <c r="I130" s="45">
        <v>-0.30434782608695654</v>
      </c>
      <c r="J130" s="45">
        <v>-0.4023047375160051</v>
      </c>
      <c r="K130" s="45"/>
      <c r="L130" s="45"/>
      <c r="M130" s="45"/>
      <c r="N130" s="45"/>
      <c r="O130" s="45"/>
      <c r="P130" s="45"/>
      <c r="Q130" s="45"/>
      <c r="R130" s="45"/>
      <c r="S130" s="8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3">
      <c r="A131" s="1"/>
      <c r="B131" s="4"/>
      <c r="C131" s="11" t="s">
        <v>930</v>
      </c>
      <c r="D131" s="45"/>
      <c r="E131" s="45"/>
      <c r="F131" s="45"/>
      <c r="G131" s="45"/>
      <c r="H131" s="45"/>
      <c r="I131" s="45"/>
      <c r="J131" s="45"/>
      <c r="K131" s="45">
        <v>0.90815642458100554</v>
      </c>
      <c r="L131" s="45">
        <v>0.91241830065359475</v>
      </c>
      <c r="M131" s="45">
        <v>0.91932938856015778</v>
      </c>
      <c r="N131" s="45">
        <v>0.85649282464123211</v>
      </c>
      <c r="O131" s="45">
        <v>0.85591451707154187</v>
      </c>
      <c r="P131" s="45">
        <v>0.82905520334003402</v>
      </c>
      <c r="Q131" s="45">
        <v>0.53711885670648563</v>
      </c>
      <c r="R131" s="45">
        <v>0.4813463098134631</v>
      </c>
      <c r="S131" s="8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outlineLevel="1" x14ac:dyDescent="0.3">
      <c r="A132" s="1"/>
      <c r="B132" s="4"/>
      <c r="C132" s="11" t="s">
        <v>931</v>
      </c>
      <c r="D132" s="45"/>
      <c r="E132" s="45"/>
      <c r="F132" s="45"/>
      <c r="G132" s="45"/>
      <c r="H132" s="45"/>
      <c r="I132" s="45"/>
      <c r="J132" s="45"/>
      <c r="K132" s="45">
        <v>0.49251396648044693</v>
      </c>
      <c r="L132" s="45">
        <v>0.56458704693998807</v>
      </c>
      <c r="M132" s="45">
        <v>0.58767258382642995</v>
      </c>
      <c r="N132" s="45">
        <v>0.52012600630031502</v>
      </c>
      <c r="O132" s="45">
        <v>0.56215042991902497</v>
      </c>
      <c r="P132" s="45">
        <v>0.53780732951909693</v>
      </c>
      <c r="Q132" s="45"/>
      <c r="R132" s="45"/>
      <c r="S132" s="8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outlineLevel="1" x14ac:dyDescent="0.3">
      <c r="A133" s="1"/>
      <c r="B133" s="4"/>
      <c r="C133" s="11" t="s">
        <v>932</v>
      </c>
      <c r="D133" s="45"/>
      <c r="E133" s="45"/>
      <c r="F133" s="45"/>
      <c r="G133" s="45"/>
      <c r="H133" s="45"/>
      <c r="I133" s="45"/>
      <c r="J133" s="45"/>
      <c r="K133" s="45">
        <v>0.47541899441340785</v>
      </c>
      <c r="L133" s="45">
        <v>0.5579322638146168</v>
      </c>
      <c r="M133" s="45">
        <v>0.59901380670611437</v>
      </c>
      <c r="N133" s="45">
        <v>0.5056002800140007</v>
      </c>
      <c r="O133" s="45">
        <v>0.4630603556223391</v>
      </c>
      <c r="P133" s="45">
        <v>0.38193907530539661</v>
      </c>
      <c r="Q133" s="45"/>
      <c r="R133" s="45"/>
      <c r="S133" s="8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outlineLevel="1" x14ac:dyDescent="0.3">
      <c r="A134" s="1"/>
      <c r="B134" s="4"/>
      <c r="C134" s="11" t="s">
        <v>933</v>
      </c>
      <c r="D134" s="45"/>
      <c r="E134" s="45"/>
      <c r="F134" s="45"/>
      <c r="G134" s="45"/>
      <c r="H134" s="45"/>
      <c r="I134" s="45"/>
      <c r="J134" s="45"/>
      <c r="K134" s="45">
        <v>0.36</v>
      </c>
      <c r="L134" s="45">
        <v>0.27201426024955438</v>
      </c>
      <c r="M134" s="45">
        <v>0.26045364891518735</v>
      </c>
      <c r="N134" s="45">
        <v>0.27292614630731538</v>
      </c>
      <c r="O134" s="45">
        <v>0.23307454712413389</v>
      </c>
      <c r="P134" s="45">
        <v>0.21416421833926086</v>
      </c>
      <c r="Q134" s="45"/>
      <c r="R134" s="45"/>
      <c r="S134" s="8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outlineLevel="1" x14ac:dyDescent="0.3">
      <c r="A135" s="1"/>
      <c r="B135" s="4"/>
      <c r="C135" s="11" t="s">
        <v>934</v>
      </c>
      <c r="D135" s="45"/>
      <c r="E135" s="45"/>
      <c r="F135" s="45"/>
      <c r="G135" s="45"/>
      <c r="H135" s="45"/>
      <c r="I135" s="45"/>
      <c r="J135" s="45"/>
      <c r="K135" s="45">
        <v>0.23832402234636871</v>
      </c>
      <c r="L135" s="45">
        <v>0.2627450980392157</v>
      </c>
      <c r="M135" s="45">
        <v>0.21094674556213017</v>
      </c>
      <c r="N135" s="45">
        <v>0.17378368918445922</v>
      </c>
      <c r="O135" s="45">
        <v>0.17572418398864681</v>
      </c>
      <c r="P135" s="45">
        <v>0.13909076851708674</v>
      </c>
      <c r="Q135" s="45"/>
      <c r="R135" s="45"/>
      <c r="S135" s="8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outlineLevel="1" x14ac:dyDescent="0.3">
      <c r="A136" s="1"/>
      <c r="B136" s="4"/>
      <c r="C136" s="11" t="s">
        <v>929</v>
      </c>
      <c r="D136" s="45"/>
      <c r="E136" s="45"/>
      <c r="F136" s="45"/>
      <c r="G136" s="45"/>
      <c r="H136" s="45"/>
      <c r="I136" s="45"/>
      <c r="J136" s="45"/>
      <c r="K136" s="45">
        <v>5.5642458100558657E-2</v>
      </c>
      <c r="L136" s="45">
        <v>7.5816993464052282E-2</v>
      </c>
      <c r="M136" s="45">
        <v>7.1203155818540434E-2</v>
      </c>
      <c r="N136" s="45">
        <v>6.3440672033601681E-2</v>
      </c>
      <c r="O136" s="45">
        <v>6.0689540028383004E-2</v>
      </c>
      <c r="P136" s="45">
        <v>7.70836554816762E-2</v>
      </c>
      <c r="Q136" s="45"/>
      <c r="R136" s="45"/>
      <c r="S136" s="8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outlineLevel="1" x14ac:dyDescent="0.3">
      <c r="A137" s="1"/>
      <c r="B137" s="4"/>
      <c r="C137" s="11" t="s">
        <v>935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>
        <v>0.47793596247204495</v>
      </c>
      <c r="R137" s="45">
        <v>0.41712287104622869</v>
      </c>
      <c r="S137" s="8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outlineLevel="1" x14ac:dyDescent="0.3">
      <c r="A138" s="1"/>
      <c r="B138" s="4"/>
      <c r="C138" s="11" t="s">
        <v>936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>
        <v>5.9182894234440626E-2</v>
      </c>
      <c r="R138" s="45">
        <v>6.4223438767234381E-2</v>
      </c>
      <c r="S138" s="8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3">
      <c r="A139" s="1"/>
      <c r="B139" s="4"/>
      <c r="C139" s="11" t="s">
        <v>907</v>
      </c>
      <c r="D139" s="45"/>
      <c r="E139" s="45"/>
      <c r="F139" s="45"/>
      <c r="G139" s="45"/>
      <c r="H139" s="45"/>
      <c r="I139" s="45"/>
      <c r="J139" s="45"/>
      <c r="K139" s="45">
        <v>5.027932960893855E-2</v>
      </c>
      <c r="L139" s="45">
        <v>5.4664289958407608E-2</v>
      </c>
      <c r="M139" s="45">
        <v>3.8856015779092701E-2</v>
      </c>
      <c r="N139" s="45">
        <v>2.8526426321316065E-2</v>
      </c>
      <c r="O139" s="45">
        <v>2.7297771099423992E-2</v>
      </c>
      <c r="P139" s="45">
        <v>2.914798206278027E-2</v>
      </c>
      <c r="Q139" s="45"/>
      <c r="R139" s="45"/>
      <c r="S139" s="8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3">
      <c r="A140" s="1"/>
      <c r="B140" s="4"/>
      <c r="C140" s="11" t="s">
        <v>926</v>
      </c>
      <c r="D140" s="45"/>
      <c r="E140" s="45"/>
      <c r="F140" s="45"/>
      <c r="G140" s="45"/>
      <c r="H140" s="45"/>
      <c r="I140" s="45"/>
      <c r="J140" s="45"/>
      <c r="K140" s="45">
        <v>3.2849162011173182E-2</v>
      </c>
      <c r="L140" s="45">
        <v>2.6143790849673203E-2</v>
      </c>
      <c r="M140" s="45">
        <v>2.6429980276134121E-2</v>
      </c>
      <c r="N140" s="45">
        <v>9.9142457122856145E-2</v>
      </c>
      <c r="O140" s="45">
        <v>9.4248267801986807E-2</v>
      </c>
      <c r="P140" s="45">
        <v>0.13329209834544611</v>
      </c>
      <c r="Q140" s="45">
        <v>5.7819233076965033E-3</v>
      </c>
      <c r="R140" s="45">
        <v>7.0458231954582317E-3</v>
      </c>
      <c r="S140" s="8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3">
      <c r="A141" s="1"/>
      <c r="B141" s="4"/>
      <c r="C141" s="11" t="s">
        <v>937</v>
      </c>
      <c r="D141" s="45"/>
      <c r="E141" s="45"/>
      <c r="F141" s="45"/>
      <c r="G141" s="45"/>
      <c r="H141" s="45"/>
      <c r="I141" s="45"/>
      <c r="J141" s="45"/>
      <c r="K141" s="45">
        <v>8.7150837988826807E-3</v>
      </c>
      <c r="L141" s="45">
        <v>6.773618538324421E-3</v>
      </c>
      <c r="M141" s="45">
        <v>1.5384615384615385E-2</v>
      </c>
      <c r="N141" s="45">
        <v>1.5225761288064403E-2</v>
      </c>
      <c r="O141" s="45">
        <v>2.2038567493112948E-2</v>
      </c>
      <c r="P141" s="45">
        <v>7.9635070357198089E-3</v>
      </c>
      <c r="Q141" s="45"/>
      <c r="R141" s="45"/>
      <c r="S141" s="8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3">
      <c r="A142" s="1"/>
      <c r="B142" s="4"/>
      <c r="C142" s="11" t="s">
        <v>909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>
        <v>1.496324816240812E-2</v>
      </c>
      <c r="O142" s="45">
        <v>1.4775857751064363E-2</v>
      </c>
      <c r="P142" s="45">
        <v>1.399412401422607E-2</v>
      </c>
      <c r="Q142" s="45"/>
      <c r="R142" s="45"/>
      <c r="S142" s="8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3">
      <c r="A143" s="1"/>
      <c r="B143" s="4"/>
      <c r="C143" s="11" t="s">
        <v>910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>
        <v>-1.4350717535876793E-2</v>
      </c>
      <c r="O143" s="45">
        <v>-1.4274981217129978E-2</v>
      </c>
      <c r="P143" s="45">
        <v>-1.3452914798206279E-2</v>
      </c>
      <c r="Q143" s="45"/>
      <c r="R143" s="45"/>
      <c r="S143" s="8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3">
      <c r="A144" s="1"/>
      <c r="B144" s="4"/>
      <c r="C144" s="11" t="s">
        <v>911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>
        <v>0.32209676539573445</v>
      </c>
      <c r="R144" s="45">
        <v>0.36075628548256283</v>
      </c>
      <c r="S144" s="8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outlineLevel="1" x14ac:dyDescent="0.3">
      <c r="A145" s="1"/>
      <c r="B145" s="4"/>
      <c r="C145" s="11" t="s">
        <v>935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>
        <v>0.28096874488627066</v>
      </c>
      <c r="R145" s="45">
        <v>0.31331103000811028</v>
      </c>
      <c r="S145" s="8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outlineLevel="1" x14ac:dyDescent="0.3">
      <c r="A146" s="1"/>
      <c r="B146" s="4"/>
      <c r="C146" s="11" t="s">
        <v>936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>
        <v>4.1128020509463806E-2</v>
      </c>
      <c r="R146" s="45">
        <v>4.7445255474452552E-2</v>
      </c>
      <c r="S146" s="8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3">
      <c r="A147" s="1"/>
      <c r="B147" s="4"/>
      <c r="C147" s="11" t="s">
        <v>912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>
        <v>6.2892052582774235E-2</v>
      </c>
      <c r="R147" s="45">
        <v>8.4093673965936741E-2</v>
      </c>
      <c r="S147" s="8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3">
      <c r="A148" s="1"/>
      <c r="B148" s="4"/>
      <c r="C148" s="11" t="s">
        <v>938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>
        <v>4.9691812578410516E-2</v>
      </c>
      <c r="R148" s="45">
        <v>4.1362530413625302E-2</v>
      </c>
      <c r="S148" s="8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outlineLevel="1" x14ac:dyDescent="0.3">
      <c r="A149" s="1"/>
      <c r="B149" s="4"/>
      <c r="C149" s="11" t="s">
        <v>939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>
        <v>3.6927944144438993E-2</v>
      </c>
      <c r="R149" s="45">
        <v>3.3961881589618818E-2</v>
      </c>
      <c r="S149" s="8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outlineLevel="1" x14ac:dyDescent="0.3">
      <c r="A150" s="1"/>
      <c r="B150" s="4"/>
      <c r="C150" s="11" t="s">
        <v>927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>
        <v>1.2763868433971527E-2</v>
      </c>
      <c r="R150" s="45">
        <v>7.4006488240064882E-3</v>
      </c>
      <c r="S150" s="8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3">
      <c r="A151" s="1"/>
      <c r="B151" s="4"/>
      <c r="C151" s="11" t="s">
        <v>914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>
        <v>2.2418589428898707E-2</v>
      </c>
      <c r="R151" s="45">
        <v>2.5395377128953772E-2</v>
      </c>
      <c r="S151" s="8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3">
      <c r="A152" s="1"/>
      <c r="B152" s="4"/>
      <c r="C152" s="40" t="s">
        <v>86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8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3">
      <c r="A153" s="1"/>
      <c r="B153" s="4"/>
      <c r="C153" s="11" t="s">
        <v>88</v>
      </c>
      <c r="D153" s="41" t="s">
        <v>91</v>
      </c>
      <c r="E153" s="41" t="s">
        <v>91</v>
      </c>
      <c r="F153" s="41" t="s">
        <v>91</v>
      </c>
      <c r="G153" s="41" t="s">
        <v>91</v>
      </c>
      <c r="H153" s="41" t="s">
        <v>91</v>
      </c>
      <c r="I153" s="41" t="s">
        <v>91</v>
      </c>
      <c r="J153" s="41" t="s">
        <v>91</v>
      </c>
      <c r="K153" s="41" t="s">
        <v>91</v>
      </c>
      <c r="L153" s="41" t="s">
        <v>91</v>
      </c>
      <c r="M153" s="41" t="s">
        <v>91</v>
      </c>
      <c r="N153" s="41" t="s">
        <v>91</v>
      </c>
      <c r="O153" s="41" t="s">
        <v>91</v>
      </c>
      <c r="P153" s="41" t="s">
        <v>91</v>
      </c>
      <c r="Q153" s="41" t="s">
        <v>91</v>
      </c>
      <c r="R153" s="41" t="s">
        <v>91</v>
      </c>
      <c r="S153" s="8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3">
      <c r="A154" s="1"/>
      <c r="B154" s="4"/>
      <c r="C154" s="11" t="s">
        <v>89</v>
      </c>
      <c r="D154" s="41" t="s">
        <v>92</v>
      </c>
      <c r="E154" s="41" t="s">
        <v>92</v>
      </c>
      <c r="F154" s="41" t="s">
        <v>92</v>
      </c>
      <c r="G154" s="41" t="s">
        <v>92</v>
      </c>
      <c r="H154" s="41" t="s">
        <v>92</v>
      </c>
      <c r="I154" s="41" t="s">
        <v>92</v>
      </c>
      <c r="J154" s="41" t="s">
        <v>92</v>
      </c>
      <c r="K154" s="41" t="s">
        <v>92</v>
      </c>
      <c r="L154" s="41" t="s">
        <v>92</v>
      </c>
      <c r="M154" s="41" t="s">
        <v>92</v>
      </c>
      <c r="N154" s="41" t="s">
        <v>92</v>
      </c>
      <c r="O154" s="41" t="s">
        <v>92</v>
      </c>
      <c r="P154" s="41" t="s">
        <v>92</v>
      </c>
      <c r="Q154" s="41" t="s">
        <v>92</v>
      </c>
      <c r="R154" s="41" t="s">
        <v>92</v>
      </c>
      <c r="S154" s="8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3">
      <c r="A155" s="1"/>
      <c r="B155" s="4"/>
      <c r="S155" s="8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3">
      <c r="A156" s="1"/>
      <c r="B156" s="4"/>
      <c r="S156" s="8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3">
      <c r="A157" s="1"/>
      <c r="B157" s="4"/>
      <c r="S157" s="8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3">
      <c r="A158" s="1"/>
      <c r="B158" s="4"/>
      <c r="S158" s="8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3">
      <c r="A159" s="1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9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</sheetData>
  <hyperlinks>
    <hyperlink ref="D5" r:id="rId1" xr:uid="{00000000-0004-0000-0400-000000000000}"/>
    <hyperlink ref="E5" r:id="rId2" xr:uid="{00000000-0004-0000-0400-000001000000}"/>
    <hyperlink ref="F5" r:id="rId3" xr:uid="{00000000-0004-0000-0400-000002000000}"/>
    <hyperlink ref="G5" r:id="rId4" xr:uid="{00000000-0004-0000-0400-000003000000}"/>
    <hyperlink ref="H5" r:id="rId5" xr:uid="{00000000-0004-0000-0400-000004000000}"/>
    <hyperlink ref="I5" r:id="rId6" xr:uid="{00000000-0004-0000-0400-000005000000}"/>
    <hyperlink ref="J5" r:id="rId7" xr:uid="{00000000-0004-0000-0400-000006000000}"/>
    <hyperlink ref="K5" r:id="rId8" xr:uid="{00000000-0004-0000-0400-000007000000}"/>
    <hyperlink ref="L5" r:id="rId9" xr:uid="{00000000-0004-0000-0400-000008000000}"/>
    <hyperlink ref="M5" r:id="rId10" xr:uid="{00000000-0004-0000-0400-000009000000}"/>
    <hyperlink ref="N5" r:id="rId11" xr:uid="{00000000-0004-0000-0400-00000A000000}"/>
    <hyperlink ref="O5" r:id="rId12" xr:uid="{00000000-0004-0000-0400-00000B000000}"/>
    <hyperlink ref="P5" r:id="rId13" xr:uid="{00000000-0004-0000-0400-00000C000000}"/>
    <hyperlink ref="Q5" r:id="rId14" xr:uid="{00000000-0004-0000-0400-00000D000000}"/>
    <hyperlink ref="R5" r:id="rId15" xr:uid="{00000000-0004-0000-0400-00000E000000}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T10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4" outlineLevelCol="1" x14ac:dyDescent="0.3"/>
  <cols>
    <col min="1" max="1" width="1.109375" customWidth="1"/>
    <col min="2" max="2" width="1.88671875" customWidth="1"/>
    <col min="3" max="3" width="50.6640625" customWidth="1"/>
    <col min="4" max="11" width="12.6640625" customWidth="1" outlineLevel="1"/>
    <col min="12" max="12" width="2.5546875" customWidth="1"/>
    <col min="13" max="177" width="12.6640625" customWidth="1"/>
    <col min="178" max="178" width="1.88671875" customWidth="1"/>
  </cols>
  <sheetData>
    <row r="1" spans="1:202" ht="6.4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ht="40.049999999999997" customHeight="1" x14ac:dyDescent="0.3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7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02" ht="21" x14ac:dyDescent="0.3">
      <c r="A3" s="1"/>
      <c r="B3" s="4"/>
      <c r="C3" s="10" t="s">
        <v>941</v>
      </c>
      <c r="FV3" s="8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02" ht="24" x14ac:dyDescent="0.55000000000000004">
      <c r="A4" s="1"/>
      <c r="B4" s="4"/>
      <c r="C4" s="11" t="s">
        <v>1</v>
      </c>
      <c r="D4" s="13" t="s">
        <v>4</v>
      </c>
      <c r="E4" s="12"/>
      <c r="F4" s="12"/>
      <c r="G4" s="12"/>
      <c r="H4" s="12"/>
      <c r="I4" s="12"/>
      <c r="J4" s="12"/>
      <c r="K4" s="12"/>
      <c r="FV4" s="8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</row>
    <row r="5" spans="1:202" ht="15" x14ac:dyDescent="0.3">
      <c r="A5" s="1"/>
      <c r="B5" s="4"/>
      <c r="C5" s="11" t="s">
        <v>2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7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16" t="s">
        <v>95</v>
      </c>
      <c r="V5" s="16" t="s">
        <v>96</v>
      </c>
      <c r="W5" s="16" t="s">
        <v>97</v>
      </c>
      <c r="X5" s="16" t="s">
        <v>98</v>
      </c>
      <c r="Y5" s="16" t="s">
        <v>99</v>
      </c>
      <c r="Z5" s="16" t="s">
        <v>100</v>
      </c>
      <c r="AA5" s="16" t="s">
        <v>101</v>
      </c>
      <c r="AB5" s="16" t="s">
        <v>102</v>
      </c>
      <c r="AC5" s="16" t="s">
        <v>103</v>
      </c>
      <c r="AD5" s="16" t="s">
        <v>104</v>
      </c>
      <c r="AE5" s="16" t="s">
        <v>105</v>
      </c>
      <c r="AF5" s="16" t="s">
        <v>106</v>
      </c>
      <c r="AG5" s="16" t="s">
        <v>107</v>
      </c>
      <c r="AH5" s="16" t="s">
        <v>108</v>
      </c>
      <c r="AI5" s="16" t="s">
        <v>109</v>
      </c>
      <c r="AJ5" s="16" t="s">
        <v>110</v>
      </c>
      <c r="AK5" s="16" t="s">
        <v>111</v>
      </c>
      <c r="AL5" s="16" t="s">
        <v>112</v>
      </c>
      <c r="AM5" s="16" t="s">
        <v>113</v>
      </c>
      <c r="AN5" s="16" t="s">
        <v>114</v>
      </c>
      <c r="AO5" s="16" t="s">
        <v>115</v>
      </c>
      <c r="AP5" s="16" t="s">
        <v>116</v>
      </c>
      <c r="AQ5" s="16" t="s">
        <v>117</v>
      </c>
      <c r="AR5" s="16" t="s">
        <v>118</v>
      </c>
      <c r="AS5" s="16" t="s">
        <v>119</v>
      </c>
      <c r="AT5" s="16" t="s">
        <v>120</v>
      </c>
      <c r="AU5" s="16" t="s">
        <v>121</v>
      </c>
      <c r="AV5" s="16" t="s">
        <v>122</v>
      </c>
      <c r="AW5" s="16" t="s">
        <v>123</v>
      </c>
      <c r="AX5" s="16" t="s">
        <v>124</v>
      </c>
      <c r="AY5" s="16" t="s">
        <v>125</v>
      </c>
      <c r="AZ5" s="16" t="s">
        <v>126</v>
      </c>
      <c r="BA5" s="16" t="s">
        <v>127</v>
      </c>
      <c r="BB5" s="16" t="s">
        <v>128</v>
      </c>
      <c r="BC5" s="16" t="s">
        <v>129</v>
      </c>
      <c r="BD5" s="16" t="s">
        <v>130</v>
      </c>
      <c r="BE5" s="16" t="s">
        <v>131</v>
      </c>
      <c r="BF5" s="16" t="s">
        <v>132</v>
      </c>
      <c r="BG5" s="16" t="s">
        <v>133</v>
      </c>
      <c r="BH5" s="16" t="s">
        <v>134</v>
      </c>
      <c r="BI5" s="16" t="s">
        <v>135</v>
      </c>
      <c r="BJ5" s="16" t="s">
        <v>136</v>
      </c>
      <c r="BK5" s="16" t="s">
        <v>137</v>
      </c>
      <c r="BL5" s="16" t="s">
        <v>138</v>
      </c>
      <c r="BM5" s="16" t="s">
        <v>139</v>
      </c>
      <c r="BN5" s="16" t="s">
        <v>140</v>
      </c>
      <c r="BO5" s="16" t="s">
        <v>141</v>
      </c>
      <c r="BP5" s="16" t="s">
        <v>142</v>
      </c>
      <c r="BQ5" s="16" t="s">
        <v>143</v>
      </c>
      <c r="BR5" s="16" t="s">
        <v>144</v>
      </c>
      <c r="BS5" s="16" t="s">
        <v>145</v>
      </c>
      <c r="BT5" s="16" t="s">
        <v>146</v>
      </c>
      <c r="BU5" s="16" t="s">
        <v>147</v>
      </c>
      <c r="BV5" s="16" t="s">
        <v>148</v>
      </c>
      <c r="BW5" s="16" t="s">
        <v>149</v>
      </c>
      <c r="BX5" s="16" t="s">
        <v>150</v>
      </c>
      <c r="BY5" s="16" t="s">
        <v>151</v>
      </c>
      <c r="BZ5" s="16" t="s">
        <v>152</v>
      </c>
      <c r="CA5" s="16" t="s">
        <v>153</v>
      </c>
      <c r="CB5" s="16" t="s">
        <v>154</v>
      </c>
      <c r="CC5" s="16" t="s">
        <v>155</v>
      </c>
      <c r="CD5" s="16" t="s">
        <v>156</v>
      </c>
      <c r="CE5" s="16" t="s">
        <v>157</v>
      </c>
      <c r="CF5" s="16" t="s">
        <v>158</v>
      </c>
      <c r="CG5" s="16" t="s">
        <v>159</v>
      </c>
      <c r="CH5" s="16" t="s">
        <v>160</v>
      </c>
      <c r="CI5" s="16" t="s">
        <v>161</v>
      </c>
      <c r="CJ5" s="16" t="s">
        <v>162</v>
      </c>
      <c r="CK5" s="16" t="s">
        <v>163</v>
      </c>
      <c r="CL5" s="16" t="s">
        <v>164</v>
      </c>
      <c r="CM5" s="16" t="s">
        <v>165</v>
      </c>
      <c r="CN5" s="16" t="s">
        <v>166</v>
      </c>
      <c r="CO5" s="16" t="s">
        <v>167</v>
      </c>
      <c r="CP5" s="16" t="s">
        <v>168</v>
      </c>
      <c r="CQ5" s="16" t="s">
        <v>169</v>
      </c>
      <c r="CR5" s="16" t="s">
        <v>170</v>
      </c>
      <c r="CS5" s="16" t="s">
        <v>171</v>
      </c>
      <c r="CT5" s="16" t="s">
        <v>172</v>
      </c>
      <c r="CU5" s="16" t="s">
        <v>173</v>
      </c>
      <c r="CV5" s="16" t="s">
        <v>174</v>
      </c>
      <c r="CW5" s="16" t="s">
        <v>175</v>
      </c>
      <c r="CX5" s="16" t="s">
        <v>176</v>
      </c>
      <c r="CY5" s="16" t="s">
        <v>177</v>
      </c>
      <c r="CZ5" s="16" t="s">
        <v>178</v>
      </c>
      <c r="DA5" s="16" t="s">
        <v>179</v>
      </c>
      <c r="DB5" s="16" t="s">
        <v>180</v>
      </c>
      <c r="DC5" s="16" t="s">
        <v>181</v>
      </c>
      <c r="DD5" s="16" t="s">
        <v>182</v>
      </c>
      <c r="DE5" s="16" t="s">
        <v>183</v>
      </c>
      <c r="DF5" s="16" t="s">
        <v>184</v>
      </c>
      <c r="DG5" s="16" t="s">
        <v>185</v>
      </c>
      <c r="DH5" s="16" t="s">
        <v>186</v>
      </c>
      <c r="DI5" s="16" t="s">
        <v>187</v>
      </c>
      <c r="DJ5" s="16" t="s">
        <v>188</v>
      </c>
      <c r="DK5" s="16" t="s">
        <v>189</v>
      </c>
      <c r="DL5" s="16" t="s">
        <v>190</v>
      </c>
      <c r="DM5" s="16" t="s">
        <v>191</v>
      </c>
      <c r="DN5" s="16" t="s">
        <v>192</v>
      </c>
      <c r="DO5" s="16" t="s">
        <v>193</v>
      </c>
      <c r="DP5" s="16" t="s">
        <v>194</v>
      </c>
      <c r="DQ5" s="16" t="s">
        <v>195</v>
      </c>
      <c r="DR5" s="16" t="s">
        <v>196</v>
      </c>
      <c r="DS5" s="16" t="s">
        <v>197</v>
      </c>
      <c r="DT5" s="16" t="s">
        <v>198</v>
      </c>
      <c r="DU5" s="16" t="s">
        <v>199</v>
      </c>
      <c r="DV5" s="16" t="s">
        <v>200</v>
      </c>
      <c r="DW5" s="16" t="s">
        <v>201</v>
      </c>
      <c r="DX5" s="16" t="s">
        <v>202</v>
      </c>
      <c r="DY5" s="16" t="s">
        <v>203</v>
      </c>
      <c r="DZ5" s="16" t="s">
        <v>204</v>
      </c>
      <c r="EA5" s="16" t="s">
        <v>205</v>
      </c>
      <c r="EB5" s="16" t="s">
        <v>206</v>
      </c>
      <c r="EC5" s="16" t="s">
        <v>207</v>
      </c>
      <c r="ED5" s="16" t="s">
        <v>208</v>
      </c>
      <c r="EE5" s="16" t="s">
        <v>209</v>
      </c>
      <c r="EF5" s="16" t="s">
        <v>210</v>
      </c>
      <c r="EG5" s="16" t="s">
        <v>211</v>
      </c>
      <c r="EH5" s="16" t="s">
        <v>212</v>
      </c>
      <c r="EI5" s="16" t="s">
        <v>213</v>
      </c>
      <c r="EJ5" s="16" t="s">
        <v>214</v>
      </c>
      <c r="EK5" s="16" t="s">
        <v>215</v>
      </c>
      <c r="EL5" s="16" t="s">
        <v>216</v>
      </c>
      <c r="EM5" s="16" t="s">
        <v>217</v>
      </c>
      <c r="EN5" s="16" t="s">
        <v>218</v>
      </c>
      <c r="EO5" s="16" t="s">
        <v>219</v>
      </c>
      <c r="EP5" s="16" t="s">
        <v>220</v>
      </c>
      <c r="EQ5" s="16" t="s">
        <v>221</v>
      </c>
      <c r="ER5" s="16" t="s">
        <v>222</v>
      </c>
      <c r="ES5" s="16" t="s">
        <v>223</v>
      </c>
      <c r="ET5" s="16" t="s">
        <v>224</v>
      </c>
      <c r="EU5" s="16" t="s">
        <v>225</v>
      </c>
      <c r="EV5" s="16" t="s">
        <v>226</v>
      </c>
      <c r="EW5" s="16" t="s">
        <v>227</v>
      </c>
      <c r="EX5" s="16" t="s">
        <v>228</v>
      </c>
      <c r="EY5" s="16" t="s">
        <v>229</v>
      </c>
      <c r="EZ5" s="16" t="s">
        <v>230</v>
      </c>
      <c r="FA5" s="16" t="s">
        <v>231</v>
      </c>
      <c r="FB5" s="16" t="s">
        <v>232</v>
      </c>
      <c r="FC5" s="16" t="s">
        <v>233</v>
      </c>
      <c r="FD5" s="16" t="s">
        <v>234</v>
      </c>
      <c r="FE5" s="16" t="s">
        <v>235</v>
      </c>
      <c r="FF5" s="16" t="s">
        <v>236</v>
      </c>
      <c r="FG5" s="16" t="s">
        <v>237</v>
      </c>
      <c r="FH5" s="16" t="s">
        <v>238</v>
      </c>
      <c r="FI5" s="16" t="s">
        <v>239</v>
      </c>
      <c r="FJ5" s="16" t="s">
        <v>240</v>
      </c>
      <c r="FK5" s="16" t="s">
        <v>241</v>
      </c>
      <c r="FL5" s="16" t="s">
        <v>242</v>
      </c>
      <c r="FM5" s="16" t="s">
        <v>243</v>
      </c>
      <c r="FN5" s="16" t="s">
        <v>244</v>
      </c>
      <c r="FO5" s="16" t="s">
        <v>245</v>
      </c>
      <c r="FP5" s="16" t="s">
        <v>246</v>
      </c>
      <c r="FQ5" s="16" t="s">
        <v>247</v>
      </c>
      <c r="FR5" s="16" t="s">
        <v>248</v>
      </c>
      <c r="FS5" s="16" t="s">
        <v>249</v>
      </c>
      <c r="FT5" s="16" t="s">
        <v>250</v>
      </c>
      <c r="FU5" s="16" t="s">
        <v>251</v>
      </c>
      <c r="FV5" s="8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</row>
    <row r="6" spans="1:202" x14ac:dyDescent="0.3">
      <c r="A6" s="1"/>
      <c r="B6" s="4"/>
      <c r="D6" s="57"/>
      <c r="E6" s="57"/>
      <c r="F6" s="57"/>
      <c r="G6" s="57"/>
      <c r="H6" s="57"/>
      <c r="I6" s="57"/>
      <c r="J6" s="57"/>
      <c r="K6" s="57"/>
      <c r="FV6" s="8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</row>
    <row r="7" spans="1:202" ht="15" x14ac:dyDescent="0.3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8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</row>
    <row r="8" spans="1:202" x14ac:dyDescent="0.3">
      <c r="A8" s="1"/>
      <c r="B8" s="4"/>
      <c r="D8" s="12"/>
      <c r="E8" s="12"/>
      <c r="F8" s="12"/>
      <c r="G8" s="12"/>
      <c r="H8" s="12"/>
      <c r="I8" s="12"/>
      <c r="J8" s="12"/>
      <c r="K8" s="12"/>
      <c r="FV8" s="8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</row>
    <row r="9" spans="1:202" x14ac:dyDescent="0.3">
      <c r="A9" s="1"/>
      <c r="B9" s="4"/>
      <c r="D9" s="12"/>
      <c r="E9" s="12"/>
      <c r="F9" s="12"/>
      <c r="G9" s="12"/>
      <c r="H9" s="12"/>
      <c r="I9" s="12"/>
      <c r="J9" s="12"/>
      <c r="K9" s="12"/>
      <c r="FV9" s="8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</row>
    <row r="10" spans="1:202" x14ac:dyDescent="0.3">
      <c r="A10" s="1"/>
      <c r="B10" s="4"/>
      <c r="D10" s="12"/>
      <c r="E10" s="12"/>
      <c r="F10" s="12"/>
      <c r="G10" s="12"/>
      <c r="H10" s="12"/>
      <c r="I10" s="12"/>
      <c r="J10" s="12"/>
      <c r="K10" s="12"/>
      <c r="FV10" s="8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</row>
    <row r="11" spans="1:202" ht="15" x14ac:dyDescent="0.3">
      <c r="A11" s="1"/>
      <c r="B11" s="4"/>
      <c r="C11" s="33" t="s">
        <v>942</v>
      </c>
      <c r="D11" s="24" t="str">
        <f t="shared" ref="D11:D74" si="0">IF(COUNT(L11:FU11)&gt;0,MEDIAN(L11:FU11),"")</f>
        <v/>
      </c>
      <c r="E11" s="24" t="str">
        <f t="shared" ref="E11:E74" si="1">IF(COUNT(L11:FU11)&gt;0,AVERAGE(L11:FU11),"")</f>
        <v/>
      </c>
      <c r="F11" s="24" t="str">
        <f t="shared" ref="F11:F74" si="2">IF(COUNT(L11:FU11)&gt;0,MIN(L11:FU11),"")</f>
        <v/>
      </c>
      <c r="G11" s="24" t="str">
        <f t="shared" ref="G11:G74" si="3">IF(COUNT(L11:FU11)&gt;0,MAX(L11:FU11),"")</f>
        <v/>
      </c>
      <c r="H11" s="24" t="str">
        <f t="shared" ref="H11:H74" si="4">IF(COUNT(L11:FU11)&gt;0,QUARTILE(L11:FU11,1),"")</f>
        <v/>
      </c>
      <c r="I11" s="24" t="str">
        <f t="shared" ref="I11:I74" si="5">IF(COUNT(L11:FU11)&gt;0,QUARTILE(L11:FU11,3),"")</f>
        <v/>
      </c>
      <c r="J11" s="24" t="str">
        <f t="shared" ref="J11:J74" si="6">IF(COUNT(L11:FU11)&gt;1,STDEV(L11:FU11),"")</f>
        <v/>
      </c>
      <c r="K11" s="32" t="str">
        <f t="shared" ref="K11:K74" si="7">IF(COUNT(L11:FU11)&gt;1,STDEV(L11:FU11)/AVERAGE(L11:FU11),"")</f>
        <v/>
      </c>
      <c r="L11" s="12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8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</row>
    <row r="12" spans="1:202" ht="15" x14ac:dyDescent="0.3">
      <c r="A12" s="1"/>
      <c r="B12" s="4"/>
      <c r="C12" s="22" t="s">
        <v>943</v>
      </c>
      <c r="D12" s="29">
        <f t="shared" si="0"/>
        <v>0.16958591197083206</v>
      </c>
      <c r="E12" s="29">
        <f t="shared" si="1"/>
        <v>0.17447902955145478</v>
      </c>
      <c r="F12" s="29">
        <f t="shared" si="2"/>
        <v>-0.12570751428969748</v>
      </c>
      <c r="G12" s="29">
        <f t="shared" si="3"/>
        <v>0.40320207192889518</v>
      </c>
      <c r="H12" s="29">
        <f t="shared" si="4"/>
        <v>0.1350257266363431</v>
      </c>
      <c r="I12" s="29">
        <f t="shared" si="5"/>
        <v>0.23816073237502824</v>
      </c>
      <c r="J12" s="29">
        <f t="shared" si="6"/>
        <v>9.5931505144909696E-2</v>
      </c>
      <c r="K12" s="28">
        <f t="shared" si="7"/>
        <v>0.5498168197721377</v>
      </c>
      <c r="M12" s="19">
        <v>-0.12570751428969748</v>
      </c>
      <c r="N12" s="19">
        <v>-0.12308332185751877</v>
      </c>
      <c r="O12" s="19">
        <v>-0.10324976879581411</v>
      </c>
      <c r="P12" s="19">
        <v>3.9533223380622947E-3</v>
      </c>
      <c r="Q12" s="19">
        <v>2.3713733446834657E-2</v>
      </c>
      <c r="R12" s="19">
        <v>8.6073692291970729E-3</v>
      </c>
      <c r="S12" s="19">
        <v>-1.3689187971360895E-2</v>
      </c>
      <c r="T12" s="19">
        <v>-8.7492522831207568E-3</v>
      </c>
      <c r="U12" s="19">
        <v>-2.2149796049867037E-2</v>
      </c>
      <c r="V12" s="19">
        <v>5.7128545394134055E-2</v>
      </c>
      <c r="W12" s="19">
        <v>9.8698884322712829E-2</v>
      </c>
      <c r="X12" s="19">
        <v>0.14645263976736908</v>
      </c>
      <c r="Y12" s="19">
        <v>0.19480748825619484</v>
      </c>
      <c r="Z12" s="19">
        <v>0.16419403436964694</v>
      </c>
      <c r="AA12" s="19">
        <v>0.1806276604897693</v>
      </c>
      <c r="AB12" s="19">
        <v>0.16179650357072101</v>
      </c>
      <c r="AC12" s="19">
        <v>0.16344344306927225</v>
      </c>
      <c r="AD12" s="19">
        <v>0.18538319651699955</v>
      </c>
      <c r="AE12" s="19">
        <v>0.19879491652823145</v>
      </c>
      <c r="AF12" s="19">
        <v>0.21615993916696827</v>
      </c>
      <c r="AG12" s="19">
        <v>0.21410028379292706</v>
      </c>
      <c r="AH12" s="19">
        <v>0.20381239762549228</v>
      </c>
      <c r="AI12" s="19">
        <v>0.1899048759585632</v>
      </c>
      <c r="AJ12" s="19">
        <v>0.19587034208585735</v>
      </c>
      <c r="AK12" s="19">
        <v>0.20608821892782259</v>
      </c>
      <c r="AL12" s="19">
        <v>0.21376062967852891</v>
      </c>
      <c r="AM12" s="19">
        <v>0.15390757904192875</v>
      </c>
      <c r="AN12" s="19">
        <v>0.1350257266363431</v>
      </c>
      <c r="AO12" s="19">
        <v>0.11424458084381818</v>
      </c>
      <c r="AP12" s="19">
        <v>0.10063710615538105</v>
      </c>
      <c r="AQ12" s="19">
        <v>0.14671400889464736</v>
      </c>
      <c r="AR12" s="19">
        <v>0.13902460290975741</v>
      </c>
      <c r="AS12" s="19">
        <v>0.12816006129535532</v>
      </c>
      <c r="AT12" s="19">
        <v>0.12116193013617525</v>
      </c>
      <c r="AU12" s="19">
        <v>0.12484851340182083</v>
      </c>
      <c r="AV12" s="19">
        <v>0.12708503580384575</v>
      </c>
      <c r="AW12" s="19">
        <v>0.1517691856792365</v>
      </c>
      <c r="AX12" s="19">
        <v>0.1558015464891028</v>
      </c>
      <c r="AY12" s="19">
        <v>0.16190214230040784</v>
      </c>
      <c r="AZ12" s="19">
        <v>0.16686235966097707</v>
      </c>
      <c r="BA12" s="19">
        <v>0.16837454390038176</v>
      </c>
      <c r="BB12" s="19">
        <v>0.16513178583425783</v>
      </c>
      <c r="BC12" s="19">
        <v>0.15082114830060089</v>
      </c>
      <c r="BD12" s="19">
        <v>0.1466432720382401</v>
      </c>
      <c r="BE12" s="19">
        <v>0.13931217851738742</v>
      </c>
      <c r="BF12" s="19">
        <v>0.1437983619691979</v>
      </c>
      <c r="BG12" s="19">
        <v>0.14794750881923299</v>
      </c>
      <c r="BH12" s="19">
        <v>0.15403262046618441</v>
      </c>
      <c r="BI12" s="19">
        <v>0.17489726132096184</v>
      </c>
      <c r="BJ12" s="19">
        <v>0.19332388959970756</v>
      </c>
      <c r="BK12" s="19">
        <v>0.21777379057922022</v>
      </c>
      <c r="BL12" s="19">
        <v>0.23137868089667704</v>
      </c>
      <c r="BM12" s="19">
        <v>0.23932686471533385</v>
      </c>
      <c r="BN12" s="19">
        <v>0.24960729985759395</v>
      </c>
      <c r="BO12" s="19">
        <v>0.24869750875959476</v>
      </c>
      <c r="BP12" s="19">
        <v>0.2433710368881552</v>
      </c>
      <c r="BQ12" s="19">
        <v>0.24747799534873835</v>
      </c>
      <c r="BR12" s="19">
        <v>0.23816073237502824</v>
      </c>
      <c r="BS12" s="19">
        <v>0.22929222887680725</v>
      </c>
      <c r="BT12" s="19">
        <v>0.21441708637089152</v>
      </c>
      <c r="BU12" s="19">
        <v>0.14443045811561939</v>
      </c>
      <c r="BV12" s="19">
        <v>0.10267729643657579</v>
      </c>
      <c r="BW12" s="19">
        <v>5.6924367357149515E-2</v>
      </c>
      <c r="BX12" s="19">
        <v>6.0452208858845675E-2</v>
      </c>
      <c r="BY12" s="19">
        <v>0.10783501579717962</v>
      </c>
      <c r="BZ12" s="19">
        <v>0.11519148647931605</v>
      </c>
      <c r="CA12" s="19">
        <v>0.17099062106294621</v>
      </c>
      <c r="CB12" s="19">
        <v>0.16540198314789814</v>
      </c>
      <c r="CC12" s="19">
        <v>0.16005568795865877</v>
      </c>
      <c r="CD12" s="19">
        <v>0.16782463095902539</v>
      </c>
      <c r="CE12" s="19">
        <v>0.15497565239106006</v>
      </c>
      <c r="CF12" s="19">
        <v>0.1469635419344886</v>
      </c>
      <c r="CG12" s="19">
        <v>0.14057837052687178</v>
      </c>
      <c r="CH12" s="19">
        <v>0.13385488262487197</v>
      </c>
      <c r="CI12" s="19">
        <v>0.16032685715508066</v>
      </c>
      <c r="CJ12" s="19">
        <v>0.17784795993236993</v>
      </c>
      <c r="CK12" s="19">
        <v>0.20711199839443969</v>
      </c>
      <c r="CL12" s="19">
        <v>0.22538670051976295</v>
      </c>
      <c r="CM12" s="19">
        <v>0.21602762167430478</v>
      </c>
      <c r="CN12" s="19">
        <v>0.21115146051762199</v>
      </c>
      <c r="CO12" s="19">
        <v>0.20294582335253045</v>
      </c>
      <c r="CP12" s="19">
        <v>0.19093685060893512</v>
      </c>
      <c r="CQ12" s="19">
        <v>0.19307817548014353</v>
      </c>
      <c r="CR12" s="19">
        <v>0.1891381895259267</v>
      </c>
      <c r="CS12" s="19">
        <v>0.16958591197083206</v>
      </c>
      <c r="CT12" s="19">
        <v>0.15014959062210534</v>
      </c>
      <c r="CU12" s="19">
        <v>0.12177565457447267</v>
      </c>
      <c r="CV12" s="19">
        <v>9.6404278109758421E-2</v>
      </c>
      <c r="CW12" s="19">
        <v>8.392063319960967E-2</v>
      </c>
      <c r="CX12" s="19">
        <v>8.4185905815498632E-2</v>
      </c>
      <c r="CY12" s="19">
        <v>6.9337732990418885E-2</v>
      </c>
      <c r="CZ12" s="19">
        <v>5.3284257604776321E-2</v>
      </c>
      <c r="DA12" s="19">
        <v>4.6334962947988868E-2</v>
      </c>
      <c r="DB12" s="19">
        <v>3.4144406241734988E-2</v>
      </c>
      <c r="DC12" s="19">
        <v>7.8251370711929918E-2</v>
      </c>
      <c r="DD12" s="19">
        <v>0.14083438420603733</v>
      </c>
      <c r="DE12" s="19">
        <v>0.21861769742302156</v>
      </c>
      <c r="DF12" s="19">
        <v>0.28320349252944937</v>
      </c>
      <c r="DG12" s="19">
        <v>0.29383646383983802</v>
      </c>
      <c r="DH12" s="19">
        <v>0.28405725269278659</v>
      </c>
      <c r="DI12" s="19">
        <v>0.2614999934714769</v>
      </c>
      <c r="DJ12" s="19">
        <v>0.26108747179941172</v>
      </c>
      <c r="DK12" s="19">
        <v>0.2819534292052559</v>
      </c>
      <c r="DL12" s="19">
        <v>0.3042372811398476</v>
      </c>
      <c r="DM12" s="19">
        <v>0.28970551864707439</v>
      </c>
      <c r="DN12" s="19">
        <v>0.27158394127914781</v>
      </c>
      <c r="DO12" s="19">
        <v>0.26580393317669693</v>
      </c>
      <c r="DP12" s="19">
        <v>0.27812370278123705</v>
      </c>
      <c r="DQ12" s="19">
        <v>0.31349932624042154</v>
      </c>
      <c r="DR12" s="19">
        <v>0.36537247474747475</v>
      </c>
      <c r="DS12" s="19">
        <v>0.39055464030752335</v>
      </c>
      <c r="DT12" s="19">
        <v>0.40320207192889518</v>
      </c>
      <c r="DU12" s="19">
        <v>0.38739688643552689</v>
      </c>
      <c r="DV12" s="19">
        <v>0.34289019800795223</v>
      </c>
      <c r="DW12" s="19">
        <v>0.29527446026642168</v>
      </c>
      <c r="DX12" s="19">
        <v>0.28638720962346947</v>
      </c>
      <c r="DY12" s="19">
        <v>0.28938411669367908</v>
      </c>
      <c r="DZ12" s="19">
        <v>0.3066155354164159</v>
      </c>
      <c r="EA12" s="19">
        <v>0.27742145296211312</v>
      </c>
      <c r="EB12" s="19">
        <v>0.26879861711322384</v>
      </c>
      <c r="EC12" s="19">
        <v>0.25885779000161785</v>
      </c>
      <c r="ED12" s="19">
        <v>0.24433480703103308</v>
      </c>
      <c r="EE12" s="19">
        <v>0.28259591935995965</v>
      </c>
      <c r="EF12" s="19">
        <v>0.29467646097805961</v>
      </c>
      <c r="EG12" s="19">
        <v>0.30211171488015215</v>
      </c>
      <c r="EH12" s="19">
        <v>0.31731678585057488</v>
      </c>
      <c r="EI12" s="19">
        <v>0.31946485886552478</v>
      </c>
      <c r="EJ12" s="19">
        <v>0.29013464273883988</v>
      </c>
      <c r="EK12" s="19">
        <v>0.24693190132387249</v>
      </c>
      <c r="EL12" s="19">
        <v>0.19795036955682863</v>
      </c>
      <c r="EM12" s="19">
        <v>0.16017779017813893</v>
      </c>
      <c r="EN12" s="19">
        <v>0.15867515512934161</v>
      </c>
      <c r="EO12" s="19">
        <v>0.16756277621952742</v>
      </c>
      <c r="EP12" s="19">
        <v>0.1774111752135826</v>
      </c>
      <c r="EQ12" s="19">
        <v>0.18006451290938705</v>
      </c>
      <c r="ER12" s="19">
        <v>0.18356647557172306</v>
      </c>
      <c r="ES12" s="19">
        <v>0.18081264224321728</v>
      </c>
      <c r="ET12" s="19">
        <v>0.17914008352340968</v>
      </c>
      <c r="EU12" s="19">
        <v>0.17976141991158018</v>
      </c>
      <c r="EV12" s="19">
        <v>0.15884404459612061</v>
      </c>
      <c r="EW12" s="19">
        <v>0.1412258064516129</v>
      </c>
      <c r="EX12" s="19">
        <v>0.13148492210947549</v>
      </c>
      <c r="EY12" s="19">
        <v>0.12103086440851762</v>
      </c>
      <c r="EZ12" s="19">
        <v>0.1472163019181785</v>
      </c>
      <c r="FA12" s="19"/>
      <c r="FB12" s="19">
        <v>0.19410693239044252</v>
      </c>
      <c r="FC12" s="19"/>
      <c r="FD12" s="19"/>
      <c r="FE12" s="19"/>
      <c r="FF12" s="19">
        <v>9.8022788203753347E-2</v>
      </c>
      <c r="FG12" s="19"/>
      <c r="FH12" s="19"/>
      <c r="FI12" s="19"/>
      <c r="FJ12" s="19">
        <v>-0.10610402014413475</v>
      </c>
      <c r="FK12" s="19"/>
      <c r="FL12" s="19"/>
      <c r="FM12" s="19"/>
      <c r="FN12" s="19">
        <v>1E-3</v>
      </c>
      <c r="FO12" s="19"/>
      <c r="FP12" s="19"/>
      <c r="FQ12" s="19"/>
      <c r="FR12" s="19">
        <v>0.1365766262403528</v>
      </c>
      <c r="FS12" s="19"/>
      <c r="FT12" s="19"/>
      <c r="FU12" s="19"/>
      <c r="FV12" s="8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</row>
    <row r="13" spans="1:202" ht="15" x14ac:dyDescent="0.3">
      <c r="A13" s="1"/>
      <c r="B13" s="4"/>
      <c r="C13" s="22" t="s">
        <v>74</v>
      </c>
      <c r="D13" s="29">
        <f t="shared" si="0"/>
        <v>0.17976141991158018</v>
      </c>
      <c r="E13" s="29">
        <f t="shared" si="1"/>
        <v>0.18344147960865545</v>
      </c>
      <c r="F13" s="29">
        <f t="shared" si="2"/>
        <v>-0.10610402014413475</v>
      </c>
      <c r="G13" s="29">
        <f t="shared" si="3"/>
        <v>0.40320207192889518</v>
      </c>
      <c r="H13" s="29">
        <f t="shared" si="4"/>
        <v>0.1472163019181785</v>
      </c>
      <c r="I13" s="29">
        <f t="shared" si="5"/>
        <v>0.24394828416916964</v>
      </c>
      <c r="J13" s="29">
        <f t="shared" si="6"/>
        <v>8.7942939791846059E-2</v>
      </c>
      <c r="K13" s="28">
        <f t="shared" si="7"/>
        <v>0.47940596630303556</v>
      </c>
      <c r="M13" s="19">
        <v>-7.8424050506861048E-3</v>
      </c>
      <c r="N13" s="19">
        <v>-7.2892513178577324E-3</v>
      </c>
      <c r="O13" s="19">
        <v>-5.7066158534693039E-3</v>
      </c>
      <c r="P13" s="19">
        <v>2.6120982808072818E-2</v>
      </c>
      <c r="Q13" s="19">
        <v>3.2303138140925121E-2</v>
      </c>
      <c r="R13" s="19">
        <v>2.6608579790955374E-2</v>
      </c>
      <c r="S13" s="19">
        <v>4.7734979333090323E-3</v>
      </c>
      <c r="T13" s="19">
        <v>1.5205253451902163E-2</v>
      </c>
      <c r="U13" s="19">
        <v>1.9988978360302417E-2</v>
      </c>
      <c r="V13" s="19">
        <v>4.9030540840265063E-2</v>
      </c>
      <c r="W13" s="19">
        <v>7.6651325611793691E-2</v>
      </c>
      <c r="X13" s="19">
        <v>0.105966466887603</v>
      </c>
      <c r="Y13" s="19">
        <v>0.15706056436510829</v>
      </c>
      <c r="Z13" s="19">
        <v>0.17895186986551992</v>
      </c>
      <c r="AA13" s="19">
        <v>0.18531804097602939</v>
      </c>
      <c r="AB13" s="19">
        <v>0.17700624689353298</v>
      </c>
      <c r="AC13" s="19">
        <v>0.18429123012229726</v>
      </c>
      <c r="AD13" s="19">
        <v>0.19147914695176241</v>
      </c>
      <c r="AE13" s="19">
        <v>0.208232476732397</v>
      </c>
      <c r="AF13" s="19">
        <v>0.22290288925855242</v>
      </c>
      <c r="AG13" s="19">
        <v>0.2241127500184811</v>
      </c>
      <c r="AH13" s="19">
        <v>0.20854752113319625</v>
      </c>
      <c r="AI13" s="19">
        <v>0.20645577143465177</v>
      </c>
      <c r="AJ13" s="19">
        <v>0.21071040251672468</v>
      </c>
      <c r="AK13" s="19">
        <v>0.21434824660141832</v>
      </c>
      <c r="AL13" s="19">
        <v>0.21854690038269886</v>
      </c>
      <c r="AM13" s="19">
        <v>0.21083750661873313</v>
      </c>
      <c r="AN13" s="19">
        <v>0.19405988902867835</v>
      </c>
      <c r="AO13" s="19">
        <v>0.18173168294622646</v>
      </c>
      <c r="AP13" s="19">
        <v>0.17465567703395829</v>
      </c>
      <c r="AQ13" s="19">
        <v>0.16331369802964352</v>
      </c>
      <c r="AR13" s="19">
        <v>0.15796428169796173</v>
      </c>
      <c r="AS13" s="19">
        <v>0.15689556614959518</v>
      </c>
      <c r="AT13" s="19">
        <v>0.1453141002173923</v>
      </c>
      <c r="AU13" s="19">
        <v>0.15669149280521338</v>
      </c>
      <c r="AV13" s="19">
        <v>0.15543723804467097</v>
      </c>
      <c r="AW13" s="19">
        <v>0.16649824577947667</v>
      </c>
      <c r="AX13" s="19">
        <v>0.16622928616523583</v>
      </c>
      <c r="AY13" s="19">
        <v>0.17439864970106037</v>
      </c>
      <c r="AZ13" s="19">
        <v>0.18076101795207747</v>
      </c>
      <c r="BA13" s="19">
        <v>0.17954078106757596</v>
      </c>
      <c r="BB13" s="19">
        <v>0.17579970585661497</v>
      </c>
      <c r="BC13" s="19">
        <v>0.16116739285531748</v>
      </c>
      <c r="BD13" s="19">
        <v>0.15374529671726864</v>
      </c>
      <c r="BE13" s="19">
        <v>0.14673569676939671</v>
      </c>
      <c r="BF13" s="19">
        <v>0.15078330217513872</v>
      </c>
      <c r="BG13" s="19">
        <v>0.15667781492447752</v>
      </c>
      <c r="BH13" s="19">
        <v>0.16648653495645505</v>
      </c>
      <c r="BI13" s="19">
        <v>0.18657257694894513</v>
      </c>
      <c r="BJ13" s="19">
        <v>0.20342962192258482</v>
      </c>
      <c r="BK13" s="19">
        <v>0.22870385282748093</v>
      </c>
      <c r="BL13" s="19">
        <v>0.24296491047594743</v>
      </c>
      <c r="BM13" s="19">
        <v>0.25173680645755181</v>
      </c>
      <c r="BN13" s="19">
        <v>0.26086821249458236</v>
      </c>
      <c r="BO13" s="19">
        <v>0.25722016924031199</v>
      </c>
      <c r="BP13" s="19">
        <v>0.2598399740020797</v>
      </c>
      <c r="BQ13" s="19">
        <v>0.26354093969234677</v>
      </c>
      <c r="BR13" s="19">
        <v>0.2392909407519653</v>
      </c>
      <c r="BS13" s="19">
        <v>0.24394828416916964</v>
      </c>
      <c r="BT13" s="19">
        <v>0.23179904726381809</v>
      </c>
      <c r="BU13" s="19">
        <v>0.16300008844477046</v>
      </c>
      <c r="BV13" s="19">
        <v>0.13034472036349853</v>
      </c>
      <c r="BW13" s="19">
        <v>6.9290695438185432E-2</v>
      </c>
      <c r="BX13" s="19">
        <v>6.6144085704587297E-2</v>
      </c>
      <c r="BY13" s="19">
        <v>0.11697922856253291</v>
      </c>
      <c r="BZ13" s="19">
        <v>0.15496190676195234</v>
      </c>
      <c r="CA13" s="19">
        <v>0.18182099694800707</v>
      </c>
      <c r="CB13" s="19">
        <v>0.17753920907756435</v>
      </c>
      <c r="CC13" s="19">
        <v>0.17431255027365766</v>
      </c>
      <c r="CD13" s="19">
        <v>0.17719908121551906</v>
      </c>
      <c r="CE13" s="19">
        <v>0.16033960051913709</v>
      </c>
      <c r="CF13" s="19">
        <v>0.14964543143731054</v>
      </c>
      <c r="CG13" s="19">
        <v>0.14145362852930313</v>
      </c>
      <c r="CH13" s="19">
        <v>0.13319204718459599</v>
      </c>
      <c r="CI13" s="19">
        <v>0.15984986424434913</v>
      </c>
      <c r="CJ13" s="19">
        <v>0.17784795993236993</v>
      </c>
      <c r="CK13" s="19">
        <v>0.20711199839443969</v>
      </c>
      <c r="CL13" s="19">
        <v>0.22538670051976295</v>
      </c>
      <c r="CM13" s="19">
        <v>0.21602762167430478</v>
      </c>
      <c r="CN13" s="19">
        <v>0.21115146051762199</v>
      </c>
      <c r="CO13" s="19">
        <v>0.20294582335253045</v>
      </c>
      <c r="CP13" s="19">
        <v>0.19093685060893512</v>
      </c>
      <c r="CQ13" s="19">
        <v>0.19307817548014353</v>
      </c>
      <c r="CR13" s="19">
        <v>0.1891381895259267</v>
      </c>
      <c r="CS13" s="19">
        <v>0.16958591197083206</v>
      </c>
      <c r="CT13" s="19">
        <v>0.15014959062210534</v>
      </c>
      <c r="CU13" s="19">
        <v>0.12177565457447267</v>
      </c>
      <c r="CV13" s="19">
        <v>9.6404278109758421E-2</v>
      </c>
      <c r="CW13" s="19">
        <v>8.392063319960967E-2</v>
      </c>
      <c r="CX13" s="19">
        <v>8.4185905815498632E-2</v>
      </c>
      <c r="CY13" s="19">
        <v>6.9337732990418885E-2</v>
      </c>
      <c r="CZ13" s="19">
        <v>5.3284257604776321E-2</v>
      </c>
      <c r="DA13" s="19">
        <v>4.6334962947988868E-2</v>
      </c>
      <c r="DB13" s="19">
        <v>3.4144406241734988E-2</v>
      </c>
      <c r="DC13" s="19">
        <v>7.8251370711929918E-2</v>
      </c>
      <c r="DD13" s="19">
        <v>0.14083438420603733</v>
      </c>
      <c r="DE13" s="19">
        <v>0.21861769742302156</v>
      </c>
      <c r="DF13" s="19">
        <v>0.28320349252944937</v>
      </c>
      <c r="DG13" s="19">
        <v>0.29383646383983802</v>
      </c>
      <c r="DH13" s="19">
        <v>0.28405725269278659</v>
      </c>
      <c r="DI13" s="19">
        <v>0.2614999934714769</v>
      </c>
      <c r="DJ13" s="19">
        <v>0.26108747179941172</v>
      </c>
      <c r="DK13" s="19">
        <v>0.2819534292052559</v>
      </c>
      <c r="DL13" s="19">
        <v>0.3042372811398476</v>
      </c>
      <c r="DM13" s="19">
        <v>0.28970551864707439</v>
      </c>
      <c r="DN13" s="19">
        <v>0.27158394127914781</v>
      </c>
      <c r="DO13" s="19">
        <v>0.26580393317669693</v>
      </c>
      <c r="DP13" s="19">
        <v>0.27812370278123705</v>
      </c>
      <c r="DQ13" s="19">
        <v>0.31349932624042154</v>
      </c>
      <c r="DR13" s="19">
        <v>0.36537247474747475</v>
      </c>
      <c r="DS13" s="19">
        <v>0.39055464030752335</v>
      </c>
      <c r="DT13" s="19">
        <v>0.40320207192889518</v>
      </c>
      <c r="DU13" s="19">
        <v>0.38739688643552689</v>
      </c>
      <c r="DV13" s="19">
        <v>0.34289019800795223</v>
      </c>
      <c r="DW13" s="19">
        <v>0.29527446026642168</v>
      </c>
      <c r="DX13" s="19">
        <v>0.28638720962346947</v>
      </c>
      <c r="DY13" s="19">
        <v>0.28938411669367908</v>
      </c>
      <c r="DZ13" s="19">
        <v>0.3066155354164159</v>
      </c>
      <c r="EA13" s="19">
        <v>0.27742145296211312</v>
      </c>
      <c r="EB13" s="19">
        <v>0.26879861711322384</v>
      </c>
      <c r="EC13" s="19">
        <v>0.25885779000161785</v>
      </c>
      <c r="ED13" s="19">
        <v>0.24433480703103308</v>
      </c>
      <c r="EE13" s="19">
        <v>0.28259591935995965</v>
      </c>
      <c r="EF13" s="19">
        <v>0.29467646097805961</v>
      </c>
      <c r="EG13" s="19">
        <v>0.30211171488015215</v>
      </c>
      <c r="EH13" s="19">
        <v>0.31731678585057488</v>
      </c>
      <c r="EI13" s="19">
        <v>0.31946485886552478</v>
      </c>
      <c r="EJ13" s="19">
        <v>0.29013464273883988</v>
      </c>
      <c r="EK13" s="19">
        <v>0.24693190132387249</v>
      </c>
      <c r="EL13" s="19">
        <v>0.19795036955682863</v>
      </c>
      <c r="EM13" s="19">
        <v>0.16017779017813893</v>
      </c>
      <c r="EN13" s="19">
        <v>0.15867515512934161</v>
      </c>
      <c r="EO13" s="19">
        <v>0.16756277621952742</v>
      </c>
      <c r="EP13" s="19">
        <v>0.1774111752135826</v>
      </c>
      <c r="EQ13" s="19">
        <v>0.18006451290938705</v>
      </c>
      <c r="ER13" s="19">
        <v>0.18356647557172306</v>
      </c>
      <c r="ES13" s="19">
        <v>0.18081264224321728</v>
      </c>
      <c r="ET13" s="19">
        <v>0.17914008352340968</v>
      </c>
      <c r="EU13" s="19">
        <v>0.17976141991158018</v>
      </c>
      <c r="EV13" s="19">
        <v>0.15884404459612061</v>
      </c>
      <c r="EW13" s="19">
        <v>0.1412258064516129</v>
      </c>
      <c r="EX13" s="19">
        <v>0.13148492210947549</v>
      </c>
      <c r="EY13" s="19">
        <v>0.12103086440851762</v>
      </c>
      <c r="EZ13" s="19">
        <v>0.1472163019181785</v>
      </c>
      <c r="FA13" s="19"/>
      <c r="FB13" s="19">
        <v>0.19410693239044252</v>
      </c>
      <c r="FC13" s="19"/>
      <c r="FD13" s="19"/>
      <c r="FE13" s="19"/>
      <c r="FF13" s="19">
        <v>9.8022788203753347E-2</v>
      </c>
      <c r="FG13" s="19"/>
      <c r="FH13" s="19"/>
      <c r="FI13" s="19"/>
      <c r="FJ13" s="19">
        <v>-0.10610402014413475</v>
      </c>
      <c r="FK13" s="19"/>
      <c r="FL13" s="19"/>
      <c r="FM13" s="19"/>
      <c r="FN13" s="19">
        <v>1E-3</v>
      </c>
      <c r="FO13" s="19"/>
      <c r="FP13" s="19"/>
      <c r="FQ13" s="19"/>
      <c r="FR13" s="19">
        <v>0.1365766262403528</v>
      </c>
      <c r="FS13" s="19"/>
      <c r="FT13" s="19"/>
      <c r="FU13" s="19"/>
      <c r="FV13" s="8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</row>
    <row r="14" spans="1:202" ht="15" x14ac:dyDescent="0.3">
      <c r="A14" s="1"/>
      <c r="B14" s="4"/>
      <c r="C14" s="22" t="s">
        <v>944</v>
      </c>
      <c r="D14" s="29">
        <f t="shared" si="0"/>
        <v>0.20543159267713235</v>
      </c>
      <c r="E14" s="29">
        <f t="shared" si="1"/>
        <v>0.19909653087919557</v>
      </c>
      <c r="F14" s="29">
        <f t="shared" si="2"/>
        <v>-0.18934700631060489</v>
      </c>
      <c r="G14" s="29">
        <f t="shared" si="3"/>
        <v>0.42687638656928484</v>
      </c>
      <c r="H14" s="29">
        <f t="shared" si="4"/>
        <v>0.16046517684301295</v>
      </c>
      <c r="I14" s="29">
        <f t="shared" si="5"/>
        <v>0.27071491440933804</v>
      </c>
      <c r="J14" s="29">
        <f t="shared" si="6"/>
        <v>0.10737880007959605</v>
      </c>
      <c r="K14" s="28">
        <f t="shared" si="7"/>
        <v>0.53933034194729157</v>
      </c>
      <c r="M14" s="19">
        <v>-0.18934700631060489</v>
      </c>
      <c r="N14" s="19">
        <v>-0.18296441740202513</v>
      </c>
      <c r="O14" s="19">
        <v>-0.15545208913596284</v>
      </c>
      <c r="P14" s="19">
        <v>8.2983712912227964E-3</v>
      </c>
      <c r="Q14" s="19">
        <v>3.9086587621865072E-2</v>
      </c>
      <c r="R14" s="19">
        <v>1.6489401498714321E-2</v>
      </c>
      <c r="S14" s="19">
        <v>-1.6387991166813023E-2</v>
      </c>
      <c r="T14" s="19">
        <v>-9.3400744016172189E-3</v>
      </c>
      <c r="U14" s="19">
        <v>-2.8428435582395811E-2</v>
      </c>
      <c r="V14" s="19">
        <v>8.0001516805607395E-2</v>
      </c>
      <c r="W14" s="19">
        <v>0.13580292291262097</v>
      </c>
      <c r="X14" s="19">
        <v>0.20108875271293514</v>
      </c>
      <c r="Y14" s="19">
        <v>0.2713677286234536</v>
      </c>
      <c r="Z14" s="19">
        <v>0.23020415730076704</v>
      </c>
      <c r="AA14" s="19">
        <v>0.2569072275397925</v>
      </c>
      <c r="AB14" s="19">
        <v>0.23043048463051644</v>
      </c>
      <c r="AC14" s="19">
        <v>0.23616998041969409</v>
      </c>
      <c r="AD14" s="19">
        <v>0.26693659633168138</v>
      </c>
      <c r="AE14" s="19">
        <v>0.28527494124742631</v>
      </c>
      <c r="AF14" s="19">
        <v>0.30724022677162083</v>
      </c>
      <c r="AG14" s="19">
        <v>0.30175892202979498</v>
      </c>
      <c r="AH14" s="19">
        <v>0.28070212873782729</v>
      </c>
      <c r="AI14" s="19">
        <v>0.26210639312977096</v>
      </c>
      <c r="AJ14" s="19">
        <v>0.27071491440933804</v>
      </c>
      <c r="AK14" s="19">
        <v>0.28580041620475716</v>
      </c>
      <c r="AL14" s="19">
        <v>0.29628993714763407</v>
      </c>
      <c r="AM14" s="19">
        <v>0.21571164510166357</v>
      </c>
      <c r="AN14" s="19">
        <v>0.19050035551274111</v>
      </c>
      <c r="AO14" s="19">
        <v>0.16046517684301295</v>
      </c>
      <c r="AP14" s="19">
        <v>0.14050929313625055</v>
      </c>
      <c r="AQ14" s="19">
        <v>0.20625711103036223</v>
      </c>
      <c r="AR14" s="19">
        <v>0.19486352501862486</v>
      </c>
      <c r="AS14" s="19">
        <v>0.17623287714212207</v>
      </c>
      <c r="AT14" s="19">
        <v>0.16480970837180917</v>
      </c>
      <c r="AU14" s="19">
        <v>0.17060078067917772</v>
      </c>
      <c r="AV14" s="19">
        <v>0.16919220690440925</v>
      </c>
      <c r="AW14" s="19">
        <v>0.19648942546450895</v>
      </c>
      <c r="AX14" s="19">
        <v>0.19918650973606916</v>
      </c>
      <c r="AY14" s="19">
        <v>0.20358311971425935</v>
      </c>
      <c r="AZ14" s="19">
        <v>0.20570534594297474</v>
      </c>
      <c r="BA14" s="19">
        <v>0.20704072187987205</v>
      </c>
      <c r="BB14" s="19">
        <v>0.20356269501424451</v>
      </c>
      <c r="BC14" s="19">
        <v>0.18581092849727937</v>
      </c>
      <c r="BD14" s="19">
        <v>0.18082525550059159</v>
      </c>
      <c r="BE14" s="19">
        <v>0.17170677072042778</v>
      </c>
      <c r="BF14" s="19">
        <v>0.17818444497953287</v>
      </c>
      <c r="BG14" s="19">
        <v>0.18131270166080365</v>
      </c>
      <c r="BH14" s="19">
        <v>0.18650333287453055</v>
      </c>
      <c r="BI14" s="19">
        <v>0.20857183309399083</v>
      </c>
      <c r="BJ14" s="19">
        <v>0.22744934317672638</v>
      </c>
      <c r="BK14" s="19">
        <v>0.2511653633738114</v>
      </c>
      <c r="BL14" s="19">
        <v>0.26224131364001863</v>
      </c>
      <c r="BM14" s="19">
        <v>0.26654176956484715</v>
      </c>
      <c r="BN14" s="19">
        <v>0.27242874584263038</v>
      </c>
      <c r="BO14" s="19">
        <v>0.26663602365083677</v>
      </c>
      <c r="BP14" s="19">
        <v>0.25621342124088536</v>
      </c>
      <c r="BQ14" s="19">
        <v>0.26117419045005491</v>
      </c>
      <c r="BR14" s="19">
        <v>0.25187743605292412</v>
      </c>
      <c r="BS14" s="19">
        <v>0.24326116385939384</v>
      </c>
      <c r="BT14" s="19">
        <v>0.22699916077208968</v>
      </c>
      <c r="BU14" s="19">
        <v>0.15321093641572656</v>
      </c>
      <c r="BV14" s="19">
        <v>0.11010917668881115</v>
      </c>
      <c r="BW14" s="19">
        <v>5.9329962525753961E-2</v>
      </c>
      <c r="BX14" s="19">
        <v>6.2941466213711536E-2</v>
      </c>
      <c r="BY14" s="19">
        <v>0.11277210867222048</v>
      </c>
      <c r="BZ14" s="19">
        <v>0.13083465189873417</v>
      </c>
      <c r="CA14" s="19">
        <v>0.17998880135169651</v>
      </c>
      <c r="CB14" s="19">
        <v>0.17384029004369247</v>
      </c>
      <c r="CC14" s="19">
        <v>0.16827257030583284</v>
      </c>
      <c r="CD14" s="19">
        <v>0.17648249342238415</v>
      </c>
      <c r="CE14" s="19">
        <v>0.16340609284078042</v>
      </c>
      <c r="CF14" s="19">
        <v>0.1555044099483647</v>
      </c>
      <c r="CG14" s="19">
        <v>0.14914625467220327</v>
      </c>
      <c r="CH14" s="19">
        <v>0.14240140029925749</v>
      </c>
      <c r="CI14" s="19">
        <v>0.16935078433477002</v>
      </c>
      <c r="CJ14" s="19">
        <v>0.18622025764644318</v>
      </c>
      <c r="CK14" s="19">
        <v>0.21482844949901667</v>
      </c>
      <c r="CL14" s="19">
        <v>0.23195296687763034</v>
      </c>
      <c r="CM14" s="19">
        <v>0.22073897497020262</v>
      </c>
      <c r="CN14" s="19">
        <v>0.21618631090973928</v>
      </c>
      <c r="CO14" s="19">
        <v>0.20827667008389647</v>
      </c>
      <c r="CP14" s="19">
        <v>0.19642175796950706</v>
      </c>
      <c r="CQ14" s="19">
        <v>0.19899529207543198</v>
      </c>
      <c r="CR14" s="19">
        <v>0.19522411953041621</v>
      </c>
      <c r="CS14" s="19">
        <v>0.17523668896030575</v>
      </c>
      <c r="CT14" s="19">
        <v>0.15534296068647213</v>
      </c>
      <c r="CU14" s="19">
        <v>0.12615415551844136</v>
      </c>
      <c r="CV14" s="19">
        <v>0.10003046613181679</v>
      </c>
      <c r="CW14" s="19">
        <v>8.7154310422484463E-2</v>
      </c>
      <c r="CX14" s="19">
        <v>8.7534050380521783E-2</v>
      </c>
      <c r="CY14" s="19">
        <v>7.2053294785380917E-2</v>
      </c>
      <c r="CZ14" s="19">
        <v>5.5361013840253458E-2</v>
      </c>
      <c r="DA14" s="19">
        <v>4.8055702683615822E-2</v>
      </c>
      <c r="DB14" s="19">
        <v>3.5329210223852006E-2</v>
      </c>
      <c r="DC14" s="19">
        <v>8.0721618766421976E-2</v>
      </c>
      <c r="DD14" s="19">
        <v>0.14524859284523187</v>
      </c>
      <c r="DE14" s="19">
        <v>0.22537743409794875</v>
      </c>
      <c r="DF14" s="19">
        <v>0.29217627645117455</v>
      </c>
      <c r="DG14" s="19">
        <v>0.30352319265735284</v>
      </c>
      <c r="DH14" s="19">
        <v>0.29388038421131624</v>
      </c>
      <c r="DI14" s="19">
        <v>0.27060897998892025</v>
      </c>
      <c r="DJ14" s="19">
        <v>0.27030423084883065</v>
      </c>
      <c r="DK14" s="19">
        <v>0.29183660361604419</v>
      </c>
      <c r="DL14" s="19">
        <v>0.31471218629116959</v>
      </c>
      <c r="DM14" s="19">
        <v>0.30003532944709416</v>
      </c>
      <c r="DN14" s="19">
        <v>0.28147584632940281</v>
      </c>
      <c r="DO14" s="19">
        <v>0.27535023668525654</v>
      </c>
      <c r="DP14" s="19">
        <v>0.28820087030460662</v>
      </c>
      <c r="DQ14" s="19">
        <v>0.32698762324312985</v>
      </c>
      <c r="DR14" s="19">
        <v>0.38316395776093215</v>
      </c>
      <c r="DS14" s="19">
        <v>0.41207008436080467</v>
      </c>
      <c r="DT14" s="19">
        <v>0.42687638656928484</v>
      </c>
      <c r="DU14" s="19">
        <v>0.41239155409420436</v>
      </c>
      <c r="DV14" s="19">
        <v>0.36439564166701999</v>
      </c>
      <c r="DW14" s="19">
        <v>0.31638852572483273</v>
      </c>
      <c r="DX14" s="19">
        <v>0.30740472347574033</v>
      </c>
      <c r="DY14" s="19">
        <v>0.31412184866557591</v>
      </c>
      <c r="DZ14" s="19">
        <v>0.33510628300787493</v>
      </c>
      <c r="EA14" s="19">
        <v>0.30637083740697141</v>
      </c>
      <c r="EB14" s="19">
        <v>0.2957460746814311</v>
      </c>
      <c r="EC14" s="19">
        <v>0.28573979819626755</v>
      </c>
      <c r="ED14" s="19">
        <v>0.2705195204426683</v>
      </c>
      <c r="EE14" s="19">
        <v>0.31347805778487164</v>
      </c>
      <c r="EF14" s="19">
        <v>0.32565579185847149</v>
      </c>
      <c r="EG14" s="19">
        <v>0.33355250347803267</v>
      </c>
      <c r="EH14" s="19">
        <v>0.35049191043289951</v>
      </c>
      <c r="EI14" s="19">
        <v>0.35129037365421151</v>
      </c>
      <c r="EJ14" s="19">
        <v>0.31901787914171548</v>
      </c>
      <c r="EK14" s="19">
        <v>0.27216706607326258</v>
      </c>
      <c r="EL14" s="19">
        <v>0.21929193572917138</v>
      </c>
      <c r="EM14" s="19">
        <v>0.17795333218529361</v>
      </c>
      <c r="EN14" s="19">
        <v>0.17689097712275911</v>
      </c>
      <c r="EO14" s="19">
        <v>0.18812871152974597</v>
      </c>
      <c r="EP14" s="19">
        <v>0.20155909133438718</v>
      </c>
      <c r="EQ14" s="19">
        <v>0.20543159267713235</v>
      </c>
      <c r="ER14" s="19">
        <v>0.21054256046209133</v>
      </c>
      <c r="ES14" s="19">
        <v>0.20983502954205346</v>
      </c>
      <c r="ET14" s="19">
        <v>0.21004114907333837</v>
      </c>
      <c r="EU14" s="19">
        <v>0.21296904938392469</v>
      </c>
      <c r="EV14" s="19">
        <v>0.19317000629737255</v>
      </c>
      <c r="EW14" s="19">
        <v>0.17490836088333117</v>
      </c>
      <c r="EX14" s="19">
        <v>0.1672423195782585</v>
      </c>
      <c r="EY14" s="19">
        <v>0.15615399314998016</v>
      </c>
      <c r="EZ14" s="19">
        <v>0.19346464761471024</v>
      </c>
      <c r="FA14" s="19"/>
      <c r="FB14" s="19">
        <v>0.2674737930016241</v>
      </c>
      <c r="FC14" s="19"/>
      <c r="FD14" s="19"/>
      <c r="FE14" s="19"/>
      <c r="FF14" s="19">
        <v>0.13596219398822434</v>
      </c>
      <c r="FG14" s="19"/>
      <c r="FH14" s="19"/>
      <c r="FI14" s="19"/>
      <c r="FJ14" s="19">
        <v>-0.13594393147179887</v>
      </c>
      <c r="FK14" s="19"/>
      <c r="FL14" s="19"/>
      <c r="FM14" s="19"/>
      <c r="FN14" s="19">
        <v>1.150375669554589E-3</v>
      </c>
      <c r="FO14" s="19"/>
      <c r="FP14" s="19"/>
      <c r="FQ14" s="19"/>
      <c r="FR14" s="19">
        <v>0.1597163463475563</v>
      </c>
      <c r="FS14" s="19"/>
      <c r="FT14" s="19"/>
      <c r="FU14" s="19"/>
      <c r="FV14" s="8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</row>
    <row r="15" spans="1:202" ht="15" x14ac:dyDescent="0.3">
      <c r="A15" s="1"/>
      <c r="B15" s="4"/>
      <c r="C15" s="22" t="s">
        <v>72</v>
      </c>
      <c r="D15" s="29">
        <f t="shared" si="0"/>
        <v>0.21618631090973928</v>
      </c>
      <c r="E15" s="29">
        <f t="shared" si="1"/>
        <v>0.21124964653934389</v>
      </c>
      <c r="F15" s="29">
        <f t="shared" si="2"/>
        <v>-0.13594393147179887</v>
      </c>
      <c r="G15" s="29">
        <f t="shared" si="3"/>
        <v>0.42687638656928484</v>
      </c>
      <c r="H15" s="29">
        <f t="shared" si="4"/>
        <v>0.16906183161191304</v>
      </c>
      <c r="I15" s="29">
        <f t="shared" si="5"/>
        <v>0.28033722217491269</v>
      </c>
      <c r="J15" s="29">
        <f t="shared" si="6"/>
        <v>9.5965588447163019E-2</v>
      </c>
      <c r="K15" s="28">
        <f t="shared" si="7"/>
        <v>0.45427573498585733</v>
      </c>
      <c r="M15" s="19">
        <v>-7.1667692781283666E-3</v>
      </c>
      <c r="N15" s="19">
        <v>-5.3843841444156521E-3</v>
      </c>
      <c r="O15" s="19">
        <v>-6.6699549548696647E-3</v>
      </c>
      <c r="P15" s="19">
        <v>4.1949541371015552E-2</v>
      </c>
      <c r="Q15" s="19">
        <v>5.2180496905075986E-2</v>
      </c>
      <c r="R15" s="19">
        <v>4.3541864375411007E-2</v>
      </c>
      <c r="S15" s="19">
        <v>1.0944410261311797E-2</v>
      </c>
      <c r="T15" s="19">
        <v>2.5308910251554021E-2</v>
      </c>
      <c r="U15" s="19">
        <v>3.1168047391313843E-2</v>
      </c>
      <c r="V15" s="19">
        <v>6.8765180529804237E-2</v>
      </c>
      <c r="W15" s="19">
        <v>0.10517372755007824</v>
      </c>
      <c r="X15" s="19">
        <v>0.1447077349002765</v>
      </c>
      <c r="Y15" s="19">
        <v>0.2180641406615112</v>
      </c>
      <c r="Z15" s="19">
        <v>0.25132667485458715</v>
      </c>
      <c r="AA15" s="19">
        <v>0.26370541437513728</v>
      </c>
      <c r="AB15" s="19">
        <v>0.25253851309281306</v>
      </c>
      <c r="AC15" s="19">
        <v>0.2669245205872568</v>
      </c>
      <c r="AD15" s="19">
        <v>0.27583916619833443</v>
      </c>
      <c r="AE15" s="19">
        <v>0.298950526941336</v>
      </c>
      <c r="AF15" s="19">
        <v>0.31687239220706415</v>
      </c>
      <c r="AG15" s="19">
        <v>0.31589453900633913</v>
      </c>
      <c r="AH15" s="19">
        <v>0.28722523918627324</v>
      </c>
      <c r="AI15" s="19">
        <v>0.28495836224843857</v>
      </c>
      <c r="AJ15" s="19">
        <v>0.29123857625835958</v>
      </c>
      <c r="AK15" s="19">
        <v>0.29726132824329921</v>
      </c>
      <c r="AL15" s="19">
        <v>0.30293264129116154</v>
      </c>
      <c r="AM15" s="19">
        <v>0.29580548841177307</v>
      </c>
      <c r="AN15" s="19">
        <v>0.27444723502832635</v>
      </c>
      <c r="AO15" s="19">
        <v>0.25622922025874667</v>
      </c>
      <c r="AP15" s="19">
        <v>0.24517781355188059</v>
      </c>
      <c r="AQ15" s="19">
        <v>0.22989104859030338</v>
      </c>
      <c r="AR15" s="19">
        <v>0.22188872912559746</v>
      </c>
      <c r="AS15" s="19">
        <v>0.21692613718366247</v>
      </c>
      <c r="AT15" s="19">
        <v>0.19895953886511997</v>
      </c>
      <c r="AU15" s="19">
        <v>0.21559186145248455</v>
      </c>
      <c r="AV15" s="19">
        <v>0.20809736678082422</v>
      </c>
      <c r="AW15" s="19">
        <v>0.21604589434026886</v>
      </c>
      <c r="AX15" s="19">
        <v>0.21266909923046332</v>
      </c>
      <c r="AY15" s="19">
        <v>0.21938848135599653</v>
      </c>
      <c r="AZ15" s="19">
        <v>0.22286475589718183</v>
      </c>
      <c r="BA15" s="19">
        <v>0.22082247582935477</v>
      </c>
      <c r="BB15" s="19">
        <v>0.21670835087084622</v>
      </c>
      <c r="BC15" s="19">
        <v>0.19855831949471064</v>
      </c>
      <c r="BD15" s="19">
        <v>0.18959207317681279</v>
      </c>
      <c r="BE15" s="19">
        <v>0.18092206632927454</v>
      </c>
      <c r="BF15" s="19">
        <v>0.18690420270795902</v>
      </c>
      <c r="BG15" s="19">
        <v>0.19207555609728971</v>
      </c>
      <c r="BH15" s="19">
        <v>0.20162316917477385</v>
      </c>
      <c r="BI15" s="19">
        <v>0.22253635221093407</v>
      </c>
      <c r="BJ15" s="19">
        <v>0.23933333884475161</v>
      </c>
      <c r="BK15" s="19">
        <v>0.26376902160144572</v>
      </c>
      <c r="BL15" s="19">
        <v>0.27536078547547505</v>
      </c>
      <c r="BM15" s="19">
        <v>0.28033722217491269</v>
      </c>
      <c r="BN15" s="19">
        <v>0.28467982991622109</v>
      </c>
      <c r="BO15" s="19">
        <v>0.27572446357311492</v>
      </c>
      <c r="BP15" s="19">
        <v>0.27344145937648928</v>
      </c>
      <c r="BQ15" s="19">
        <v>0.27801123018796647</v>
      </c>
      <c r="BR15" s="19">
        <v>0.25306387896524601</v>
      </c>
      <c r="BS15" s="19">
        <v>0.2586887112461243</v>
      </c>
      <c r="BT15" s="19">
        <v>0.24523952920979677</v>
      </c>
      <c r="BU15" s="19">
        <v>0.17262976182694409</v>
      </c>
      <c r="BV15" s="19">
        <v>0.13891052514948898</v>
      </c>
      <c r="BW15" s="19">
        <v>7.2218885419279816E-2</v>
      </c>
      <c r="BX15" s="19">
        <v>6.886771904949078E-2</v>
      </c>
      <c r="BY15" s="19">
        <v>0.12233497791346835</v>
      </c>
      <c r="BZ15" s="19">
        <v>0.17257373158331604</v>
      </c>
      <c r="CA15" s="19">
        <v>0.19138911302740425</v>
      </c>
      <c r="CB15" s="19">
        <v>0.18659672038257388</v>
      </c>
      <c r="CC15" s="19">
        <v>0.1832613463802007</v>
      </c>
      <c r="CD15" s="19">
        <v>0.18634055982345993</v>
      </c>
      <c r="CE15" s="19">
        <v>0.16906183161191304</v>
      </c>
      <c r="CF15" s="19">
        <v>0.1583421589519165</v>
      </c>
      <c r="CG15" s="19">
        <v>0.15007485736154483</v>
      </c>
      <c r="CH15" s="19">
        <v>0.14169624339341794</v>
      </c>
      <c r="CI15" s="19">
        <v>0.16884694408624337</v>
      </c>
      <c r="CJ15" s="19">
        <v>0.18622025764644318</v>
      </c>
      <c r="CK15" s="19">
        <v>0.21482844949901667</v>
      </c>
      <c r="CL15" s="19">
        <v>0.23195296687763034</v>
      </c>
      <c r="CM15" s="19">
        <v>0.22073897497020262</v>
      </c>
      <c r="CN15" s="19">
        <v>0.21618631090973928</v>
      </c>
      <c r="CO15" s="19">
        <v>0.20827667008389647</v>
      </c>
      <c r="CP15" s="19">
        <v>0.19642175796950706</v>
      </c>
      <c r="CQ15" s="19">
        <v>0.19899529207543198</v>
      </c>
      <c r="CR15" s="19">
        <v>0.19522411953041621</v>
      </c>
      <c r="CS15" s="19">
        <v>0.17523668896030575</v>
      </c>
      <c r="CT15" s="19">
        <v>0.15534296068647213</v>
      </c>
      <c r="CU15" s="19">
        <v>0.12615415551844136</v>
      </c>
      <c r="CV15" s="19">
        <v>0.10003046613181679</v>
      </c>
      <c r="CW15" s="19">
        <v>8.7154310422484463E-2</v>
      </c>
      <c r="CX15" s="19">
        <v>8.7534050380521783E-2</v>
      </c>
      <c r="CY15" s="19">
        <v>7.2053294785380917E-2</v>
      </c>
      <c r="CZ15" s="19">
        <v>5.5361013840253458E-2</v>
      </c>
      <c r="DA15" s="19">
        <v>4.8055702683615822E-2</v>
      </c>
      <c r="DB15" s="19">
        <v>3.5329210223852006E-2</v>
      </c>
      <c r="DC15" s="19">
        <v>8.0721618766421976E-2</v>
      </c>
      <c r="DD15" s="19">
        <v>0.14524859284523187</v>
      </c>
      <c r="DE15" s="19">
        <v>0.22537743409794875</v>
      </c>
      <c r="DF15" s="19">
        <v>0.29217627645117455</v>
      </c>
      <c r="DG15" s="19">
        <v>0.30352319265735284</v>
      </c>
      <c r="DH15" s="19">
        <v>0.29388038421131624</v>
      </c>
      <c r="DI15" s="19">
        <v>0.27060897998892025</v>
      </c>
      <c r="DJ15" s="19">
        <v>0.27030423084883065</v>
      </c>
      <c r="DK15" s="19">
        <v>0.29183660361604419</v>
      </c>
      <c r="DL15" s="19">
        <v>0.31471218629116959</v>
      </c>
      <c r="DM15" s="19">
        <v>0.30003532944709416</v>
      </c>
      <c r="DN15" s="19">
        <v>0.28147584632940281</v>
      </c>
      <c r="DO15" s="19">
        <v>0.27535023668525654</v>
      </c>
      <c r="DP15" s="19">
        <v>0.28820087030460662</v>
      </c>
      <c r="DQ15" s="19">
        <v>0.32698762324312985</v>
      </c>
      <c r="DR15" s="19">
        <v>0.38316395776093215</v>
      </c>
      <c r="DS15" s="19">
        <v>0.41207008436080467</v>
      </c>
      <c r="DT15" s="19">
        <v>0.42687638656928484</v>
      </c>
      <c r="DU15" s="19">
        <v>0.41239155409420436</v>
      </c>
      <c r="DV15" s="19">
        <v>0.36439564166701999</v>
      </c>
      <c r="DW15" s="19">
        <v>0.31638852572483273</v>
      </c>
      <c r="DX15" s="19">
        <v>0.30740472347574033</v>
      </c>
      <c r="DY15" s="19">
        <v>0.31412184866557591</v>
      </c>
      <c r="DZ15" s="19">
        <v>0.33510628300787493</v>
      </c>
      <c r="EA15" s="19">
        <v>0.30637083740697141</v>
      </c>
      <c r="EB15" s="19">
        <v>0.2957460746814311</v>
      </c>
      <c r="EC15" s="19">
        <v>0.28573979819626755</v>
      </c>
      <c r="ED15" s="19">
        <v>0.2705195204426683</v>
      </c>
      <c r="EE15" s="19">
        <v>0.31347805778487164</v>
      </c>
      <c r="EF15" s="19">
        <v>0.32565579185847149</v>
      </c>
      <c r="EG15" s="19">
        <v>0.33355250347803267</v>
      </c>
      <c r="EH15" s="19">
        <v>0.35049191043289951</v>
      </c>
      <c r="EI15" s="19">
        <v>0.35129037365421151</v>
      </c>
      <c r="EJ15" s="19">
        <v>0.31901787914171548</v>
      </c>
      <c r="EK15" s="19">
        <v>0.27216706607326258</v>
      </c>
      <c r="EL15" s="19">
        <v>0.21929193572917138</v>
      </c>
      <c r="EM15" s="19">
        <v>0.17795333218529361</v>
      </c>
      <c r="EN15" s="19">
        <v>0.17689097712275911</v>
      </c>
      <c r="EO15" s="19">
        <v>0.18812871152974597</v>
      </c>
      <c r="EP15" s="19">
        <v>0.20155909133438718</v>
      </c>
      <c r="EQ15" s="19">
        <v>0.20543159267713235</v>
      </c>
      <c r="ER15" s="19">
        <v>0.21054256046209133</v>
      </c>
      <c r="ES15" s="19">
        <v>0.20983502954205346</v>
      </c>
      <c r="ET15" s="19">
        <v>0.21004114907333837</v>
      </c>
      <c r="EU15" s="19">
        <v>0.21296904938392469</v>
      </c>
      <c r="EV15" s="19">
        <v>0.19317000629737255</v>
      </c>
      <c r="EW15" s="19">
        <v>0.17490836088333117</v>
      </c>
      <c r="EX15" s="19">
        <v>0.1672423195782585</v>
      </c>
      <c r="EY15" s="19">
        <v>0.15615399314998016</v>
      </c>
      <c r="EZ15" s="19">
        <v>0.19346464761471024</v>
      </c>
      <c r="FA15" s="19"/>
      <c r="FB15" s="19">
        <v>0.2674737930016241</v>
      </c>
      <c r="FC15" s="19"/>
      <c r="FD15" s="19"/>
      <c r="FE15" s="19"/>
      <c r="FF15" s="19">
        <v>0.13596219398822434</v>
      </c>
      <c r="FG15" s="19"/>
      <c r="FH15" s="19"/>
      <c r="FI15" s="19"/>
      <c r="FJ15" s="19">
        <v>-0.13594393147179887</v>
      </c>
      <c r="FK15" s="19"/>
      <c r="FL15" s="19"/>
      <c r="FM15" s="19"/>
      <c r="FN15" s="19">
        <v>1.150375669554589E-3</v>
      </c>
      <c r="FO15" s="19"/>
      <c r="FP15" s="19"/>
      <c r="FQ15" s="19"/>
      <c r="FR15" s="19">
        <v>0.1597163463475563</v>
      </c>
      <c r="FS15" s="19"/>
      <c r="FT15" s="19"/>
      <c r="FU15" s="19"/>
      <c r="FV15" s="8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</row>
    <row r="16" spans="1:202" ht="15" x14ac:dyDescent="0.3">
      <c r="A16" s="1"/>
      <c r="B16" s="4"/>
      <c r="C16" s="22" t="s">
        <v>945</v>
      </c>
      <c r="D16" s="29">
        <f t="shared" si="0"/>
        <v>0.13966213298032462</v>
      </c>
      <c r="E16" s="29">
        <f t="shared" si="1"/>
        <v>0.14257990347964045</v>
      </c>
      <c r="F16" s="29">
        <f t="shared" si="2"/>
        <v>1.8290631834609775E-2</v>
      </c>
      <c r="G16" s="29">
        <f t="shared" si="3"/>
        <v>0.27526361964925511</v>
      </c>
      <c r="H16" s="29">
        <f t="shared" si="4"/>
        <v>4.8848526293364239E-2</v>
      </c>
      <c r="I16" s="29">
        <f t="shared" si="5"/>
        <v>0.24030490091610124</v>
      </c>
      <c r="J16" s="29">
        <f t="shared" si="6"/>
        <v>9.7014081289763979E-2</v>
      </c>
      <c r="K16" s="28">
        <f t="shared" si="7"/>
        <v>0.68041904168925882</v>
      </c>
      <c r="M16" s="19">
        <v>2.1809207212652362E-2</v>
      </c>
      <c r="N16" s="19">
        <v>4.1127978941445965E-2</v>
      </c>
      <c r="O16" s="19">
        <v>4.016747391715627E-2</v>
      </c>
      <c r="P16" s="19">
        <v>4.3814978526684908E-2</v>
      </c>
      <c r="Q16" s="19">
        <v>5.3882074060043562E-2</v>
      </c>
      <c r="R16" s="19">
        <v>7.8056436800801474E-2</v>
      </c>
      <c r="S16" s="19">
        <v>7.246409020263915E-2</v>
      </c>
      <c r="T16" s="19">
        <v>1.8290631834609775E-2</v>
      </c>
      <c r="U16" s="19">
        <v>1.995637600938643E-2</v>
      </c>
      <c r="V16" s="19">
        <v>7.7281673925013755E-2</v>
      </c>
      <c r="W16" s="19">
        <v>0.10503467762650912</v>
      </c>
      <c r="X16" s="19">
        <v>0.13966213298032462</v>
      </c>
      <c r="Y16" s="19">
        <v>0.14933274627585411</v>
      </c>
      <c r="Z16" s="19">
        <v>0.16478015695938369</v>
      </c>
      <c r="AA16" s="19">
        <v>0.2140690641144507</v>
      </c>
      <c r="AB16" s="19">
        <v>0.23375844224190861</v>
      </c>
      <c r="AC16" s="19">
        <v>0.22957081862829784</v>
      </c>
      <c r="AD16" s="19">
        <v>0.24995266027309065</v>
      </c>
      <c r="AE16" s="19">
        <v>0.24685135959029386</v>
      </c>
      <c r="AF16" s="19">
        <v>0.26478442517746287</v>
      </c>
      <c r="AG16" s="19">
        <v>0.27343879025598677</v>
      </c>
      <c r="AH16" s="19">
        <v>0.27526361964925511</v>
      </c>
      <c r="AI16" s="19">
        <v>0.26598796482847881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8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</row>
    <row r="17" spans="1:202" ht="15" x14ac:dyDescent="0.3">
      <c r="A17" s="1"/>
      <c r="B17" s="4"/>
      <c r="C17" s="22" t="s">
        <v>946</v>
      </c>
      <c r="D17" s="29">
        <f t="shared" si="0"/>
        <v>0.13619254377059678</v>
      </c>
      <c r="E17" s="29">
        <f t="shared" si="1"/>
        <v>0.13578330968168018</v>
      </c>
      <c r="F17" s="29">
        <f t="shared" si="2"/>
        <v>-0.10029993671060235</v>
      </c>
      <c r="G17" s="29">
        <f t="shared" si="3"/>
        <v>0.29950330546713771</v>
      </c>
      <c r="H17" s="29">
        <f t="shared" si="4"/>
        <v>0.10649483360710078</v>
      </c>
      <c r="I17" s="29">
        <f t="shared" si="5"/>
        <v>0.18261924525892345</v>
      </c>
      <c r="J17" s="29">
        <f t="shared" si="6"/>
        <v>7.243279629078965E-2</v>
      </c>
      <c r="K17" s="28">
        <f t="shared" si="7"/>
        <v>0.53344403270619534</v>
      </c>
      <c r="M17" s="19">
        <v>-0.10029993671060235</v>
      </c>
      <c r="N17" s="19">
        <v>-9.8073810575225615E-2</v>
      </c>
      <c r="O17" s="19">
        <v>-8.4387838694856249E-2</v>
      </c>
      <c r="P17" s="19">
        <v>4.5545174180497755E-3</v>
      </c>
      <c r="Q17" s="19">
        <v>2.1216557176661998E-2</v>
      </c>
      <c r="R17" s="19">
        <v>8.9721504450186625E-3</v>
      </c>
      <c r="S17" s="19">
        <v>-8.9777280348375121E-3</v>
      </c>
      <c r="T17" s="19">
        <v>-5.2154417150732388E-3</v>
      </c>
      <c r="U17" s="19">
        <v>-1.6107606007057202E-2</v>
      </c>
      <c r="V17" s="19">
        <v>4.5962500745306861E-2</v>
      </c>
      <c r="W17" s="19">
        <v>7.7513190820797148E-2</v>
      </c>
      <c r="X17" s="19">
        <v>0.11402716120414592</v>
      </c>
      <c r="Y17" s="19">
        <v>0.15049948468291802</v>
      </c>
      <c r="Z17" s="19">
        <v>0.12500660644940467</v>
      </c>
      <c r="AA17" s="19">
        <v>0.13675370982187413</v>
      </c>
      <c r="AB17" s="19">
        <v>0.12270040073534275</v>
      </c>
      <c r="AC17" s="19">
        <v>0.12412192364623083</v>
      </c>
      <c r="AD17" s="19">
        <v>0.14214589355551777</v>
      </c>
      <c r="AE17" s="19">
        <v>0.15330356718757421</v>
      </c>
      <c r="AF17" s="19">
        <v>0.16869385427064024</v>
      </c>
      <c r="AG17" s="19">
        <v>0.16760810298738313</v>
      </c>
      <c r="AH17" s="19">
        <v>0.15982456353497188</v>
      </c>
      <c r="AI17" s="19">
        <v>0.14871037696673281</v>
      </c>
      <c r="AJ17" s="19">
        <v>0.15369072562944236</v>
      </c>
      <c r="AK17" s="19">
        <v>0.16066857118758698</v>
      </c>
      <c r="AL17" s="19">
        <v>0.16602736182656122</v>
      </c>
      <c r="AM17" s="19">
        <v>0.11980630090642458</v>
      </c>
      <c r="AN17" s="19">
        <v>0.10597085861195639</v>
      </c>
      <c r="AO17" s="19">
        <v>8.9923916145603605E-2</v>
      </c>
      <c r="AP17" s="19">
        <v>7.9819560073758899E-2</v>
      </c>
      <c r="AQ17" s="19">
        <v>0.11729594316948036</v>
      </c>
      <c r="AR17" s="19">
        <v>0.1108997958578333</v>
      </c>
      <c r="AS17" s="19">
        <v>0.10093622526909737</v>
      </c>
      <c r="AT17" s="19">
        <v>9.5113230475326438E-2</v>
      </c>
      <c r="AU17" s="19">
        <v>9.8260559669096872E-2</v>
      </c>
      <c r="AV17" s="19">
        <v>9.9821866702517387E-2</v>
      </c>
      <c r="AW17" s="19">
        <v>0.1181580768470309</v>
      </c>
      <c r="AX17" s="19">
        <v>0.12098252215717557</v>
      </c>
      <c r="AY17" s="19">
        <v>0.12434779214357898</v>
      </c>
      <c r="AZ17" s="19">
        <v>0.12848644377782717</v>
      </c>
      <c r="BA17" s="19">
        <v>0.12906778526876506</v>
      </c>
      <c r="BB17" s="19">
        <v>0.12760603490195138</v>
      </c>
      <c r="BC17" s="19">
        <v>0.11665390924002186</v>
      </c>
      <c r="BD17" s="19">
        <v>0.11387479410561691</v>
      </c>
      <c r="BE17" s="19">
        <v>0.10713842893695684</v>
      </c>
      <c r="BF17" s="19">
        <v>0.1103200888065247</v>
      </c>
      <c r="BG17" s="19">
        <v>0.11317022533587506</v>
      </c>
      <c r="BH17" s="19">
        <v>0.11859570679790342</v>
      </c>
      <c r="BI17" s="19">
        <v>0.13355990508853913</v>
      </c>
      <c r="BJ17" s="19">
        <v>0.14709420444824636</v>
      </c>
      <c r="BK17" s="19">
        <v>0.16510769401576553</v>
      </c>
      <c r="BL17" s="19">
        <v>0.17607294673910573</v>
      </c>
      <c r="BM17" s="19">
        <v>0.18138198001900743</v>
      </c>
      <c r="BN17" s="19">
        <v>0.19230483481279179</v>
      </c>
      <c r="BO17" s="19">
        <v>0.19575661265285335</v>
      </c>
      <c r="BP17" s="19">
        <v>0.1956046833979547</v>
      </c>
      <c r="BQ17" s="19">
        <v>0.20116252187985073</v>
      </c>
      <c r="BR17" s="19">
        <v>0.19742847006712982</v>
      </c>
      <c r="BS17" s="19">
        <v>0.18993826916370357</v>
      </c>
      <c r="BT17" s="19">
        <v>0.17753998259669337</v>
      </c>
      <c r="BU17" s="19">
        <v>0.12009526806771337</v>
      </c>
      <c r="BV17" s="19">
        <v>8.6659684700767223E-2</v>
      </c>
      <c r="BW17" s="19">
        <v>4.6106109605803691E-2</v>
      </c>
      <c r="BX17" s="19">
        <v>4.8973125034571588E-2</v>
      </c>
      <c r="BY17" s="19">
        <v>8.6977127229784318E-2</v>
      </c>
      <c r="BZ17" s="19">
        <v>9.9992064121895083E-2</v>
      </c>
      <c r="CA17" s="19">
        <v>0.13715062053685045</v>
      </c>
      <c r="CB17" s="19">
        <v>0.13419548804024731</v>
      </c>
      <c r="CC17" s="19">
        <v>0.12987933074710772</v>
      </c>
      <c r="CD17" s="19">
        <v>0.13619254377059678</v>
      </c>
      <c r="CE17" s="19">
        <v>0.12546904315196999</v>
      </c>
      <c r="CF17" s="19">
        <v>0.11890448117623076</v>
      </c>
      <c r="CG17" s="19">
        <v>0.11217604241742217</v>
      </c>
      <c r="CH17" s="19">
        <v>0.10649483360710078</v>
      </c>
      <c r="CI17" s="19">
        <v>0.12713571461891091</v>
      </c>
      <c r="CJ17" s="19">
        <v>0.14205691619703656</v>
      </c>
      <c r="CK17" s="19">
        <v>0.16550114582585979</v>
      </c>
      <c r="CL17" s="19">
        <v>0.18209637824931904</v>
      </c>
      <c r="CM17" s="19">
        <v>0.17553984716617099</v>
      </c>
      <c r="CN17" s="19">
        <v>0.17271066721409001</v>
      </c>
      <c r="CO17" s="19">
        <v>0.166423565108727</v>
      </c>
      <c r="CP17" s="19">
        <v>0.1573398759033017</v>
      </c>
      <c r="CQ17" s="19">
        <v>0.15914617216225085</v>
      </c>
      <c r="CR17" s="19">
        <v>0.15609866408386702</v>
      </c>
      <c r="CS17" s="19">
        <v>0.14065053048953183</v>
      </c>
      <c r="CT17" s="19">
        <v>0.12444791542571733</v>
      </c>
      <c r="CU17" s="19">
        <v>0.10121720580458379</v>
      </c>
      <c r="CV17" s="19">
        <v>8.0727044242791257E-2</v>
      </c>
      <c r="CW17" s="19">
        <v>7.0506893551898625E-2</v>
      </c>
      <c r="CX17" s="19">
        <v>7.0795213998237502E-2</v>
      </c>
      <c r="CY17" s="19">
        <v>5.8414982579979922E-2</v>
      </c>
      <c r="CZ17" s="19">
        <v>4.483719506430716E-2</v>
      </c>
      <c r="DA17" s="19">
        <v>3.8730390238696594E-2</v>
      </c>
      <c r="DB17" s="19">
        <v>2.8256377930696363E-2</v>
      </c>
      <c r="DC17" s="19">
        <v>6.3931486042340668E-2</v>
      </c>
      <c r="DD17" s="19">
        <v>0.11339745777350843</v>
      </c>
      <c r="DE17" s="19">
        <v>0.1737511376065593</v>
      </c>
      <c r="DF17" s="19">
        <v>0.2221280435864349</v>
      </c>
      <c r="DG17" s="19">
        <v>0.22903507195427189</v>
      </c>
      <c r="DH17" s="19">
        <v>0.22175925707463701</v>
      </c>
      <c r="DI17" s="19">
        <v>0.20385053844431325</v>
      </c>
      <c r="DJ17" s="19">
        <v>0.20299524845685865</v>
      </c>
      <c r="DK17" s="19">
        <v>0.21938427554906423</v>
      </c>
      <c r="DL17" s="19">
        <v>0.23751216399971645</v>
      </c>
      <c r="DM17" s="19">
        <v>0.22260958459753996</v>
      </c>
      <c r="DN17" s="19">
        <v>0.20446672866712493</v>
      </c>
      <c r="DO17" s="19">
        <v>0.19938799300563434</v>
      </c>
      <c r="DP17" s="19">
        <v>0.20596961572832886</v>
      </c>
      <c r="DQ17" s="19">
        <v>0.22828960376101173</v>
      </c>
      <c r="DR17" s="19">
        <v>0.26698189366855035</v>
      </c>
      <c r="DS17" s="19">
        <v>0.29086269088886524</v>
      </c>
      <c r="DT17" s="19">
        <v>0.29950330546713771</v>
      </c>
      <c r="DU17" s="19">
        <v>0.29070633354432734</v>
      </c>
      <c r="DV17" s="19">
        <v>0.2582890914554743</v>
      </c>
      <c r="DW17" s="19">
        <v>0.22095234003243927</v>
      </c>
      <c r="DX17" s="19">
        <v>0.21331916158083614</v>
      </c>
      <c r="DY17" s="19">
        <v>0.21484092987438033</v>
      </c>
      <c r="DZ17" s="19">
        <v>0.22654215107045295</v>
      </c>
      <c r="EA17" s="19">
        <v>0.20618210626670069</v>
      </c>
      <c r="EB17" s="19">
        <v>0.20062502687902289</v>
      </c>
      <c r="EC17" s="19">
        <v>0.1933242712581181</v>
      </c>
      <c r="ED17" s="19">
        <v>0.18261924525892345</v>
      </c>
      <c r="EE17" s="19">
        <v>0.21167644370081262</v>
      </c>
      <c r="EF17" s="19">
        <v>0.21946308603854259</v>
      </c>
      <c r="EG17" s="19">
        <v>0.22616295978814921</v>
      </c>
      <c r="EH17" s="19">
        <v>0.2369585059327389</v>
      </c>
      <c r="EI17" s="19">
        <v>0.23973311963695626</v>
      </c>
      <c r="EJ17" s="19">
        <v>0.21871488480379556</v>
      </c>
      <c r="EK17" s="19">
        <v>0.18882015770639587</v>
      </c>
      <c r="EL17" s="19">
        <v>0.15194062496440003</v>
      </c>
      <c r="EM17" s="19">
        <v>0.12491953592248854</v>
      </c>
      <c r="EN17" s="19">
        <v>0.12474144184381662</v>
      </c>
      <c r="EO17" s="19">
        <v>0.13352279321791091</v>
      </c>
      <c r="EP17" s="19">
        <v>0.14100664898198229</v>
      </c>
      <c r="EQ17" s="19">
        <v>0.14250016156480902</v>
      </c>
      <c r="ER17" s="19">
        <v>0.14456992340064792</v>
      </c>
      <c r="ES17" s="19">
        <v>0.14260303722792175</v>
      </c>
      <c r="ET17" s="19">
        <v>0.1401273061855981</v>
      </c>
      <c r="EU17" s="19">
        <v>0.14115482304084243</v>
      </c>
      <c r="EV17" s="19">
        <v>0.12615889281449291</v>
      </c>
      <c r="EW17" s="19">
        <v>0.11265793469030648</v>
      </c>
      <c r="EX17" s="19">
        <v>0.10416458537300112</v>
      </c>
      <c r="EY17" s="19">
        <v>9.6391336303501593E-2</v>
      </c>
      <c r="EZ17" s="19">
        <v>0.11682043807664279</v>
      </c>
      <c r="FA17" s="19"/>
      <c r="FB17" s="19">
        <v>0.14735883128080821</v>
      </c>
      <c r="FC17" s="19"/>
      <c r="FD17" s="19"/>
      <c r="FE17" s="19"/>
      <c r="FF17" s="19">
        <v>7.5044898657316339E-2</v>
      </c>
      <c r="FG17" s="19"/>
      <c r="FH17" s="19"/>
      <c r="FI17" s="19"/>
      <c r="FJ17" s="19">
        <v>-8.6627755854344388E-2</v>
      </c>
      <c r="FK17" s="19"/>
      <c r="FL17" s="19"/>
      <c r="FM17" s="19"/>
      <c r="FN17" s="19">
        <v>1E-3</v>
      </c>
      <c r="FO17" s="19"/>
      <c r="FP17" s="19"/>
      <c r="FQ17" s="19"/>
      <c r="FR17" s="19">
        <v>0.10687228707772775</v>
      </c>
      <c r="FS17" s="19"/>
      <c r="FT17" s="19"/>
      <c r="FU17" s="19"/>
      <c r="FV17" s="8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</row>
    <row r="18" spans="1:202" ht="15" x14ac:dyDescent="0.3">
      <c r="A18" s="1"/>
      <c r="B18" s="4"/>
      <c r="C18" s="22" t="s">
        <v>73</v>
      </c>
      <c r="D18" s="29">
        <f t="shared" si="0"/>
        <v>0.14144825253702867</v>
      </c>
      <c r="E18" s="29">
        <f t="shared" si="1"/>
        <v>0.14298392400494955</v>
      </c>
      <c r="F18" s="29">
        <f t="shared" si="2"/>
        <v>-8.6627755854344388E-2</v>
      </c>
      <c r="G18" s="29">
        <f t="shared" si="3"/>
        <v>0.29950330546713771</v>
      </c>
      <c r="H18" s="29">
        <f t="shared" si="4"/>
        <v>0.1157187892771626</v>
      </c>
      <c r="I18" s="29">
        <f t="shared" si="5"/>
        <v>0.19076980134906468</v>
      </c>
      <c r="J18" s="29">
        <f t="shared" si="6"/>
        <v>6.5792490950227309E-2</v>
      </c>
      <c r="K18" s="28">
        <f t="shared" si="7"/>
        <v>0.46013907792843778</v>
      </c>
      <c r="M18" s="19">
        <v>-3.7963447060610045E-3</v>
      </c>
      <c r="N18" s="19">
        <v>-2.8861735967128216E-3</v>
      </c>
      <c r="O18" s="19">
        <v>-3.6208138852428179E-3</v>
      </c>
      <c r="P18" s="19">
        <v>2.3023785047503773E-2</v>
      </c>
      <c r="Q18" s="19">
        <v>2.8324050868893752E-2</v>
      </c>
      <c r="R18" s="19">
        <v>2.3691833682577636E-2</v>
      </c>
      <c r="S18" s="19">
        <v>5.9956060402765092E-3</v>
      </c>
      <c r="T18" s="19">
        <v>1.4132344199115212E-2</v>
      </c>
      <c r="U18" s="19">
        <v>1.7659875301033384E-2</v>
      </c>
      <c r="V18" s="19">
        <v>3.9506996711476811E-2</v>
      </c>
      <c r="W18" s="19">
        <v>6.0030749251024397E-2</v>
      </c>
      <c r="X18" s="19">
        <v>8.2056365621383798E-2</v>
      </c>
      <c r="Y18" s="19">
        <v>0.12093752254130177</v>
      </c>
      <c r="Z18" s="19">
        <v>0.13647666098721747</v>
      </c>
      <c r="AA18" s="19">
        <v>0.1403724374018587</v>
      </c>
      <c r="AB18" s="19">
        <v>0.13447255820895904</v>
      </c>
      <c r="AC18" s="19">
        <v>0.14028533560768958</v>
      </c>
      <c r="AD18" s="19">
        <v>0.14688658391430029</v>
      </c>
      <c r="AE18" s="19">
        <v>0.16065267419672211</v>
      </c>
      <c r="AF18" s="19">
        <v>0.17398250780846355</v>
      </c>
      <c r="AG18" s="19">
        <v>0.17545954920165904</v>
      </c>
      <c r="AH18" s="19">
        <v>0.16353865464287015</v>
      </c>
      <c r="AI18" s="19">
        <v>0.16167581783786278</v>
      </c>
      <c r="AJ18" s="19">
        <v>0.16534245338530559</v>
      </c>
      <c r="AK18" s="19">
        <v>0.16711155817197229</v>
      </c>
      <c r="AL18" s="19">
        <v>0.16974963013901725</v>
      </c>
      <c r="AM18" s="19">
        <v>0.16429044124034387</v>
      </c>
      <c r="AN18" s="19">
        <v>0.1526685294699304</v>
      </c>
      <c r="AO18" s="19">
        <v>0.14358962716965468</v>
      </c>
      <c r="AP18" s="19">
        <v>0.1392789386434416</v>
      </c>
      <c r="AQ18" s="19">
        <v>0.13073627976225763</v>
      </c>
      <c r="AR18" s="19">
        <v>0.12628025055397554</v>
      </c>
      <c r="AS18" s="19">
        <v>0.12424302323491887</v>
      </c>
      <c r="AT18" s="19">
        <v>0.1148214183636025</v>
      </c>
      <c r="AU18" s="19">
        <v>0.12417397436334891</v>
      </c>
      <c r="AV18" s="19">
        <v>0.12277555797635829</v>
      </c>
      <c r="AW18" s="19">
        <v>0.12991827588479535</v>
      </c>
      <c r="AX18" s="19">
        <v>0.12917161932245549</v>
      </c>
      <c r="AY18" s="19">
        <v>0.13400164668190873</v>
      </c>
      <c r="AZ18" s="19">
        <v>0.13920445186962035</v>
      </c>
      <c r="BA18" s="19">
        <v>0.13765923743927511</v>
      </c>
      <c r="BB18" s="19">
        <v>0.13584656748052221</v>
      </c>
      <c r="BC18" s="19">
        <v>0.12465684536701717</v>
      </c>
      <c r="BD18" s="19">
        <v>0.11939570187415539</v>
      </c>
      <c r="BE18" s="19">
        <v>0.11288841939789805</v>
      </c>
      <c r="BF18" s="19">
        <v>0.1157187892771626</v>
      </c>
      <c r="BG18" s="19">
        <v>0.11988809259325578</v>
      </c>
      <c r="BH18" s="19">
        <v>0.12821026780900494</v>
      </c>
      <c r="BI18" s="19">
        <v>0.14250214728969743</v>
      </c>
      <c r="BJ18" s="19">
        <v>0.1547797262617622</v>
      </c>
      <c r="BK18" s="19">
        <v>0.17339291662040635</v>
      </c>
      <c r="BL18" s="19">
        <v>0.18488156668409447</v>
      </c>
      <c r="BM18" s="19">
        <v>0.19076980134906468</v>
      </c>
      <c r="BN18" s="19">
        <v>0.20095275737970919</v>
      </c>
      <c r="BO18" s="19">
        <v>0.2024290876962628</v>
      </c>
      <c r="BP18" s="19">
        <v>0.20875733140820241</v>
      </c>
      <c r="BQ18" s="19">
        <v>0.21413080702637732</v>
      </c>
      <c r="BR18" s="19">
        <v>0.19835843669166095</v>
      </c>
      <c r="BS18" s="19">
        <v>0.20198409514589905</v>
      </c>
      <c r="BT18" s="19">
        <v>0.19180609126411344</v>
      </c>
      <c r="BU18" s="19">
        <v>0.13531682533952777</v>
      </c>
      <c r="BV18" s="19">
        <v>0.10932733013792444</v>
      </c>
      <c r="BW18" s="19">
        <v>5.6122264451202414E-2</v>
      </c>
      <c r="BX18" s="19">
        <v>5.3584188909818212E-2</v>
      </c>
      <c r="BY18" s="19">
        <v>9.43526290668152E-2</v>
      </c>
      <c r="BZ18" s="19">
        <v>0.13189169217639507</v>
      </c>
      <c r="CA18" s="19">
        <v>0.14583760444304159</v>
      </c>
      <c r="CB18" s="19">
        <v>0.14404277599948481</v>
      </c>
      <c r="CC18" s="19">
        <v>0.14144825253702867</v>
      </c>
      <c r="CD18" s="19">
        <v>0.14380006967181275</v>
      </c>
      <c r="CE18" s="19">
        <v>0.12981172168735938</v>
      </c>
      <c r="CF18" s="19">
        <v>0.12107433007690009</v>
      </c>
      <c r="CG18" s="19">
        <v>0.11287446407673539</v>
      </c>
      <c r="CH18" s="19">
        <v>0.10596748228052345</v>
      </c>
      <c r="CI18" s="19">
        <v>0.12675746960338397</v>
      </c>
      <c r="CJ18" s="19">
        <v>0.14205691619703656</v>
      </c>
      <c r="CK18" s="19">
        <v>0.16550114582585979</v>
      </c>
      <c r="CL18" s="19">
        <v>0.18209637824931904</v>
      </c>
      <c r="CM18" s="19">
        <v>0.17553984716617099</v>
      </c>
      <c r="CN18" s="19">
        <v>0.17271066721409001</v>
      </c>
      <c r="CO18" s="19">
        <v>0.166423565108727</v>
      </c>
      <c r="CP18" s="19">
        <v>0.1573398759033017</v>
      </c>
      <c r="CQ18" s="19">
        <v>0.15914617216225085</v>
      </c>
      <c r="CR18" s="19">
        <v>0.15609866408386702</v>
      </c>
      <c r="CS18" s="19">
        <v>0.14065053048953183</v>
      </c>
      <c r="CT18" s="19">
        <v>0.12444791542571733</v>
      </c>
      <c r="CU18" s="19">
        <v>0.10121720580458379</v>
      </c>
      <c r="CV18" s="19">
        <v>8.0727044242791257E-2</v>
      </c>
      <c r="CW18" s="19">
        <v>7.0506893551898625E-2</v>
      </c>
      <c r="CX18" s="19">
        <v>7.0795213998237502E-2</v>
      </c>
      <c r="CY18" s="19">
        <v>5.8414982579979922E-2</v>
      </c>
      <c r="CZ18" s="19">
        <v>4.483719506430716E-2</v>
      </c>
      <c r="DA18" s="19">
        <v>3.8730390238696594E-2</v>
      </c>
      <c r="DB18" s="19">
        <v>2.8256377930696363E-2</v>
      </c>
      <c r="DC18" s="19">
        <v>6.3931486042340668E-2</v>
      </c>
      <c r="DD18" s="19">
        <v>0.11339745777350843</v>
      </c>
      <c r="DE18" s="19">
        <v>0.1737511376065593</v>
      </c>
      <c r="DF18" s="19">
        <v>0.2221280435864349</v>
      </c>
      <c r="DG18" s="19">
        <v>0.22903507195427189</v>
      </c>
      <c r="DH18" s="19">
        <v>0.22175925707463701</v>
      </c>
      <c r="DI18" s="19">
        <v>0.20385053844431325</v>
      </c>
      <c r="DJ18" s="19">
        <v>0.20299524845685865</v>
      </c>
      <c r="DK18" s="19">
        <v>0.21938427554906423</v>
      </c>
      <c r="DL18" s="19">
        <v>0.23751216399971645</v>
      </c>
      <c r="DM18" s="19">
        <v>0.22260958459753996</v>
      </c>
      <c r="DN18" s="19">
        <v>0.20446672866712493</v>
      </c>
      <c r="DO18" s="19">
        <v>0.19938799300563434</v>
      </c>
      <c r="DP18" s="19">
        <v>0.20596961572832886</v>
      </c>
      <c r="DQ18" s="19">
        <v>0.22828960376101173</v>
      </c>
      <c r="DR18" s="19">
        <v>0.26698189366855035</v>
      </c>
      <c r="DS18" s="19">
        <v>0.29086269088886524</v>
      </c>
      <c r="DT18" s="19">
        <v>0.29950330546713771</v>
      </c>
      <c r="DU18" s="19">
        <v>0.29070633354432734</v>
      </c>
      <c r="DV18" s="19">
        <v>0.2582890914554743</v>
      </c>
      <c r="DW18" s="19">
        <v>0.22095234003243927</v>
      </c>
      <c r="DX18" s="19">
        <v>0.21331916158083614</v>
      </c>
      <c r="DY18" s="19">
        <v>0.21484092987438033</v>
      </c>
      <c r="DZ18" s="19">
        <v>0.22654215107045295</v>
      </c>
      <c r="EA18" s="19">
        <v>0.20618210626670069</v>
      </c>
      <c r="EB18" s="19">
        <v>0.20062502687902289</v>
      </c>
      <c r="EC18" s="19">
        <v>0.1933242712581181</v>
      </c>
      <c r="ED18" s="19">
        <v>0.18261924525892345</v>
      </c>
      <c r="EE18" s="19">
        <v>0.21167644370081262</v>
      </c>
      <c r="EF18" s="19">
        <v>0.21946308603854259</v>
      </c>
      <c r="EG18" s="19">
        <v>0.22616295978814921</v>
      </c>
      <c r="EH18" s="19">
        <v>0.2369585059327389</v>
      </c>
      <c r="EI18" s="19">
        <v>0.23973311963695626</v>
      </c>
      <c r="EJ18" s="19">
        <v>0.21871488480379556</v>
      </c>
      <c r="EK18" s="19">
        <v>0.18882015770639587</v>
      </c>
      <c r="EL18" s="19">
        <v>0.15194062496440003</v>
      </c>
      <c r="EM18" s="19">
        <v>0.12491953592248854</v>
      </c>
      <c r="EN18" s="19">
        <v>0.12474144184381662</v>
      </c>
      <c r="EO18" s="19">
        <v>0.13352279321791091</v>
      </c>
      <c r="EP18" s="19">
        <v>0.14100664898198229</v>
      </c>
      <c r="EQ18" s="19">
        <v>0.14250016156480902</v>
      </c>
      <c r="ER18" s="19">
        <v>0.14456992340064792</v>
      </c>
      <c r="ES18" s="19">
        <v>0.14260303722792175</v>
      </c>
      <c r="ET18" s="19">
        <v>0.1401273061855981</v>
      </c>
      <c r="EU18" s="19">
        <v>0.14115482304084243</v>
      </c>
      <c r="EV18" s="19">
        <v>0.12615889281449291</v>
      </c>
      <c r="EW18" s="19">
        <v>0.11265793469030648</v>
      </c>
      <c r="EX18" s="19">
        <v>0.10416458537300112</v>
      </c>
      <c r="EY18" s="19">
        <v>9.6391336303501593E-2</v>
      </c>
      <c r="EZ18" s="19">
        <v>0.11682043807664279</v>
      </c>
      <c r="FA18" s="19"/>
      <c r="FB18" s="19">
        <v>0.14735883128080821</v>
      </c>
      <c r="FC18" s="19"/>
      <c r="FD18" s="19"/>
      <c r="FE18" s="19"/>
      <c r="FF18" s="19">
        <v>7.5044898657316339E-2</v>
      </c>
      <c r="FG18" s="19"/>
      <c r="FH18" s="19"/>
      <c r="FI18" s="19"/>
      <c r="FJ18" s="19">
        <v>-8.6627755854344388E-2</v>
      </c>
      <c r="FK18" s="19"/>
      <c r="FL18" s="19"/>
      <c r="FM18" s="19"/>
      <c r="FN18" s="19">
        <v>1E-3</v>
      </c>
      <c r="FO18" s="19"/>
      <c r="FP18" s="19"/>
      <c r="FQ18" s="19"/>
      <c r="FR18" s="19">
        <v>0.10687228707772775</v>
      </c>
      <c r="FS18" s="19"/>
      <c r="FT18" s="19"/>
      <c r="FU18" s="19"/>
      <c r="FV18" s="8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</row>
    <row r="19" spans="1:202" ht="15" x14ac:dyDescent="0.3">
      <c r="A19" s="1"/>
      <c r="B19" s="4"/>
      <c r="C19" s="22" t="s">
        <v>947</v>
      </c>
      <c r="D19" s="29">
        <f t="shared" si="0"/>
        <v>8.1676800035489341E-2</v>
      </c>
      <c r="E19" s="29">
        <f t="shared" si="1"/>
        <v>7.7982325902130695E-2</v>
      </c>
      <c r="F19" s="29">
        <f t="shared" si="2"/>
        <v>9.6790719366119278E-3</v>
      </c>
      <c r="G19" s="29">
        <f t="shared" si="3"/>
        <v>0.15522984969675663</v>
      </c>
      <c r="H19" s="29">
        <f t="shared" si="4"/>
        <v>2.6894960700265688E-2</v>
      </c>
      <c r="I19" s="29">
        <f t="shared" si="5"/>
        <v>0.12607146546940295</v>
      </c>
      <c r="J19" s="29">
        <f t="shared" si="6"/>
        <v>5.2742974429524046E-2</v>
      </c>
      <c r="K19" s="28">
        <f t="shared" si="7"/>
        <v>0.67634523360738796</v>
      </c>
      <c r="M19" s="19">
        <v>1.101865282337074E-2</v>
      </c>
      <c r="N19" s="19">
        <v>2.115070630664145E-2</v>
      </c>
      <c r="O19" s="19">
        <v>2.2445905055648505E-2</v>
      </c>
      <c r="P19" s="19">
        <v>2.409138403598958E-2</v>
      </c>
      <c r="Q19" s="19">
        <v>2.9698537364541793E-2</v>
      </c>
      <c r="R19" s="19">
        <v>4.2084760931385273E-2</v>
      </c>
      <c r="S19" s="19">
        <v>3.9434059333401564E-2</v>
      </c>
      <c r="T19" s="19">
        <v>9.6790719366119278E-3</v>
      </c>
      <c r="U19" s="19">
        <v>1.1114784072750038E-2</v>
      </c>
      <c r="V19" s="19">
        <v>4.4150285116191283E-2</v>
      </c>
      <c r="W19" s="19">
        <v>6.2384255184311524E-2</v>
      </c>
      <c r="X19" s="19">
        <v>8.1676800035489341E-2</v>
      </c>
      <c r="Y19" s="19">
        <v>8.4587247485244002E-2</v>
      </c>
      <c r="Z19" s="19">
        <v>8.8380407473118927E-2</v>
      </c>
      <c r="AA19" s="19">
        <v>0.11798536029806529</v>
      </c>
      <c r="AB19" s="19">
        <v>0.12385680710653159</v>
      </c>
      <c r="AC19" s="19">
        <v>0.12152223187515923</v>
      </c>
      <c r="AD19" s="19">
        <v>0.12828612383227431</v>
      </c>
      <c r="AE19" s="19">
        <v>0.13271543670798941</v>
      </c>
      <c r="AF19" s="19">
        <v>0.1368719111773069</v>
      </c>
      <c r="AG19" s="19">
        <v>0.15522984969675663</v>
      </c>
      <c r="AH19" s="19">
        <v>0.15277287280964058</v>
      </c>
      <c r="AI19" s="19">
        <v>0.1524560450905865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8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</row>
    <row r="20" spans="1:202" ht="15" x14ac:dyDescent="0.3">
      <c r="A20" s="1"/>
      <c r="B20" s="4"/>
      <c r="C20" s="33" t="s">
        <v>948</v>
      </c>
      <c r="D20" s="24" t="str">
        <f t="shared" si="0"/>
        <v/>
      </c>
      <c r="E20" s="24" t="str">
        <f t="shared" si="1"/>
        <v/>
      </c>
      <c r="F20" s="24" t="str">
        <f t="shared" si="2"/>
        <v/>
      </c>
      <c r="G20" s="24" t="str">
        <f t="shared" si="3"/>
        <v/>
      </c>
      <c r="H20" s="24" t="str">
        <f t="shared" si="4"/>
        <v/>
      </c>
      <c r="I20" s="24" t="str">
        <f t="shared" si="5"/>
        <v/>
      </c>
      <c r="J20" s="24" t="str">
        <f t="shared" si="6"/>
        <v/>
      </c>
      <c r="K20" s="32" t="str">
        <f t="shared" si="7"/>
        <v/>
      </c>
      <c r="L20" s="12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8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</row>
    <row r="21" spans="1:202" ht="15" x14ac:dyDescent="0.3">
      <c r="A21" s="1"/>
      <c r="B21" s="4"/>
      <c r="C21" s="22" t="s">
        <v>949</v>
      </c>
      <c r="D21" s="30">
        <f t="shared" si="0"/>
        <v>0.20717486838097723</v>
      </c>
      <c r="E21" s="30">
        <f t="shared" si="1"/>
        <v>0.21374525888180509</v>
      </c>
      <c r="F21" s="30">
        <f t="shared" si="2"/>
        <v>8.9894444112194244E-2</v>
      </c>
      <c r="G21" s="30">
        <f t="shared" si="3"/>
        <v>0.35668736888021102</v>
      </c>
      <c r="H21" s="30">
        <f t="shared" si="4"/>
        <v>0.15762677801844449</v>
      </c>
      <c r="I21" s="30">
        <f t="shared" si="5"/>
        <v>0.26883167233004174</v>
      </c>
      <c r="J21" s="30">
        <f t="shared" si="6"/>
        <v>7.1214439145803235E-2</v>
      </c>
      <c r="K21" s="28">
        <f t="shared" si="7"/>
        <v>0.33317435679442486</v>
      </c>
      <c r="M21" s="25">
        <v>0.10948700075945943</v>
      </c>
      <c r="N21" s="25">
        <v>0.11228338041071838</v>
      </c>
      <c r="O21" s="25">
        <v>0.12444844013185768</v>
      </c>
      <c r="P21" s="25">
        <v>0.14196067020683301</v>
      </c>
      <c r="Q21" s="25">
        <v>0.11057265751064944</v>
      </c>
      <c r="R21" s="25">
        <v>0.13067671684797361</v>
      </c>
      <c r="S21" s="25">
        <v>0.13254817646965372</v>
      </c>
      <c r="T21" s="25">
        <v>0.13067462519326184</v>
      </c>
      <c r="U21" s="25">
        <v>0.14858906763517049</v>
      </c>
      <c r="V21" s="25">
        <v>0.15561522874417225</v>
      </c>
      <c r="W21" s="25">
        <v>0.12902580058453109</v>
      </c>
      <c r="X21" s="25">
        <v>0.15869215693177952</v>
      </c>
      <c r="Y21" s="25">
        <v>0.2194198099299145</v>
      </c>
      <c r="Z21" s="25">
        <v>0.17370521240335854</v>
      </c>
      <c r="AA21" s="25">
        <v>0.20620735642585822</v>
      </c>
      <c r="AB21" s="25">
        <v>0.16078578497642257</v>
      </c>
      <c r="AC21" s="25">
        <v>0.14869673752838231</v>
      </c>
      <c r="AD21" s="25">
        <v>0.15608363652990706</v>
      </c>
      <c r="AE21" s="25">
        <v>0.12565657678248118</v>
      </c>
      <c r="AF21" s="25">
        <v>0.16923540864959125</v>
      </c>
      <c r="AG21" s="25">
        <v>0.14083677476135673</v>
      </c>
      <c r="AH21" s="25">
        <v>9.6122293516158336E-2</v>
      </c>
      <c r="AI21" s="25">
        <v>8.9894444112194244E-2</v>
      </c>
      <c r="AJ21" s="25">
        <v>9.134361688296791E-2</v>
      </c>
      <c r="AK21" s="25">
        <v>9.2949064561479403E-2</v>
      </c>
      <c r="AL21" s="25">
        <v>9.104194181130483E-2</v>
      </c>
      <c r="AM21" s="25">
        <v>0.10282122861465043</v>
      </c>
      <c r="AN21" s="25">
        <v>9.7045375162734579E-2</v>
      </c>
      <c r="AO21" s="25">
        <v>0.12595259572615011</v>
      </c>
      <c r="AP21" s="25">
        <v>0.11360741263620801</v>
      </c>
      <c r="AQ21" s="25">
        <v>0.13773133576734231</v>
      </c>
      <c r="AR21" s="25">
        <v>0.21234654851892193</v>
      </c>
      <c r="AS21" s="25">
        <v>0.14954863032650803</v>
      </c>
      <c r="AT21" s="25">
        <v>0.1508819610507646</v>
      </c>
      <c r="AU21" s="25">
        <v>0.1583449922917205</v>
      </c>
      <c r="AV21" s="25">
        <v>0.16105653230872888</v>
      </c>
      <c r="AW21" s="25">
        <v>0.14308741122815669</v>
      </c>
      <c r="AX21" s="25">
        <v>0.24948994174986941</v>
      </c>
      <c r="AY21" s="25">
        <v>0.21149241009822226</v>
      </c>
      <c r="AZ21" s="25">
        <v>0.15327321752199088</v>
      </c>
      <c r="BA21" s="25">
        <v>0.15762677801844449</v>
      </c>
      <c r="BB21" s="25">
        <v>0.15292709466811752</v>
      </c>
      <c r="BC21" s="25">
        <v>0.17208881433742385</v>
      </c>
      <c r="BD21" s="25">
        <v>0.18858736504962251</v>
      </c>
      <c r="BE21" s="25">
        <v>0.20717486838097723</v>
      </c>
      <c r="BF21" s="25">
        <v>0.21749063427098897</v>
      </c>
      <c r="BG21" s="25">
        <v>0.21143885766032403</v>
      </c>
      <c r="BH21" s="25">
        <v>0.20254258063762973</v>
      </c>
      <c r="BI21" s="25">
        <v>0.20549330187884404</v>
      </c>
      <c r="BJ21" s="25">
        <v>0.21531457836895829</v>
      </c>
      <c r="BK21" s="25">
        <v>0.1405811313657796</v>
      </c>
      <c r="BL21" s="25">
        <v>0.18863334807607254</v>
      </c>
      <c r="BM21" s="25">
        <v>0.19150061963044962</v>
      </c>
      <c r="BN21" s="25">
        <v>0.20862216847818446</v>
      </c>
      <c r="BO21" s="25">
        <v>0.21541863332908109</v>
      </c>
      <c r="BP21" s="25">
        <v>0.17471893961173568</v>
      </c>
      <c r="BQ21" s="25">
        <v>0.18272516475469855</v>
      </c>
      <c r="BR21" s="25">
        <v>0.34635837052511631</v>
      </c>
      <c r="BS21" s="25">
        <v>0.34247705816333268</v>
      </c>
      <c r="BT21" s="25">
        <v>0.31725919120833407</v>
      </c>
      <c r="BU21" s="25">
        <v>0.19570401448729671</v>
      </c>
      <c r="BV21" s="25">
        <v>0.26217157924474999</v>
      </c>
      <c r="BW21" s="25">
        <v>0.18156325986351871</v>
      </c>
      <c r="BX21" s="25">
        <v>0.18387313752267584</v>
      </c>
      <c r="BY21" s="25">
        <v>0.16081231683658728</v>
      </c>
      <c r="BZ21" s="25">
        <v>0.17199635441432873</v>
      </c>
      <c r="CA21" s="25">
        <v>0.15719190424704566</v>
      </c>
      <c r="CB21" s="25">
        <v>0.16015803939532752</v>
      </c>
      <c r="CC21" s="25">
        <v>0.20372000674321464</v>
      </c>
      <c r="CD21" s="25">
        <v>0.22995094427773086</v>
      </c>
      <c r="CE21" s="25">
        <v>0.24549859537321594</v>
      </c>
      <c r="CF21" s="25">
        <v>0.21197359525987194</v>
      </c>
      <c r="CG21" s="25">
        <v>0.18508491262613833</v>
      </c>
      <c r="CH21" s="25">
        <v>0.20678961296725107</v>
      </c>
      <c r="CI21" s="25">
        <v>0.17541350976416603</v>
      </c>
      <c r="CJ21" s="25">
        <v>0.16583492449227566</v>
      </c>
      <c r="CK21" s="25">
        <v>0.16641946010086028</v>
      </c>
      <c r="CL21" s="25">
        <v>0.26435401746905657</v>
      </c>
      <c r="CM21" s="25">
        <v>0.29419341216216216</v>
      </c>
      <c r="CN21" s="25">
        <v>0.3187065981553544</v>
      </c>
      <c r="CO21" s="25">
        <v>0.33881343817012149</v>
      </c>
      <c r="CP21" s="25">
        <v>0.35668736888021102</v>
      </c>
      <c r="CQ21" s="25">
        <v>0.33801255230125521</v>
      </c>
      <c r="CR21" s="25">
        <v>0.34870151216305062</v>
      </c>
      <c r="CS21" s="25">
        <v>0.33380054366292899</v>
      </c>
      <c r="CT21" s="25">
        <v>0.34287168826761133</v>
      </c>
      <c r="CU21" s="25">
        <v>0.32848967087207198</v>
      </c>
      <c r="CV21" s="25">
        <v>0.30666816597323737</v>
      </c>
      <c r="CW21" s="25">
        <v>0.28386522394192576</v>
      </c>
      <c r="CX21" s="25">
        <v>0.28461921128798845</v>
      </c>
      <c r="CY21" s="25">
        <v>0.25763131359427993</v>
      </c>
      <c r="CZ21" s="25">
        <v>0.24385029196744679</v>
      </c>
      <c r="DA21" s="25">
        <v>0.24438487012548155</v>
      </c>
      <c r="DB21" s="25">
        <v>0.26016443293163644</v>
      </c>
      <c r="DC21" s="25">
        <v>0.23099183830345232</v>
      </c>
      <c r="DD21" s="25">
        <v>0.23156671927055936</v>
      </c>
      <c r="DE21" s="25">
        <v>0.25088110013189474</v>
      </c>
      <c r="DF21" s="25">
        <v>0.28830952132651999</v>
      </c>
      <c r="DG21" s="25">
        <v>0.28578132332238387</v>
      </c>
      <c r="DH21" s="25">
        <v>0.28120362737015664</v>
      </c>
      <c r="DI21" s="25">
        <v>0.23459036623371191</v>
      </c>
      <c r="DJ21" s="25">
        <v>0.26883167233004174</v>
      </c>
      <c r="DK21" s="25">
        <v>0.30538291643124965</v>
      </c>
      <c r="DL21" s="25">
        <v>0.3234352611200878</v>
      </c>
      <c r="DM21" s="25">
        <v>0.31997703441815489</v>
      </c>
      <c r="DN21" s="25">
        <v>0.24231832480696514</v>
      </c>
      <c r="DO21" s="25">
        <v>0.28647747379882943</v>
      </c>
      <c r="DP21" s="25">
        <v>0.26071503976353017</v>
      </c>
      <c r="DQ21" s="25">
        <v>0.34169175295246285</v>
      </c>
      <c r="DR21" s="25">
        <v>0.33698060941828256</v>
      </c>
      <c r="DS21" s="25">
        <v>0.32256167052681889</v>
      </c>
      <c r="DT21" s="25">
        <v>0.3136358213703424</v>
      </c>
      <c r="DU21" s="25">
        <v>0.33276232969484504</v>
      </c>
      <c r="DV21" s="25">
        <v>0.33313671792711186</v>
      </c>
      <c r="DW21" s="25">
        <v>0.27619589977220954</v>
      </c>
      <c r="DX21" s="25">
        <v>0.24430051813471504</v>
      </c>
      <c r="DY21" s="25">
        <v>0.18799055930621877</v>
      </c>
      <c r="DZ21" s="25">
        <v>0.14042504570383912</v>
      </c>
      <c r="EA21" s="25">
        <v>0.11492765556993295</v>
      </c>
      <c r="EB21" s="25">
        <v>0.12848187164738578</v>
      </c>
      <c r="EC21" s="25">
        <v>0.16834339369550638</v>
      </c>
      <c r="ED21" s="25">
        <v>0.17443543717429066</v>
      </c>
      <c r="EE21" s="25">
        <v>0.17261904761904762</v>
      </c>
      <c r="EF21" s="25">
        <v>0.18883281784144554</v>
      </c>
      <c r="EG21" s="25">
        <v>0.24207613617306725</v>
      </c>
      <c r="EH21" s="25">
        <v>0.27644569816643161</v>
      </c>
      <c r="EI21" s="25">
        <v>0.14654991109496587</v>
      </c>
      <c r="EJ21" s="25">
        <v>0.18149624195270464</v>
      </c>
      <c r="EK21" s="25">
        <v>0.22614599521652393</v>
      </c>
      <c r="EL21" s="25">
        <v>0.22771665224378787</v>
      </c>
      <c r="EM21" s="25">
        <v>0.1896570510201302</v>
      </c>
      <c r="EN21" s="25">
        <v>0.25893752088205813</v>
      </c>
      <c r="EO21" s="25">
        <v>0.2427288938080305</v>
      </c>
      <c r="EP21" s="25">
        <v>0.24141383639802291</v>
      </c>
      <c r="EQ21" s="25">
        <v>0.24939415420630079</v>
      </c>
      <c r="ER21" s="25">
        <v>0.27506784377039606</v>
      </c>
      <c r="ES21" s="25">
        <v>0.29116168540352799</v>
      </c>
      <c r="ET21" s="25">
        <v>0.30124807023417594</v>
      </c>
      <c r="EU21" s="25">
        <v>0.31170252261758213</v>
      </c>
      <c r="EV21" s="25">
        <v>0.29269923433624501</v>
      </c>
      <c r="EW21" s="25">
        <v>0.23724077070157376</v>
      </c>
      <c r="EX21" s="25">
        <v>0.27283425137706557</v>
      </c>
      <c r="EY21" s="25">
        <v>0.22814834578441837</v>
      </c>
      <c r="EZ21" s="25">
        <v>0.23271555197421434</v>
      </c>
      <c r="FA21" s="25"/>
      <c r="FB21" s="25">
        <v>0.27357241457024539</v>
      </c>
      <c r="FC21" s="25"/>
      <c r="FD21" s="25"/>
      <c r="FE21" s="25"/>
      <c r="FF21" s="25">
        <v>0.2382180810103188</v>
      </c>
      <c r="FG21" s="25"/>
      <c r="FH21" s="25"/>
      <c r="FI21" s="25"/>
      <c r="FJ21" s="25">
        <v>0.17942307692307694</v>
      </c>
      <c r="FK21" s="25"/>
      <c r="FL21" s="25"/>
      <c r="FM21" s="25"/>
      <c r="FN21" s="25">
        <v>0.16780519540870859</v>
      </c>
      <c r="FO21" s="25"/>
      <c r="FP21" s="25"/>
      <c r="FQ21" s="25"/>
      <c r="FR21" s="25">
        <v>0.11367891987779639</v>
      </c>
      <c r="FS21" s="25"/>
      <c r="FT21" s="25"/>
      <c r="FU21" s="25"/>
      <c r="FV21" s="8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</row>
    <row r="22" spans="1:202" ht="15" x14ac:dyDescent="0.3">
      <c r="A22" s="1"/>
      <c r="B22" s="4"/>
      <c r="C22" s="22" t="s">
        <v>950</v>
      </c>
      <c r="D22" s="30">
        <f t="shared" si="0"/>
        <v>3.2355918367346939</v>
      </c>
      <c r="E22" s="30">
        <f t="shared" si="1"/>
        <v>3.410462089231423</v>
      </c>
      <c r="F22" s="30">
        <f t="shared" si="2"/>
        <v>1.9565654673963557</v>
      </c>
      <c r="G22" s="30">
        <f t="shared" si="3"/>
        <v>7.1563604240282688</v>
      </c>
      <c r="H22" s="30">
        <f t="shared" si="4"/>
        <v>2.698999875207245</v>
      </c>
      <c r="I22" s="30">
        <f t="shared" si="5"/>
        <v>3.8211681339496906</v>
      </c>
      <c r="J22" s="30">
        <f t="shared" si="6"/>
        <v>1.0450874290813796</v>
      </c>
      <c r="K22" s="28">
        <f t="shared" si="7"/>
        <v>0.30643572681287279</v>
      </c>
      <c r="M22" s="25">
        <v>2.251825437255901</v>
      </c>
      <c r="N22" s="25">
        <v>2.180452671517501</v>
      </c>
      <c r="O22" s="25">
        <v>2.1745073516442992</v>
      </c>
      <c r="P22" s="25">
        <v>2.2065169528841921</v>
      </c>
      <c r="Q22" s="25">
        <v>2.2423802023285648</v>
      </c>
      <c r="R22" s="25">
        <v>2.0826004470286419</v>
      </c>
      <c r="S22" s="25">
        <v>2.0695594982696255</v>
      </c>
      <c r="T22" s="25">
        <v>2.0829093824191411</v>
      </c>
      <c r="U22" s="25">
        <v>1.9565654673963557</v>
      </c>
      <c r="V22" s="25">
        <v>2.1610117211597779</v>
      </c>
      <c r="W22" s="25">
        <v>2.2846892310118472</v>
      </c>
      <c r="X22" s="25">
        <v>2.3754409813250477</v>
      </c>
      <c r="Y22" s="25">
        <v>2.5929337017312029</v>
      </c>
      <c r="Z22" s="25">
        <v>2.9260128705465909</v>
      </c>
      <c r="AA22" s="25">
        <v>3.1633302966050452</v>
      </c>
      <c r="AB22" s="25">
        <v>3.3682095524098008</v>
      </c>
      <c r="AC22" s="25">
        <v>3.495407644629958</v>
      </c>
      <c r="AD22" s="25">
        <v>3.8211681339496906</v>
      </c>
      <c r="AE22" s="25">
        <v>4.3378620069096527</v>
      </c>
      <c r="AF22" s="25">
        <v>4.7159837534344762</v>
      </c>
      <c r="AG22" s="25">
        <v>5.4149982839492052</v>
      </c>
      <c r="AH22" s="25">
        <v>5.9206088029617439</v>
      </c>
      <c r="AI22" s="25">
        <v>5.7869259344488642</v>
      </c>
      <c r="AJ22" s="25">
        <v>5.7657524820603561</v>
      </c>
      <c r="AK22" s="25">
        <v>5.4251734542279948</v>
      </c>
      <c r="AL22" s="25">
        <v>5.2667261373773417</v>
      </c>
      <c r="AM22" s="25">
        <v>4.735344804004705</v>
      </c>
      <c r="AN22" s="25">
        <v>3.8569947703739942</v>
      </c>
      <c r="AO22" s="25">
        <v>3.5210113607619298</v>
      </c>
      <c r="AP22" s="25">
        <v>3.4172755883217718</v>
      </c>
      <c r="AQ22" s="25">
        <v>3.2471023892213062</v>
      </c>
      <c r="AR22" s="25">
        <v>3.2214635470500412</v>
      </c>
      <c r="AS22" s="25">
        <v>3.5600932389955617</v>
      </c>
      <c r="AT22" s="25">
        <v>3.1941889609621237</v>
      </c>
      <c r="AU22" s="25">
        <v>2.9950364510625098</v>
      </c>
      <c r="AV22" s="25">
        <v>3.0501260694351657</v>
      </c>
      <c r="AW22" s="25">
        <v>3.1532470443211746</v>
      </c>
      <c r="AX22" s="25">
        <v>3.1381097077031224</v>
      </c>
      <c r="AY22" s="25">
        <v>3.5144433542731175</v>
      </c>
      <c r="AZ22" s="25">
        <v>3.6860047767088742</v>
      </c>
      <c r="BA22" s="25">
        <v>3.487575352894924</v>
      </c>
      <c r="BB22" s="25">
        <v>3.2447846489801608</v>
      </c>
      <c r="BC22" s="25">
        <v>3.0149477978592736</v>
      </c>
      <c r="BD22" s="25">
        <v>2.9003658274155368</v>
      </c>
      <c r="BE22" s="25">
        <v>2.852797134905396</v>
      </c>
      <c r="BF22" s="25">
        <v>2.87024330741249</v>
      </c>
      <c r="BG22" s="25">
        <v>3.1845223611854592</v>
      </c>
      <c r="BH22" s="25">
        <v>3.4111058958512608</v>
      </c>
      <c r="BI22" s="25">
        <v>3.6261473851246904</v>
      </c>
      <c r="BJ22" s="25">
        <v>3.7635645240951106</v>
      </c>
      <c r="BK22" s="25">
        <v>3.9580418550536809</v>
      </c>
      <c r="BL22" s="25">
        <v>3.9522056158763754</v>
      </c>
      <c r="BM22" s="25">
        <v>4.0154204982692789</v>
      </c>
      <c r="BN22" s="25">
        <v>3.5786997150241899</v>
      </c>
      <c r="BO22" s="25">
        <v>3.1692642395339119</v>
      </c>
      <c r="BP22" s="25">
        <v>2.8674093981980278</v>
      </c>
      <c r="BQ22" s="25">
        <v>2.7538142214693848</v>
      </c>
      <c r="BR22" s="25">
        <v>2.5429330908327796</v>
      </c>
      <c r="BS22" s="25">
        <v>2.9211724335926283</v>
      </c>
      <c r="BT22" s="25">
        <v>3.3395747175095249</v>
      </c>
      <c r="BU22" s="25">
        <v>3.7598954957078594</v>
      </c>
      <c r="BV22" s="25">
        <v>3.6084687609146755</v>
      </c>
      <c r="BW22" s="25">
        <v>3.8085501858736062</v>
      </c>
      <c r="BX22" s="25">
        <v>3.98510860286446</v>
      </c>
      <c r="BY22" s="25">
        <v>3.981420491970836</v>
      </c>
      <c r="BZ22" s="25">
        <v>3.8328030673845652</v>
      </c>
      <c r="CA22" s="25">
        <v>3.7540283294611405</v>
      </c>
      <c r="CB22" s="25">
        <v>3.5827682703691743</v>
      </c>
      <c r="CC22" s="25">
        <v>3.4724808882740028</v>
      </c>
      <c r="CD22" s="25">
        <v>3.4532024141969191</v>
      </c>
      <c r="CE22" s="25">
        <v>3.6636754570267245</v>
      </c>
      <c r="CF22" s="25">
        <v>3.9479461678631802</v>
      </c>
      <c r="CG22" s="25">
        <v>4.1287258434326892</v>
      </c>
      <c r="CH22" s="25">
        <v>3.8053344805334479</v>
      </c>
      <c r="CI22" s="25">
        <v>3.5589337775926699</v>
      </c>
      <c r="CJ22" s="25">
        <v>3.2537789780100304</v>
      </c>
      <c r="CK22" s="25">
        <v>2.9261515442983863</v>
      </c>
      <c r="CL22" s="25">
        <v>2.5947311439913388</v>
      </c>
      <c r="CM22" s="25">
        <v>2.4438633283036237</v>
      </c>
      <c r="CN22" s="25">
        <v>2.260804273704164</v>
      </c>
      <c r="CO22" s="25">
        <v>2.164241797041456</v>
      </c>
      <c r="CP22" s="25">
        <v>2.0812698489955346</v>
      </c>
      <c r="CQ22" s="25">
        <v>2.0728145082099663</v>
      </c>
      <c r="CR22" s="25">
        <v>2.0989349416142691</v>
      </c>
      <c r="CS22" s="25">
        <v>2.1446868229940184</v>
      </c>
      <c r="CT22" s="25">
        <v>2.1449005152144829</v>
      </c>
      <c r="CU22" s="25">
        <v>2.1854912764003673</v>
      </c>
      <c r="CV22" s="25">
        <v>2.2502355099409987</v>
      </c>
      <c r="CW22" s="25">
        <v>2.3158751884128277</v>
      </c>
      <c r="CX22" s="25">
        <v>2.3545764859063238</v>
      </c>
      <c r="CY22" s="25">
        <v>2.4407865746180963</v>
      </c>
      <c r="CZ22" s="25">
        <v>2.4753193150761335</v>
      </c>
      <c r="DA22" s="25">
        <v>2.4316850117737254</v>
      </c>
      <c r="DB22" s="25">
        <v>2.2974306589563351</v>
      </c>
      <c r="DC22" s="25">
        <v>2.3464253093083118</v>
      </c>
      <c r="DD22" s="25">
        <v>2.3918167248043747</v>
      </c>
      <c r="DE22" s="25">
        <v>2.5204921220039505</v>
      </c>
      <c r="DF22" s="25">
        <v>2.6153106485933186</v>
      </c>
      <c r="DG22" s="25">
        <v>2.6569245035653757</v>
      </c>
      <c r="DH22" s="25">
        <v>2.6909616555082168</v>
      </c>
      <c r="DI22" s="25">
        <v>2.698999875207245</v>
      </c>
      <c r="DJ22" s="25">
        <v>2.7987924499552408</v>
      </c>
      <c r="DK22" s="25">
        <v>2.929844913908902</v>
      </c>
      <c r="DL22" s="25">
        <v>3.1570814297231928</v>
      </c>
      <c r="DM22" s="25">
        <v>3.0847155864058413</v>
      </c>
      <c r="DN22" s="25">
        <v>3.0188440767551419</v>
      </c>
      <c r="DO22" s="25">
        <v>2.8173208248438306</v>
      </c>
      <c r="DP22" s="25">
        <v>2.7860234302417801</v>
      </c>
      <c r="DQ22" s="25">
        <v>2.7313366611203551</v>
      </c>
      <c r="DR22" s="25">
        <v>2.9388319696152676</v>
      </c>
      <c r="DS22" s="25">
        <v>3.2269430319299968</v>
      </c>
      <c r="DT22" s="25">
        <v>3.4585664033216079</v>
      </c>
      <c r="DU22" s="25">
        <v>3.747683653209795</v>
      </c>
      <c r="DV22" s="25">
        <v>4.285097636176773</v>
      </c>
      <c r="DW22" s="25">
        <v>5.1673742651861527</v>
      </c>
      <c r="DX22" s="25">
        <v>6.1953232462173311</v>
      </c>
      <c r="DY22" s="25">
        <v>7.0081070125658691</v>
      </c>
      <c r="DZ22" s="25">
        <v>7.1563604240282688</v>
      </c>
      <c r="EA22" s="25">
        <v>6.6574015959831438</v>
      </c>
      <c r="EB22" s="25">
        <v>5.8781144196544837</v>
      </c>
      <c r="EC22" s="25">
        <v>5</v>
      </c>
      <c r="ED22" s="25">
        <v>4.4162066850659309</v>
      </c>
      <c r="EE22" s="25">
        <v>4.3897427467740613</v>
      </c>
      <c r="EF22" s="25">
        <v>4.3384312812152261</v>
      </c>
      <c r="EG22" s="25">
        <v>4.1586090580765935</v>
      </c>
      <c r="EH22" s="25">
        <v>4.271525433621604</v>
      </c>
      <c r="EI22" s="25">
        <v>4.8322438555797662</v>
      </c>
      <c r="EJ22" s="25">
        <v>4.2318767997996742</v>
      </c>
      <c r="EK22" s="25">
        <v>3.8314368972455424</v>
      </c>
      <c r="EL22" s="25">
        <v>3.6007393715341958</v>
      </c>
      <c r="EM22" s="25">
        <v>3.3346605358473118</v>
      </c>
      <c r="EN22" s="25">
        <v>3.0983264121679093</v>
      </c>
      <c r="EO22" s="25">
        <v>3.1307094079512114</v>
      </c>
      <c r="EP22" s="25">
        <v>3.0453624278267077</v>
      </c>
      <c r="EQ22" s="25">
        <v>2.9155253158964389</v>
      </c>
      <c r="ER22" s="25">
        <v>2.861116118565064</v>
      </c>
      <c r="ES22" s="25">
        <v>2.9159481247809325</v>
      </c>
      <c r="ET22" s="25">
        <v>2.9575074667390715</v>
      </c>
      <c r="EU22" s="25">
        <v>3.2141212978908422</v>
      </c>
      <c r="EV22" s="25">
        <v>3.4355834193259476</v>
      </c>
      <c r="EW22" s="25">
        <v>3.501561259592485</v>
      </c>
      <c r="EX22" s="25">
        <v>3.3067710123469847</v>
      </c>
      <c r="EY22" s="25">
        <v>3.2971477382455618</v>
      </c>
      <c r="EZ22" s="25">
        <v>3.2355918367346939</v>
      </c>
      <c r="FA22" s="25"/>
      <c r="FB22" s="25">
        <v>3.616555541577557</v>
      </c>
      <c r="FC22" s="25"/>
      <c r="FD22" s="25"/>
      <c r="FE22" s="25"/>
      <c r="FF22" s="25">
        <v>3.8453473132372213</v>
      </c>
      <c r="FG22" s="25"/>
      <c r="FH22" s="25"/>
      <c r="FI22" s="25"/>
      <c r="FJ22" s="25">
        <v>3.4454582595669345</v>
      </c>
      <c r="FK22" s="25"/>
      <c r="FL22" s="25"/>
      <c r="FM22" s="25"/>
      <c r="FN22" s="25">
        <v>4.6130449476174382</v>
      </c>
      <c r="FO22" s="25"/>
      <c r="FP22" s="25"/>
      <c r="FQ22" s="25"/>
      <c r="FR22" s="25">
        <v>5.2575024201355278</v>
      </c>
      <c r="FS22" s="25"/>
      <c r="FT22" s="25"/>
      <c r="FU22" s="25"/>
      <c r="FV22" s="8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</row>
    <row r="23" spans="1:202" ht="15" x14ac:dyDescent="0.3">
      <c r="A23" s="1"/>
      <c r="B23" s="4"/>
      <c r="C23" s="22" t="s">
        <v>951</v>
      </c>
      <c r="D23" s="30">
        <f t="shared" si="0"/>
        <v>4.5949343514293695</v>
      </c>
      <c r="E23" s="30">
        <f t="shared" si="1"/>
        <v>4.7318545681125963</v>
      </c>
      <c r="F23" s="30">
        <f t="shared" si="2"/>
        <v>2.6160837146788696</v>
      </c>
      <c r="G23" s="30">
        <f t="shared" si="3"/>
        <v>7.7855448757957806</v>
      </c>
      <c r="H23" s="30">
        <f t="shared" si="4"/>
        <v>4.0459926350362228</v>
      </c>
      <c r="I23" s="30">
        <f t="shared" si="5"/>
        <v>5.1787706332213119</v>
      </c>
      <c r="J23" s="30">
        <f t="shared" si="6"/>
        <v>1.1160224259035167</v>
      </c>
      <c r="K23" s="28">
        <f t="shared" si="7"/>
        <v>0.23585306983529436</v>
      </c>
      <c r="M23" s="25">
        <v>3.0570691138514481</v>
      </c>
      <c r="N23" s="25">
        <v>3.075784946236559</v>
      </c>
      <c r="O23" s="25">
        <v>3.0873974178035648</v>
      </c>
      <c r="P23" s="25">
        <v>2.8170635959172992</v>
      </c>
      <c r="Q23" s="25">
        <v>2.7357612081809561</v>
      </c>
      <c r="R23" s="25">
        <v>2.6743593117741882</v>
      </c>
      <c r="S23" s="25">
        <v>2.6160837146788696</v>
      </c>
      <c r="T23" s="25">
        <v>2.6392272885485557</v>
      </c>
      <c r="U23" s="25">
        <v>2.7539306806846429</v>
      </c>
      <c r="V23" s="25">
        <v>2.9691499835904169</v>
      </c>
      <c r="W23" s="25">
        <v>3.2309524637479572</v>
      </c>
      <c r="X23" s="25">
        <v>3.44</v>
      </c>
      <c r="Y23" s="25">
        <v>3.5632264669865297</v>
      </c>
      <c r="Z23" s="25">
        <v>3.8018572508368429</v>
      </c>
      <c r="AA23" s="25">
        <v>3.8301861524039107</v>
      </c>
      <c r="AB23" s="25">
        <v>3.918995747390444</v>
      </c>
      <c r="AC23" s="25">
        <v>3.9707670825638486</v>
      </c>
      <c r="AD23" s="25">
        <v>3.8351732013703845</v>
      </c>
      <c r="AE23" s="25">
        <v>3.7838199242255404</v>
      </c>
      <c r="AF23" s="25">
        <v>3.754430722687558</v>
      </c>
      <c r="AG23" s="25">
        <v>3.5583327531388522</v>
      </c>
      <c r="AH23" s="25">
        <v>3.6286986568035817</v>
      </c>
      <c r="AI23" s="25">
        <v>3.6379644303574574</v>
      </c>
      <c r="AJ23" s="25">
        <v>3.6183988143217451</v>
      </c>
      <c r="AK23" s="25">
        <v>3.7589747757999405</v>
      </c>
      <c r="AL23" s="25">
        <v>3.7521798101143191</v>
      </c>
      <c r="AM23" s="25">
        <v>3.6248359076055081</v>
      </c>
      <c r="AN23" s="25">
        <v>3.6338766342221964</v>
      </c>
      <c r="AO23" s="25">
        <v>3.6708555585691469</v>
      </c>
      <c r="AP23" s="25">
        <v>3.7453308008863564</v>
      </c>
      <c r="AQ23" s="25">
        <v>3.885324119776242</v>
      </c>
      <c r="AR23" s="25">
        <v>3.9856805987491883</v>
      </c>
      <c r="AS23" s="25">
        <v>4.0466397099832685</v>
      </c>
      <c r="AT23" s="25">
        <v>4.1266842518000999</v>
      </c>
      <c r="AU23" s="25">
        <v>4.0506444331173084</v>
      </c>
      <c r="AV23" s="25">
        <v>4.1149390589034374</v>
      </c>
      <c r="AW23" s="25">
        <v>4.2193160555754607</v>
      </c>
      <c r="AX23" s="25">
        <v>4.3729114673660163</v>
      </c>
      <c r="AY23" s="25">
        <v>4.526982159458143</v>
      </c>
      <c r="AZ23" s="25">
        <v>4.6816896183984795</v>
      </c>
      <c r="BA23" s="25">
        <v>4.9144403276131046</v>
      </c>
      <c r="BB23" s="25">
        <v>4.9987664067896969</v>
      </c>
      <c r="BC23" s="25">
        <v>4.9751534638994448</v>
      </c>
      <c r="BD23" s="25">
        <v>4.867322101846991</v>
      </c>
      <c r="BE23" s="25">
        <v>4.8727068513665293</v>
      </c>
      <c r="BF23" s="25">
        <v>4.7421549756032055</v>
      </c>
      <c r="BG23" s="25">
        <v>4.5950779187601123</v>
      </c>
      <c r="BH23" s="25">
        <v>4.4970029760657253</v>
      </c>
      <c r="BI23" s="25">
        <v>4.4242564274911782</v>
      </c>
      <c r="BJ23" s="25">
        <v>4.2880808767309491</v>
      </c>
      <c r="BK23" s="25">
        <v>4.2748276013528352</v>
      </c>
      <c r="BL23" s="25">
        <v>4.5949343514293695</v>
      </c>
      <c r="BM23" s="25">
        <v>4.8181202534707106</v>
      </c>
      <c r="BN23" s="25">
        <v>5.075472644300687</v>
      </c>
      <c r="BO23" s="25">
        <v>5.023354785135977</v>
      </c>
      <c r="BP23" s="25">
        <v>4.8043315106679536</v>
      </c>
      <c r="BQ23" s="25">
        <v>4.6348665530948328</v>
      </c>
      <c r="BR23" s="25">
        <v>4.60051076249544</v>
      </c>
      <c r="BS23" s="25">
        <v>4.8784504908096711</v>
      </c>
      <c r="BT23" s="25">
        <v>5.1555525032621388</v>
      </c>
      <c r="BU23" s="25">
        <v>5.4095084496178387</v>
      </c>
      <c r="BV23" s="25">
        <v>5.1821026699513952</v>
      </c>
      <c r="BW23" s="25">
        <v>5.0684666063816044</v>
      </c>
      <c r="BX23" s="25">
        <v>4.8923540628652269</v>
      </c>
      <c r="BY23" s="25">
        <v>4.8382563979909117</v>
      </c>
      <c r="BZ23" s="25">
        <v>4.9099653938647432</v>
      </c>
      <c r="CA23" s="25">
        <v>5.1567416730986162</v>
      </c>
      <c r="CB23" s="25">
        <v>5.1479626678807193</v>
      </c>
      <c r="CC23" s="25">
        <v>4.9472500401649437</v>
      </c>
      <c r="CD23" s="25">
        <v>4.674106010651788</v>
      </c>
      <c r="CE23" s="25">
        <v>4.521179521659783</v>
      </c>
      <c r="CF23" s="25">
        <v>4.2454663212435237</v>
      </c>
      <c r="CG23" s="25">
        <v>4.1762443009118542</v>
      </c>
      <c r="CH23" s="25">
        <v>4.3308437626160678</v>
      </c>
      <c r="CI23" s="25">
        <v>4.4169350876235187</v>
      </c>
      <c r="CJ23" s="25">
        <v>4.7493817479944509</v>
      </c>
      <c r="CK23" s="25">
        <v>5.293258053802723</v>
      </c>
      <c r="CL23" s="25">
        <v>5.5911120561343823</v>
      </c>
      <c r="CM23" s="25">
        <v>5.6827649509284752</v>
      </c>
      <c r="CN23" s="25">
        <v>5.4344245418982915</v>
      </c>
      <c r="CO23" s="25">
        <v>5.1538146021328961</v>
      </c>
      <c r="CP23" s="25">
        <v>5.0432387195759816</v>
      </c>
      <c r="CQ23" s="25">
        <v>4.8149609122857351</v>
      </c>
      <c r="CR23" s="25">
        <v>5.0135501355013554</v>
      </c>
      <c r="CS23" s="25">
        <v>5.4946862348178138</v>
      </c>
      <c r="CT23" s="25">
        <v>5.7546753705010589</v>
      </c>
      <c r="CU23" s="25">
        <v>5.8975039830058416</v>
      </c>
      <c r="CV23" s="25">
        <v>5.7790637415788568</v>
      </c>
      <c r="CW23" s="25">
        <v>5.6206954476734419</v>
      </c>
      <c r="CX23" s="25">
        <v>5.6048353480616928</v>
      </c>
      <c r="CY23" s="25">
        <v>5.5443247721623861</v>
      </c>
      <c r="CZ23" s="25">
        <v>5.4796616995569876</v>
      </c>
      <c r="DA23" s="25">
        <v>5.3984238178633976</v>
      </c>
      <c r="DB23" s="25">
        <v>5.472287592307068</v>
      </c>
      <c r="DC23" s="25">
        <v>5.5451440946193573</v>
      </c>
      <c r="DD23" s="25">
        <v>5.7316640028414136</v>
      </c>
      <c r="DE23" s="25">
        <v>6.4604431966309033</v>
      </c>
      <c r="DF23" s="25">
        <v>7.1883168541879758</v>
      </c>
      <c r="DG23" s="25">
        <v>7.6955034213098727</v>
      </c>
      <c r="DH23" s="25">
        <v>7.7855448757957806</v>
      </c>
      <c r="DI23" s="25">
        <v>7.3539201183431953</v>
      </c>
      <c r="DJ23" s="25">
        <v>7.2551183032977811</v>
      </c>
      <c r="DK23" s="25">
        <v>7.1575632796415167</v>
      </c>
      <c r="DL23" s="25">
        <v>7.1814254859611228</v>
      </c>
      <c r="DM23" s="25">
        <v>7.3027883698760725</v>
      </c>
      <c r="DN23" s="25">
        <v>7.2115499343753733</v>
      </c>
      <c r="DO23" s="25">
        <v>6.9943414399229473</v>
      </c>
      <c r="DP23" s="25">
        <v>6.7745685962550484</v>
      </c>
      <c r="DQ23" s="25">
        <v>6.6235174084938144</v>
      </c>
      <c r="DR23" s="25">
        <v>6.7995350745248189</v>
      </c>
      <c r="DS23" s="25">
        <v>6.9038076152304608</v>
      </c>
      <c r="DT23" s="25">
        <v>6.6419948260994541</v>
      </c>
      <c r="DU23" s="25">
        <v>6.4102564102564106</v>
      </c>
      <c r="DV23" s="25">
        <v>5.9583875162548763</v>
      </c>
      <c r="DW23" s="25">
        <v>5.3843893264370521</v>
      </c>
      <c r="DX23" s="25">
        <v>5.1754385964912277</v>
      </c>
      <c r="DY23" s="25">
        <v>5.0669878951698202</v>
      </c>
      <c r="DZ23" s="25">
        <v>4.8014507007622322</v>
      </c>
      <c r="EA23" s="25">
        <v>4.9580447522642519</v>
      </c>
      <c r="EB23" s="25">
        <v>5.0871872630780892</v>
      </c>
      <c r="EC23" s="25">
        <v>5.003301964668978</v>
      </c>
      <c r="ED23" s="25">
        <v>5.0044875246813856</v>
      </c>
      <c r="EE23" s="25">
        <v>4.1610568011083142</v>
      </c>
      <c r="EF23" s="25">
        <v>4.1863613418383734</v>
      </c>
      <c r="EG23" s="25">
        <v>4.1931023263380514</v>
      </c>
      <c r="EH23" s="25">
        <v>3.9190526250695692</v>
      </c>
      <c r="EI23" s="25">
        <v>4.0866641763167726</v>
      </c>
      <c r="EJ23" s="25">
        <v>4.1440995156318801</v>
      </c>
      <c r="EK23" s="25">
        <v>4.1710116731517513</v>
      </c>
      <c r="EL23" s="25">
        <v>4.1374274936113249</v>
      </c>
      <c r="EM23" s="25">
        <v>4.045345560089177</v>
      </c>
      <c r="EN23" s="25">
        <v>4.1908467422843581</v>
      </c>
      <c r="EO23" s="25">
        <v>4.3473001962663744</v>
      </c>
      <c r="EP23" s="25">
        <v>4.4119151706817972</v>
      </c>
      <c r="EQ23" s="25">
        <v>4.3940739355984482</v>
      </c>
      <c r="ER23" s="25">
        <v>4.319214036429698</v>
      </c>
      <c r="ES23" s="25">
        <v>4.2546690977184252</v>
      </c>
      <c r="ET23" s="25">
        <v>4.1853631113609646</v>
      </c>
      <c r="EU23" s="25">
        <v>4.2452085088458302</v>
      </c>
      <c r="EV23" s="25">
        <v>4.2554740588933235</v>
      </c>
      <c r="EW23" s="25">
        <v>4.1918636613523912</v>
      </c>
      <c r="EX23" s="25">
        <v>4.1282604159421297</v>
      </c>
      <c r="EY23" s="25"/>
      <c r="EZ23" s="25"/>
      <c r="FA23" s="25"/>
      <c r="FB23" s="25">
        <v>4.3066178915862983</v>
      </c>
      <c r="FC23" s="25"/>
      <c r="FD23" s="25"/>
      <c r="FE23" s="25"/>
      <c r="FF23" s="25">
        <v>4.0244577757268116</v>
      </c>
      <c r="FG23" s="25"/>
      <c r="FH23" s="25"/>
      <c r="FI23" s="25"/>
      <c r="FJ23" s="25">
        <v>3.7276918904258203</v>
      </c>
      <c r="FK23" s="25"/>
      <c r="FL23" s="25"/>
      <c r="FM23" s="25"/>
      <c r="FN23" s="25">
        <v>3.984619328377339</v>
      </c>
      <c r="FO23" s="25"/>
      <c r="FP23" s="25"/>
      <c r="FQ23" s="25"/>
      <c r="FR23" s="25">
        <v>4.1433189655172411</v>
      </c>
      <c r="FS23" s="25"/>
      <c r="FT23" s="25"/>
      <c r="FU23" s="25"/>
      <c r="FV23" s="8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</row>
    <row r="24" spans="1:202" ht="15" x14ac:dyDescent="0.3">
      <c r="A24" s="1"/>
      <c r="B24" s="4"/>
      <c r="C24" s="22" t="s">
        <v>952</v>
      </c>
      <c r="D24" s="30">
        <f t="shared" si="0"/>
        <v>10.375163317364525</v>
      </c>
      <c r="E24" s="30">
        <f t="shared" si="1"/>
        <v>10.51337163936307</v>
      </c>
      <c r="F24" s="30">
        <f t="shared" si="2"/>
        <v>2.8341416100872938</v>
      </c>
      <c r="G24" s="30">
        <f t="shared" si="3"/>
        <v>18.890219193221586</v>
      </c>
      <c r="H24" s="30">
        <f t="shared" si="4"/>
        <v>6.6472707121086172</v>
      </c>
      <c r="I24" s="30">
        <f t="shared" si="5"/>
        <v>14.034042778483693</v>
      </c>
      <c r="J24" s="30">
        <f t="shared" si="6"/>
        <v>3.7863516056465718</v>
      </c>
      <c r="K24" s="28">
        <f t="shared" si="7"/>
        <v>0.36014627234046487</v>
      </c>
      <c r="M24" s="25">
        <v>16.45591611342061</v>
      </c>
      <c r="N24" s="25">
        <v>16.135217259191734</v>
      </c>
      <c r="O24" s="25">
        <v>17.145069532237674</v>
      </c>
      <c r="P24" s="25">
        <v>17.560050971647023</v>
      </c>
      <c r="Q24" s="25">
        <v>16.829260861617207</v>
      </c>
      <c r="R24" s="25">
        <v>15.744730271180535</v>
      </c>
      <c r="S24" s="25">
        <v>12.416384817737693</v>
      </c>
      <c r="T24" s="25">
        <v>11.02578749795985</v>
      </c>
      <c r="U24" s="25">
        <v>9.867767438606311</v>
      </c>
      <c r="V24" s="25">
        <v>9.2194993566498997</v>
      </c>
      <c r="W24" s="25">
        <v>9.0398564854535532</v>
      </c>
      <c r="X24" s="25">
        <v>9.543090445727362</v>
      </c>
      <c r="Y24" s="25">
        <v>9.8113588726988059</v>
      </c>
      <c r="Z24" s="25">
        <v>10.052153560434528</v>
      </c>
      <c r="AA24" s="25">
        <v>10.607461476074615</v>
      </c>
      <c r="AB24" s="25">
        <v>10.770586439454913</v>
      </c>
      <c r="AC24" s="25">
        <v>10.494247285691136</v>
      </c>
      <c r="AD24" s="25">
        <v>10.388638364863784</v>
      </c>
      <c r="AE24" s="25">
        <v>10.392282102461744</v>
      </c>
      <c r="AF24" s="25">
        <v>10.766199410930511</v>
      </c>
      <c r="AG24" s="25">
        <v>10.464846340924165</v>
      </c>
      <c r="AH24" s="25">
        <v>10.444544425415808</v>
      </c>
      <c r="AI24" s="25">
        <v>10.917082700238767</v>
      </c>
      <c r="AJ24" s="25">
        <v>11.729045159140144</v>
      </c>
      <c r="AK24" s="25">
        <v>12.363093783812083</v>
      </c>
      <c r="AL24" s="25">
        <v>12.975348888319109</v>
      </c>
      <c r="AM24" s="25">
        <v>13.048656390155655</v>
      </c>
      <c r="AN24" s="25">
        <v>12.508971404827561</v>
      </c>
      <c r="AO24" s="25">
        <v>11.96483294715599</v>
      </c>
      <c r="AP24" s="25">
        <v>11.810945086378863</v>
      </c>
      <c r="AQ24" s="25">
        <v>11.978467237786525</v>
      </c>
      <c r="AR24" s="25">
        <v>12.652956614450915</v>
      </c>
      <c r="AS24" s="25">
        <v>13.031889678948502</v>
      </c>
      <c r="AT24" s="25">
        <v>12.870486758267955</v>
      </c>
      <c r="AU24" s="25">
        <v>12.882973045102748</v>
      </c>
      <c r="AV24" s="25">
        <v>13.233754090696587</v>
      </c>
      <c r="AW24" s="25">
        <v>13.922810489856507</v>
      </c>
      <c r="AX24" s="25">
        <v>13.553449880025465</v>
      </c>
      <c r="AY24" s="25">
        <v>14.304755977387066</v>
      </c>
      <c r="AZ24" s="25">
        <v>14.797525309336333</v>
      </c>
      <c r="BA24" s="25">
        <v>15.257999344763569</v>
      </c>
      <c r="BB24" s="25">
        <v>14.978552278820375</v>
      </c>
      <c r="BC24" s="25">
        <v>15.322427822985174</v>
      </c>
      <c r="BD24" s="25">
        <v>15.170240306151163</v>
      </c>
      <c r="BE24" s="25">
        <v>14.843960484957341</v>
      </c>
      <c r="BF24" s="25">
        <v>14.524911816578483</v>
      </c>
      <c r="BG24" s="25">
        <v>14.14891891891892</v>
      </c>
      <c r="BH24" s="25">
        <v>14.276944065484312</v>
      </c>
      <c r="BI24" s="25">
        <v>14.034042778483693</v>
      </c>
      <c r="BJ24" s="25">
        <v>14.035627828649616</v>
      </c>
      <c r="BK24" s="25">
        <v>14.152448657187994</v>
      </c>
      <c r="BL24" s="25">
        <v>14.808266797023519</v>
      </c>
      <c r="BM24" s="25">
        <v>14.682492259221034</v>
      </c>
      <c r="BN24" s="25">
        <v>15.661871338244678</v>
      </c>
      <c r="BO24" s="25">
        <v>15.626969696969697</v>
      </c>
      <c r="BP24" s="25">
        <v>16.029518829836523</v>
      </c>
      <c r="BQ24" s="25">
        <v>16.558241285324918</v>
      </c>
      <c r="BR24" s="25">
        <v>17.210999763276256</v>
      </c>
      <c r="BS24" s="25">
        <v>18.060603499281548</v>
      </c>
      <c r="BT24" s="25">
        <v>18.890219193221586</v>
      </c>
      <c r="BU24" s="25">
        <v>18.20477458626593</v>
      </c>
      <c r="BV24" s="25">
        <v>17.503986446083317</v>
      </c>
      <c r="BW24" s="25">
        <v>15.614402743379692</v>
      </c>
      <c r="BX24" s="25">
        <v>15.458057395143488</v>
      </c>
      <c r="BY24" s="25">
        <v>15.034737112959945</v>
      </c>
      <c r="BZ24" s="25">
        <v>15.468762861140835</v>
      </c>
      <c r="CA24" s="25">
        <v>14.985789080029917</v>
      </c>
      <c r="CB24" s="25">
        <v>15.172060164083865</v>
      </c>
      <c r="CC24" s="25">
        <v>14.453672942045035</v>
      </c>
      <c r="CD24" s="25">
        <v>14.167344223519846</v>
      </c>
      <c r="CE24" s="25">
        <v>13.037523583257634</v>
      </c>
      <c r="CF24" s="25">
        <v>12.354012091233855</v>
      </c>
      <c r="CG24" s="25">
        <v>11.072974838426303</v>
      </c>
      <c r="CH24" s="25">
        <v>10.363189034034328</v>
      </c>
      <c r="CI24" s="25">
        <v>9.9086140254003308</v>
      </c>
      <c r="CJ24" s="25">
        <v>10.195054945054945</v>
      </c>
      <c r="CK24" s="25">
        <v>10.503068829460762</v>
      </c>
      <c r="CL24" s="25">
        <v>11.198730891260455</v>
      </c>
      <c r="CM24" s="25">
        <v>11.452927428537185</v>
      </c>
      <c r="CN24" s="25">
        <v>11.392507133110035</v>
      </c>
      <c r="CO24" s="25">
        <v>11.076769690927218</v>
      </c>
      <c r="CP24" s="25">
        <v>10.837979977189203</v>
      </c>
      <c r="CQ24" s="25">
        <v>10.375163317364525</v>
      </c>
      <c r="CR24" s="25">
        <v>10.447084371207767</v>
      </c>
      <c r="CS24" s="25">
        <v>10.195945070605001</v>
      </c>
      <c r="CT24" s="25">
        <v>10.295463861183222</v>
      </c>
      <c r="CU24" s="25">
        <v>9.6702106047267549</v>
      </c>
      <c r="CV24" s="25">
        <v>9.4657258064516121</v>
      </c>
      <c r="CW24" s="25">
        <v>9.2716931400430056</v>
      </c>
      <c r="CX24" s="25">
        <v>9.517780938833571</v>
      </c>
      <c r="CY24" s="25">
        <v>9.1496317709408768</v>
      </c>
      <c r="CZ24" s="25">
        <v>9.2819297267150027</v>
      </c>
      <c r="DA24" s="25">
        <v>8.9592440648328733</v>
      </c>
      <c r="DB24" s="25">
        <v>8.2342538008067017</v>
      </c>
      <c r="DC24" s="25">
        <v>7.813848025660878</v>
      </c>
      <c r="DD24" s="25">
        <v>7.8577328102415862</v>
      </c>
      <c r="DE24" s="25">
        <v>8.0437804030576796</v>
      </c>
      <c r="DF24" s="25">
        <v>8.260507494856471</v>
      </c>
      <c r="DG24" s="25">
        <v>8.4018403357095917</v>
      </c>
      <c r="DH24" s="25">
        <v>8.6174878180833776</v>
      </c>
      <c r="DI24" s="25">
        <v>8.67294912923923</v>
      </c>
      <c r="DJ24" s="25">
        <v>8.4914764518925168</v>
      </c>
      <c r="DK24" s="25">
        <v>8.3495736906211935</v>
      </c>
      <c r="DL24" s="25">
        <v>8.3547679725004453</v>
      </c>
      <c r="DM24" s="25">
        <v>8.1961077844311383</v>
      </c>
      <c r="DN24" s="25">
        <v>7.8105119210416794</v>
      </c>
      <c r="DO24" s="25">
        <v>7.3101725440074361</v>
      </c>
      <c r="DP24" s="25">
        <v>7.0148913105494382</v>
      </c>
      <c r="DQ24" s="25">
        <v>6.6964917051944521</v>
      </c>
      <c r="DR24" s="25">
        <v>6.5918174169120745</v>
      </c>
      <c r="DS24" s="25">
        <v>6.5569600335676075</v>
      </c>
      <c r="DT24" s="25">
        <v>6.6472707121086172</v>
      </c>
      <c r="DU24" s="25">
        <v>6.5861246801581768</v>
      </c>
      <c r="DV24" s="25">
        <v>6.3838192062714354</v>
      </c>
      <c r="DW24" s="25">
        <v>5.9460729049229615</v>
      </c>
      <c r="DX24" s="25">
        <v>5.8638198151282381</v>
      </c>
      <c r="DY24" s="25">
        <v>5.8400891771382248</v>
      </c>
      <c r="DZ24" s="25">
        <v>5.9222165362965127</v>
      </c>
      <c r="EA24" s="25">
        <v>5.9533354714560618</v>
      </c>
      <c r="EB24" s="25">
        <v>6.3286288438171789</v>
      </c>
      <c r="EC24" s="25">
        <v>6.6434838433554466</v>
      </c>
      <c r="ED24" s="25">
        <v>6.813934232316063</v>
      </c>
      <c r="EE24" s="25">
        <v>6.5978999382334775</v>
      </c>
      <c r="EF24" s="25">
        <v>6.6076198817604554</v>
      </c>
      <c r="EG24" s="25">
        <v>6.3235985229942937</v>
      </c>
      <c r="EH24" s="25">
        <v>5.0039886039886037</v>
      </c>
      <c r="EI24" s="25">
        <v>5.838747575976333</v>
      </c>
      <c r="EJ24" s="25">
        <v>5.832339838112568</v>
      </c>
      <c r="EK24" s="25">
        <v>5.7266929378824019</v>
      </c>
      <c r="EL24" s="25">
        <v>2.8341416100872938</v>
      </c>
      <c r="EM24" s="25">
        <v>6.6109031650243173</v>
      </c>
      <c r="EN24" s="25">
        <v>6.6167592691526869</v>
      </c>
      <c r="EO24" s="25">
        <v>6.6550916469210444</v>
      </c>
      <c r="EP24" s="25">
        <v>6.5454894118291644</v>
      </c>
      <c r="EQ24" s="25">
        <v>6.3207082455324155</v>
      </c>
      <c r="ER24" s="25">
        <v>6.2857142857142856</v>
      </c>
      <c r="ES24" s="25">
        <v>6.2258276956235408</v>
      </c>
      <c r="ET24" s="25">
        <v>6.1385410144020041</v>
      </c>
      <c r="EU24" s="25">
        <v>6.2030668992069495</v>
      </c>
      <c r="EV24" s="25">
        <v>6.170618268289271</v>
      </c>
      <c r="EW24" s="25">
        <v>5.9263704765317087</v>
      </c>
      <c r="EX24" s="25">
        <v>5.8105458768873399</v>
      </c>
      <c r="EY24" s="25">
        <v>5.6054426063896958</v>
      </c>
      <c r="EZ24" s="25">
        <v>5.7767197823552277</v>
      </c>
      <c r="FA24" s="25"/>
      <c r="FB24" s="25">
        <v>6.081658557224455</v>
      </c>
      <c r="FC24" s="25"/>
      <c r="FD24" s="25"/>
      <c r="FE24" s="25"/>
      <c r="FF24" s="25">
        <v>5.1731995117319949</v>
      </c>
      <c r="FG24" s="25"/>
      <c r="FH24" s="25"/>
      <c r="FI24" s="25"/>
      <c r="FJ24" s="25">
        <v>4.1922120961060481</v>
      </c>
      <c r="FK24" s="25"/>
      <c r="FL24" s="25"/>
      <c r="FM24" s="25"/>
      <c r="FN24" s="25">
        <v>4.1413834951456314</v>
      </c>
      <c r="FO24" s="25"/>
      <c r="FP24" s="25"/>
      <c r="FQ24" s="25"/>
      <c r="FR24" s="25">
        <v>4.9590625475574495</v>
      </c>
      <c r="FS24" s="25"/>
      <c r="FT24" s="25"/>
      <c r="FU24" s="25"/>
      <c r="FV24" s="8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</row>
    <row r="25" spans="1:202" ht="15" x14ac:dyDescent="0.3">
      <c r="A25" s="1"/>
      <c r="B25" s="4"/>
      <c r="C25" s="22" t="s">
        <v>953</v>
      </c>
      <c r="D25" s="30">
        <f t="shared" si="0"/>
        <v>7.4526392580379222</v>
      </c>
      <c r="E25" s="30">
        <f t="shared" si="1"/>
        <v>7.5392483821492489</v>
      </c>
      <c r="F25" s="30">
        <f t="shared" si="2"/>
        <v>2.9364964690158399</v>
      </c>
      <c r="G25" s="30">
        <f t="shared" si="3"/>
        <v>11.139348249027238</v>
      </c>
      <c r="H25" s="30">
        <f t="shared" si="4"/>
        <v>6.8928844083089036</v>
      </c>
      <c r="I25" s="30">
        <f t="shared" si="5"/>
        <v>8.3384381965031764</v>
      </c>
      <c r="J25" s="30">
        <f t="shared" si="6"/>
        <v>1.7095790805536988</v>
      </c>
      <c r="K25" s="28">
        <f t="shared" si="7"/>
        <v>0.22675723015061894</v>
      </c>
      <c r="M25" s="25">
        <v>2.9720864630826256</v>
      </c>
      <c r="N25" s="25">
        <v>3.0882708585247882</v>
      </c>
      <c r="O25" s="25">
        <v>3.2597178020199049</v>
      </c>
      <c r="P25" s="25">
        <v>3.1187344266094916</v>
      </c>
      <c r="Q25" s="25">
        <v>3.082153893106474</v>
      </c>
      <c r="R25" s="25">
        <v>2.9364964690158399</v>
      </c>
      <c r="S25" s="25">
        <v>3.095711445612042</v>
      </c>
      <c r="T25" s="25">
        <v>3.3377018347706038</v>
      </c>
      <c r="U25" s="25">
        <v>3.7595918984933965</v>
      </c>
      <c r="V25" s="25">
        <v>4.4178040383817176</v>
      </c>
      <c r="W25" s="25">
        <v>5.1757513299724254</v>
      </c>
      <c r="X25" s="25">
        <v>5.3057341367082769</v>
      </c>
      <c r="Y25" s="25">
        <v>5.5163786673296871</v>
      </c>
      <c r="Z25" s="25">
        <v>5.7630863914623367</v>
      </c>
      <c r="AA25" s="25">
        <v>5.9412110930305024</v>
      </c>
      <c r="AB25" s="25">
        <v>6.3506043632075473</v>
      </c>
      <c r="AC25" s="25">
        <v>6.8186564566655061</v>
      </c>
      <c r="AD25" s="25">
        <v>6.9762942446336202</v>
      </c>
      <c r="AE25" s="25">
        <v>7.1399133689389798</v>
      </c>
      <c r="AF25" s="25">
        <v>7.1365118873916398</v>
      </c>
      <c r="AG25" s="25">
        <v>6.8706309374439867</v>
      </c>
      <c r="AH25" s="25">
        <v>6.9354013580132081</v>
      </c>
      <c r="AI25" s="25">
        <v>6.8975056040444507</v>
      </c>
      <c r="AJ25" s="25">
        <v>6.8548347372050635</v>
      </c>
      <c r="AK25" s="25">
        <v>6.9252271139063595</v>
      </c>
      <c r="AL25" s="25">
        <v>7.1710839549277896</v>
      </c>
      <c r="AM25" s="25">
        <v>6.9650619867976173</v>
      </c>
      <c r="AN25" s="25">
        <v>6.7441611886056334</v>
      </c>
      <c r="AO25" s="25">
        <v>6.8474900219236607</v>
      </c>
      <c r="AP25" s="25">
        <v>7.465139756451511</v>
      </c>
      <c r="AQ25" s="25">
        <v>7.33294000745249</v>
      </c>
      <c r="AR25" s="25">
        <v>7.3036698396793591</v>
      </c>
      <c r="AS25" s="25">
        <v>7.5090556274256146</v>
      </c>
      <c r="AT25" s="25">
        <v>8.0946720738358273</v>
      </c>
      <c r="AU25" s="25">
        <v>7.7931493415522555</v>
      </c>
      <c r="AV25" s="25">
        <v>8.1053961647093793</v>
      </c>
      <c r="AW25" s="25">
        <v>8.2742602857365917</v>
      </c>
      <c r="AX25" s="25">
        <v>8.341132806196546</v>
      </c>
      <c r="AY25" s="25">
        <v>7.9099628712871288</v>
      </c>
      <c r="AZ25" s="25">
        <v>7.5132078279633898</v>
      </c>
      <c r="BA25" s="25">
        <v>7.1543647977288858</v>
      </c>
      <c r="BB25" s="25">
        <v>7.0922010641276954</v>
      </c>
      <c r="BC25" s="25">
        <v>7.0272502064409581</v>
      </c>
      <c r="BD25" s="25">
        <v>6.8913440097303873</v>
      </c>
      <c r="BE25" s="25">
        <v>7.1841578693162216</v>
      </c>
      <c r="BF25" s="25">
        <v>7.3028402040534948</v>
      </c>
      <c r="BG25" s="25">
        <v>7.3290322580645162</v>
      </c>
      <c r="BH25" s="25">
        <v>7.1532871049473261</v>
      </c>
      <c r="BI25" s="25">
        <v>6.9620546043498379</v>
      </c>
      <c r="BJ25" s="25">
        <v>6.5428738090608594</v>
      </c>
      <c r="BK25" s="25">
        <v>6.317753975981824</v>
      </c>
      <c r="BL25" s="25">
        <v>6.5973661340998726</v>
      </c>
      <c r="BM25" s="25">
        <v>6.5633236689509751</v>
      </c>
      <c r="BN25" s="25">
        <v>6.9930214882885373</v>
      </c>
      <c r="BO25" s="25">
        <v>7.2123695976154991</v>
      </c>
      <c r="BP25" s="25">
        <v>7.1427432852474695</v>
      </c>
      <c r="BQ25" s="25">
        <v>6.4608564869785479</v>
      </c>
      <c r="BR25" s="25">
        <v>6.8594741613780599</v>
      </c>
      <c r="BS25" s="25">
        <v>6.6603705702464469</v>
      </c>
      <c r="BT25" s="25">
        <v>6.861347226030527</v>
      </c>
      <c r="BU25" s="25">
        <v>7.3583555894696682</v>
      </c>
      <c r="BV25" s="25">
        <v>7.6408796387198112</v>
      </c>
      <c r="BW25" s="25">
        <v>7.2590194264569838</v>
      </c>
      <c r="BX25" s="25">
        <v>7.3568587549717881</v>
      </c>
      <c r="BY25" s="25">
        <v>7.0835157139105318</v>
      </c>
      <c r="BZ25" s="25">
        <v>6.9096161782913743</v>
      </c>
      <c r="CA25" s="25">
        <v>7.2846599010316195</v>
      </c>
      <c r="CB25" s="25">
        <v>7.8016386373436823</v>
      </c>
      <c r="CC25" s="25">
        <v>8.0407346157193835</v>
      </c>
      <c r="CD25" s="25">
        <v>8.0783729289033044</v>
      </c>
      <c r="CE25" s="25">
        <v>8.2239888180309251</v>
      </c>
      <c r="CF25" s="25">
        <v>7.9200828514714763</v>
      </c>
      <c r="CG25" s="25">
        <v>7.4401387596243334</v>
      </c>
      <c r="CH25" s="25">
        <v>7.275964391691395</v>
      </c>
      <c r="CI25" s="25">
        <v>6.9649621212121211</v>
      </c>
      <c r="CJ25" s="25">
        <v>7.0253390435403285</v>
      </c>
      <c r="CK25" s="25">
        <v>7.3711960040699287</v>
      </c>
      <c r="CL25" s="25">
        <v>7.6268974185439431</v>
      </c>
      <c r="CM25" s="25">
        <v>8.0573630994093506</v>
      </c>
      <c r="CN25" s="25">
        <v>8.070220138605789</v>
      </c>
      <c r="CO25" s="25">
        <v>7.9896142433234418</v>
      </c>
      <c r="CP25" s="25">
        <v>8.0216306156405999</v>
      </c>
      <c r="CQ25" s="25">
        <v>7.691029900332226</v>
      </c>
      <c r="CR25" s="25">
        <v>7.6745288609695388</v>
      </c>
      <c r="CS25" s="25">
        <v>7.9756366307541624</v>
      </c>
      <c r="CT25" s="25">
        <v>8.059673832468496</v>
      </c>
      <c r="CU25" s="25">
        <v>8.2718808193668529</v>
      </c>
      <c r="CV25" s="25">
        <v>8.305610724925522</v>
      </c>
      <c r="CW25" s="25">
        <v>7.9875865361661491</v>
      </c>
      <c r="CX25" s="25">
        <v>7.8945514325974635</v>
      </c>
      <c r="CY25" s="25">
        <v>7.6349115801483176</v>
      </c>
      <c r="CZ25" s="25">
        <v>7.415522127752344</v>
      </c>
      <c r="DA25" s="25">
        <v>6.8603945371775419</v>
      </c>
      <c r="DB25" s="25">
        <v>6.5173480235817145</v>
      </c>
      <c r="DC25" s="25">
        <v>6.0865788992503198</v>
      </c>
      <c r="DD25" s="25">
        <v>5.807989922620119</v>
      </c>
      <c r="DE25" s="25">
        <v>5.9415344891184061</v>
      </c>
      <c r="DF25" s="25">
        <v>6.4245810055865924</v>
      </c>
      <c r="DG25" s="25">
        <v>6.979166666666667</v>
      </c>
      <c r="DH25" s="25">
        <v>7.7787478174108253</v>
      </c>
      <c r="DI25" s="25">
        <v>7.9550606747566341</v>
      </c>
      <c r="DJ25" s="25">
        <v>8.4748675354432201</v>
      </c>
      <c r="DK25" s="25">
        <v>8.6682311528307423</v>
      </c>
      <c r="DL25" s="25">
        <v>9.4341109709962172</v>
      </c>
      <c r="DM25" s="25">
        <v>9.7062084257206216</v>
      </c>
      <c r="DN25" s="25">
        <v>9.6364795918367339</v>
      </c>
      <c r="DO25" s="25">
        <v>9.3325301204819269</v>
      </c>
      <c r="DP25" s="25">
        <v>9.1617014233697454</v>
      </c>
      <c r="DQ25" s="25">
        <v>8.664497831164498</v>
      </c>
      <c r="DR25" s="25">
        <v>8.8180528462493353</v>
      </c>
      <c r="DS25" s="25">
        <v>9.6037435284747108</v>
      </c>
      <c r="DT25" s="25">
        <v>10.088408644400786</v>
      </c>
      <c r="DU25" s="25">
        <v>10.474537037037036</v>
      </c>
      <c r="DV25" s="25">
        <v>11.067632850241546</v>
      </c>
      <c r="DW25" s="25">
        <v>11.139348249027238</v>
      </c>
      <c r="DX25" s="25">
        <v>11.049778215869887</v>
      </c>
      <c r="DY25" s="25">
        <v>10.735806772908367</v>
      </c>
      <c r="DZ25" s="25">
        <v>10.197127937336814</v>
      </c>
      <c r="EA25" s="25">
        <v>10.740046162723601</v>
      </c>
      <c r="EB25" s="25">
        <v>10.935462842242503</v>
      </c>
      <c r="EC25" s="25">
        <v>10.610994397759104</v>
      </c>
      <c r="ED25" s="25">
        <v>10.852471778902297</v>
      </c>
      <c r="EE25" s="25">
        <v>8.9375523889354564</v>
      </c>
      <c r="EF25" s="25">
        <v>8.2155079250720462</v>
      </c>
      <c r="EG25" s="25">
        <v>7.7259329569865614</v>
      </c>
      <c r="EH25" s="25">
        <v>7.2070279183487802</v>
      </c>
      <c r="EI25" s="25">
        <v>7.5024937655860349</v>
      </c>
      <c r="EJ25" s="25">
        <v>7.9358442836062117</v>
      </c>
      <c r="EK25" s="25">
        <v>8.3303543674230642</v>
      </c>
      <c r="EL25" s="25">
        <v>9.0129893081205275</v>
      </c>
      <c r="EM25" s="25">
        <v>8.8302267927646678</v>
      </c>
      <c r="EN25" s="25">
        <v>8.8872832369942198</v>
      </c>
      <c r="EO25" s="25">
        <v>9.0952062643239113</v>
      </c>
      <c r="EP25" s="25">
        <v>8.9655987146772524</v>
      </c>
      <c r="EQ25" s="25">
        <v>8.4285073957866423</v>
      </c>
      <c r="ER25" s="25">
        <v>8.6429733090978669</v>
      </c>
      <c r="ES25" s="25">
        <v>9.0153492743030181</v>
      </c>
      <c r="ET25" s="25">
        <v>8.7363985491785794</v>
      </c>
      <c r="EU25" s="25">
        <v>9.0285554311310197</v>
      </c>
      <c r="EV25" s="25">
        <v>9.9002509410288582</v>
      </c>
      <c r="EW25" s="25">
        <v>9.7010178117048351</v>
      </c>
      <c r="EX25" s="25">
        <v>9.6643508467216659</v>
      </c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8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</row>
    <row r="26" spans="1:202" ht="15" x14ac:dyDescent="0.3">
      <c r="A26" s="1"/>
      <c r="B26" s="4"/>
      <c r="C26" s="22" t="s">
        <v>954</v>
      </c>
      <c r="D26" s="30">
        <f t="shared" si="0"/>
        <v>2.1234109643460126</v>
      </c>
      <c r="E26" s="30">
        <f t="shared" si="1"/>
        <v>2.001707631124364</v>
      </c>
      <c r="F26" s="30">
        <f t="shared" si="2"/>
        <v>0.50493858186165874</v>
      </c>
      <c r="G26" s="30">
        <f t="shared" si="3"/>
        <v>2.8552415950737449</v>
      </c>
      <c r="H26" s="30">
        <f t="shared" si="4"/>
        <v>1.6242407698082304</v>
      </c>
      <c r="I26" s="30">
        <f t="shared" si="5"/>
        <v>2.4920692309486601</v>
      </c>
      <c r="J26" s="30">
        <f t="shared" si="6"/>
        <v>0.58293210502876092</v>
      </c>
      <c r="K26" s="28">
        <f t="shared" si="7"/>
        <v>0.29121740656068068</v>
      </c>
      <c r="M26" s="25">
        <v>0.50493858186165874</v>
      </c>
      <c r="N26" s="25">
        <v>0.51842674602058825</v>
      </c>
      <c r="O26" s="25">
        <v>0.54512037526453616</v>
      </c>
      <c r="P26" s="25">
        <v>0.56911903788413809</v>
      </c>
      <c r="Q26" s="25">
        <v>0.59190702140153706</v>
      </c>
      <c r="R26" s="25">
        <v>0.60584799503058961</v>
      </c>
      <c r="S26" s="25">
        <v>0.6195183919522611</v>
      </c>
      <c r="T26" s="25">
        <v>0.66727248482573676</v>
      </c>
      <c r="U26" s="25">
        <v>0.74088276622847915</v>
      </c>
      <c r="V26" s="25">
        <v>0.88003773943044727</v>
      </c>
      <c r="W26" s="25">
        <v>1.0313865430307991</v>
      </c>
      <c r="X26" s="25">
        <v>1.1484968171205738</v>
      </c>
      <c r="Y26" s="25">
        <v>1.2730346798081207</v>
      </c>
      <c r="Z26" s="25">
        <v>1.3391265446115679</v>
      </c>
      <c r="AA26" s="25">
        <v>1.3482671174978866</v>
      </c>
      <c r="AB26" s="25">
        <v>1.3413302179931632</v>
      </c>
      <c r="AC26" s="25">
        <v>1.3495181036728314</v>
      </c>
      <c r="AD26" s="25">
        <v>1.3536342838864899</v>
      </c>
      <c r="AE26" s="25">
        <v>1.3720612366084448</v>
      </c>
      <c r="AF26" s="25">
        <v>1.4263493910171874</v>
      </c>
      <c r="AG26" s="25">
        <v>1.4088259040022026</v>
      </c>
      <c r="AH26" s="25">
        <v>1.3708141262524287</v>
      </c>
      <c r="AI26" s="25">
        <v>1.3941291073677209</v>
      </c>
      <c r="AJ26" s="25">
        <v>1.4371235477877371</v>
      </c>
      <c r="AK26" s="25">
        <v>1.49304721319491</v>
      </c>
      <c r="AL26" s="25">
        <v>1.5467239527389904</v>
      </c>
      <c r="AM26" s="25">
        <v>1.5880558677155241</v>
      </c>
      <c r="AN26" s="25">
        <v>1.5838889579766016</v>
      </c>
      <c r="AO26" s="25">
        <v>1.6002069265410779</v>
      </c>
      <c r="AP26" s="25">
        <v>1.627163553776432</v>
      </c>
      <c r="AQ26" s="25">
        <v>1.6712250589540105</v>
      </c>
      <c r="AR26" s="25">
        <v>1.7135280724162825</v>
      </c>
      <c r="AS26" s="25">
        <v>1.7321461302295742</v>
      </c>
      <c r="AT26" s="25">
        <v>1.7450956192625504</v>
      </c>
      <c r="AU26" s="25">
        <v>1.7528883455484074</v>
      </c>
      <c r="AV26" s="25">
        <v>1.7344019018559025</v>
      </c>
      <c r="AW26" s="25">
        <v>1.7294300588195524</v>
      </c>
      <c r="AX26" s="25">
        <v>1.6883627867822437</v>
      </c>
      <c r="AY26" s="25">
        <v>1.6757906249050643</v>
      </c>
      <c r="AZ26" s="25">
        <v>1.6631547894980825</v>
      </c>
      <c r="BA26" s="25">
        <v>1.6841347139017129</v>
      </c>
      <c r="BB26" s="25">
        <v>1.6974024001215251</v>
      </c>
      <c r="BC26" s="25">
        <v>1.7070482529944675</v>
      </c>
      <c r="BD26" s="25">
        <v>1.7141367315922345</v>
      </c>
      <c r="BE26" s="25">
        <v>1.7334819087572102</v>
      </c>
      <c r="BF26" s="25">
        <v>1.7801825170054242</v>
      </c>
      <c r="BG26" s="25">
        <v>1.8272727907350139</v>
      </c>
      <c r="BH26" s="25">
        <v>1.883834128989984</v>
      </c>
      <c r="BI26" s="25">
        <v>1.9699244208946129</v>
      </c>
      <c r="BJ26" s="25">
        <v>2.0552130692764119</v>
      </c>
      <c r="BK26" s="25">
        <v>2.168358290841025</v>
      </c>
      <c r="BL26" s="25">
        <v>2.3190150129715477</v>
      </c>
      <c r="BM26" s="25">
        <v>2.4318026415230145</v>
      </c>
      <c r="BN26" s="25">
        <v>2.5956066141126706</v>
      </c>
      <c r="BO26" s="25">
        <v>2.64234182533664</v>
      </c>
      <c r="BP26" s="25">
        <v>2.6219267952062877</v>
      </c>
      <c r="BQ26" s="25">
        <v>2.6049694767605871</v>
      </c>
      <c r="BR26" s="25">
        <v>2.5277851820088775</v>
      </c>
      <c r="BS26" s="25">
        <v>2.4920692309486601</v>
      </c>
      <c r="BT26" s="25">
        <v>2.3831156759771344</v>
      </c>
      <c r="BU26" s="25">
        <v>2.2016517708225498</v>
      </c>
      <c r="BV26" s="25">
        <v>2.0076472000274337</v>
      </c>
      <c r="BW26" s="25">
        <v>1.8780074240410614</v>
      </c>
      <c r="BX26" s="25">
        <v>1.9394596840270966</v>
      </c>
      <c r="BY26" s="25">
        <v>2.0428879435930307</v>
      </c>
      <c r="BZ26" s="25">
        <v>2.2133367880529513</v>
      </c>
      <c r="CA26" s="25">
        <v>2.3762141391619918</v>
      </c>
      <c r="CB26" s="25">
        <v>2.365401013785589</v>
      </c>
      <c r="CC26" s="25">
        <v>2.2943279034337278</v>
      </c>
      <c r="CD26" s="25">
        <v>2.2218744566162405</v>
      </c>
      <c r="CE26" s="25">
        <v>2.1351490530411397</v>
      </c>
      <c r="CF26" s="25">
        <v>2.0319668241090194</v>
      </c>
      <c r="CG26" s="25">
        <v>1.9834106976273702</v>
      </c>
      <c r="CH26" s="25">
        <v>1.9997287124012344</v>
      </c>
      <c r="CI26" s="25">
        <v>2.046356483065344</v>
      </c>
      <c r="CJ26" s="25">
        <v>2.1506560341230472</v>
      </c>
      <c r="CK26" s="25">
        <v>2.2681925229884379</v>
      </c>
      <c r="CL26" s="25">
        <v>2.3488487459013419</v>
      </c>
      <c r="CM26" s="25">
        <v>2.3460631951093762</v>
      </c>
      <c r="CN26" s="25">
        <v>2.2775407965874708</v>
      </c>
      <c r="CO26" s="25">
        <v>2.2161272627537025</v>
      </c>
      <c r="CP26" s="25">
        <v>2.1234109643460126</v>
      </c>
      <c r="CQ26" s="25">
        <v>2.0335593385688502</v>
      </c>
      <c r="CR26" s="25">
        <v>1.961929664635609</v>
      </c>
      <c r="CS26" s="25">
        <v>1.852826235374438</v>
      </c>
      <c r="CT26" s="25">
        <v>1.7400616564098419</v>
      </c>
      <c r="CU26" s="25">
        <v>1.6242407698082304</v>
      </c>
      <c r="CV26" s="25">
        <v>1.53200036006031</v>
      </c>
      <c r="CW26" s="25">
        <v>1.4869404645367981</v>
      </c>
      <c r="CX26" s="25">
        <v>1.4798513734683947</v>
      </c>
      <c r="CY26" s="25">
        <v>1.4653490448527873</v>
      </c>
      <c r="CZ26" s="25">
        <v>1.4699095796946244</v>
      </c>
      <c r="DA26" s="25">
        <v>1.4938603868797309</v>
      </c>
      <c r="DB26" s="25">
        <v>1.5452290565246758</v>
      </c>
      <c r="DC26" s="25">
        <v>1.7407320709155198</v>
      </c>
      <c r="DD26" s="25">
        <v>2.0200920998500393</v>
      </c>
      <c r="DE26" s="25">
        <v>2.3348798340153305</v>
      </c>
      <c r="DF26" s="25">
        <v>2.6207164503846454</v>
      </c>
      <c r="DG26" s="25">
        <v>2.727571151889177</v>
      </c>
      <c r="DH26" s="25">
        <v>2.7011913651483268</v>
      </c>
      <c r="DI26" s="25">
        <v>2.6061247676099981</v>
      </c>
      <c r="DJ26" s="25">
        <v>2.5413337484002629</v>
      </c>
      <c r="DK26" s="25">
        <v>2.4832672071761257</v>
      </c>
      <c r="DL26" s="25">
        <v>2.4147381763990476</v>
      </c>
      <c r="DM26" s="25">
        <v>2.3556897976042959</v>
      </c>
      <c r="DN26" s="25">
        <v>2.2934634589196552</v>
      </c>
      <c r="DO26" s="25">
        <v>2.2707258093622551</v>
      </c>
      <c r="DP26" s="25">
        <v>2.3319993171860478</v>
      </c>
      <c r="DQ26" s="25">
        <v>2.4895858610369652</v>
      </c>
      <c r="DR26" s="25">
        <v>2.6783043459681211</v>
      </c>
      <c r="DS26" s="25">
        <v>2.8160336982475109</v>
      </c>
      <c r="DT26" s="25">
        <v>2.8031595428945337</v>
      </c>
      <c r="DU26" s="25">
        <v>2.7301545211291374</v>
      </c>
      <c r="DV26" s="25">
        <v>2.591492218189051</v>
      </c>
      <c r="DW26" s="25">
        <v>2.4571643027228491</v>
      </c>
      <c r="DX26" s="25">
        <v>2.4546296800915579</v>
      </c>
      <c r="DY26" s="25">
        <v>2.5143979057591621</v>
      </c>
      <c r="DZ26" s="25">
        <v>2.5408524919235957</v>
      </c>
      <c r="EA26" s="25">
        <v>2.5326602312651363</v>
      </c>
      <c r="EB26" s="25">
        <v>2.5020323701130738</v>
      </c>
      <c r="EC26" s="25">
        <v>2.4799297040380237</v>
      </c>
      <c r="ED26" s="25">
        <v>2.4820112887242018</v>
      </c>
      <c r="EE26" s="25">
        <v>2.4908940822027694</v>
      </c>
      <c r="EF26" s="25">
        <v>2.5357204077722768</v>
      </c>
      <c r="EG26" s="25">
        <v>2.5862873774678055</v>
      </c>
      <c r="EH26" s="25">
        <v>2.6245479812318817</v>
      </c>
      <c r="EI26" s="25">
        <v>2.6877390516775157</v>
      </c>
      <c r="EJ26" s="25">
        <v>2.6240569133807141</v>
      </c>
      <c r="EK26" s="25">
        <v>2.5201560764866056</v>
      </c>
      <c r="EL26" s="25">
        <v>2.3776974904794455</v>
      </c>
      <c r="EM26" s="25">
        <v>2.2633400458543647</v>
      </c>
      <c r="EN26" s="25">
        <v>2.3086350715317581</v>
      </c>
      <c r="EO26" s="25">
        <v>2.4329423712613005</v>
      </c>
      <c r="EP26" s="25">
        <v>2.5350125196282307</v>
      </c>
      <c r="EQ26" s="25">
        <v>2.630760644235369</v>
      </c>
      <c r="ER26" s="25">
        <v>2.7125016785282665</v>
      </c>
      <c r="ES26" s="25">
        <v>2.7164557292687066</v>
      </c>
      <c r="ET26" s="25">
        <v>2.7214618844039755</v>
      </c>
      <c r="EU26" s="25">
        <v>2.7751115167753619</v>
      </c>
      <c r="EV26" s="25">
        <v>2.7176608295214773</v>
      </c>
      <c r="EW26" s="25">
        <v>2.6034194424223345</v>
      </c>
      <c r="EX26" s="25">
        <v>2.5684245112534909</v>
      </c>
      <c r="EY26" s="25">
        <v>2.4760563380281688</v>
      </c>
      <c r="EZ26" s="25">
        <v>2.5412036245512053</v>
      </c>
      <c r="FA26" s="25"/>
      <c r="FB26" s="25">
        <v>2.8552415950737449</v>
      </c>
      <c r="FC26" s="25"/>
      <c r="FD26" s="25"/>
      <c r="FE26" s="25"/>
      <c r="FF26" s="25">
        <v>2.2832684824902723</v>
      </c>
      <c r="FG26" s="25"/>
      <c r="FH26" s="25"/>
      <c r="FI26" s="25"/>
      <c r="FJ26" s="25">
        <v>1.5545314900153611</v>
      </c>
      <c r="FK26" s="25"/>
      <c r="FL26" s="25"/>
      <c r="FM26" s="25"/>
      <c r="FN26" s="25">
        <v>1.6784506609283738</v>
      </c>
      <c r="FO26" s="25"/>
      <c r="FP26" s="25"/>
      <c r="FQ26" s="25"/>
      <c r="FR26" s="25">
        <v>2.5420079569389187</v>
      </c>
      <c r="FS26" s="25"/>
      <c r="FT26" s="25"/>
      <c r="FU26" s="25"/>
      <c r="FV26" s="8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</row>
    <row r="27" spans="1:202" ht="15" x14ac:dyDescent="0.3">
      <c r="A27" s="1"/>
      <c r="B27" s="4"/>
      <c r="C27" s="22" t="s">
        <v>71</v>
      </c>
      <c r="D27" s="30">
        <f t="shared" si="0"/>
        <v>0.72844111497341435</v>
      </c>
      <c r="E27" s="30">
        <f t="shared" si="1"/>
        <v>0.70222490355238032</v>
      </c>
      <c r="F27" s="30">
        <f t="shared" si="2"/>
        <v>0.27029974307154353</v>
      </c>
      <c r="G27" s="30">
        <f t="shared" si="3"/>
        <v>1.0542409800052128</v>
      </c>
      <c r="H27" s="30">
        <f t="shared" si="4"/>
        <v>0.58086445693474109</v>
      </c>
      <c r="I27" s="30">
        <f t="shared" si="5"/>
        <v>0.82924035817122999</v>
      </c>
      <c r="J27" s="30">
        <f t="shared" si="6"/>
        <v>0.18331064095332913</v>
      </c>
      <c r="K27" s="28">
        <f t="shared" si="7"/>
        <v>0.26104263751685025</v>
      </c>
      <c r="M27" s="25">
        <v>0.27029974307154353</v>
      </c>
      <c r="N27" s="25">
        <v>0.27077509568736313</v>
      </c>
      <c r="O27" s="25">
        <v>0.27879336697197726</v>
      </c>
      <c r="P27" s="25">
        <v>0.285608139477044</v>
      </c>
      <c r="Q27" s="25">
        <v>0.29254592330685941</v>
      </c>
      <c r="R27" s="25">
        <v>0.29047270109401313</v>
      </c>
      <c r="S27" s="25">
        <v>0.28833451690987255</v>
      </c>
      <c r="T27" s="25">
        <v>0.30081465533555829</v>
      </c>
      <c r="U27" s="25">
        <v>0.31729284235130556</v>
      </c>
      <c r="V27" s="25">
        <v>0.36149675963509775</v>
      </c>
      <c r="W27" s="25">
        <v>0.40525278472883497</v>
      </c>
      <c r="X27" s="25">
        <v>0.43804812716132352</v>
      </c>
      <c r="Y27" s="25">
        <v>0.47499642395619257</v>
      </c>
      <c r="Z27" s="25">
        <v>0.49720767405162847</v>
      </c>
      <c r="AA27" s="25">
        <v>0.50855893396653151</v>
      </c>
      <c r="AB27" s="25">
        <v>0.51325204004708314</v>
      </c>
      <c r="AC27" s="25">
        <v>0.51861728750986025</v>
      </c>
      <c r="AD27" s="25">
        <v>0.52961741200476109</v>
      </c>
      <c r="AE27" s="25">
        <v>0.54552795326081793</v>
      </c>
      <c r="AF27" s="25">
        <v>0.56291886496506482</v>
      </c>
      <c r="AG27" s="25">
        <v>0.55831523445966569</v>
      </c>
      <c r="AH27" s="25">
        <v>0.54645451894689523</v>
      </c>
      <c r="AI27" s="25">
        <v>0.54148018271582155</v>
      </c>
      <c r="AJ27" s="25">
        <v>0.54784135592798189</v>
      </c>
      <c r="AK27" s="25">
        <v>0.55326124476946603</v>
      </c>
      <c r="AL27" s="25">
        <v>0.55871878262899399</v>
      </c>
      <c r="AM27" s="25">
        <v>0.5468240392831365</v>
      </c>
      <c r="AN27" s="25">
        <v>0.52813981231619167</v>
      </c>
      <c r="AO27" s="25">
        <v>0.51915231040655896</v>
      </c>
      <c r="AP27" s="25">
        <v>0.52177433702626619</v>
      </c>
      <c r="AQ27" s="25">
        <v>0.52577377211896603</v>
      </c>
      <c r="AR27" s="25">
        <v>0.53836825851028558</v>
      </c>
      <c r="AS27" s="25">
        <v>0.5434149760103506</v>
      </c>
      <c r="AT27" s="25">
        <v>0.54754647326853534</v>
      </c>
      <c r="AU27" s="25">
        <v>0.5490440281616451</v>
      </c>
      <c r="AV27" s="25">
        <v>0.55964697578692013</v>
      </c>
      <c r="AW27" s="25">
        <v>0.57952448428128911</v>
      </c>
      <c r="AX27" s="25">
        <v>0.58642622714627446</v>
      </c>
      <c r="AY27" s="25">
        <v>0.59812285579212621</v>
      </c>
      <c r="AZ27" s="25">
        <v>0.60799970068248799</v>
      </c>
      <c r="BA27" s="25">
        <v>0.61305552569398891</v>
      </c>
      <c r="BB27" s="25">
        <v>0.60913783065379556</v>
      </c>
      <c r="BC27" s="25">
        <v>0.60123564789502459</v>
      </c>
      <c r="BD27" s="25">
        <v>0.59598271039918638</v>
      </c>
      <c r="BE27" s="25">
        <v>0.59618787830968134</v>
      </c>
      <c r="BF27" s="25">
        <v>0.60444399592664289</v>
      </c>
      <c r="BG27" s="25">
        <v>0.62607782590704808</v>
      </c>
      <c r="BH27" s="25">
        <v>0.65424568879286205</v>
      </c>
      <c r="BI27" s="25">
        <v>0.68664452756680583</v>
      </c>
      <c r="BJ27" s="25">
        <v>0.71296246792130025</v>
      </c>
      <c r="BK27" s="25">
        <v>0.74596147440879312</v>
      </c>
      <c r="BL27" s="25">
        <v>0.77468970925871206</v>
      </c>
      <c r="BM27" s="25">
        <v>0.78315871212999233</v>
      </c>
      <c r="BN27" s="25">
        <v>0.80236970909101712</v>
      </c>
      <c r="BO27" s="25">
        <v>0.79101808164041654</v>
      </c>
      <c r="BP27" s="25">
        <v>0.77350801326068486</v>
      </c>
      <c r="BQ27" s="25">
        <v>0.762426103900393</v>
      </c>
      <c r="BR27" s="25">
        <v>0.75125803818374071</v>
      </c>
      <c r="BS27" s="25">
        <v>0.76821994441708041</v>
      </c>
      <c r="BT27" s="25">
        <v>0.76930866864704295</v>
      </c>
      <c r="BU27" s="25">
        <v>0.74366984097381683</v>
      </c>
      <c r="BV27" s="25">
        <v>0.69674862542546356</v>
      </c>
      <c r="BW27" s="25">
        <v>0.65124631508688846</v>
      </c>
      <c r="BX27" s="25">
        <v>0.66401156864139588</v>
      </c>
      <c r="BY27" s="25">
        <v>0.68093884020137985</v>
      </c>
      <c r="BZ27" s="25">
        <v>0.71018551059817625</v>
      </c>
      <c r="CA27" s="25">
        <v>0.7498839768253065</v>
      </c>
      <c r="CB27" s="25">
        <v>0.75435389385979157</v>
      </c>
      <c r="CC27" s="25">
        <v>0.74973097381733789</v>
      </c>
      <c r="CD27" s="25">
        <v>0.7483952082715104</v>
      </c>
      <c r="CE27" s="25">
        <v>0.75443164909102667</v>
      </c>
      <c r="CF27" s="25">
        <v>0.74814549781370521</v>
      </c>
      <c r="CG27" s="25">
        <v>0.7437800565621826</v>
      </c>
      <c r="CH27" s="25">
        <v>0.7470262098902537</v>
      </c>
      <c r="CI27" s="25">
        <v>0.76096959005305098</v>
      </c>
      <c r="CJ27" s="25">
        <v>0.78800181764903232</v>
      </c>
      <c r="CK27" s="25">
        <v>0.80887287030432964</v>
      </c>
      <c r="CL27" s="25">
        <v>0.81602885294414362</v>
      </c>
      <c r="CM27" s="25">
        <v>0.80509474180856178</v>
      </c>
      <c r="CN27" s="25">
        <v>0.76947891442600147</v>
      </c>
      <c r="CO27" s="25">
        <v>0.74292950612072606</v>
      </c>
      <c r="CP27" s="25">
        <v>0.71613089605854818</v>
      </c>
      <c r="CQ27" s="25">
        <v>0.7015388757540828</v>
      </c>
      <c r="CR27" s="25">
        <v>0.697910577673859</v>
      </c>
      <c r="CS27" s="25">
        <v>0.68584562427833817</v>
      </c>
      <c r="CT27" s="25">
        <v>0.66495029584232335</v>
      </c>
      <c r="CU27" s="25">
        <v>0.63997418591518995</v>
      </c>
      <c r="CV27" s="25">
        <v>0.61993179407091048</v>
      </c>
      <c r="CW27" s="25">
        <v>0.60882793676242186</v>
      </c>
      <c r="CX27" s="25">
        <v>0.60788036812602775</v>
      </c>
      <c r="CY27" s="25">
        <v>0.60384103493543007</v>
      </c>
      <c r="CZ27" s="25">
        <v>0.59935985450420237</v>
      </c>
      <c r="DA27" s="25">
        <v>0.5923615310732453</v>
      </c>
      <c r="DB27" s="25">
        <v>0.58086445693474109</v>
      </c>
      <c r="DC27" s="25">
        <v>0.60623353442431627</v>
      </c>
      <c r="DD27" s="25">
        <v>0.64132866514149933</v>
      </c>
      <c r="DE27" s="25">
        <v>0.67651061626965237</v>
      </c>
      <c r="DF27" s="25">
        <v>0.71110492624547728</v>
      </c>
      <c r="DG27" s="25">
        <v>0.72844111497341435</v>
      </c>
      <c r="DH27" s="25">
        <v>0.75106526550238539</v>
      </c>
      <c r="DI27" s="25">
        <v>0.77048938379170651</v>
      </c>
      <c r="DJ27" s="25">
        <v>0.81567232115102806</v>
      </c>
      <c r="DK27" s="25">
        <v>0.86881604915173427</v>
      </c>
      <c r="DL27" s="25">
        <v>0.90848161061023003</v>
      </c>
      <c r="DM27" s="25">
        <v>0.89695869566641984</v>
      </c>
      <c r="DN27" s="25">
        <v>0.88529241303087891</v>
      </c>
      <c r="DO27" s="25">
        <v>0.8731161009187044</v>
      </c>
      <c r="DP27" s="25">
        <v>0.87899910634495082</v>
      </c>
      <c r="DQ27" s="25">
        <v>0.90155171024978209</v>
      </c>
      <c r="DR27" s="25">
        <v>0.96374889478337755</v>
      </c>
      <c r="DS27" s="25">
        <v>1.0225590354744514</v>
      </c>
      <c r="DT27" s="25">
        <v>1.0489174157892895</v>
      </c>
      <c r="DU27" s="25">
        <v>1.0542409800052128</v>
      </c>
      <c r="DV27" s="25">
        <v>1.0441250125212862</v>
      </c>
      <c r="DW27" s="25">
        <v>1.019742848856569</v>
      </c>
      <c r="DX27" s="25">
        <v>1.0295092459256212</v>
      </c>
      <c r="DY27" s="25">
        <v>1.040152572556192</v>
      </c>
      <c r="DZ27" s="25">
        <v>1.0292865764563879</v>
      </c>
      <c r="EA27" s="25">
        <v>0.99700562620009936</v>
      </c>
      <c r="EB27" s="25">
        <v>0.97065527473945268</v>
      </c>
      <c r="EC27" s="25">
        <v>0.93777375018879328</v>
      </c>
      <c r="ED27" s="25">
        <v>0.91956133069408086</v>
      </c>
      <c r="EE27" s="25">
        <v>0.90084771777373729</v>
      </c>
      <c r="EF27" s="25">
        <v>0.90660336035388089</v>
      </c>
      <c r="EG27" s="25">
        <v>0.90111206355523576</v>
      </c>
      <c r="EH27" s="25">
        <v>0.90674056605721698</v>
      </c>
      <c r="EI27" s="25">
        <v>0.92852126308965344</v>
      </c>
      <c r="EJ27" s="25">
        <v>0.91021036680155798</v>
      </c>
      <c r="EK27" s="25">
        <v>0.87439171144163064</v>
      </c>
      <c r="EL27" s="25">
        <v>0.83218464132329317</v>
      </c>
      <c r="EM27" s="25">
        <v>0.78463430776716336</v>
      </c>
      <c r="EN27" s="25">
        <v>0.78463887384262554</v>
      </c>
      <c r="EO27" s="25">
        <v>0.81030577764218614</v>
      </c>
      <c r="EP27" s="25">
        <v>0.82313018913425429</v>
      </c>
      <c r="EQ27" s="25">
        <v>0.82924035817122999</v>
      </c>
      <c r="ER27" s="25">
        <v>0.84092766962366405</v>
      </c>
      <c r="ES27" s="25">
        <v>0.84269298714769614</v>
      </c>
      <c r="ET27" s="25">
        <v>0.84496571696999212</v>
      </c>
      <c r="EU27" s="25">
        <v>0.87369528541500585</v>
      </c>
      <c r="EV27" s="25">
        <v>0.87436635630720139</v>
      </c>
      <c r="EW27" s="25">
        <v>0.85126476415944008</v>
      </c>
      <c r="EX27" s="25">
        <v>0.83299699627698187</v>
      </c>
      <c r="EY27" s="25">
        <v>0.80556588964403353</v>
      </c>
      <c r="EZ27" s="25">
        <v>0.817495565608371</v>
      </c>
      <c r="FA27" s="25"/>
      <c r="FB27" s="25">
        <v>0.93536579414013565</v>
      </c>
      <c r="FC27" s="25"/>
      <c r="FD27" s="25"/>
      <c r="FE27" s="25"/>
      <c r="FF27" s="25">
        <v>0.81548789874283756</v>
      </c>
      <c r="FG27" s="25"/>
      <c r="FH27" s="25"/>
      <c r="FI27" s="25"/>
      <c r="FJ27" s="25">
        <v>0.59784021361563366</v>
      </c>
      <c r="FK27" s="25"/>
      <c r="FL27" s="25"/>
      <c r="FM27" s="25"/>
      <c r="FN27" s="25">
        <v>0.65290699064884128</v>
      </c>
      <c r="FO27" s="25"/>
      <c r="FP27" s="25"/>
      <c r="FQ27" s="25"/>
      <c r="FR27" s="25">
        <v>0.87854196435793053</v>
      </c>
      <c r="FS27" s="25"/>
      <c r="FT27" s="25"/>
      <c r="FU27" s="25"/>
      <c r="FV27" s="8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</row>
    <row r="28" spans="1:202" ht="15" x14ac:dyDescent="0.3">
      <c r="A28" s="1"/>
      <c r="B28" s="4"/>
      <c r="C28" s="22" t="s">
        <v>955</v>
      </c>
      <c r="D28" s="30">
        <f t="shared" si="0"/>
        <v>0.98410577810958955</v>
      </c>
      <c r="E28" s="30">
        <f t="shared" si="1"/>
        <v>1.0339159028882789</v>
      </c>
      <c r="F28" s="30">
        <f t="shared" si="2"/>
        <v>0.48181565771589202</v>
      </c>
      <c r="G28" s="30">
        <f t="shared" si="3"/>
        <v>1.6978000885870368</v>
      </c>
      <c r="H28" s="30">
        <f t="shared" si="4"/>
        <v>0.92924248417721522</v>
      </c>
      <c r="I28" s="30">
        <f t="shared" si="5"/>
        <v>1.2037709103640262</v>
      </c>
      <c r="J28" s="30">
        <f t="shared" si="6"/>
        <v>0.24532806611631314</v>
      </c>
      <c r="K28" s="28">
        <f t="shared" si="7"/>
        <v>0.23728048425503556</v>
      </c>
      <c r="M28" s="25">
        <v>0.48442097611137191</v>
      </c>
      <c r="N28" s="25">
        <v>0.48181565771589202</v>
      </c>
      <c r="O28" s="25">
        <v>0.49163049093265421</v>
      </c>
      <c r="P28" s="25">
        <v>0.49990749339756796</v>
      </c>
      <c r="Q28" s="25">
        <v>0.51984731243918003</v>
      </c>
      <c r="R28" s="25">
        <v>0.51762945031700369</v>
      </c>
      <c r="S28" s="25">
        <v>0.5145105123109176</v>
      </c>
      <c r="T28" s="25">
        <v>0.53060992061076495</v>
      </c>
      <c r="U28" s="25">
        <v>0.55535430218456161</v>
      </c>
      <c r="V28" s="25">
        <v>0.62688401243945313</v>
      </c>
      <c r="W28" s="25">
        <v>0.71000189905598543</v>
      </c>
      <c r="X28" s="25">
        <v>0.77250499432678155</v>
      </c>
      <c r="Y28" s="25">
        <v>0.85647270450677648</v>
      </c>
      <c r="Z28" s="25">
        <v>0.9156257965842467</v>
      </c>
      <c r="AA28" s="25">
        <v>0.95538516604860568</v>
      </c>
      <c r="AB28" s="25">
        <v>0.96388370059808848</v>
      </c>
      <c r="AC28" s="25">
        <v>0.98678646800232628</v>
      </c>
      <c r="AD28" s="25">
        <v>0.99457160373984566</v>
      </c>
      <c r="AE28" s="25">
        <v>1.015145685585342</v>
      </c>
      <c r="AF28" s="25">
        <v>1.0252378219328566</v>
      </c>
      <c r="AG28" s="25">
        <v>1.0051817322700871</v>
      </c>
      <c r="AH28" s="25">
        <v>0.95974575706089615</v>
      </c>
      <c r="AI28" s="25">
        <v>0.95437467470506587</v>
      </c>
      <c r="AJ28" s="25">
        <v>0.96498227314978569</v>
      </c>
      <c r="AK28" s="25">
        <v>0.98415198975325002</v>
      </c>
      <c r="AL28" s="25">
        <v>0.99708115076405168</v>
      </c>
      <c r="AM28" s="25">
        <v>0.9845585098819849</v>
      </c>
      <c r="AN28" s="25">
        <v>0.94941971146127202</v>
      </c>
      <c r="AO28" s="25">
        <v>0.92640390753177904</v>
      </c>
      <c r="AP28" s="25">
        <v>0.91849846333967511</v>
      </c>
      <c r="AQ28" s="25">
        <v>0.92453819256223457</v>
      </c>
      <c r="AR28" s="25">
        <v>0.94597411834678713</v>
      </c>
      <c r="AS28" s="25">
        <v>0.94879300715975479</v>
      </c>
      <c r="AT28" s="25">
        <v>0.94877415190738956</v>
      </c>
      <c r="AU28" s="25">
        <v>0.95325469493611725</v>
      </c>
      <c r="AV28" s="25">
        <v>0.94856878606518369</v>
      </c>
      <c r="AW28" s="25">
        <v>0.96371264663070466</v>
      </c>
      <c r="AX28" s="25">
        <v>0.96549643138704977</v>
      </c>
      <c r="AY28" s="25">
        <v>0.97925113792099527</v>
      </c>
      <c r="AZ28" s="25">
        <v>0.97340065679130672</v>
      </c>
      <c r="BA28" s="25">
        <v>0.98341703414077919</v>
      </c>
      <c r="BB28" s="25">
        <v>0.97172315195196868</v>
      </c>
      <c r="BC28" s="25">
        <v>0.95767175492743828</v>
      </c>
      <c r="BD28" s="25">
        <v>0.94637910635354749</v>
      </c>
      <c r="BE28" s="25">
        <v>0.95548811330298433</v>
      </c>
      <c r="BF28" s="25">
        <v>0.97627294448869217</v>
      </c>
      <c r="BG28" s="25">
        <v>1.0030541313161505</v>
      </c>
      <c r="BH28" s="25">
        <v>1.0288652496214876</v>
      </c>
      <c r="BI28" s="25">
        <v>1.0722881818733441</v>
      </c>
      <c r="BJ28" s="25">
        <v>1.1024421094402328</v>
      </c>
      <c r="BK28" s="25">
        <v>1.1347725852488642</v>
      </c>
      <c r="BL28" s="25">
        <v>1.1538152270515045</v>
      </c>
      <c r="BM28" s="25">
        <v>1.1508558290045132</v>
      </c>
      <c r="BN28" s="25">
        <v>1.1366774723192861</v>
      </c>
      <c r="BO28" s="25">
        <v>1.0774293295447424</v>
      </c>
      <c r="BP28" s="25">
        <v>1.0131819493890117</v>
      </c>
      <c r="BQ28" s="25">
        <v>0.98987633781558726</v>
      </c>
      <c r="BR28" s="25">
        <v>0.95844813267068296</v>
      </c>
      <c r="BS28" s="25">
        <v>0.98388849493954156</v>
      </c>
      <c r="BT28" s="25">
        <v>0.9836230667785637</v>
      </c>
      <c r="BU28" s="25">
        <v>0.94873307294248266</v>
      </c>
      <c r="BV28" s="25">
        <v>0.88528382914805892</v>
      </c>
      <c r="BW28" s="25">
        <v>0.83803252539608697</v>
      </c>
      <c r="BX28" s="25">
        <v>0.8534040187072498</v>
      </c>
      <c r="BY28" s="25">
        <v>0.88288624069466415</v>
      </c>
      <c r="BZ28" s="25">
        <v>0.92924248417721522</v>
      </c>
      <c r="CA28" s="25">
        <v>0.98410577810958955</v>
      </c>
      <c r="CB28" s="25">
        <v>0.97720945479809962</v>
      </c>
      <c r="CC28" s="25">
        <v>0.97135669914858991</v>
      </c>
      <c r="CD28" s="25">
        <v>0.96979356405585915</v>
      </c>
      <c r="CE28" s="25">
        <v>0.98254298428078679</v>
      </c>
      <c r="CF28" s="25">
        <v>0.97843178862717572</v>
      </c>
      <c r="CG28" s="25">
        <v>0.98890999669373325</v>
      </c>
      <c r="CH28" s="25">
        <v>0.99889895824510888</v>
      </c>
      <c r="CI28" s="25">
        <v>1.0136474814860843</v>
      </c>
      <c r="CJ28" s="25">
        <v>1.0329796354647991</v>
      </c>
      <c r="CK28" s="25">
        <v>1.0499559003182846</v>
      </c>
      <c r="CL28" s="25">
        <v>1.0394512802390208</v>
      </c>
      <c r="CM28" s="25">
        <v>1.0123957091775924</v>
      </c>
      <c r="CN28" s="25">
        <v>0.96317622134122038</v>
      </c>
      <c r="CO28" s="25">
        <v>0.92976546645186942</v>
      </c>
      <c r="CP28" s="25">
        <v>0.89401169749585774</v>
      </c>
      <c r="CQ28" s="25">
        <v>0.87719944241340309</v>
      </c>
      <c r="CR28" s="25">
        <v>0.87283884738527218</v>
      </c>
      <c r="CS28" s="25">
        <v>0.85449600451663332</v>
      </c>
      <c r="CT28" s="25">
        <v>0.83002874987607811</v>
      </c>
      <c r="CU28" s="25">
        <v>0.79764504795366065</v>
      </c>
      <c r="CV28" s="25">
        <v>0.76816966250296204</v>
      </c>
      <c r="CW28" s="25">
        <v>0.75257859652283576</v>
      </c>
      <c r="CX28" s="25">
        <v>0.75160773961638916</v>
      </c>
      <c r="CY28" s="25">
        <v>0.74482151961855458</v>
      </c>
      <c r="CZ28" s="25">
        <v>0.7400366850091713</v>
      </c>
      <c r="DA28" s="25">
        <v>0.73498742055084743</v>
      </c>
      <c r="DB28" s="25">
        <v>0.72626019374965789</v>
      </c>
      <c r="DC28" s="25">
        <v>0.76544681312132623</v>
      </c>
      <c r="DD28" s="25">
        <v>0.82146538372287548</v>
      </c>
      <c r="DE28" s="25">
        <v>0.87752073992245538</v>
      </c>
      <c r="DF28" s="25">
        <v>0.93535235876528833</v>
      </c>
      <c r="DG28" s="25">
        <v>0.96534897905835193</v>
      </c>
      <c r="DH28" s="25">
        <v>0.99532868077442593</v>
      </c>
      <c r="DI28" s="25">
        <v>1.0228147927954707</v>
      </c>
      <c r="DJ28" s="25">
        <v>1.0861322177216688</v>
      </c>
      <c r="DK28" s="25">
        <v>1.1557452069751759</v>
      </c>
      <c r="DL28" s="25">
        <v>1.2037709103640262</v>
      </c>
      <c r="DM28" s="25">
        <v>1.2089295177530472</v>
      </c>
      <c r="DN28" s="25">
        <v>1.218723617437772</v>
      </c>
      <c r="DO28" s="25">
        <v>1.2057532723892754</v>
      </c>
      <c r="DP28" s="25">
        <v>1.2299304756664833</v>
      </c>
      <c r="DQ28" s="25">
        <v>1.2913257814138872</v>
      </c>
      <c r="DR28" s="25">
        <v>1.3831418892824434</v>
      </c>
      <c r="DS28" s="25">
        <v>1.4486766478168165</v>
      </c>
      <c r="DT28" s="25">
        <v>1.4950021188025027</v>
      </c>
      <c r="DU28" s="25">
        <v>1.4955301139589854</v>
      </c>
      <c r="DV28" s="25">
        <v>1.4730571925213041</v>
      </c>
      <c r="DW28" s="25">
        <v>1.460201491963393</v>
      </c>
      <c r="DX28" s="25">
        <v>1.4835798280575776</v>
      </c>
      <c r="DY28" s="25">
        <v>1.5208212381907427</v>
      </c>
      <c r="DZ28" s="25">
        <v>1.5225440261619712</v>
      </c>
      <c r="EA28" s="25">
        <v>1.4814740916618447</v>
      </c>
      <c r="EB28" s="25">
        <v>1.4308657889731831</v>
      </c>
      <c r="EC28" s="25">
        <v>1.3860612554692384</v>
      </c>
      <c r="ED28" s="25">
        <v>1.3621745607604814</v>
      </c>
      <c r="EE28" s="25">
        <v>1.3340926746047803</v>
      </c>
      <c r="EF28" s="25">
        <v>1.3452860822605193</v>
      </c>
      <c r="EG28" s="25">
        <v>1.3289894375040565</v>
      </c>
      <c r="EH28" s="25">
        <v>1.3411851666325592</v>
      </c>
      <c r="EI28" s="25">
        <v>1.3605987439307579</v>
      </c>
      <c r="EJ28" s="25">
        <v>1.3276342899584712</v>
      </c>
      <c r="EK28" s="25">
        <v>1.2603560424512152</v>
      </c>
      <c r="EL28" s="25">
        <v>1.2010703583892011</v>
      </c>
      <c r="EM28" s="25">
        <v>1.1177458240055105</v>
      </c>
      <c r="EN28" s="25">
        <v>1.1126658072166846</v>
      </c>
      <c r="EO28" s="25">
        <v>1.1416910792462704</v>
      </c>
      <c r="EP28" s="25">
        <v>1.1766067357079191</v>
      </c>
      <c r="EQ28" s="25">
        <v>1.1954524515664871</v>
      </c>
      <c r="ER28" s="25">
        <v>1.2246742653056726</v>
      </c>
      <c r="ES28" s="25">
        <v>1.2399911761374138</v>
      </c>
      <c r="ET28" s="25">
        <v>1.2665452219918218</v>
      </c>
      <c r="EU28" s="25">
        <v>1.3181983468762675</v>
      </c>
      <c r="EV28" s="25">
        <v>1.3387986434093824</v>
      </c>
      <c r="EW28" s="25">
        <v>1.3216408146143166</v>
      </c>
      <c r="EX28" s="25">
        <v>1.3374252809649583</v>
      </c>
      <c r="EY28" s="25">
        <v>1.3050169780534771</v>
      </c>
      <c r="EZ28" s="25">
        <v>1.3538426505749743</v>
      </c>
      <c r="FA28" s="25"/>
      <c r="FB28" s="25">
        <v>1.6978000885870368</v>
      </c>
      <c r="FC28" s="25"/>
      <c r="FD28" s="25"/>
      <c r="FE28" s="25"/>
      <c r="FF28" s="25">
        <v>1.4774558413387047</v>
      </c>
      <c r="FG28" s="25"/>
      <c r="FH28" s="25"/>
      <c r="FI28" s="25"/>
      <c r="FJ28" s="25">
        <v>0.9381837060110505</v>
      </c>
      <c r="FK28" s="25"/>
      <c r="FL28" s="25"/>
      <c r="FM28" s="25"/>
      <c r="FN28" s="25">
        <v>0.98141424308875869</v>
      </c>
      <c r="FO28" s="25"/>
      <c r="FP28" s="25"/>
      <c r="FQ28" s="25"/>
      <c r="FR28" s="25">
        <v>1.3129457270639429</v>
      </c>
      <c r="FS28" s="25"/>
      <c r="FT28" s="25"/>
      <c r="FU28" s="25"/>
      <c r="FV28" s="8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</row>
    <row r="29" spans="1:202" ht="15" x14ac:dyDescent="0.3">
      <c r="A29" s="1"/>
      <c r="B29" s="4"/>
      <c r="C29" s="22" t="s">
        <v>956</v>
      </c>
      <c r="D29" s="30">
        <f t="shared" si="0"/>
        <v>35.180169105301033</v>
      </c>
      <c r="E29" s="30">
        <f t="shared" si="1"/>
        <v>40.20097613188625</v>
      </c>
      <c r="F29" s="30">
        <f t="shared" si="2"/>
        <v>19.322168592462582</v>
      </c>
      <c r="G29" s="30">
        <f t="shared" si="3"/>
        <v>128.78678986995209</v>
      </c>
      <c r="H29" s="30">
        <f t="shared" si="4"/>
        <v>26.00818636235028</v>
      </c>
      <c r="I29" s="30">
        <f t="shared" si="5"/>
        <v>54.909754064193415</v>
      </c>
      <c r="J29" s="30">
        <f t="shared" si="6"/>
        <v>16.872368934288705</v>
      </c>
      <c r="K29" s="28">
        <f t="shared" si="7"/>
        <v>0.41970047888727829</v>
      </c>
      <c r="M29" s="25">
        <v>22.180472815021496</v>
      </c>
      <c r="N29" s="25">
        <v>22.621325398768388</v>
      </c>
      <c r="O29" s="25">
        <v>21.28891920290523</v>
      </c>
      <c r="P29" s="25">
        <v>20.785816657898078</v>
      </c>
      <c r="Q29" s="25">
        <v>21.688415373753102</v>
      </c>
      <c r="R29" s="25">
        <v>23.182359666592905</v>
      </c>
      <c r="S29" s="25">
        <v>29.396640435835348</v>
      </c>
      <c r="T29" s="25">
        <v>33.104211383317292</v>
      </c>
      <c r="U29" s="25">
        <v>36.989116562677253</v>
      </c>
      <c r="V29" s="25">
        <v>39.590002220319093</v>
      </c>
      <c r="W29" s="25">
        <v>40.376747195858499</v>
      </c>
      <c r="X29" s="25">
        <v>38.247567921083473</v>
      </c>
      <c r="Y29" s="25">
        <v>37.201778544219088</v>
      </c>
      <c r="Z29" s="25">
        <v>36.310627151245193</v>
      </c>
      <c r="AA29" s="25">
        <v>34.409740805872005</v>
      </c>
      <c r="AB29" s="25">
        <v>33.888591122849967</v>
      </c>
      <c r="AC29" s="25">
        <v>34.780960469425573</v>
      </c>
      <c r="AD29" s="25">
        <v>35.134537095303529</v>
      </c>
      <c r="AE29" s="25">
        <v>35.122218238623269</v>
      </c>
      <c r="AF29" s="25">
        <v>33.902400101323543</v>
      </c>
      <c r="AG29" s="25">
        <v>34.878677441504252</v>
      </c>
      <c r="AH29" s="25">
        <v>34.946473980407141</v>
      </c>
      <c r="AI29" s="25">
        <v>33.433840341982304</v>
      </c>
      <c r="AJ29" s="25">
        <v>31.119327707214502</v>
      </c>
      <c r="AK29" s="25">
        <v>29.523354459861949</v>
      </c>
      <c r="AL29" s="25">
        <v>28.130264792231255</v>
      </c>
      <c r="AM29" s="25">
        <v>27.972228640748657</v>
      </c>
      <c r="AN29" s="25">
        <v>29.179057828778497</v>
      </c>
      <c r="AO29" s="25">
        <v>30.506067373615906</v>
      </c>
      <c r="AP29" s="25">
        <v>30.903538821879827</v>
      </c>
      <c r="AQ29" s="25">
        <v>30.471344351019617</v>
      </c>
      <c r="AR29" s="25">
        <v>28.847012688175528</v>
      </c>
      <c r="AS29" s="25">
        <v>28.008217456721948</v>
      </c>
      <c r="AT29" s="25">
        <v>28.359455773149008</v>
      </c>
      <c r="AU29" s="25">
        <v>28.331969547879229</v>
      </c>
      <c r="AV29" s="25">
        <v>27.580987035009009</v>
      </c>
      <c r="AW29" s="25">
        <v>26.215971284384107</v>
      </c>
      <c r="AX29" s="25">
        <v>26.930412790172522</v>
      </c>
      <c r="AY29" s="25">
        <v>25.51598926797433</v>
      </c>
      <c r="AZ29" s="25">
        <v>24.666286583048272</v>
      </c>
      <c r="BA29" s="25">
        <v>23.921878075402152</v>
      </c>
      <c r="BB29" s="25">
        <v>24.368176123143012</v>
      </c>
      <c r="BC29" s="25">
        <v>23.821290216976156</v>
      </c>
      <c r="BD29" s="25">
        <v>24.060264876094376</v>
      </c>
      <c r="BE29" s="25">
        <v>24.589125009453227</v>
      </c>
      <c r="BF29" s="25">
        <v>25.129240343021934</v>
      </c>
      <c r="BG29" s="25">
        <v>25.797023934595327</v>
      </c>
      <c r="BH29" s="25">
        <v>25.565695174390825</v>
      </c>
      <c r="BI29" s="25">
        <v>26.00818636235028</v>
      </c>
      <c r="BJ29" s="25">
        <v>26.00524924542097</v>
      </c>
      <c r="BK29" s="25">
        <v>25.790589942512696</v>
      </c>
      <c r="BL29" s="25">
        <v>24.648394373429678</v>
      </c>
      <c r="BM29" s="25">
        <v>24.859539753597986</v>
      </c>
      <c r="BN29" s="25">
        <v>23.305005648252745</v>
      </c>
      <c r="BO29" s="25">
        <v>23.357055595415851</v>
      </c>
      <c r="BP29" s="25">
        <v>22.770490111069819</v>
      </c>
      <c r="BQ29" s="25">
        <v>22.043403868228975</v>
      </c>
      <c r="BR29" s="25">
        <v>21.207367673016527</v>
      </c>
      <c r="BS29" s="25">
        <v>20.209734409734409</v>
      </c>
      <c r="BT29" s="25">
        <v>19.322168592462582</v>
      </c>
      <c r="BU29" s="25">
        <v>20.049685222434107</v>
      </c>
      <c r="BV29" s="25">
        <v>20.852392746320493</v>
      </c>
      <c r="BW29" s="25">
        <v>23.375854075158614</v>
      </c>
      <c r="BX29" s="25">
        <v>23.612281328097108</v>
      </c>
      <c r="BY29" s="25">
        <v>24.277112214045296</v>
      </c>
      <c r="BZ29" s="25">
        <v>23.595939977651252</v>
      </c>
      <c r="CA29" s="25">
        <v>24.356408464763426</v>
      </c>
      <c r="CB29" s="25">
        <v>24.057378895981977</v>
      </c>
      <c r="CC29" s="25">
        <v>25.253096667092326</v>
      </c>
      <c r="CD29" s="25">
        <v>25.763473678718633</v>
      </c>
      <c r="CE29" s="25">
        <v>27.996114267338406</v>
      </c>
      <c r="CF29" s="25">
        <v>29.545057694981232</v>
      </c>
      <c r="CG29" s="25">
        <v>32.963138210460706</v>
      </c>
      <c r="CH29" s="25">
        <v>35.220818495280085</v>
      </c>
      <c r="CI29" s="25">
        <v>36.836635180696035</v>
      </c>
      <c r="CJ29" s="25">
        <v>35.801670708703853</v>
      </c>
      <c r="CK29" s="25">
        <v>34.751747886883024</v>
      </c>
      <c r="CL29" s="25">
        <v>32.592978931643749</v>
      </c>
      <c r="CM29" s="25">
        <v>31.869581142244197</v>
      </c>
      <c r="CN29" s="25">
        <v>32.038601840256987</v>
      </c>
      <c r="CO29" s="25">
        <v>32.951845184518454</v>
      </c>
      <c r="CP29" s="25">
        <v>33.677862550790728</v>
      </c>
      <c r="CQ29" s="25">
        <v>35.180169105301033</v>
      </c>
      <c r="CR29" s="25">
        <v>34.937977624258728</v>
      </c>
      <c r="CS29" s="25">
        <v>35.798545154220001</v>
      </c>
      <c r="CT29" s="25">
        <v>35.452506552536413</v>
      </c>
      <c r="CU29" s="25">
        <v>37.744782913165267</v>
      </c>
      <c r="CV29" s="25">
        <v>38.560170394036213</v>
      </c>
      <c r="CW29" s="25">
        <v>39.36713548290566</v>
      </c>
      <c r="CX29" s="25">
        <v>38.349275145718124</v>
      </c>
      <c r="CY29" s="25">
        <v>39.892315793432878</v>
      </c>
      <c r="CZ29" s="25">
        <v>39.323719393120022</v>
      </c>
      <c r="DA29" s="25">
        <v>40.740044289306759</v>
      </c>
      <c r="DB29" s="25">
        <v>44.327028147254985</v>
      </c>
      <c r="DC29" s="25">
        <v>46.711939981598135</v>
      </c>
      <c r="DD29" s="25">
        <v>46.45105767967415</v>
      </c>
      <c r="DE29" s="25">
        <v>45.376673866090712</v>
      </c>
      <c r="DF29" s="25">
        <v>44.186147186147188</v>
      </c>
      <c r="DG29" s="25">
        <v>43.442863160428445</v>
      </c>
      <c r="DH29" s="25">
        <v>42.355731473627998</v>
      </c>
      <c r="DI29" s="25">
        <v>42.084877307705007</v>
      </c>
      <c r="DJ29" s="25">
        <v>42.984279832590424</v>
      </c>
      <c r="DK29" s="25">
        <v>43.714806710430345</v>
      </c>
      <c r="DL29" s="25">
        <v>43.687628573455342</v>
      </c>
      <c r="DM29" s="25">
        <v>44.533333333333331</v>
      </c>
      <c r="DN29" s="25">
        <v>46.731892056483844</v>
      </c>
      <c r="DO29" s="25">
        <v>49.93042199793372</v>
      </c>
      <c r="DP29" s="25">
        <v>52.032167547783651</v>
      </c>
      <c r="DQ29" s="25">
        <v>54.506152783982458</v>
      </c>
      <c r="DR29" s="25">
        <v>55.371679297965692</v>
      </c>
      <c r="DS29" s="25">
        <v>55.666040075190978</v>
      </c>
      <c r="DT29" s="25">
        <v>54.909754064193415</v>
      </c>
      <c r="DU29" s="25">
        <v>55.419539976159989</v>
      </c>
      <c r="DV29" s="25">
        <v>57.175804672135079</v>
      </c>
      <c r="DW29" s="25">
        <v>61.385052930952753</v>
      </c>
      <c r="DX29" s="25">
        <v>62.246114564831267</v>
      </c>
      <c r="DY29" s="25">
        <v>62.499045635953493</v>
      </c>
      <c r="DZ29" s="25">
        <v>61.632329342056536</v>
      </c>
      <c r="EA29" s="25">
        <v>61.310168350168347</v>
      </c>
      <c r="EB29" s="25">
        <v>57.674420321961307</v>
      </c>
      <c r="EC29" s="25">
        <v>54.941053309711705</v>
      </c>
      <c r="ED29" s="25">
        <v>53.566704279142442</v>
      </c>
      <c r="EE29" s="25">
        <v>55.320632840292078</v>
      </c>
      <c r="EF29" s="25">
        <v>55.239255061802034</v>
      </c>
      <c r="EG29" s="25">
        <v>57.720299394840211</v>
      </c>
      <c r="EH29" s="25">
        <v>72.941812798906867</v>
      </c>
      <c r="EI29" s="25">
        <v>62.51340638560935</v>
      </c>
      <c r="EJ29" s="25">
        <v>62.582087143625607</v>
      </c>
      <c r="EK29" s="25">
        <v>63.736610982842137</v>
      </c>
      <c r="EL29" s="25">
        <v>128.78678986995209</v>
      </c>
      <c r="EM29" s="25">
        <v>55.211820667873511</v>
      </c>
      <c r="EN29" s="25">
        <v>55.16295593548778</v>
      </c>
      <c r="EO29" s="25">
        <v>54.84522518466985</v>
      </c>
      <c r="EP29" s="25">
        <v>55.763591846984475</v>
      </c>
      <c r="EQ29" s="25">
        <v>57.746693221916743</v>
      </c>
      <c r="ER29" s="25">
        <v>58.06818181818182</v>
      </c>
      <c r="ES29" s="25">
        <v>58.626742956053462</v>
      </c>
      <c r="ET29" s="25">
        <v>59.460383036237978</v>
      </c>
      <c r="EU29" s="25">
        <v>58.841860958595269</v>
      </c>
      <c r="EV29" s="25">
        <v>59.151285030177668</v>
      </c>
      <c r="EW29" s="25">
        <v>61.589129711919234</v>
      </c>
      <c r="EX29" s="25">
        <v>62.816817513112454</v>
      </c>
      <c r="EY29" s="25">
        <v>65.115286272654572</v>
      </c>
      <c r="EZ29" s="25">
        <v>63.184646953947585</v>
      </c>
      <c r="FA29" s="25"/>
      <c r="FB29" s="25">
        <v>60.016522888548771</v>
      </c>
      <c r="FC29" s="25"/>
      <c r="FD29" s="25"/>
      <c r="FE29" s="25"/>
      <c r="FF29" s="25">
        <v>70.555948822819985</v>
      </c>
      <c r="FG29" s="25"/>
      <c r="FH29" s="25"/>
      <c r="FI29" s="25"/>
      <c r="FJ29" s="25">
        <v>87.066205533596843</v>
      </c>
      <c r="FK29" s="25"/>
      <c r="FL29" s="25"/>
      <c r="FM29" s="25"/>
      <c r="FN29" s="25">
        <v>88.134798534798534</v>
      </c>
      <c r="FO29" s="25"/>
      <c r="FP29" s="25"/>
      <c r="FQ29" s="25"/>
      <c r="FR29" s="25">
        <v>73.602620757380464</v>
      </c>
      <c r="FS29" s="25"/>
      <c r="FT29" s="25"/>
      <c r="FU29" s="25"/>
      <c r="FV29" s="8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</row>
    <row r="30" spans="1:202" ht="15" x14ac:dyDescent="0.3">
      <c r="A30" s="1"/>
      <c r="B30" s="4"/>
      <c r="C30" s="22" t="s">
        <v>957</v>
      </c>
      <c r="D30" s="30">
        <f t="shared" si="0"/>
        <v>79.435302462255549</v>
      </c>
      <c r="E30" s="30">
        <f t="shared" si="1"/>
        <v>81.391569074614367</v>
      </c>
      <c r="F30" s="30">
        <f t="shared" si="2"/>
        <v>46.881754048420717</v>
      </c>
      <c r="G30" s="30">
        <f t="shared" si="3"/>
        <v>139.52152905198778</v>
      </c>
      <c r="H30" s="30">
        <f t="shared" si="4"/>
        <v>70.480076633775923</v>
      </c>
      <c r="I30" s="30">
        <f t="shared" si="5"/>
        <v>90.212722132782474</v>
      </c>
      <c r="J30" s="30">
        <f t="shared" si="6"/>
        <v>19.197859572253577</v>
      </c>
      <c r="K30" s="28">
        <f t="shared" si="7"/>
        <v>0.23587037073402847</v>
      </c>
      <c r="M30" s="25">
        <v>119.3954033771107</v>
      </c>
      <c r="N30" s="25">
        <v>118.66889473095425</v>
      </c>
      <c r="O30" s="25">
        <v>118.22255142639466</v>
      </c>
      <c r="P30" s="25">
        <v>129.56753994797472</v>
      </c>
      <c r="Q30" s="25">
        <v>133.41807717300492</v>
      </c>
      <c r="R30" s="25">
        <v>136.48128671156627</v>
      </c>
      <c r="S30" s="25">
        <v>139.52152905198778</v>
      </c>
      <c r="T30" s="25">
        <v>138.29805473128914</v>
      </c>
      <c r="U30" s="25">
        <v>132.53783131144715</v>
      </c>
      <c r="V30" s="25">
        <v>122.93080579197523</v>
      </c>
      <c r="W30" s="25">
        <v>112.96978339835866</v>
      </c>
      <c r="X30" s="25">
        <v>106.1046511627907</v>
      </c>
      <c r="Y30" s="25">
        <v>102.43525169723091</v>
      </c>
      <c r="Z30" s="25">
        <v>96.005708767644634</v>
      </c>
      <c r="AA30" s="25">
        <v>95.295629370629371</v>
      </c>
      <c r="AB30" s="25">
        <v>93.136105147101489</v>
      </c>
      <c r="AC30" s="25">
        <v>91.921785491463893</v>
      </c>
      <c r="AD30" s="25">
        <v>95.17171215880893</v>
      </c>
      <c r="AE30" s="25">
        <v>96.463364353869721</v>
      </c>
      <c r="AF30" s="25">
        <v>97.218467181815441</v>
      </c>
      <c r="AG30" s="25">
        <v>102.57612913745312</v>
      </c>
      <c r="AH30" s="25">
        <v>100.58702430846606</v>
      </c>
      <c r="AI30" s="25">
        <v>100.33083252662149</v>
      </c>
      <c r="AJ30" s="25">
        <v>100.87334722621443</v>
      </c>
      <c r="AK30" s="25">
        <v>97.100944212195472</v>
      </c>
      <c r="AL30" s="25">
        <v>97.276788019623027</v>
      </c>
      <c r="AM30" s="25">
        <v>100.6942132840191</v>
      </c>
      <c r="AN30" s="25">
        <v>100.44369601394723</v>
      </c>
      <c r="AO30" s="25">
        <v>99.431861095148179</v>
      </c>
      <c r="AP30" s="25">
        <v>97.45467607657524</v>
      </c>
      <c r="AQ30" s="25">
        <v>93.943256404827437</v>
      </c>
      <c r="AR30" s="25">
        <v>91.577834941050369</v>
      </c>
      <c r="AS30" s="25">
        <v>90.198294426737874</v>
      </c>
      <c r="AT30" s="25">
        <v>88.448734559903258</v>
      </c>
      <c r="AU30" s="25">
        <v>90.109118691294782</v>
      </c>
      <c r="AV30" s="25">
        <v>88.701192113709311</v>
      </c>
      <c r="AW30" s="25">
        <v>86.506911355380481</v>
      </c>
      <c r="AX30" s="25">
        <v>83.468417488876</v>
      </c>
      <c r="AY30" s="25">
        <v>80.627664776061025</v>
      </c>
      <c r="AZ30" s="25">
        <v>77.963305932455185</v>
      </c>
      <c r="BA30" s="25">
        <v>74.270919101235052</v>
      </c>
      <c r="BB30" s="25">
        <v>73.01801490548344</v>
      </c>
      <c r="BC30" s="25">
        <v>73.364571092831966</v>
      </c>
      <c r="BD30" s="25">
        <v>74.989900475560134</v>
      </c>
      <c r="BE30" s="25">
        <v>74.907030349596624</v>
      </c>
      <c r="BF30" s="25">
        <v>76.969226412422699</v>
      </c>
      <c r="BG30" s="25">
        <v>79.432820607857678</v>
      </c>
      <c r="BH30" s="25">
        <v>81.165167544391096</v>
      </c>
      <c r="BI30" s="25">
        <v>82.499738878602287</v>
      </c>
      <c r="BJ30" s="25">
        <v>85.119663199603764</v>
      </c>
      <c r="BK30" s="25">
        <v>85.3835602363216</v>
      </c>
      <c r="BL30" s="25">
        <v>79.435302462255549</v>
      </c>
      <c r="BM30" s="25">
        <v>75.755684955574523</v>
      </c>
      <c r="BN30" s="25">
        <v>71.914484734710015</v>
      </c>
      <c r="BO30" s="25">
        <v>72.660605434445699</v>
      </c>
      <c r="BP30" s="25">
        <v>75.973108681097969</v>
      </c>
      <c r="BQ30" s="25">
        <v>78.750918892428317</v>
      </c>
      <c r="BR30" s="25">
        <v>79.339016653449633</v>
      </c>
      <c r="BS30" s="25">
        <v>74.818838622552335</v>
      </c>
      <c r="BT30" s="25">
        <v>70.797455708005856</v>
      </c>
      <c r="BU30" s="25">
        <v>67.473783135653647</v>
      </c>
      <c r="BV30" s="25">
        <v>70.434729538738267</v>
      </c>
      <c r="BW30" s="25">
        <v>72.013890658850514</v>
      </c>
      <c r="BX30" s="25">
        <v>74.606211102030557</v>
      </c>
      <c r="BY30" s="25">
        <v>75.440400420194024</v>
      </c>
      <c r="BZ30" s="25">
        <v>74.338609485127222</v>
      </c>
      <c r="CA30" s="25">
        <v>70.781129468654655</v>
      </c>
      <c r="CB30" s="25">
        <v>70.901835065222201</v>
      </c>
      <c r="CC30" s="25">
        <v>73.778361117124916</v>
      </c>
      <c r="CD30" s="25">
        <v>78.089799240368961</v>
      </c>
      <c r="CE30" s="25">
        <v>80.731145103038031</v>
      </c>
      <c r="CF30" s="25">
        <v>85.974065598779546</v>
      </c>
      <c r="CG30" s="25">
        <v>87.399101609143116</v>
      </c>
      <c r="CH30" s="25">
        <v>84.279189000233046</v>
      </c>
      <c r="CI30" s="25">
        <v>82.636487238118789</v>
      </c>
      <c r="CJ30" s="25">
        <v>76.852108204216407</v>
      </c>
      <c r="CK30" s="25">
        <v>68.955640607353502</v>
      </c>
      <c r="CL30" s="25">
        <v>65.282182924510366</v>
      </c>
      <c r="CM30" s="25">
        <v>64.229297384605829</v>
      </c>
      <c r="CN30" s="25">
        <v>67.164425080507669</v>
      </c>
      <c r="CO30" s="25">
        <v>70.821329088738551</v>
      </c>
      <c r="CP30" s="25">
        <v>72.374127082901197</v>
      </c>
      <c r="CQ30" s="25">
        <v>75.805392120354512</v>
      </c>
      <c r="CR30" s="25">
        <v>72.802702702702703</v>
      </c>
      <c r="CS30" s="25">
        <v>66.427814874510702</v>
      </c>
      <c r="CT30" s="25">
        <v>63.426688127538895</v>
      </c>
      <c r="CU30" s="25">
        <v>61.89058982440342</v>
      </c>
      <c r="CV30" s="25">
        <v>63.159019578538334</v>
      </c>
      <c r="CW30" s="25">
        <v>64.938583383144049</v>
      </c>
      <c r="CX30" s="25">
        <v>65.122341216718723</v>
      </c>
      <c r="CY30" s="25">
        <v>65.833084279736994</v>
      </c>
      <c r="CZ30" s="25">
        <v>66.609951491988824</v>
      </c>
      <c r="DA30" s="25">
        <v>67.61232765612327</v>
      </c>
      <c r="DB30" s="25">
        <v>66.699710832653665</v>
      </c>
      <c r="DC30" s="25">
        <v>65.823357116034543</v>
      </c>
      <c r="DD30" s="25">
        <v>63.681332300542216</v>
      </c>
      <c r="DE30" s="25">
        <v>56.497671891975791</v>
      </c>
      <c r="DF30" s="25">
        <v>50.776837944664031</v>
      </c>
      <c r="DG30" s="25">
        <v>47.430295331851383</v>
      </c>
      <c r="DH30" s="25">
        <v>46.881754048420717</v>
      </c>
      <c r="DI30" s="25">
        <v>49.633392004023136</v>
      </c>
      <c r="DJ30" s="25">
        <v>50.309310577897939</v>
      </c>
      <c r="DK30" s="25">
        <v>50.995008460236882</v>
      </c>
      <c r="DL30" s="25">
        <v>50.825563909774438</v>
      </c>
      <c r="DM30" s="25">
        <v>49.980908868401727</v>
      </c>
      <c r="DN30" s="25">
        <v>50.613252812706811</v>
      </c>
      <c r="DO30" s="25">
        <v>52.185041741974352</v>
      </c>
      <c r="DP30" s="25">
        <v>53.877969469785924</v>
      </c>
      <c r="DQ30" s="25">
        <v>55.106671801290076</v>
      </c>
      <c r="DR30" s="25">
        <v>53.680140774258419</v>
      </c>
      <c r="DS30" s="25">
        <v>52.86937590711176</v>
      </c>
      <c r="DT30" s="25">
        <v>54.953370117927079</v>
      </c>
      <c r="DU30" s="25">
        <v>56.94</v>
      </c>
      <c r="DV30" s="25">
        <v>61.258184199039725</v>
      </c>
      <c r="DW30" s="25">
        <v>67.788560200851435</v>
      </c>
      <c r="DX30" s="25">
        <v>70.525423728813564</v>
      </c>
      <c r="DY30" s="25">
        <v>72.034906645019134</v>
      </c>
      <c r="DZ30" s="25">
        <v>76.018691588785046</v>
      </c>
      <c r="EA30" s="25">
        <v>73.617730020147746</v>
      </c>
      <c r="EB30" s="25">
        <v>71.748882265275711</v>
      </c>
      <c r="EC30" s="25">
        <v>72.951823131496454</v>
      </c>
      <c r="ED30" s="25">
        <v>72.934540889526545</v>
      </c>
      <c r="EE30" s="25">
        <v>87.718100820633069</v>
      </c>
      <c r="EF30" s="25">
        <v>87.187887092354075</v>
      </c>
      <c r="EG30" s="25">
        <v>87.047720659553832</v>
      </c>
      <c r="EH30" s="25">
        <v>93.134753451676517</v>
      </c>
      <c r="EI30" s="25">
        <v>89.314899451553927</v>
      </c>
      <c r="EJ30" s="25">
        <v>88.077035462876879</v>
      </c>
      <c r="EK30" s="25">
        <v>87.508745743738046</v>
      </c>
      <c r="EL30" s="25">
        <v>88.21906862745098</v>
      </c>
      <c r="EM30" s="25">
        <v>90.227149838827074</v>
      </c>
      <c r="EN30" s="25">
        <v>87.094571203776553</v>
      </c>
      <c r="EO30" s="25">
        <v>83.960155388734321</v>
      </c>
      <c r="EP30" s="25">
        <v>82.730511779897753</v>
      </c>
      <c r="EQ30" s="25">
        <v>83.066422037864285</v>
      </c>
      <c r="ER30" s="25">
        <v>84.50611544634458</v>
      </c>
      <c r="ES30" s="25">
        <v>85.788105165624273</v>
      </c>
      <c r="ET30" s="25">
        <v>87.208681848708721</v>
      </c>
      <c r="EU30" s="25">
        <v>85.979286821705415</v>
      </c>
      <c r="EV30" s="25">
        <v>85.771877574298202</v>
      </c>
      <c r="EW30" s="25">
        <v>87.073442622950822</v>
      </c>
      <c r="EX30" s="25">
        <v>88.414964954845672</v>
      </c>
      <c r="EY30" s="25"/>
      <c r="EZ30" s="25"/>
      <c r="FA30" s="25"/>
      <c r="FB30" s="25">
        <v>84.753281853281862</v>
      </c>
      <c r="FC30" s="25"/>
      <c r="FD30" s="25"/>
      <c r="FE30" s="25"/>
      <c r="FF30" s="25">
        <v>90.695447769751169</v>
      </c>
      <c r="FG30" s="25"/>
      <c r="FH30" s="25"/>
      <c r="FI30" s="25"/>
      <c r="FJ30" s="25">
        <v>97.915817811408616</v>
      </c>
      <c r="FK30" s="25"/>
      <c r="FL30" s="25"/>
      <c r="FM30" s="25"/>
      <c r="FN30" s="25">
        <v>91.602225939269175</v>
      </c>
      <c r="FO30" s="25"/>
      <c r="FP30" s="25"/>
      <c r="FQ30" s="25"/>
      <c r="FR30" s="25">
        <v>88.093628088426527</v>
      </c>
      <c r="FS30" s="25"/>
      <c r="FT30" s="25"/>
      <c r="FU30" s="25"/>
      <c r="FV30" s="8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</row>
    <row r="31" spans="1:202" ht="15" x14ac:dyDescent="0.3">
      <c r="A31" s="1"/>
      <c r="B31" s="4"/>
      <c r="C31" s="22" t="s">
        <v>958</v>
      </c>
      <c r="D31" s="30">
        <f t="shared" si="0"/>
        <v>48.976076026658532</v>
      </c>
      <c r="E31" s="30">
        <f t="shared" si="1"/>
        <v>52.159080319258955</v>
      </c>
      <c r="F31" s="30">
        <f t="shared" si="2"/>
        <v>32.766728523086996</v>
      </c>
      <c r="G31" s="30">
        <f t="shared" si="3"/>
        <v>124.2977826982809</v>
      </c>
      <c r="H31" s="30">
        <f t="shared" si="4"/>
        <v>43.773198987926094</v>
      </c>
      <c r="I31" s="30">
        <f t="shared" si="5"/>
        <v>52.953166343812427</v>
      </c>
      <c r="J31" s="30">
        <f t="shared" si="6"/>
        <v>18.322178331813983</v>
      </c>
      <c r="K31" s="28">
        <f t="shared" si="7"/>
        <v>0.35127495001189268</v>
      </c>
      <c r="M31" s="25">
        <v>122.80934775411102</v>
      </c>
      <c r="N31" s="25">
        <v>118.18911511354739</v>
      </c>
      <c r="O31" s="25">
        <v>111.97288298202544</v>
      </c>
      <c r="P31" s="25">
        <v>117.03465254552212</v>
      </c>
      <c r="Q31" s="25">
        <v>118.42367794040288</v>
      </c>
      <c r="R31" s="25">
        <v>124.2977826982809</v>
      </c>
      <c r="S31" s="25">
        <v>117.90504587155964</v>
      </c>
      <c r="T31" s="25">
        <v>109.35668255252824</v>
      </c>
      <c r="U31" s="25">
        <v>97.085005461967455</v>
      </c>
      <c r="V31" s="25">
        <v>82.620233226483919</v>
      </c>
      <c r="W31" s="25">
        <v>70.521162383963414</v>
      </c>
      <c r="X31" s="25">
        <v>68.793495979134974</v>
      </c>
      <c r="Y31" s="25">
        <v>66.166596242147662</v>
      </c>
      <c r="Z31" s="25">
        <v>63.33411911727115</v>
      </c>
      <c r="AA31" s="25">
        <v>61.435285547785547</v>
      </c>
      <c r="AB31" s="25">
        <v>57.474844774560438</v>
      </c>
      <c r="AC31" s="25">
        <v>53.529606942317514</v>
      </c>
      <c r="AD31" s="25">
        <v>52.320040869945991</v>
      </c>
      <c r="AE31" s="25">
        <v>51.121068441512548</v>
      </c>
      <c r="AF31" s="25">
        <v>51.145434318530327</v>
      </c>
      <c r="AG31" s="25">
        <v>53.124669819011899</v>
      </c>
      <c r="AH31" s="25">
        <v>52.628533109807208</v>
      </c>
      <c r="AI31" s="25">
        <v>52.917680818697278</v>
      </c>
      <c r="AJ31" s="25">
        <v>53.2470896809428</v>
      </c>
      <c r="AK31" s="25">
        <v>52.705852674066598</v>
      </c>
      <c r="AL31" s="25">
        <v>50.898860241230494</v>
      </c>
      <c r="AM31" s="25">
        <v>52.404415164123897</v>
      </c>
      <c r="AN31" s="25">
        <v>54.120889135430694</v>
      </c>
      <c r="AO31" s="25">
        <v>53.304203267383627</v>
      </c>
      <c r="AP31" s="25">
        <v>48.893927228162113</v>
      </c>
      <c r="AQ31" s="25">
        <v>49.775396993436381</v>
      </c>
      <c r="AR31" s="25">
        <v>49.974876741693457</v>
      </c>
      <c r="AS31" s="25">
        <v>48.607976569902661</v>
      </c>
      <c r="AT31" s="25">
        <v>45.091388097089052</v>
      </c>
      <c r="AU31" s="25">
        <v>46.836007370455263</v>
      </c>
      <c r="AV31" s="25">
        <v>45.031728564878499</v>
      </c>
      <c r="AW31" s="25">
        <v>44.112704628013397</v>
      </c>
      <c r="AX31" s="25">
        <v>43.759044302573038</v>
      </c>
      <c r="AY31" s="25">
        <v>46.144337962057499</v>
      </c>
      <c r="AZ31" s="25">
        <v>48.581113201941172</v>
      </c>
      <c r="BA31" s="25">
        <v>51.01780665641585</v>
      </c>
      <c r="BB31" s="25">
        <v>51.464981985094518</v>
      </c>
      <c r="BC31" s="25">
        <v>51.940658049353701</v>
      </c>
      <c r="BD31" s="25">
        <v>52.964994852184141</v>
      </c>
      <c r="BE31" s="25">
        <v>50.806233192470224</v>
      </c>
      <c r="BF31" s="25">
        <v>49.980554113371412</v>
      </c>
      <c r="BG31" s="25">
        <v>49.801936619718312</v>
      </c>
      <c r="BH31" s="25">
        <v>51.025492846157434</v>
      </c>
      <c r="BI31" s="25">
        <v>52.427052176802924</v>
      </c>
      <c r="BJ31" s="25">
        <v>55.785884101040118</v>
      </c>
      <c r="BK31" s="25">
        <v>57.773696378114565</v>
      </c>
      <c r="BL31" s="25">
        <v>55.325108926942953</v>
      </c>
      <c r="BM31" s="25">
        <v>55.612067667285778</v>
      </c>
      <c r="BN31" s="25">
        <v>52.19489180910977</v>
      </c>
      <c r="BO31" s="25">
        <v>50.607500774873436</v>
      </c>
      <c r="BP31" s="25">
        <v>51.100814550323591</v>
      </c>
      <c r="BQ31" s="25">
        <v>56.494057828963491</v>
      </c>
      <c r="BR31" s="25">
        <v>53.211075865715038</v>
      </c>
      <c r="BS31" s="25">
        <v>54.801755570560438</v>
      </c>
      <c r="BT31" s="25">
        <v>53.196549886772345</v>
      </c>
      <c r="BU31" s="25">
        <v>49.603473977574694</v>
      </c>
      <c r="BV31" s="25">
        <v>47.769369137864579</v>
      </c>
      <c r="BW31" s="25">
        <v>50.282273480310948</v>
      </c>
      <c r="BX31" s="25">
        <v>49.61356635443515</v>
      </c>
      <c r="BY31" s="25">
        <v>51.528085027497987</v>
      </c>
      <c r="BZ31" s="25">
        <v>52.824931310476643</v>
      </c>
      <c r="CA31" s="25">
        <v>50.105290426573028</v>
      </c>
      <c r="CB31" s="25">
        <v>46.785043112978116</v>
      </c>
      <c r="CC31" s="25">
        <v>45.393862307858846</v>
      </c>
      <c r="CD31" s="25">
        <v>45.182365708084646</v>
      </c>
      <c r="CE31" s="25">
        <v>44.382356065434458</v>
      </c>
      <c r="CF31" s="25">
        <v>46.085376484689988</v>
      </c>
      <c r="CG31" s="25">
        <v>49.058224825154944</v>
      </c>
      <c r="CH31" s="25">
        <v>50.165171288743878</v>
      </c>
      <c r="CI31" s="25">
        <v>52.405166553365056</v>
      </c>
      <c r="CJ31" s="25">
        <v>51.95478790957582</v>
      </c>
      <c r="CK31" s="25">
        <v>49.51706613125863</v>
      </c>
      <c r="CL31" s="25">
        <v>47.856943652151863</v>
      </c>
      <c r="CM31" s="25">
        <v>45.300180157793378</v>
      </c>
      <c r="CN31" s="25">
        <v>45.228010355496622</v>
      </c>
      <c r="CO31" s="25">
        <v>45.684308263695449</v>
      </c>
      <c r="CP31" s="25">
        <v>45.501970545529971</v>
      </c>
      <c r="CQ31" s="25">
        <v>47.457883369330453</v>
      </c>
      <c r="CR31" s="25">
        <v>47.559922779922779</v>
      </c>
      <c r="CS31" s="25">
        <v>45.764371786015815</v>
      </c>
      <c r="CT31" s="25">
        <v>45.287192458036323</v>
      </c>
      <c r="CU31" s="25">
        <v>44.125393966681678</v>
      </c>
      <c r="CV31" s="25">
        <v>43.946196383201311</v>
      </c>
      <c r="CW31" s="25">
        <v>45.695905558876269</v>
      </c>
      <c r="CX31" s="25">
        <v>46.234419158113937</v>
      </c>
      <c r="CY31" s="25">
        <v>47.80670950388523</v>
      </c>
      <c r="CZ31" s="25">
        <v>49.221078935763629</v>
      </c>
      <c r="DA31" s="25">
        <v>53.203937182039368</v>
      </c>
      <c r="DB31" s="25">
        <v>56.00437458293171</v>
      </c>
      <c r="DC31" s="25">
        <v>59.968006008261362</v>
      </c>
      <c r="DD31" s="25">
        <v>62.844461657629743</v>
      </c>
      <c r="DE31" s="25">
        <v>61.431941642092198</v>
      </c>
      <c r="DF31" s="25">
        <v>56.813043478260866</v>
      </c>
      <c r="DG31" s="25">
        <v>52.298507462686565</v>
      </c>
      <c r="DH31" s="25">
        <v>46.922719256052588</v>
      </c>
      <c r="DI31" s="25">
        <v>45.88274243567178</v>
      </c>
      <c r="DJ31" s="25">
        <v>43.06851977019263</v>
      </c>
      <c r="DK31" s="25">
        <v>42.1077834179357</v>
      </c>
      <c r="DL31" s="25">
        <v>38.689390142021722</v>
      </c>
      <c r="DM31" s="25">
        <v>37.604797258709304</v>
      </c>
      <c r="DN31" s="25">
        <v>37.876902713434816</v>
      </c>
      <c r="DO31" s="25">
        <v>39.110508649625615</v>
      </c>
      <c r="DP31" s="25">
        <v>39.839761539156356</v>
      </c>
      <c r="DQ31" s="25">
        <v>42.125926639068062</v>
      </c>
      <c r="DR31" s="25">
        <v>41.392357968828556</v>
      </c>
      <c r="DS31" s="25">
        <v>38.006012855069464</v>
      </c>
      <c r="DT31" s="25">
        <v>36.180136319376821</v>
      </c>
      <c r="DU31" s="25">
        <v>34.846408839779009</v>
      </c>
      <c r="DV31" s="25">
        <v>32.979048450458315</v>
      </c>
      <c r="DW31" s="25">
        <v>32.766728523086996</v>
      </c>
      <c r="DX31" s="25">
        <v>33.032337198929525</v>
      </c>
      <c r="DY31" s="25">
        <v>33.998376435115389</v>
      </c>
      <c r="DZ31" s="25">
        <v>35.794392523364486</v>
      </c>
      <c r="EA31" s="25">
        <v>33.984956346541303</v>
      </c>
      <c r="EB31" s="25">
        <v>33.377645305514157</v>
      </c>
      <c r="EC31" s="25">
        <v>34.398284111532753</v>
      </c>
      <c r="ED31" s="25">
        <v>33.632890961262554</v>
      </c>
      <c r="EE31" s="25">
        <v>40.838921453692848</v>
      </c>
      <c r="EF31" s="25">
        <v>44.428172101945741</v>
      </c>
      <c r="EG31" s="25">
        <v>47.243485289363079</v>
      </c>
      <c r="EH31" s="25">
        <v>50.645009861932941</v>
      </c>
      <c r="EI31" s="25">
        <v>48.65049027754695</v>
      </c>
      <c r="EJ31" s="25">
        <v>45.993846017620754</v>
      </c>
      <c r="EK31" s="25">
        <v>43.815663043985268</v>
      </c>
      <c r="EL31" s="25">
        <v>40.49710784313725</v>
      </c>
      <c r="EM31" s="25">
        <v>41.335291670999275</v>
      </c>
      <c r="EN31" s="25">
        <v>41.069918699186992</v>
      </c>
      <c r="EO31" s="25">
        <v>40.13103050028873</v>
      </c>
      <c r="EP31" s="25">
        <v>40.71116850260897</v>
      </c>
      <c r="EQ31" s="25">
        <v>43.305413741757079</v>
      </c>
      <c r="ER31" s="25">
        <v>42.230837345730258</v>
      </c>
      <c r="ES31" s="25">
        <v>40.486506833449155</v>
      </c>
      <c r="ET31" s="25">
        <v>41.779229501190549</v>
      </c>
      <c r="EU31" s="25">
        <v>40.427286821705422</v>
      </c>
      <c r="EV31" s="25">
        <v>36.867752360433435</v>
      </c>
      <c r="EW31" s="25">
        <v>37.62491803278688</v>
      </c>
      <c r="EX31" s="25">
        <v>37.767668598643127</v>
      </c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8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</row>
    <row r="32" spans="1:202" ht="15" x14ac:dyDescent="0.3">
      <c r="A32" s="1"/>
      <c r="B32" s="4"/>
      <c r="C32" s="22" t="s">
        <v>959</v>
      </c>
      <c r="D32" s="30">
        <f t="shared" si="0"/>
        <v>63.266316473303775</v>
      </c>
      <c r="E32" s="30">
        <f t="shared" si="1"/>
        <v>67.515353951117646</v>
      </c>
      <c r="F32" s="30">
        <f t="shared" si="2"/>
        <v>18.766528438021183</v>
      </c>
      <c r="G32" s="30">
        <f t="shared" si="3"/>
        <v>176.50875065426581</v>
      </c>
      <c r="H32" s="30">
        <f t="shared" si="4"/>
        <v>50.368477572485965</v>
      </c>
      <c r="I32" s="30">
        <f t="shared" si="5"/>
        <v>79.791503006931038</v>
      </c>
      <c r="J32" s="30">
        <f t="shared" si="6"/>
        <v>23.431685068868166</v>
      </c>
      <c r="K32" s="28">
        <f t="shared" si="7"/>
        <v>0.3470571314168498</v>
      </c>
      <c r="M32" s="25">
        <v>18.766528438021183</v>
      </c>
      <c r="N32" s="25">
        <v>23.101105016175239</v>
      </c>
      <c r="O32" s="25">
        <v>27.53858764727444</v>
      </c>
      <c r="P32" s="25">
        <v>33.318704060350669</v>
      </c>
      <c r="Q32" s="25">
        <v>36.682814606355151</v>
      </c>
      <c r="R32" s="25">
        <v>35.365863679878274</v>
      </c>
      <c r="S32" s="25">
        <v>51.013123616263485</v>
      </c>
      <c r="T32" s="25">
        <v>62.045583562078207</v>
      </c>
      <c r="U32" s="25">
        <v>72.441942412156948</v>
      </c>
      <c r="V32" s="25">
        <v>79.900574785810392</v>
      </c>
      <c r="W32" s="25">
        <v>82.825368210253728</v>
      </c>
      <c r="X32" s="25">
        <v>75.558723104739187</v>
      </c>
      <c r="Y32" s="25">
        <v>73.47043399930233</v>
      </c>
      <c r="Z32" s="25">
        <v>68.982216801618677</v>
      </c>
      <c r="AA32" s="25">
        <v>68.270084628715836</v>
      </c>
      <c r="AB32" s="25">
        <v>69.54985149539101</v>
      </c>
      <c r="AC32" s="25">
        <v>73.173139018571959</v>
      </c>
      <c r="AD32" s="25">
        <v>77.986208384166474</v>
      </c>
      <c r="AE32" s="25">
        <v>80.464514150980435</v>
      </c>
      <c r="AF32" s="25">
        <v>79.975432964608643</v>
      </c>
      <c r="AG32" s="25">
        <v>84.330136759945475</v>
      </c>
      <c r="AH32" s="25">
        <v>82.904965179065996</v>
      </c>
      <c r="AI32" s="25">
        <v>80.846992049906504</v>
      </c>
      <c r="AJ32" s="25">
        <v>78.745585252486137</v>
      </c>
      <c r="AK32" s="25">
        <v>73.91844599799083</v>
      </c>
      <c r="AL32" s="25">
        <v>74.508192570623791</v>
      </c>
      <c r="AM32" s="25">
        <v>76.262026760643863</v>
      </c>
      <c r="AN32" s="25">
        <v>75.501864707295027</v>
      </c>
      <c r="AO32" s="25">
        <v>76.633725201380457</v>
      </c>
      <c r="AP32" s="25">
        <v>79.464287670292947</v>
      </c>
      <c r="AQ32" s="25">
        <v>74.639203762410688</v>
      </c>
      <c r="AR32" s="25">
        <v>70.44997088753243</v>
      </c>
      <c r="AS32" s="25">
        <v>69.598535313557164</v>
      </c>
      <c r="AT32" s="25">
        <v>71.716802235963215</v>
      </c>
      <c r="AU32" s="25">
        <v>71.605080868718744</v>
      </c>
      <c r="AV32" s="25">
        <v>71.250450583839807</v>
      </c>
      <c r="AW32" s="25">
        <v>68.610178011751202</v>
      </c>
      <c r="AX32" s="25">
        <v>66.63978597647548</v>
      </c>
      <c r="AY32" s="25">
        <v>59.999316081977859</v>
      </c>
      <c r="AZ32" s="25">
        <v>54.048479313562289</v>
      </c>
      <c r="BA32" s="25">
        <v>47.17499052022135</v>
      </c>
      <c r="BB32" s="25">
        <v>45.921209043531938</v>
      </c>
      <c r="BC32" s="25">
        <v>45.245203260454417</v>
      </c>
      <c r="BD32" s="25">
        <v>46.085170499470372</v>
      </c>
      <c r="BE32" s="25">
        <v>48.689922166579628</v>
      </c>
      <c r="BF32" s="25">
        <v>52.117912642073222</v>
      </c>
      <c r="BG32" s="25">
        <v>55.427907922734697</v>
      </c>
      <c r="BH32" s="25">
        <v>55.705369872624487</v>
      </c>
      <c r="BI32" s="25">
        <v>56.08087306414965</v>
      </c>
      <c r="BJ32" s="25">
        <v>55.339028343984616</v>
      </c>
      <c r="BK32" s="25">
        <v>53.400453800719731</v>
      </c>
      <c r="BL32" s="25">
        <v>48.758587908742278</v>
      </c>
      <c r="BM32" s="25">
        <v>45.00315704188673</v>
      </c>
      <c r="BN32" s="25">
        <v>43.024598573852991</v>
      </c>
      <c r="BO32" s="25">
        <v>45.410160254988121</v>
      </c>
      <c r="BP32" s="25">
        <v>47.642784241844197</v>
      </c>
      <c r="BQ32" s="25">
        <v>44.300264931693803</v>
      </c>
      <c r="BR32" s="25">
        <v>47.335308460751115</v>
      </c>
      <c r="BS32" s="25">
        <v>40.226817461726306</v>
      </c>
      <c r="BT32" s="25">
        <v>36.923074413696099</v>
      </c>
      <c r="BU32" s="25">
        <v>37.91999438051306</v>
      </c>
      <c r="BV32" s="25">
        <v>43.517753147194178</v>
      </c>
      <c r="BW32" s="25">
        <v>45.107471253698179</v>
      </c>
      <c r="BX32" s="25">
        <v>48.604926075692518</v>
      </c>
      <c r="BY32" s="25">
        <v>48.189427606741326</v>
      </c>
      <c r="BZ32" s="25">
        <v>45.109618152301834</v>
      </c>
      <c r="CA32" s="25">
        <v>45.03224750684506</v>
      </c>
      <c r="CB32" s="25">
        <v>48.174170848226055</v>
      </c>
      <c r="CC32" s="25">
        <v>53.637595476358392</v>
      </c>
      <c r="CD32" s="25">
        <v>58.670907211002955</v>
      </c>
      <c r="CE32" s="25">
        <v>64.344903304941965</v>
      </c>
      <c r="CF32" s="25">
        <v>69.433746809070783</v>
      </c>
      <c r="CG32" s="25">
        <v>71.304014994448863</v>
      </c>
      <c r="CH32" s="25">
        <v>69.334836206769253</v>
      </c>
      <c r="CI32" s="25">
        <v>67.067955865449761</v>
      </c>
      <c r="CJ32" s="25">
        <v>60.698991003344439</v>
      </c>
      <c r="CK32" s="25">
        <v>54.190322362977895</v>
      </c>
      <c r="CL32" s="25">
        <v>50.018218204002245</v>
      </c>
      <c r="CM32" s="25">
        <v>50.798698369056652</v>
      </c>
      <c r="CN32" s="25">
        <v>53.975016565268035</v>
      </c>
      <c r="CO32" s="25">
        <v>58.088866009561563</v>
      </c>
      <c r="CP32" s="25">
        <v>60.55001908816196</v>
      </c>
      <c r="CQ32" s="25">
        <v>63.527677856325091</v>
      </c>
      <c r="CR32" s="25">
        <v>60.18075754703866</v>
      </c>
      <c r="CS32" s="25">
        <v>56.461988242714895</v>
      </c>
      <c r="CT32" s="25">
        <v>53.592002222038978</v>
      </c>
      <c r="CU32" s="25">
        <v>55.50997877088701</v>
      </c>
      <c r="CV32" s="25">
        <v>57.772993589373243</v>
      </c>
      <c r="CW32" s="25">
        <v>58.609813307173447</v>
      </c>
      <c r="CX32" s="25">
        <v>57.237197204322911</v>
      </c>
      <c r="CY32" s="25">
        <v>57.918690569284649</v>
      </c>
      <c r="CZ32" s="25">
        <v>56.712591949345224</v>
      </c>
      <c r="DA32" s="25">
        <v>55.148434763390668</v>
      </c>
      <c r="DB32" s="25">
        <v>55.022364396976947</v>
      </c>
      <c r="DC32" s="25">
        <v>52.567291089371317</v>
      </c>
      <c r="DD32" s="25">
        <v>47.28792832258663</v>
      </c>
      <c r="DE32" s="25">
        <v>40.442404115974313</v>
      </c>
      <c r="DF32" s="25">
        <v>38.149941652550353</v>
      </c>
      <c r="DG32" s="25">
        <v>38.574651029593262</v>
      </c>
      <c r="DH32" s="25">
        <v>42.314766265996127</v>
      </c>
      <c r="DI32" s="25">
        <v>45.835526876056356</v>
      </c>
      <c r="DJ32" s="25">
        <v>50.225070640295733</v>
      </c>
      <c r="DK32" s="25">
        <v>52.602031752731527</v>
      </c>
      <c r="DL32" s="25">
        <v>55.823802341208051</v>
      </c>
      <c r="DM32" s="25">
        <v>56.909444943025754</v>
      </c>
      <c r="DN32" s="25">
        <v>59.468242155755831</v>
      </c>
      <c r="DO32" s="25">
        <v>63.004955090282465</v>
      </c>
      <c r="DP32" s="25">
        <v>66.070375478413226</v>
      </c>
      <c r="DQ32" s="25">
        <v>67.486897946204465</v>
      </c>
      <c r="DR32" s="25">
        <v>67.659462103395555</v>
      </c>
      <c r="DS32" s="25">
        <v>70.52940312723328</v>
      </c>
      <c r="DT32" s="25">
        <v>73.682987862743659</v>
      </c>
      <c r="DU32" s="25">
        <v>77.513131136380991</v>
      </c>
      <c r="DV32" s="25">
        <v>85.454940420716497</v>
      </c>
      <c r="DW32" s="25">
        <v>96.406884608717192</v>
      </c>
      <c r="DX32" s="25">
        <v>99.739201094715298</v>
      </c>
      <c r="DY32" s="25">
        <v>100.53557584585725</v>
      </c>
      <c r="DZ32" s="25">
        <v>101.8566284074771</v>
      </c>
      <c r="EA32" s="25">
        <v>100.94294202377478</v>
      </c>
      <c r="EB32" s="25">
        <v>96.045657281722839</v>
      </c>
      <c r="EC32" s="25">
        <v>93.494592329675413</v>
      </c>
      <c r="ED32" s="25">
        <v>92.868354207406441</v>
      </c>
      <c r="EE32" s="25">
        <v>102.1998122072323</v>
      </c>
      <c r="EF32" s="25">
        <v>97.998970052210382</v>
      </c>
      <c r="EG32" s="25">
        <v>97.524534765030964</v>
      </c>
      <c r="EH32" s="25">
        <v>115.43155638865042</v>
      </c>
      <c r="EI32" s="25">
        <v>103.17781555961632</v>
      </c>
      <c r="EJ32" s="25">
        <v>104.66527658888172</v>
      </c>
      <c r="EK32" s="25">
        <v>107.42969368259492</v>
      </c>
      <c r="EL32" s="25">
        <v>176.50875065426581</v>
      </c>
      <c r="EM32" s="25">
        <v>104.10367883570129</v>
      </c>
      <c r="EN32" s="25">
        <v>101.18760844007735</v>
      </c>
      <c r="EO32" s="25">
        <v>98.674350073115434</v>
      </c>
      <c r="EP32" s="25">
        <v>97.782935124273266</v>
      </c>
      <c r="EQ32" s="25">
        <v>97.50770151802395</v>
      </c>
      <c r="ER32" s="25">
        <v>100.34345991879613</v>
      </c>
      <c r="ES32" s="25">
        <v>103.92834128822857</v>
      </c>
      <c r="ET32" s="25">
        <v>104.88983538375615</v>
      </c>
      <c r="EU32" s="25">
        <v>104.39386095859527</v>
      </c>
      <c r="EV32" s="25">
        <v>108.05541024404243</v>
      </c>
      <c r="EW32" s="25">
        <v>111.03765430208317</v>
      </c>
      <c r="EX32" s="25">
        <v>113.46411386931499</v>
      </c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8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</row>
    <row r="33" spans="1:202" ht="15" x14ac:dyDescent="0.3">
      <c r="A33" s="1"/>
      <c r="B33" s="4"/>
      <c r="C33" s="22" t="s">
        <v>960</v>
      </c>
      <c r="D33" s="27">
        <f t="shared" si="0"/>
        <v>438.65212449728972</v>
      </c>
      <c r="E33" s="27">
        <f t="shared" si="1"/>
        <v>448.04375098182709</v>
      </c>
      <c r="F33" s="27">
        <f t="shared" si="2"/>
        <v>144.09216589861751</v>
      </c>
      <c r="G33" s="27">
        <f t="shared" si="3"/>
        <v>712.59025270758127</v>
      </c>
      <c r="H33" s="27">
        <f t="shared" si="4"/>
        <v>381.24013091411695</v>
      </c>
      <c r="I33" s="27">
        <f t="shared" si="5"/>
        <v>524.29931539334314</v>
      </c>
      <c r="J33" s="27">
        <f t="shared" si="6"/>
        <v>131.29120552461222</v>
      </c>
      <c r="K33" s="28">
        <f t="shared" si="7"/>
        <v>0.29303210955828612</v>
      </c>
      <c r="M33" s="14">
        <v>487.08907254361799</v>
      </c>
      <c r="N33" s="14">
        <v>487.61248852157939</v>
      </c>
      <c r="O33" s="14">
        <v>434.67147435897436</v>
      </c>
      <c r="P33" s="14">
        <v>441.6746794871795</v>
      </c>
      <c r="Q33" s="14">
        <v>442.60416666666669</v>
      </c>
      <c r="R33" s="14">
        <v>434.51923076923077</v>
      </c>
      <c r="S33" s="14">
        <v>400.78847611827143</v>
      </c>
      <c r="T33" s="14">
        <v>409.7346474601971</v>
      </c>
      <c r="U33" s="14">
        <v>427.71796815769522</v>
      </c>
      <c r="V33" s="14">
        <v>478.04397270659592</v>
      </c>
      <c r="W33" s="14">
        <v>574.2361684558216</v>
      </c>
      <c r="X33" s="14">
        <v>606.06110652353425</v>
      </c>
      <c r="Y33" s="14">
        <v>641.65152766308836</v>
      </c>
      <c r="Z33" s="14">
        <v>652.55161023947153</v>
      </c>
      <c r="AA33" s="14">
        <v>709.52983725135618</v>
      </c>
      <c r="AB33" s="14">
        <v>701.76311030741408</v>
      </c>
      <c r="AC33" s="14">
        <v>702.64014466546109</v>
      </c>
      <c r="AD33" s="14">
        <v>704.04159132007226</v>
      </c>
      <c r="AE33" s="14">
        <v>704.85559566787003</v>
      </c>
      <c r="AF33" s="14">
        <v>712.59025270758127</v>
      </c>
      <c r="AG33" s="14">
        <v>683.50180505415153</v>
      </c>
      <c r="AH33" s="14">
        <v>649.50361010830329</v>
      </c>
      <c r="AI33" s="14">
        <v>655.61452513966481</v>
      </c>
      <c r="AJ33" s="14">
        <v>655.36312849162005</v>
      </c>
      <c r="AK33" s="14">
        <v>659.61824953445068</v>
      </c>
      <c r="AL33" s="14">
        <v>659.6648044692738</v>
      </c>
      <c r="AM33" s="14">
        <v>674.2356377799415</v>
      </c>
      <c r="AN33" s="14">
        <v>644.88802336903598</v>
      </c>
      <c r="AO33" s="14">
        <v>623.47614410905555</v>
      </c>
      <c r="AP33" s="14">
        <v>611.11002921129511</v>
      </c>
      <c r="AQ33" s="14">
        <v>585.67924528301887</v>
      </c>
      <c r="AR33" s="14">
        <v>582.17924528301887</v>
      </c>
      <c r="AS33" s="14">
        <v>570.57547169811323</v>
      </c>
      <c r="AT33" s="14">
        <v>560.25471698113211</v>
      </c>
      <c r="AU33" s="14">
        <v>539.86020503261886</v>
      </c>
      <c r="AV33" s="14">
        <v>527.62348555452002</v>
      </c>
      <c r="AW33" s="14">
        <v>524.47343895619758</v>
      </c>
      <c r="AX33" s="14">
        <v>515.89002795899341</v>
      </c>
      <c r="AY33" s="14">
        <v>516.98219306466729</v>
      </c>
      <c r="AZ33" s="14">
        <v>517.81630740393632</v>
      </c>
      <c r="BA33" s="14">
        <v>523.77694470477979</v>
      </c>
      <c r="BB33" s="14">
        <v>523.61761949390814</v>
      </c>
      <c r="BC33" s="14">
        <v>510.99442379182159</v>
      </c>
      <c r="BD33" s="14">
        <v>501.04089219330859</v>
      </c>
      <c r="BE33" s="14">
        <v>491.56133828996286</v>
      </c>
      <c r="BF33" s="14">
        <v>489.85130111524165</v>
      </c>
      <c r="BG33" s="14">
        <v>498.58095238095234</v>
      </c>
      <c r="BH33" s="14">
        <v>498.33333333333331</v>
      </c>
      <c r="BI33" s="14">
        <v>504.90476190476187</v>
      </c>
      <c r="BJ33" s="14">
        <v>508.00952380952378</v>
      </c>
      <c r="BK33" s="14">
        <v>536.97302697302689</v>
      </c>
      <c r="BL33" s="14">
        <v>544.72527472527474</v>
      </c>
      <c r="BM33" s="14">
        <v>540.03996003995996</v>
      </c>
      <c r="BN33" s="14">
        <v>539.45054945054937</v>
      </c>
      <c r="BO33" s="14">
        <v>625.07878787878781</v>
      </c>
      <c r="BP33" s="14">
        <v>587.12727272727273</v>
      </c>
      <c r="BQ33" s="14">
        <v>559.64848484848483</v>
      </c>
      <c r="BR33" s="14">
        <v>528.76363636363635</v>
      </c>
      <c r="BS33" s="14">
        <v>535.52631578947376</v>
      </c>
      <c r="BT33" s="14">
        <v>514.06015037593988</v>
      </c>
      <c r="BU33" s="14">
        <v>479.71177944862154</v>
      </c>
      <c r="BV33" s="14">
        <v>440.18796992481202</v>
      </c>
      <c r="BW33" s="14">
        <v>390.75089392133492</v>
      </c>
      <c r="BX33" s="14">
        <v>400.61978545887962</v>
      </c>
      <c r="BY33" s="14">
        <v>417.85458879618591</v>
      </c>
      <c r="BZ33" s="14">
        <v>447.98569725864127</v>
      </c>
      <c r="CA33" s="14">
        <v>464.33371958285051</v>
      </c>
      <c r="CB33" s="14">
        <v>462.86210892236386</v>
      </c>
      <c r="CC33" s="14">
        <v>453.70799536500579</v>
      </c>
      <c r="CD33" s="14">
        <v>444.19466975666279</v>
      </c>
      <c r="CE33" s="14">
        <v>396.55685441020188</v>
      </c>
      <c r="CF33" s="14">
        <v>382.1997874601488</v>
      </c>
      <c r="CG33" s="14">
        <v>375.06907545164717</v>
      </c>
      <c r="CH33" s="14">
        <v>376.00425079702444</v>
      </c>
      <c r="CI33" s="14">
        <v>359.2492492492492</v>
      </c>
      <c r="CJ33" s="14">
        <v>371.47147147147149</v>
      </c>
      <c r="CK33" s="14">
        <v>383.7037037037037</v>
      </c>
      <c r="CL33" s="14">
        <v>388.64864864864865</v>
      </c>
      <c r="CM33" s="14">
        <v>449.68235294117642</v>
      </c>
      <c r="CN33" s="14">
        <v>432.16470588235296</v>
      </c>
      <c r="CO33" s="14">
        <v>418.25882352941176</v>
      </c>
      <c r="CP33" s="14">
        <v>402.45882352941175</v>
      </c>
      <c r="CQ33" s="14">
        <v>418.46925972396485</v>
      </c>
      <c r="CR33" s="14">
        <v>410.46424090338775</v>
      </c>
      <c r="CS33" s="14">
        <v>394.99372647427856</v>
      </c>
      <c r="CT33" s="14">
        <v>378.18067754077788</v>
      </c>
      <c r="CU33" s="14">
        <v>362.89707750952988</v>
      </c>
      <c r="CV33" s="14">
        <v>346.01016518424399</v>
      </c>
      <c r="CW33" s="14">
        <v>339.69504447268105</v>
      </c>
      <c r="CX33" s="14">
        <v>340.07623888182974</v>
      </c>
      <c r="CY33" s="14">
        <v>318.78896882494001</v>
      </c>
      <c r="CZ33" s="14">
        <v>319.2805755395683</v>
      </c>
      <c r="DA33" s="14">
        <v>319.46043165467626</v>
      </c>
      <c r="DB33" s="14">
        <v>318.21342925659474</v>
      </c>
      <c r="DC33" s="14">
        <v>328.19976771196281</v>
      </c>
      <c r="DD33" s="14">
        <v>353.58885017421602</v>
      </c>
      <c r="DE33" s="14">
        <v>376.42276422764229</v>
      </c>
      <c r="DF33" s="14">
        <v>391.70731707317071</v>
      </c>
      <c r="DG33" s="14">
        <v>473.44729344729348</v>
      </c>
      <c r="DH33" s="14">
        <v>453.46153846153845</v>
      </c>
      <c r="DI33" s="14">
        <v>431.32478632478632</v>
      </c>
      <c r="DJ33" s="14">
        <v>418.64672364672367</v>
      </c>
      <c r="DK33" s="14">
        <v>446.37209302325584</v>
      </c>
      <c r="DL33" s="14">
        <v>437.11627906976747</v>
      </c>
      <c r="DM33" s="14">
        <v>424.41860465116281</v>
      </c>
      <c r="DN33" s="14">
        <v>407.33333333333331</v>
      </c>
      <c r="DO33" s="14">
        <v>395.07064364207224</v>
      </c>
      <c r="DP33" s="14">
        <v>386.0282574568289</v>
      </c>
      <c r="DQ33" s="14">
        <v>386.54631083202514</v>
      </c>
      <c r="DR33" s="14">
        <v>393.56357927786502</v>
      </c>
      <c r="DS33" s="14">
        <v>515.52577319587624</v>
      </c>
      <c r="DT33" s="14">
        <v>494.63917525773201</v>
      </c>
      <c r="DU33" s="14">
        <v>467.03092783505156</v>
      </c>
      <c r="DV33" s="14">
        <v>429.83505154639175</v>
      </c>
      <c r="DW33" s="14">
        <v>456.41826923076923</v>
      </c>
      <c r="DX33" s="14">
        <v>433.07692307692304</v>
      </c>
      <c r="DY33" s="14">
        <v>415.60096153846155</v>
      </c>
      <c r="DZ33" s="14">
        <v>389.47115384615387</v>
      </c>
      <c r="EA33" s="14">
        <v>455.52147239263803</v>
      </c>
      <c r="EB33" s="14">
        <v>415.39877300613495</v>
      </c>
      <c r="EC33" s="14">
        <v>380.92024539877298</v>
      </c>
      <c r="ED33" s="14">
        <v>353.40490797546011</v>
      </c>
      <c r="EE33" s="14">
        <v>414.03100775193798</v>
      </c>
      <c r="EF33" s="14">
        <v>389.88372093023253</v>
      </c>
      <c r="EG33" s="14">
        <v>365.07751937984494</v>
      </c>
      <c r="EH33" s="14">
        <v>340.38759689922477</v>
      </c>
      <c r="EI33" s="14">
        <v>335.35772357723579</v>
      </c>
      <c r="EJ33" s="14">
        <v>302.27642276422768</v>
      </c>
      <c r="EK33" s="14">
        <v>269.3780487804878</v>
      </c>
      <c r="EL33" s="14">
        <v>237.5609756097561</v>
      </c>
      <c r="EM33" s="14">
        <v>217.26359832635984</v>
      </c>
      <c r="EN33" s="14">
        <v>207.28451882845189</v>
      </c>
      <c r="EO33" s="14">
        <v>204.48117154811715</v>
      </c>
      <c r="EP33" s="14">
        <v>199.94142259414227</v>
      </c>
      <c r="EQ33" s="14">
        <v>193.27615062761507</v>
      </c>
      <c r="ER33" s="14">
        <v>185.94142259414227</v>
      </c>
      <c r="ES33" s="14">
        <v>174.04184100418411</v>
      </c>
      <c r="ET33" s="14">
        <v>164.07112970711296</v>
      </c>
      <c r="EU33" s="14">
        <v>173.73732718894007</v>
      </c>
      <c r="EV33" s="14">
        <v>162.63133640552996</v>
      </c>
      <c r="EW33" s="14">
        <v>152.44700460829492</v>
      </c>
      <c r="EX33" s="14">
        <v>144.09216589861751</v>
      </c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8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</row>
    <row r="34" spans="1:202" ht="15" x14ac:dyDescent="0.3">
      <c r="A34" s="1"/>
      <c r="B34" s="4"/>
      <c r="C34" s="22" t="s">
        <v>961</v>
      </c>
      <c r="D34" s="27">
        <f t="shared" si="0"/>
        <v>91.717341192261671</v>
      </c>
      <c r="E34" s="27">
        <f t="shared" si="1"/>
        <v>86.848562373324583</v>
      </c>
      <c r="F34" s="27">
        <f t="shared" si="2"/>
        <v>-180.74380165289256</v>
      </c>
      <c r="G34" s="27">
        <f t="shared" si="3"/>
        <v>213.54693140794222</v>
      </c>
      <c r="H34" s="27">
        <f t="shared" si="4"/>
        <v>56.774403936443292</v>
      </c>
      <c r="I34" s="27">
        <f t="shared" si="5"/>
        <v>114.23850460478369</v>
      </c>
      <c r="J34" s="27">
        <f t="shared" si="6"/>
        <v>61.332905682404345</v>
      </c>
      <c r="K34" s="28">
        <f t="shared" si="7"/>
        <v>0.70620519219144451</v>
      </c>
      <c r="M34" s="14">
        <v>-180.74380165289256</v>
      </c>
      <c r="N34" s="14">
        <v>-176.61157024793388</v>
      </c>
      <c r="O34" s="14">
        <v>-131.57051282051282</v>
      </c>
      <c r="P34" s="14">
        <v>7.0432692307692308</v>
      </c>
      <c r="Q34" s="14">
        <v>32.099358974358971</v>
      </c>
      <c r="R34" s="14">
        <v>13.421474358974359</v>
      </c>
      <c r="S34" s="14">
        <v>-12.479150871872632</v>
      </c>
      <c r="T34" s="14">
        <v>-7.1038665655799846</v>
      </c>
      <c r="U34" s="14">
        <v>-21.713419257012887</v>
      </c>
      <c r="V34" s="14">
        <v>60.780894617134194</v>
      </c>
      <c r="W34" s="14">
        <v>109.83484723369116</v>
      </c>
      <c r="X34" s="14">
        <v>157.76218001651529</v>
      </c>
      <c r="Y34" s="14">
        <v>203.30305532617672</v>
      </c>
      <c r="Z34" s="14">
        <v>164.06275805119736</v>
      </c>
      <c r="AA34" s="14">
        <v>190.79566003616637</v>
      </c>
      <c r="AB34" s="14">
        <v>167.76672694394213</v>
      </c>
      <c r="AC34" s="14">
        <v>168.16455696202533</v>
      </c>
      <c r="AD34" s="14">
        <v>188.9602169981917</v>
      </c>
      <c r="AE34" s="14">
        <v>198.07761732851984</v>
      </c>
      <c r="AF34" s="14">
        <v>213.54693140794222</v>
      </c>
      <c r="AG34" s="14">
        <v>205.1895306859206</v>
      </c>
      <c r="AH34" s="14">
        <v>189.96389891696751</v>
      </c>
      <c r="AI34" s="14">
        <v>180.05586592178773</v>
      </c>
      <c r="AJ34" s="14">
        <v>183.85474860335196</v>
      </c>
      <c r="AK34" s="14">
        <v>191.55493482309126</v>
      </c>
      <c r="AL34" s="14">
        <v>196.02420856610803</v>
      </c>
      <c r="AM34" s="14">
        <v>147.7215189873418</v>
      </c>
      <c r="AN34" s="14">
        <v>129.39629990262901</v>
      </c>
      <c r="AO34" s="14">
        <v>107.99415774099317</v>
      </c>
      <c r="AP34" s="14">
        <v>93.485881207400197</v>
      </c>
      <c r="AQ34" s="14">
        <v>130.66037735849056</v>
      </c>
      <c r="AR34" s="14">
        <v>119.9245283018868</v>
      </c>
      <c r="AS34" s="14">
        <v>105.98113207547171</v>
      </c>
      <c r="AT34" s="14">
        <v>97.320754716981128</v>
      </c>
      <c r="AU34" s="14">
        <v>96.61696178937558</v>
      </c>
      <c r="AV34" s="14">
        <v>94.109972041006515</v>
      </c>
      <c r="AW34" s="14">
        <v>106.93383038210624</v>
      </c>
      <c r="AX34" s="14">
        <v>106.43056849953402</v>
      </c>
      <c r="AY34" s="14">
        <v>107.47891283973757</v>
      </c>
      <c r="AZ34" s="14">
        <v>109.42830365510778</v>
      </c>
      <c r="BA34" s="14">
        <v>110.27179006560449</v>
      </c>
      <c r="BB34" s="14">
        <v>109.69072164948453</v>
      </c>
      <c r="BC34" s="14">
        <v>99.14498141263941</v>
      </c>
      <c r="BD34" s="14">
        <v>95.734200743494426</v>
      </c>
      <c r="BE34" s="14">
        <v>88.336431226765797</v>
      </c>
      <c r="BF34" s="14">
        <v>89.405204460966544</v>
      </c>
      <c r="BG34" s="14">
        <v>90.123809523809527</v>
      </c>
      <c r="BH34" s="14">
        <v>90.333333333333329</v>
      </c>
      <c r="BI34" s="14">
        <v>98.209523809523816</v>
      </c>
      <c r="BJ34" s="14">
        <v>104.80952380952381</v>
      </c>
      <c r="BK34" s="14">
        <v>118.85114885114886</v>
      </c>
      <c r="BL34" s="14">
        <v>123.80619380619382</v>
      </c>
      <c r="BM34" s="14">
        <v>125.07492507492508</v>
      </c>
      <c r="BN34" s="14">
        <v>129.29070929070929</v>
      </c>
      <c r="BO34" s="14">
        <v>154.69090909090909</v>
      </c>
      <c r="BP34" s="14">
        <v>148.47272727272727</v>
      </c>
      <c r="BQ34" s="14">
        <v>147.66060606060606</v>
      </c>
      <c r="BR34" s="14">
        <v>138.95757575757574</v>
      </c>
      <c r="BS34" s="14">
        <v>132.40601503759399</v>
      </c>
      <c r="BT34" s="14">
        <v>118.63408521303258</v>
      </c>
      <c r="BU34" s="14">
        <v>77.468671679197996</v>
      </c>
      <c r="BV34" s="14">
        <v>54.749373433583962</v>
      </c>
      <c r="BW34" s="14">
        <v>27.663885578069131</v>
      </c>
      <c r="BX34" s="14">
        <v>29.547079856972584</v>
      </c>
      <c r="BY34" s="14">
        <v>53.373063170441007</v>
      </c>
      <c r="BZ34" s="14">
        <v>63.075089392133492</v>
      </c>
      <c r="CA34" s="14">
        <v>84.924681344148325</v>
      </c>
      <c r="CB34" s="14">
        <v>82.340672074159912</v>
      </c>
      <c r="CC34" s="14">
        <v>78.597914252607183</v>
      </c>
      <c r="CD34" s="14">
        <v>80.834298957126308</v>
      </c>
      <c r="CE34" s="14">
        <v>65.951115834218911</v>
      </c>
      <c r="CF34" s="14">
        <v>60.743889479277364</v>
      </c>
      <c r="CG34" s="14">
        <v>56.567481402763022</v>
      </c>
      <c r="CH34" s="14">
        <v>53.602550478214667</v>
      </c>
      <c r="CI34" s="14">
        <v>60.02002002002002</v>
      </c>
      <c r="CJ34" s="14">
        <v>66.966966966966964</v>
      </c>
      <c r="CK34" s="14">
        <v>78.508508508508513</v>
      </c>
      <c r="CL34" s="14">
        <v>86.726726726726724</v>
      </c>
      <c r="CM34" s="14">
        <v>98.047058823529412</v>
      </c>
      <c r="CN34" s="14">
        <v>97</v>
      </c>
      <c r="CO34" s="14">
        <v>93.694117647058832</v>
      </c>
      <c r="CP34" s="14">
        <v>88.423529411764704</v>
      </c>
      <c r="CQ34" s="14">
        <v>94.93099121706399</v>
      </c>
      <c r="CR34" s="14">
        <v>91.80677540777917</v>
      </c>
      <c r="CS34" s="14">
        <v>81.003764115432872</v>
      </c>
      <c r="CT34" s="14">
        <v>70.777917189460481</v>
      </c>
      <c r="CU34" s="14">
        <v>57.395171537484117</v>
      </c>
      <c r="CV34" s="14">
        <v>45.057179161372304</v>
      </c>
      <c r="CW34" s="14">
        <v>39.339263024142312</v>
      </c>
      <c r="CX34" s="14">
        <v>39.606099110546374</v>
      </c>
      <c r="CY34" s="14">
        <v>30.839328537170264</v>
      </c>
      <c r="CZ34" s="14">
        <v>23.884892086330936</v>
      </c>
      <c r="DA34" s="14">
        <v>20.887290167865707</v>
      </c>
      <c r="DB34" s="14">
        <v>15.479616306954437</v>
      </c>
      <c r="DC34" s="14">
        <v>34.610917537746808</v>
      </c>
      <c r="DD34" s="14">
        <v>62.520325203252035</v>
      </c>
      <c r="DE34" s="14">
        <v>96.678281068524967</v>
      </c>
      <c r="DF34" s="14">
        <v>122.35772357723577</v>
      </c>
      <c r="DG34" s="14">
        <v>148.86039886039885</v>
      </c>
      <c r="DH34" s="14">
        <v>133.88888888888889</v>
      </c>
      <c r="DI34" s="14">
        <v>114.11680911680912</v>
      </c>
      <c r="DJ34" s="14">
        <v>104.18803418803419</v>
      </c>
      <c r="DK34" s="14">
        <v>112.71317829457365</v>
      </c>
      <c r="DL34" s="14">
        <v>114.27906976744187</v>
      </c>
      <c r="DM34" s="14">
        <v>105.33333333333333</v>
      </c>
      <c r="DN34" s="14">
        <v>94.077519379844958</v>
      </c>
      <c r="DO34" s="14">
        <v>90.219780219780219</v>
      </c>
      <c r="DP34" s="14">
        <v>90.455259026687585</v>
      </c>
      <c r="DQ34" s="14">
        <v>97.880690737833589</v>
      </c>
      <c r="DR34" s="14">
        <v>109.02668759811617</v>
      </c>
      <c r="DS34" s="14">
        <v>146.63917525773195</v>
      </c>
      <c r="DT34" s="14">
        <v>141.23711340206185</v>
      </c>
      <c r="DU34" s="14">
        <v>128.78350515463919</v>
      </c>
      <c r="DV34" s="14">
        <v>106.32989690721649</v>
      </c>
      <c r="DW34" s="14">
        <v>98.894230769230759</v>
      </c>
      <c r="DX34" s="14">
        <v>89.73557692307692</v>
      </c>
      <c r="DY34" s="14">
        <v>85.84134615384616</v>
      </c>
      <c r="DZ34" s="14">
        <v>85.72115384615384</v>
      </c>
      <c r="EA34" s="14">
        <v>94.202453987730053</v>
      </c>
      <c r="EB34" s="14">
        <v>85.858895705521476</v>
      </c>
      <c r="EC34" s="14">
        <v>78.527607361963192</v>
      </c>
      <c r="ED34" s="14">
        <v>70.184049079754601</v>
      </c>
      <c r="EE34" s="14">
        <v>97.286821705426348</v>
      </c>
      <c r="EF34" s="14">
        <v>94.379844961240309</v>
      </c>
      <c r="EG34" s="14">
        <v>91.627906976744185</v>
      </c>
      <c r="EH34" s="14">
        <v>88.95348837209302</v>
      </c>
      <c r="EI34" s="14">
        <v>86.585365853658544</v>
      </c>
      <c r="EJ34" s="14">
        <v>72.634146341463421</v>
      </c>
      <c r="EK34" s="14">
        <v>58.170731707317074</v>
      </c>
      <c r="EL34" s="14">
        <v>43.373983739837399</v>
      </c>
      <c r="EM34" s="14">
        <v>34.58995815899582</v>
      </c>
      <c r="EN34" s="14">
        <v>32.953974895397494</v>
      </c>
      <c r="EO34" s="14">
        <v>33.694560669456067</v>
      </c>
      <c r="EP34" s="14">
        <v>34.2510460251046</v>
      </c>
      <c r="EQ34" s="14">
        <v>33.213389121338913</v>
      </c>
      <c r="ER34" s="14">
        <v>31.966527196652716</v>
      </c>
      <c r="ES34" s="14">
        <v>29.451882845188283</v>
      </c>
      <c r="ET34" s="14">
        <v>27.2092050209205</v>
      </c>
      <c r="EU34" s="14">
        <v>28.069124423963135</v>
      </c>
      <c r="EV34" s="14">
        <v>23.465437788018434</v>
      </c>
      <c r="EW34" s="14">
        <v>20.17511520737327</v>
      </c>
      <c r="EX34" s="14">
        <v>18.018433179723502</v>
      </c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8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</row>
    <row r="35" spans="1:202" ht="15" x14ac:dyDescent="0.3">
      <c r="A35" s="1"/>
      <c r="B35" s="4"/>
      <c r="C35" s="33" t="s">
        <v>962</v>
      </c>
      <c r="D35" s="24" t="str">
        <f t="shared" si="0"/>
        <v/>
      </c>
      <c r="E35" s="24" t="str">
        <f t="shared" si="1"/>
        <v/>
      </c>
      <c r="F35" s="24" t="str">
        <f t="shared" si="2"/>
        <v/>
      </c>
      <c r="G35" s="24" t="str">
        <f t="shared" si="3"/>
        <v/>
      </c>
      <c r="H35" s="24" t="str">
        <f t="shared" si="4"/>
        <v/>
      </c>
      <c r="I35" s="24" t="str">
        <f t="shared" si="5"/>
        <v/>
      </c>
      <c r="J35" s="24" t="str">
        <f t="shared" si="6"/>
        <v/>
      </c>
      <c r="K35" s="32" t="str">
        <f t="shared" si="7"/>
        <v/>
      </c>
      <c r="L35" s="12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8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</row>
    <row r="36" spans="1:202" ht="15" x14ac:dyDescent="0.3">
      <c r="A36" s="1"/>
      <c r="B36" s="4"/>
      <c r="C36" s="22" t="s">
        <v>963</v>
      </c>
      <c r="D36" s="29">
        <f t="shared" si="0"/>
        <v>0.58288206744711435</v>
      </c>
      <c r="E36" s="29">
        <f t="shared" si="1"/>
        <v>0.56343994058433378</v>
      </c>
      <c r="F36" s="29">
        <f t="shared" si="2"/>
        <v>0.15033122553447756</v>
      </c>
      <c r="G36" s="29">
        <f t="shared" si="3"/>
        <v>0.72035573122529639</v>
      </c>
      <c r="H36" s="29">
        <f t="shared" si="4"/>
        <v>0.52064664088184454</v>
      </c>
      <c r="I36" s="29">
        <f t="shared" si="5"/>
        <v>0.61959586896428975</v>
      </c>
      <c r="J36" s="29">
        <f t="shared" si="6"/>
        <v>8.418006742643333E-2</v>
      </c>
      <c r="K36" s="28">
        <f t="shared" si="7"/>
        <v>0.14940379863580783</v>
      </c>
      <c r="M36" s="19">
        <v>0.36883239914739085</v>
      </c>
      <c r="N36" s="19">
        <v>0.39158485273492288</v>
      </c>
      <c r="O36" s="19">
        <v>0.15033122553447756</v>
      </c>
      <c r="P36" s="19">
        <v>0.35432089145172602</v>
      </c>
      <c r="Q36" s="19">
        <v>0.41001257466205598</v>
      </c>
      <c r="R36" s="19">
        <v>0.45741918732961184</v>
      </c>
      <c r="S36" s="19">
        <v>0.42506003672835146</v>
      </c>
      <c r="T36" s="19">
        <v>0.35817437639972199</v>
      </c>
      <c r="U36" s="19">
        <v>0.34212548015364919</v>
      </c>
      <c r="V36" s="19">
        <v>0.39168209656744052</v>
      </c>
      <c r="W36" s="19">
        <v>0.42606597991915501</v>
      </c>
      <c r="X36" s="19">
        <v>0.36466288101298872</v>
      </c>
      <c r="Y36" s="19">
        <v>0.50367787282733067</v>
      </c>
      <c r="Z36" s="19">
        <v>0.53629189399844113</v>
      </c>
      <c r="AA36" s="19">
        <v>0.55992080033347225</v>
      </c>
      <c r="AB36" s="19">
        <v>0.57083184758799854</v>
      </c>
      <c r="AC36" s="19">
        <v>0.55172063233873836</v>
      </c>
      <c r="AD36" s="19">
        <v>0.568024827310041</v>
      </c>
      <c r="AE36" s="19">
        <v>0.53133693339878907</v>
      </c>
      <c r="AF36" s="19">
        <v>0.53259326845093269</v>
      </c>
      <c r="AG36" s="19">
        <v>0.60601170062537824</v>
      </c>
      <c r="AH36" s="19">
        <v>0.58775792963531104</v>
      </c>
      <c r="AI36" s="19">
        <v>0.58858780614903594</v>
      </c>
      <c r="AJ36" s="19">
        <v>0.598485307482581</v>
      </c>
      <c r="AK36" s="19">
        <v>0.56590498723616212</v>
      </c>
      <c r="AL36" s="19">
        <v>0.60175805327759013</v>
      </c>
      <c r="AM36" s="19">
        <v>0.64499295517403332</v>
      </c>
      <c r="AN36" s="19">
        <v>0.61425539441103638</v>
      </c>
      <c r="AO36" s="19">
        <v>0.60568903273994767</v>
      </c>
      <c r="AP36" s="19">
        <v>0.6320295549170234</v>
      </c>
      <c r="AQ36" s="19">
        <v>0.62319648275435013</v>
      </c>
      <c r="AR36" s="19">
        <v>0.6161349319244056</v>
      </c>
      <c r="AS36" s="19">
        <v>0.61908623952419573</v>
      </c>
      <c r="AT36" s="19">
        <v>0.61970196653230736</v>
      </c>
      <c r="AU36" s="19">
        <v>0.63271644061351251</v>
      </c>
      <c r="AV36" s="19">
        <v>0.58915244217837881</v>
      </c>
      <c r="AW36" s="19">
        <v>0.59334403736680774</v>
      </c>
      <c r="AX36" s="19">
        <v>0.64301998122569393</v>
      </c>
      <c r="AY36" s="19">
        <v>0.6298651918423781</v>
      </c>
      <c r="AZ36" s="19">
        <v>0.62508525956801819</v>
      </c>
      <c r="BA36" s="19">
        <v>0.60480400594632655</v>
      </c>
      <c r="BB36" s="19">
        <v>0.65355614428367637</v>
      </c>
      <c r="BC36" s="19">
        <v>0.64985570977050977</v>
      </c>
      <c r="BD36" s="19">
        <v>0.64471115609861906</v>
      </c>
      <c r="BE36" s="19">
        <v>0.596443121278596</v>
      </c>
      <c r="BF36" s="19">
        <v>0.61956050310828392</v>
      </c>
      <c r="BG36" s="19">
        <v>0.62404509382184969</v>
      </c>
      <c r="BH36" s="19">
        <v>0.58309265474982441</v>
      </c>
      <c r="BI36" s="19">
        <v>0.56168521462639109</v>
      </c>
      <c r="BJ36" s="19">
        <v>0.58002522816650592</v>
      </c>
      <c r="BK36" s="19">
        <v>0.63275618637140518</v>
      </c>
      <c r="BL36" s="19">
        <v>0.63358269757795715</v>
      </c>
      <c r="BM36" s="19">
        <v>0.64039981403998136</v>
      </c>
      <c r="BN36" s="19">
        <v>0.64463166990710741</v>
      </c>
      <c r="BO36" s="19">
        <v>0.63359797653340832</v>
      </c>
      <c r="BP36" s="19">
        <v>0.60635359116022103</v>
      </c>
      <c r="BQ36" s="19">
        <v>0.6137619677745777</v>
      </c>
      <c r="BR36" s="19">
        <v>0.64641703761892289</v>
      </c>
      <c r="BS36" s="19">
        <v>0.65943073320122503</v>
      </c>
      <c r="BT36" s="19">
        <v>0.67208546214584297</v>
      </c>
      <c r="BU36" s="19">
        <v>0.63394504320807843</v>
      </c>
      <c r="BV36" s="19">
        <v>0.647175702526256</v>
      </c>
      <c r="BW36" s="19">
        <v>0.57556715305144313</v>
      </c>
      <c r="BX36" s="19">
        <v>0.50834995014955131</v>
      </c>
      <c r="BY36" s="19">
        <v>0.45318404478656404</v>
      </c>
      <c r="BZ36" s="19">
        <v>0.53112083637247753</v>
      </c>
      <c r="CA36" s="19">
        <v>0.58911617891749046</v>
      </c>
      <c r="CB36" s="19">
        <v>0.55427666314677926</v>
      </c>
      <c r="CC36" s="19">
        <v>0.53830249147110509</v>
      </c>
      <c r="CD36" s="19">
        <v>0.58121732636295742</v>
      </c>
      <c r="CE36" s="19">
        <v>0.51248761149653121</v>
      </c>
      <c r="CF36" s="19">
        <v>0.46947004608294929</v>
      </c>
      <c r="CG36" s="19">
        <v>0.50067781292363311</v>
      </c>
      <c r="CH36" s="19">
        <v>0.49618320610687022</v>
      </c>
      <c r="CI36" s="19">
        <v>0.49136056757066027</v>
      </c>
      <c r="CJ36" s="19">
        <v>0.52078911224872015</v>
      </c>
      <c r="CK36" s="19">
        <v>0.55290827740492166</v>
      </c>
      <c r="CL36" s="19">
        <v>0.6175865111263602</v>
      </c>
      <c r="CM36" s="19">
        <v>0.59718875502008029</v>
      </c>
      <c r="CN36" s="19">
        <v>0.5636442422272776</v>
      </c>
      <c r="CO36" s="19">
        <v>0.59338562645749415</v>
      </c>
      <c r="CP36" s="19">
        <v>0.56022087934986453</v>
      </c>
      <c r="CQ36" s="19">
        <v>0.55707708653051591</v>
      </c>
      <c r="CR36" s="19">
        <v>0.59386259162628896</v>
      </c>
      <c r="CS36" s="19">
        <v>0.60190334940056855</v>
      </c>
      <c r="CT36" s="19">
        <v>0.63562521450634935</v>
      </c>
      <c r="CU36" s="19">
        <v>0.58189710200434064</v>
      </c>
      <c r="CV36" s="19">
        <v>0.50880281690140849</v>
      </c>
      <c r="CW36" s="19">
        <v>0.52021922678121757</v>
      </c>
      <c r="CX36" s="19">
        <v>0.51620111731843576</v>
      </c>
      <c r="CY36" s="19">
        <v>0.48785362853628539</v>
      </c>
      <c r="CZ36" s="19">
        <v>0.46985282481405288</v>
      </c>
      <c r="DA36" s="19">
        <v>0.51319864326795461</v>
      </c>
      <c r="DB36" s="19">
        <v>0.51281684089932689</v>
      </c>
      <c r="DC36" s="19">
        <v>0.45714285714285713</v>
      </c>
      <c r="DD36" s="19">
        <v>0.47789706346700345</v>
      </c>
      <c r="DE36" s="19">
        <v>0.51699865208926166</v>
      </c>
      <c r="DF36" s="19">
        <v>0.62882096069868998</v>
      </c>
      <c r="DG36" s="19">
        <v>0.6394456534188524</v>
      </c>
      <c r="DH36" s="19">
        <v>0.60445783132530118</v>
      </c>
      <c r="DI36" s="19">
        <v>0.62604779181784065</v>
      </c>
      <c r="DJ36" s="19">
        <v>0.61324890404286414</v>
      </c>
      <c r="DK36" s="19">
        <v>0.58706331877729256</v>
      </c>
      <c r="DL36" s="19">
        <v>0.5938333827453306</v>
      </c>
      <c r="DM36" s="19">
        <v>0.59256652118823028</v>
      </c>
      <c r="DN36" s="19">
        <v>0.5849750459679538</v>
      </c>
      <c r="DO36" s="19">
        <v>0.52815332045758434</v>
      </c>
      <c r="DP36" s="19">
        <v>0.48928631685507001</v>
      </c>
      <c r="DQ36" s="19">
        <v>0.54190968171971343</v>
      </c>
      <c r="DR36" s="19">
        <v>0.58644536652835411</v>
      </c>
      <c r="DS36" s="19">
        <v>0.57692932575142164</v>
      </c>
      <c r="DT36" s="19">
        <v>0.60687919463087248</v>
      </c>
      <c r="DU36" s="19">
        <v>0.64221464019851116</v>
      </c>
      <c r="DV36" s="19">
        <v>0.62857142857142856</v>
      </c>
      <c r="DW36" s="19">
        <v>0.57195643718397515</v>
      </c>
      <c r="DX36" s="19">
        <v>0.53473274183077257</v>
      </c>
      <c r="DY36" s="19">
        <v>0.47868217054263568</v>
      </c>
      <c r="DZ36" s="19">
        <v>0.47838427947598255</v>
      </c>
      <c r="EA36" s="19">
        <v>0.51858067609685932</v>
      </c>
      <c r="EB36" s="19">
        <v>0.53646635850025681</v>
      </c>
      <c r="EC36" s="19">
        <v>0.54765251616530786</v>
      </c>
      <c r="ED36" s="19">
        <v>0.37329615861214377</v>
      </c>
      <c r="EE36" s="19">
        <v>0.55536150890674119</v>
      </c>
      <c r="EF36" s="19">
        <v>0.58267148014440429</v>
      </c>
      <c r="EG36" s="19">
        <v>0.57744360902255643</v>
      </c>
      <c r="EH36" s="19">
        <v>0.70196735035579738</v>
      </c>
      <c r="EI36" s="19">
        <v>0.70669642857142856</v>
      </c>
      <c r="EJ36" s="19">
        <v>0.71830985915492962</v>
      </c>
      <c r="EK36" s="19">
        <v>0.72035573122529639</v>
      </c>
      <c r="EL36" s="19">
        <v>0.68558810857389052</v>
      </c>
      <c r="EM36" s="19">
        <v>0.64387883887252839</v>
      </c>
      <c r="EN36" s="19">
        <v>0.63158293551564748</v>
      </c>
      <c r="EO36" s="19">
        <v>0.6277289937968259</v>
      </c>
      <c r="EP36" s="19">
        <v>0.61241081798573083</v>
      </c>
      <c r="EQ36" s="19">
        <v>0.58659594173612861</v>
      </c>
      <c r="ER36" s="19">
        <v>0.61315558393869241</v>
      </c>
      <c r="ES36" s="19">
        <v>0.59869350282485878</v>
      </c>
      <c r="ET36" s="19">
        <v>0.5695440206481216</v>
      </c>
      <c r="EU36" s="19">
        <v>0.58771236665349669</v>
      </c>
      <c r="EV36" s="19">
        <v>0.58225756480429613</v>
      </c>
      <c r="EW36" s="19">
        <v>0.58211291224147566</v>
      </c>
      <c r="EX36" s="19">
        <v>0.52519834618393113</v>
      </c>
      <c r="EY36" s="19">
        <v>0.51516722841586726</v>
      </c>
      <c r="EZ36" s="19">
        <v>0.52856951692760601</v>
      </c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8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</row>
    <row r="37" spans="1:202" ht="15" x14ac:dyDescent="0.3">
      <c r="A37" s="1"/>
      <c r="B37" s="4"/>
      <c r="C37" s="22" t="s">
        <v>964</v>
      </c>
      <c r="D37" s="29">
        <f t="shared" si="0"/>
        <v>0.14002520287509562</v>
      </c>
      <c r="E37" s="29">
        <f t="shared" si="1"/>
        <v>0.15218812398824308</v>
      </c>
      <c r="F37" s="29">
        <f t="shared" si="2"/>
        <v>6.7503685253901283E-2</v>
      </c>
      <c r="G37" s="29">
        <f t="shared" si="3"/>
        <v>0.33586739780658026</v>
      </c>
      <c r="H37" s="29">
        <f t="shared" si="4"/>
        <v>0.11377749055943177</v>
      </c>
      <c r="I37" s="29">
        <f t="shared" si="5"/>
        <v>0.15790231435772434</v>
      </c>
      <c r="J37" s="29">
        <f t="shared" si="6"/>
        <v>6.0185511872897217E-2</v>
      </c>
      <c r="K37" s="28">
        <f t="shared" si="7"/>
        <v>0.39546786106349996</v>
      </c>
      <c r="M37" s="19">
        <v>9.2918607405068285E-2</v>
      </c>
      <c r="N37" s="19">
        <v>8.6886395511921455E-2</v>
      </c>
      <c r="O37" s="19">
        <v>0.10411020776874436</v>
      </c>
      <c r="P37" s="19">
        <v>0.10356113145795995</v>
      </c>
      <c r="Q37" s="19">
        <v>0.12228858849418422</v>
      </c>
      <c r="R37" s="19">
        <v>0.10495910684149033</v>
      </c>
      <c r="S37" s="19">
        <v>9.4646136459951971E-2</v>
      </c>
      <c r="T37" s="19">
        <v>0.10610857981311299</v>
      </c>
      <c r="U37" s="19">
        <v>0.11122492530943236</v>
      </c>
      <c r="V37" s="19">
        <v>0.12149266486255519</v>
      </c>
      <c r="W37" s="19">
        <v>0.11370452470987091</v>
      </c>
      <c r="X37" s="19">
        <v>0.11748580379870766</v>
      </c>
      <c r="Y37" s="19">
        <v>9.5461232496049694E-2</v>
      </c>
      <c r="Z37" s="19">
        <v>9.4602494154325797E-2</v>
      </c>
      <c r="AA37" s="19">
        <v>8.7223843268028345E-2</v>
      </c>
      <c r="AB37" s="19">
        <v>8.145280423819469E-2</v>
      </c>
      <c r="AC37" s="19">
        <v>6.7503685253901283E-2</v>
      </c>
      <c r="AD37" s="19">
        <v>8.7946741415557111E-2</v>
      </c>
      <c r="AE37" s="19">
        <v>7.8274150439098897E-2</v>
      </c>
      <c r="AF37" s="19">
        <v>7.334752635847526E-2</v>
      </c>
      <c r="AG37" s="19">
        <v>7.7718378051240669E-2</v>
      </c>
      <c r="AH37" s="19">
        <v>7.877678262160423E-2</v>
      </c>
      <c r="AI37" s="19">
        <v>8.0041688379364248E-2</v>
      </c>
      <c r="AJ37" s="19">
        <v>9.9303241441987281E-2</v>
      </c>
      <c r="AK37" s="19">
        <v>9.8561733391445111E-2</v>
      </c>
      <c r="AL37" s="19">
        <v>9.2190598702899709E-2</v>
      </c>
      <c r="AM37" s="19">
        <v>8.3755153159734905E-2</v>
      </c>
      <c r="AN37" s="19">
        <v>0.10169791298195967</v>
      </c>
      <c r="AO37" s="19">
        <v>0.11826216855471182</v>
      </c>
      <c r="AP37" s="19">
        <v>0.10801618483551281</v>
      </c>
      <c r="AQ37" s="19">
        <v>0.10285466592358659</v>
      </c>
      <c r="AR37" s="19">
        <v>0.12531328320802004</v>
      </c>
      <c r="AS37" s="19">
        <v>0.14186266558529331</v>
      </c>
      <c r="AT37" s="19">
        <v>0.13057285941126176</v>
      </c>
      <c r="AU37" s="19">
        <v>0.12713905437951578</v>
      </c>
      <c r="AV37" s="19">
        <v>0.14830414542230105</v>
      </c>
      <c r="AW37" s="19">
        <v>0.16245803532331046</v>
      </c>
      <c r="AX37" s="19">
        <v>0.14201421483170176</v>
      </c>
      <c r="AY37" s="19">
        <v>0.13204286208088489</v>
      </c>
      <c r="AZ37" s="19">
        <v>0.14770746494884426</v>
      </c>
      <c r="BA37" s="19">
        <v>0.15280494483999688</v>
      </c>
      <c r="BB37" s="19">
        <v>0.13918891379661708</v>
      </c>
      <c r="BC37" s="19">
        <v>0.13597636388621684</v>
      </c>
      <c r="BD37" s="19">
        <v>0.1490130865447184</v>
      </c>
      <c r="BE37" s="19">
        <v>0.16037292384832341</v>
      </c>
      <c r="BF37" s="19">
        <v>0.14500505999710858</v>
      </c>
      <c r="BG37" s="19">
        <v>0.14610991619075872</v>
      </c>
      <c r="BH37" s="19">
        <v>0.16899539458278043</v>
      </c>
      <c r="BI37" s="19">
        <v>0.15476947535771066</v>
      </c>
      <c r="BJ37" s="19">
        <v>0.14528455887808858</v>
      </c>
      <c r="BK37" s="19">
        <v>0.14824998142230808</v>
      </c>
      <c r="BL37" s="19">
        <v>0.15784015998814901</v>
      </c>
      <c r="BM37" s="19">
        <v>0.15287463195412987</v>
      </c>
      <c r="BN37" s="19">
        <v>0.14207532224382516</v>
      </c>
      <c r="BO37" s="19">
        <v>0.14171292067729924</v>
      </c>
      <c r="BP37" s="19">
        <v>0.14617863720073665</v>
      </c>
      <c r="BQ37" s="19">
        <v>0.13816455203549466</v>
      </c>
      <c r="BR37" s="19">
        <v>0.14881731692415118</v>
      </c>
      <c r="BS37" s="19">
        <v>0.13565123401188975</v>
      </c>
      <c r="BT37" s="19">
        <v>0.14714352066883418</v>
      </c>
      <c r="BU37" s="19">
        <v>0.14700456354985922</v>
      </c>
      <c r="BV37" s="19">
        <v>0.25716718705648595</v>
      </c>
      <c r="BW37" s="19">
        <v>0.1405900521887315</v>
      </c>
      <c r="BX37" s="19">
        <v>0.33586739780658026</v>
      </c>
      <c r="BY37" s="19">
        <v>0.16766969909027291</v>
      </c>
      <c r="BZ37" s="19">
        <v>0.15280816921954776</v>
      </c>
      <c r="CA37" s="19">
        <v>0.13859254184202799</v>
      </c>
      <c r="CB37" s="19">
        <v>0.15100316789862725</v>
      </c>
      <c r="CC37" s="19">
        <v>0.13946035356145972</v>
      </c>
      <c r="CD37" s="19">
        <v>0.13517550410754295</v>
      </c>
      <c r="CE37" s="19">
        <v>0.13686818632309217</v>
      </c>
      <c r="CF37" s="19">
        <v>0.147926267281106</v>
      </c>
      <c r="CG37" s="19">
        <v>0.14426118391323994</v>
      </c>
      <c r="CH37" s="19">
        <v>0.14792655250670517</v>
      </c>
      <c r="CI37" s="19">
        <v>0.16306213525575008</v>
      </c>
      <c r="CJ37" s="19">
        <v>0.19890123610937696</v>
      </c>
      <c r="CK37" s="19">
        <v>0.18389261744966443</v>
      </c>
      <c r="CL37" s="19">
        <v>0.1574355455347515</v>
      </c>
      <c r="CM37" s="19">
        <v>0.14839357429718875</v>
      </c>
      <c r="CN37" s="19">
        <v>0.1453796988408623</v>
      </c>
      <c r="CO37" s="19">
        <v>0.13377146491414035</v>
      </c>
      <c r="CP37" s="19">
        <v>0.12763075640758492</v>
      </c>
      <c r="CQ37" s="19">
        <v>0.13256994451658599</v>
      </c>
      <c r="CR37" s="19">
        <v>0.1453596720089452</v>
      </c>
      <c r="CS37" s="19">
        <v>0.14102088740575949</v>
      </c>
      <c r="CT37" s="19">
        <v>0.12984784349616749</v>
      </c>
      <c r="CU37" s="19">
        <v>0.13353759734456785</v>
      </c>
      <c r="CV37" s="19">
        <v>0.15830399061032863</v>
      </c>
      <c r="CW37" s="19">
        <v>0.15079247518886091</v>
      </c>
      <c r="CX37" s="19">
        <v>0.15418994413407822</v>
      </c>
      <c r="CY37" s="19">
        <v>0.16835793357933579</v>
      </c>
      <c r="CZ37" s="19">
        <v>0.16822282006646622</v>
      </c>
      <c r="DA37" s="19">
        <v>0.15808877746645036</v>
      </c>
      <c r="DB37" s="19">
        <v>0.15337247601317486</v>
      </c>
      <c r="DC37" s="19">
        <v>0.1625668449197861</v>
      </c>
      <c r="DD37" s="19">
        <v>0.18534891064098516</v>
      </c>
      <c r="DE37" s="19">
        <v>0.17298187808896212</v>
      </c>
      <c r="DF37" s="19">
        <v>0.16329579407032865</v>
      </c>
      <c r="DG37" s="19">
        <v>0.15129996563967471</v>
      </c>
      <c r="DH37" s="19">
        <v>0.14734939759036145</v>
      </c>
      <c r="DI37" s="19">
        <v>0.14062304516451896</v>
      </c>
      <c r="DJ37" s="19">
        <v>0.13455918168533854</v>
      </c>
      <c r="DK37" s="19">
        <v>0.12991266375545851</v>
      </c>
      <c r="DL37" s="19">
        <v>0.13697005632967685</v>
      </c>
      <c r="DM37" s="19">
        <v>0.12543995494861326</v>
      </c>
      <c r="DN37" s="19">
        <v>0.12188074599422118</v>
      </c>
      <c r="DO37" s="19">
        <v>0.11380181250928539</v>
      </c>
      <c r="DP37" s="19">
        <v>0.11321073055508689</v>
      </c>
      <c r="DQ37" s="19">
        <v>0.11848025329111815</v>
      </c>
      <c r="DR37" s="19">
        <v>0.12571077301367758</v>
      </c>
      <c r="DS37" s="19">
        <v>0.10982940698619009</v>
      </c>
      <c r="DT37" s="19">
        <v>0.11812080536912752</v>
      </c>
      <c r="DU37" s="19">
        <v>0.10747518610421836</v>
      </c>
      <c r="DV37" s="19">
        <v>0.11211180124223602</v>
      </c>
      <c r="DW37" s="19">
        <v>0.10987942434850252</v>
      </c>
      <c r="DX37" s="19">
        <v>0.11209694871239992</v>
      </c>
      <c r="DY37" s="19">
        <v>0.11132644272179155</v>
      </c>
      <c r="DZ37" s="19">
        <v>0.124235807860262</v>
      </c>
      <c r="EA37" s="19">
        <v>0.10549029009829777</v>
      </c>
      <c r="EB37" s="19">
        <v>0.1147919876733436</v>
      </c>
      <c r="EC37" s="19">
        <v>0.10879955018273826</v>
      </c>
      <c r="ED37" s="19">
        <v>0.12453531598513011</v>
      </c>
      <c r="EE37" s="19">
        <v>0.11805798113866574</v>
      </c>
      <c r="EF37" s="19">
        <v>0.13104693140794224</v>
      </c>
      <c r="EG37" s="19">
        <v>0.1293233082706767</v>
      </c>
      <c r="EH37" s="19">
        <v>0.24905818334030974</v>
      </c>
      <c r="EI37" s="19">
        <v>0.23973214285714287</v>
      </c>
      <c r="EJ37" s="19">
        <v>0.24413145539906103</v>
      </c>
      <c r="EK37" s="19">
        <v>0.24061264822134387</v>
      </c>
      <c r="EL37" s="19">
        <v>0.28085954330030161</v>
      </c>
      <c r="EM37" s="19">
        <v>0.32071238255504136</v>
      </c>
      <c r="EN37" s="19">
        <v>0.32325528529211184</v>
      </c>
      <c r="EO37" s="19">
        <v>0.31539515024571013</v>
      </c>
      <c r="EP37" s="19">
        <v>0.31209556993529119</v>
      </c>
      <c r="EQ37" s="19">
        <v>0.29797086806432599</v>
      </c>
      <c r="ER37" s="19">
        <v>0.27125409116308774</v>
      </c>
      <c r="ES37" s="19">
        <v>0.27648305084745761</v>
      </c>
      <c r="ET37" s="19">
        <v>0.29117675174457508</v>
      </c>
      <c r="EU37" s="19">
        <v>0.28990517581983405</v>
      </c>
      <c r="EV37" s="19">
        <v>0.29112878240214807</v>
      </c>
      <c r="EW37" s="19">
        <v>0.28250419228619339</v>
      </c>
      <c r="EX37" s="19">
        <v>0.26639848027712593</v>
      </c>
      <c r="EY37" s="19">
        <v>0.27119522945294272</v>
      </c>
      <c r="EZ37" s="19">
        <v>0.27619429947812124</v>
      </c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8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</row>
    <row r="38" spans="1:202" ht="15" x14ac:dyDescent="0.3">
      <c r="A38" s="1"/>
      <c r="B38" s="4"/>
      <c r="C38" s="22" t="s">
        <v>965</v>
      </c>
      <c r="D38" s="29">
        <f t="shared" si="0"/>
        <v>0.41766616954064872</v>
      </c>
      <c r="E38" s="29">
        <f t="shared" si="1"/>
        <v>0.39171589121492473</v>
      </c>
      <c r="F38" s="29">
        <f t="shared" si="2"/>
        <v>-0.41900030111412223</v>
      </c>
      <c r="G38" s="29">
        <f t="shared" si="3"/>
        <v>0.71301694545850813</v>
      </c>
      <c r="H38" s="29">
        <f t="shared" si="4"/>
        <v>0.34402886933751031</v>
      </c>
      <c r="I38" s="29">
        <f t="shared" si="5"/>
        <v>0.46059820385747741</v>
      </c>
      <c r="J38" s="29">
        <f t="shared" si="6"/>
        <v>0.12874000848326828</v>
      </c>
      <c r="K38" s="28">
        <f t="shared" si="7"/>
        <v>0.3286565885391457</v>
      </c>
      <c r="M38" s="19">
        <v>0.16910081313649641</v>
      </c>
      <c r="N38" s="19">
        <v>0.18639551192145862</v>
      </c>
      <c r="O38" s="19">
        <v>-0.41900030111412223</v>
      </c>
      <c r="P38" s="19">
        <v>4.2001090937426946E-2</v>
      </c>
      <c r="Q38" s="19">
        <v>0.13887142408047784</v>
      </c>
      <c r="R38" s="19">
        <v>0.33830974944826692</v>
      </c>
      <c r="S38" s="19">
        <v>0.16012148608560531</v>
      </c>
      <c r="T38" s="19">
        <v>0.10510464128504132</v>
      </c>
      <c r="U38" s="19">
        <v>9.1079812206572769E-2</v>
      </c>
      <c r="V38" s="19">
        <v>0.16849451645064806</v>
      </c>
      <c r="W38" s="19">
        <v>0.19611422610509846</v>
      </c>
      <c r="X38" s="19">
        <v>0.14685725474838457</v>
      </c>
      <c r="Y38" s="19">
        <v>0.71301694545850813</v>
      </c>
      <c r="Z38" s="19">
        <v>0.40768706157443491</v>
      </c>
      <c r="AA38" s="19">
        <v>0.51709045435598167</v>
      </c>
      <c r="AB38" s="19">
        <v>0.44287096938515613</v>
      </c>
      <c r="AC38" s="19">
        <v>0.35383520561175213</v>
      </c>
      <c r="AD38" s="19">
        <v>0.53038342176394038</v>
      </c>
      <c r="AE38" s="19">
        <v>0.45115365733922436</v>
      </c>
      <c r="AF38" s="19">
        <v>0.46132400648824007</v>
      </c>
      <c r="AG38" s="19">
        <v>0.48950978414363527</v>
      </c>
      <c r="AH38" s="19">
        <v>0.54604384185263988</v>
      </c>
      <c r="AI38" s="19">
        <v>0.48936946326211567</v>
      </c>
      <c r="AJ38" s="19">
        <v>0.44156316267797635</v>
      </c>
      <c r="AK38" s="19">
        <v>0.44673432538447172</v>
      </c>
      <c r="AL38" s="19">
        <v>0.43570777724178594</v>
      </c>
      <c r="AM38" s="19">
        <v>0.49136356520377811</v>
      </c>
      <c r="AN38" s="19">
        <v>0.45153873363990094</v>
      </c>
      <c r="AO38" s="19">
        <v>0.44989418648076684</v>
      </c>
      <c r="AP38" s="19">
        <v>0.48296487421568052</v>
      </c>
      <c r="AQ38" s="19">
        <v>0.49780172146882162</v>
      </c>
      <c r="AR38" s="19">
        <v>0.44570886676149835</v>
      </c>
      <c r="AS38" s="19">
        <v>0.39409299810759663</v>
      </c>
      <c r="AT38" s="19">
        <v>0.39483327226090142</v>
      </c>
      <c r="AU38" s="19">
        <v>0.40372670807453415</v>
      </c>
      <c r="AV38" s="19">
        <v>0.27510529816005319</v>
      </c>
      <c r="AW38" s="19">
        <v>0.34148299518318492</v>
      </c>
      <c r="AX38" s="19">
        <v>0.43864824996647445</v>
      </c>
      <c r="AY38" s="19">
        <v>0.45717248530936744</v>
      </c>
      <c r="AZ38" s="19">
        <v>0.39401288366805609</v>
      </c>
      <c r="BA38" s="19">
        <v>0.37414912761129804</v>
      </c>
      <c r="BB38" s="19">
        <v>0.4655254398478364</v>
      </c>
      <c r="BC38" s="19">
        <v>0.46488937749072418</v>
      </c>
      <c r="BD38" s="19">
        <v>0.44125515147133254</v>
      </c>
      <c r="BE38" s="19">
        <v>0.36657787527420871</v>
      </c>
      <c r="BF38" s="19">
        <v>0.39981205725025298</v>
      </c>
      <c r="BG38" s="19">
        <v>0.44329896907216493</v>
      </c>
      <c r="BH38" s="19">
        <v>0.3682772617282023</v>
      </c>
      <c r="BI38" s="19">
        <v>0.36224165341812403</v>
      </c>
      <c r="BJ38" s="19">
        <v>0.38673295243748607</v>
      </c>
      <c r="BK38" s="19">
        <v>0.43137400609348292</v>
      </c>
      <c r="BL38" s="19">
        <v>0.42730168135693652</v>
      </c>
      <c r="BM38" s="19">
        <v>0.43406167673950102</v>
      </c>
      <c r="BN38" s="19">
        <v>0.44523655217109526</v>
      </c>
      <c r="BO38" s="19">
        <v>0.44958898334855618</v>
      </c>
      <c r="BP38" s="19">
        <v>0.41551565377532229</v>
      </c>
      <c r="BQ38" s="19">
        <v>0.45076671596481671</v>
      </c>
      <c r="BR38" s="19">
        <v>0.46609059963341187</v>
      </c>
      <c r="BS38" s="19">
        <v>0.48261574491082687</v>
      </c>
      <c r="BT38" s="19">
        <v>0.49280074314909428</v>
      </c>
      <c r="BU38" s="19">
        <v>0.44285852995436448</v>
      </c>
      <c r="BV38" s="19">
        <v>0.36247516321317058</v>
      </c>
      <c r="BW38" s="19">
        <v>0.39759292789434447</v>
      </c>
      <c r="BX38" s="19">
        <v>0.14930209371884348</v>
      </c>
      <c r="BY38" s="19">
        <v>0.25248425472358293</v>
      </c>
      <c r="BZ38" s="19">
        <v>0.19304643812302455</v>
      </c>
      <c r="CA38" s="19">
        <v>0.38758931193109525</v>
      </c>
      <c r="CB38" s="19">
        <v>0.34730728616684264</v>
      </c>
      <c r="CC38" s="19">
        <v>0.34487749405561874</v>
      </c>
      <c r="CD38" s="19">
        <v>0.41374159820761763</v>
      </c>
      <c r="CE38" s="19">
        <v>0.3633300297324083</v>
      </c>
      <c r="CF38" s="19">
        <v>0.31589861751152076</v>
      </c>
      <c r="CG38" s="19">
        <v>0.35291459557162225</v>
      </c>
      <c r="CH38" s="19">
        <v>0.34598720858262844</v>
      </c>
      <c r="CI38" s="19">
        <v>0.351298775603616</v>
      </c>
      <c r="CJ38" s="19">
        <v>0.30815332750655511</v>
      </c>
      <c r="CK38" s="19">
        <v>0.345413870246085</v>
      </c>
      <c r="CL38" s="19">
        <v>0.44799529457896287</v>
      </c>
      <c r="CM38" s="19">
        <v>0.43744979919678717</v>
      </c>
      <c r="CN38" s="19">
        <v>0.41934784963709243</v>
      </c>
      <c r="CO38" s="19">
        <v>0.46714013143947425</v>
      </c>
      <c r="CP38" s="19">
        <v>0.44155032298395497</v>
      </c>
      <c r="CQ38" s="19">
        <v>0.43040963286506906</v>
      </c>
      <c r="CR38" s="19">
        <v>0.45285128587402163</v>
      </c>
      <c r="CS38" s="19">
        <v>0.46681497960697071</v>
      </c>
      <c r="CT38" s="19">
        <v>0.44045303740990732</v>
      </c>
      <c r="CU38" s="19">
        <v>0.45142346482829054</v>
      </c>
      <c r="CV38" s="19">
        <v>0.37353286384976525</v>
      </c>
      <c r="CW38" s="19">
        <v>0.38216560509554143</v>
      </c>
      <c r="CX38" s="19">
        <v>0.38170391061452513</v>
      </c>
      <c r="CY38" s="19">
        <v>0.33594710947109468</v>
      </c>
      <c r="CZ38" s="19">
        <v>0.31919607532837474</v>
      </c>
      <c r="DA38" s="19">
        <v>0.38534139507447279</v>
      </c>
      <c r="DB38" s="19">
        <v>0.36173564370614347</v>
      </c>
      <c r="DC38" s="19">
        <v>0.27501909854851031</v>
      </c>
      <c r="DD38" s="19">
        <v>0.31417745500473632</v>
      </c>
      <c r="DE38" s="19">
        <v>0.36318706005691176</v>
      </c>
      <c r="DF38" s="19">
        <v>0.53091243392323606</v>
      </c>
      <c r="DG38" s="19">
        <v>0.57782613675409455</v>
      </c>
      <c r="DH38" s="19">
        <v>0.71168674698795176</v>
      </c>
      <c r="DI38" s="19">
        <v>0.55098210934567748</v>
      </c>
      <c r="DJ38" s="19">
        <v>0.5298343886994642</v>
      </c>
      <c r="DK38" s="19">
        <v>0.44991812227074235</v>
      </c>
      <c r="DL38" s="19">
        <v>0.50415060776756593</v>
      </c>
      <c r="DM38" s="19">
        <v>0.53160636350837676</v>
      </c>
      <c r="DN38" s="19">
        <v>0.5128710270554242</v>
      </c>
      <c r="DO38" s="19">
        <v>0.45461298469766753</v>
      </c>
      <c r="DP38" s="19">
        <v>0.40897587312299644</v>
      </c>
      <c r="DQ38" s="19">
        <v>0.4350941509748375</v>
      </c>
      <c r="DR38" s="19">
        <v>0.48824343015214383</v>
      </c>
      <c r="DS38" s="19">
        <v>0.48724614134849714</v>
      </c>
      <c r="DT38" s="19">
        <v>0.51661073825503356</v>
      </c>
      <c r="DU38" s="19">
        <v>0.55769230769230771</v>
      </c>
      <c r="DV38" s="19">
        <v>0.53695652173913044</v>
      </c>
      <c r="DW38" s="19">
        <v>0.48891481913652274</v>
      </c>
      <c r="DX38" s="19">
        <v>0.4464401644665657</v>
      </c>
      <c r="DY38" s="19">
        <v>0.38479758828596039</v>
      </c>
      <c r="DZ38" s="19">
        <v>0.37663755458515286</v>
      </c>
      <c r="EA38" s="19">
        <v>0.442579717094222</v>
      </c>
      <c r="EB38" s="19">
        <v>0.44170518746789933</v>
      </c>
      <c r="EC38" s="19">
        <v>0.48524037109924095</v>
      </c>
      <c r="ED38" s="19">
        <v>0.2695167286245353</v>
      </c>
      <c r="EE38" s="19">
        <v>0.4603562696472232</v>
      </c>
      <c r="EF38" s="19">
        <v>0.4523465703971119</v>
      </c>
      <c r="EG38" s="19">
        <v>0.4545112781954887</v>
      </c>
      <c r="EH38" s="19">
        <v>0.47593135203013814</v>
      </c>
      <c r="EI38" s="19">
        <v>0.47678571428571431</v>
      </c>
      <c r="EJ38" s="19">
        <v>0.4915492957746479</v>
      </c>
      <c r="EK38" s="19">
        <v>0.49160079051383399</v>
      </c>
      <c r="EL38" s="19">
        <v>0.41598448944420507</v>
      </c>
      <c r="EM38" s="19">
        <v>0.34125648576637219</v>
      </c>
      <c r="EN38" s="19">
        <v>0.32621050238690613</v>
      </c>
      <c r="EO38" s="19">
        <v>0.32022879239506968</v>
      </c>
      <c r="EP38" s="19">
        <v>0.31765389082462253</v>
      </c>
      <c r="EQ38" s="19">
        <v>0.32036709606803065</v>
      </c>
      <c r="ER38" s="19">
        <v>0.36345493733535561</v>
      </c>
      <c r="ES38" s="19">
        <v>0.34798728813559321</v>
      </c>
      <c r="ET38" s="19">
        <v>0.30953063760634736</v>
      </c>
      <c r="EU38" s="19">
        <v>0.33771236665349663</v>
      </c>
      <c r="EV38" s="19">
        <v>0.33646597128988948</v>
      </c>
      <c r="EW38" s="19">
        <v>0.32107322526551146</v>
      </c>
      <c r="EX38" s="19">
        <v>0.27556151525310091</v>
      </c>
      <c r="EY38" s="19">
        <v>0.21830438164376459</v>
      </c>
      <c r="EZ38" s="19">
        <v>0.27325036799143582</v>
      </c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8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</row>
    <row r="39" spans="1:202" ht="15" x14ac:dyDescent="0.3">
      <c r="A39" s="1"/>
      <c r="B39" s="4"/>
      <c r="C39" s="22" t="s">
        <v>966</v>
      </c>
      <c r="D39" s="29">
        <f t="shared" si="0"/>
        <v>0.43487343844484966</v>
      </c>
      <c r="E39" s="29">
        <f t="shared" si="1"/>
        <v>0.40699647138190442</v>
      </c>
      <c r="F39" s="29">
        <f t="shared" si="2"/>
        <v>-0.2309256661991585</v>
      </c>
      <c r="G39" s="29">
        <f t="shared" si="3"/>
        <v>0.71168674698795176</v>
      </c>
      <c r="H39" s="29">
        <f t="shared" si="4"/>
        <v>0.35207073966853397</v>
      </c>
      <c r="I39" s="29">
        <f t="shared" si="5"/>
        <v>0.47027653543225434</v>
      </c>
      <c r="J39" s="29">
        <f t="shared" si="6"/>
        <v>0.10612393782253023</v>
      </c>
      <c r="K39" s="28">
        <f t="shared" si="7"/>
        <v>0.26074903662481391</v>
      </c>
      <c r="M39" s="19">
        <v>0.24425673008605037</v>
      </c>
      <c r="N39" s="19">
        <v>-0.2309256661991585</v>
      </c>
      <c r="O39" s="19">
        <v>0.5679012345679012</v>
      </c>
      <c r="P39" s="19">
        <v>0.19442063430218967</v>
      </c>
      <c r="Q39" s="19">
        <v>0.22618673373153098</v>
      </c>
      <c r="R39" s="19">
        <v>0.40860703621965466</v>
      </c>
      <c r="S39" s="19">
        <v>0.21083486368131091</v>
      </c>
      <c r="T39" s="19">
        <v>0.19360568383658969</v>
      </c>
      <c r="U39" s="19">
        <v>0.1315407597097738</v>
      </c>
      <c r="V39" s="19">
        <v>0.24148981626548924</v>
      </c>
      <c r="W39" s="19">
        <v>0.31568653018646498</v>
      </c>
      <c r="X39" s="19">
        <v>0.22785718947849357</v>
      </c>
      <c r="Y39" s="19">
        <v>0.3889282406146134</v>
      </c>
      <c r="Z39" s="19">
        <v>0.40344894777864382</v>
      </c>
      <c r="AA39" s="19">
        <v>0.45862859524802002</v>
      </c>
      <c r="AB39" s="19">
        <v>0.47007284397126992</v>
      </c>
      <c r="AC39" s="19">
        <v>0.46124129517612972</v>
      </c>
      <c r="AD39" s="19">
        <v>0.47136850535589148</v>
      </c>
      <c r="AE39" s="19">
        <v>0.47139038891616214</v>
      </c>
      <c r="AF39" s="19">
        <v>0.46654501216545013</v>
      </c>
      <c r="AG39" s="19">
        <v>0.53550534597538835</v>
      </c>
      <c r="AH39" s="19">
        <v>0.53535553466277397</v>
      </c>
      <c r="AI39" s="19">
        <v>0.49244398124022931</v>
      </c>
      <c r="AJ39" s="19">
        <v>0.4708876098152075</v>
      </c>
      <c r="AK39" s="19">
        <v>0.43907602266359502</v>
      </c>
      <c r="AL39" s="19">
        <v>0.50946025620410573</v>
      </c>
      <c r="AM39" s="19">
        <v>0.51150654907895421</v>
      </c>
      <c r="AN39" s="19">
        <v>0.50259403372243838</v>
      </c>
      <c r="AO39" s="19">
        <v>0.39244366986182</v>
      </c>
      <c r="AP39" s="19">
        <v>0.44496569518559786</v>
      </c>
      <c r="AQ39" s="19">
        <v>0.45903771131339399</v>
      </c>
      <c r="AR39" s="19">
        <v>0.45580166632798214</v>
      </c>
      <c r="AS39" s="19">
        <v>0.40855636658556366</v>
      </c>
      <c r="AT39" s="19">
        <v>0.40729204836936606</v>
      </c>
      <c r="AU39" s="19">
        <v>0.44796552161237163</v>
      </c>
      <c r="AV39" s="19">
        <v>0.37574817113722014</v>
      </c>
      <c r="AW39" s="19">
        <v>0.371989490585316</v>
      </c>
      <c r="AX39" s="19">
        <v>0.45547807429261095</v>
      </c>
      <c r="AY39" s="19">
        <v>0.46692015209125476</v>
      </c>
      <c r="AZ39" s="19">
        <v>0.43311860553239862</v>
      </c>
      <c r="BA39" s="19">
        <v>0.40489789531335574</v>
      </c>
      <c r="BB39" s="19">
        <v>0.47102778343862511</v>
      </c>
      <c r="BC39" s="19">
        <v>0.48206678576336404</v>
      </c>
      <c r="BD39" s="19">
        <v>0.46496999493890534</v>
      </c>
      <c r="BE39" s="19">
        <v>0.39486054528361014</v>
      </c>
      <c r="BF39" s="19">
        <v>0.42381090067948535</v>
      </c>
      <c r="BG39" s="19">
        <v>0.43788474375139064</v>
      </c>
      <c r="BH39" s="19">
        <v>0.39224104285379752</v>
      </c>
      <c r="BI39" s="19">
        <v>0.38910969793322736</v>
      </c>
      <c r="BJ39" s="19">
        <v>0.40127624842323961</v>
      </c>
      <c r="BK39" s="19">
        <v>0.44571598424611725</v>
      </c>
      <c r="BL39" s="19">
        <v>0.44337456484704835</v>
      </c>
      <c r="BM39" s="19">
        <v>0.4552921121958779</v>
      </c>
      <c r="BN39" s="19">
        <v>0.47584071433714986</v>
      </c>
      <c r="BO39" s="19">
        <v>0.46715379751282232</v>
      </c>
      <c r="BP39" s="19">
        <v>0.43562001227747082</v>
      </c>
      <c r="BQ39" s="19">
        <v>0.47411847123842144</v>
      </c>
      <c r="BR39" s="19">
        <v>0.49559221436676265</v>
      </c>
      <c r="BS39" s="19">
        <v>0.50279228967753553</v>
      </c>
      <c r="BT39" s="19">
        <v>0.5143520668834185</v>
      </c>
      <c r="BU39" s="19">
        <v>0.46693853772210892</v>
      </c>
      <c r="BV39" s="19">
        <v>0.38272305799981077</v>
      </c>
      <c r="BW39" s="19">
        <v>0.43156885717328791</v>
      </c>
      <c r="BX39" s="19">
        <v>0.19952642073778665</v>
      </c>
      <c r="BY39" s="19">
        <v>0.3060881735479356</v>
      </c>
      <c r="BZ39" s="19">
        <v>0.23681011427182105</v>
      </c>
      <c r="CA39" s="19">
        <v>0.39042771850836838</v>
      </c>
      <c r="CB39" s="19">
        <v>0.35343189017951426</v>
      </c>
      <c r="CC39" s="19">
        <v>0.38809056135635273</v>
      </c>
      <c r="CD39" s="19">
        <v>0.43465272591486181</v>
      </c>
      <c r="CE39" s="19">
        <v>0.37433102081268582</v>
      </c>
      <c r="CF39" s="19">
        <v>0.32626728110599079</v>
      </c>
      <c r="CG39" s="19">
        <v>0.36274288296430185</v>
      </c>
      <c r="CH39" s="19">
        <v>0.34495564266556633</v>
      </c>
      <c r="CI39" s="19">
        <v>0.34752259983979861</v>
      </c>
      <c r="CJ39" s="19">
        <v>0.30815332750655511</v>
      </c>
      <c r="CK39" s="19">
        <v>0.345413870246085</v>
      </c>
      <c r="CL39" s="19">
        <v>0.44799529457896287</v>
      </c>
      <c r="CM39" s="19">
        <v>0.43744979919678717</v>
      </c>
      <c r="CN39" s="19">
        <v>0.41934784963709243</v>
      </c>
      <c r="CO39" s="19">
        <v>0.46714013143947425</v>
      </c>
      <c r="CP39" s="19">
        <v>0.44155032298395497</v>
      </c>
      <c r="CQ39" s="19">
        <v>0.43040963286506906</v>
      </c>
      <c r="CR39" s="19">
        <v>0.45285128587402163</v>
      </c>
      <c r="CS39" s="19">
        <v>0.46681497960697071</v>
      </c>
      <c r="CT39" s="19">
        <v>0.44045303740990732</v>
      </c>
      <c r="CU39" s="19">
        <v>0.45142346482829054</v>
      </c>
      <c r="CV39" s="19">
        <v>0.37353286384976525</v>
      </c>
      <c r="CW39" s="19">
        <v>0.38216560509554143</v>
      </c>
      <c r="CX39" s="19">
        <v>0.38170391061452513</v>
      </c>
      <c r="CY39" s="19">
        <v>0.33594710947109468</v>
      </c>
      <c r="CZ39" s="19">
        <v>0.31919607532837474</v>
      </c>
      <c r="DA39" s="19">
        <v>0.38534139507447279</v>
      </c>
      <c r="DB39" s="19">
        <v>0.36173564370614347</v>
      </c>
      <c r="DC39" s="19">
        <v>0.27501909854851031</v>
      </c>
      <c r="DD39" s="19">
        <v>0.31417745500473632</v>
      </c>
      <c r="DE39" s="19">
        <v>0.36318706005691176</v>
      </c>
      <c r="DF39" s="19">
        <v>0.53091243392323606</v>
      </c>
      <c r="DG39" s="19">
        <v>0.57782613675409455</v>
      </c>
      <c r="DH39" s="19">
        <v>0.71168674698795176</v>
      </c>
      <c r="DI39" s="19">
        <v>0.55098210934567748</v>
      </c>
      <c r="DJ39" s="19">
        <v>0.5298343886994642</v>
      </c>
      <c r="DK39" s="19">
        <v>0.44991812227074235</v>
      </c>
      <c r="DL39" s="19">
        <v>0.50415060776756593</v>
      </c>
      <c r="DM39" s="19">
        <v>0.53160636350837676</v>
      </c>
      <c r="DN39" s="19">
        <v>0.5128710270554242</v>
      </c>
      <c r="DO39" s="19">
        <v>0.45461298469766753</v>
      </c>
      <c r="DP39" s="19">
        <v>0.40897587312299644</v>
      </c>
      <c r="DQ39" s="19">
        <v>0.4350941509748375</v>
      </c>
      <c r="DR39" s="19">
        <v>0.48824343015214383</v>
      </c>
      <c r="DS39" s="19">
        <v>0.48724614134849714</v>
      </c>
      <c r="DT39" s="19">
        <v>0.51661073825503356</v>
      </c>
      <c r="DU39" s="19">
        <v>0.55769230769230771</v>
      </c>
      <c r="DV39" s="19">
        <v>0.53695652173913044</v>
      </c>
      <c r="DW39" s="19">
        <v>0.48891481913652274</v>
      </c>
      <c r="DX39" s="19">
        <v>0.4464401644665657</v>
      </c>
      <c r="DY39" s="19">
        <v>0.38479758828596039</v>
      </c>
      <c r="DZ39" s="19">
        <v>0.37663755458515286</v>
      </c>
      <c r="EA39" s="19">
        <v>0.442579717094222</v>
      </c>
      <c r="EB39" s="19">
        <v>0.44170518746789933</v>
      </c>
      <c r="EC39" s="19">
        <v>0.48524037109924095</v>
      </c>
      <c r="ED39" s="19">
        <v>0.2695167286245353</v>
      </c>
      <c r="EE39" s="19">
        <v>0.4603562696472232</v>
      </c>
      <c r="EF39" s="19">
        <v>0.4523465703971119</v>
      </c>
      <c r="EG39" s="19">
        <v>0.4545112781954887</v>
      </c>
      <c r="EH39" s="19">
        <v>0.47593135203013814</v>
      </c>
      <c r="EI39" s="19">
        <v>0.47678571428571431</v>
      </c>
      <c r="EJ39" s="19">
        <v>0.4915492957746479</v>
      </c>
      <c r="EK39" s="19">
        <v>0.49160079051383399</v>
      </c>
      <c r="EL39" s="19">
        <v>0.41598448944420507</v>
      </c>
      <c r="EM39" s="19">
        <v>0.34125648576637219</v>
      </c>
      <c r="EN39" s="19">
        <v>0.32621050238690613</v>
      </c>
      <c r="EO39" s="19">
        <v>0.32022879239506968</v>
      </c>
      <c r="EP39" s="19">
        <v>0.31765389082462253</v>
      </c>
      <c r="EQ39" s="19">
        <v>0.32036709606803065</v>
      </c>
      <c r="ER39" s="19">
        <v>0.36345493733535561</v>
      </c>
      <c r="ES39" s="19">
        <v>0.34798728813559321</v>
      </c>
      <c r="ET39" s="19">
        <v>0.30953063760634736</v>
      </c>
      <c r="EU39" s="19">
        <v>0.33771236665349663</v>
      </c>
      <c r="EV39" s="19">
        <v>0.33646597128988948</v>
      </c>
      <c r="EW39" s="19">
        <v>0.32107322526551146</v>
      </c>
      <c r="EX39" s="19">
        <v>0.27556151525310091</v>
      </c>
      <c r="EY39" s="19">
        <v>0.21830438164376459</v>
      </c>
      <c r="EZ39" s="19">
        <v>0.27325036799143582</v>
      </c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8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</row>
    <row r="40" spans="1:202" ht="15" x14ac:dyDescent="0.3">
      <c r="A40" s="1"/>
      <c r="B40" s="4"/>
      <c r="C40" s="22" t="s">
        <v>61</v>
      </c>
      <c r="D40" s="29">
        <f t="shared" si="0"/>
        <v>0.41766616954064872</v>
      </c>
      <c r="E40" s="29">
        <f t="shared" si="1"/>
        <v>0.39171589121492473</v>
      </c>
      <c r="F40" s="29">
        <f t="shared" si="2"/>
        <v>-0.41900030111412223</v>
      </c>
      <c r="G40" s="29">
        <f t="shared" si="3"/>
        <v>0.71301694545850813</v>
      </c>
      <c r="H40" s="29">
        <f t="shared" si="4"/>
        <v>0.34402886933751031</v>
      </c>
      <c r="I40" s="29">
        <f t="shared" si="5"/>
        <v>0.46059820385747741</v>
      </c>
      <c r="J40" s="29">
        <f t="shared" si="6"/>
        <v>0.12874000848326828</v>
      </c>
      <c r="K40" s="28">
        <f t="shared" si="7"/>
        <v>0.3286565885391457</v>
      </c>
      <c r="M40" s="19">
        <v>0.16910081313649641</v>
      </c>
      <c r="N40" s="19">
        <v>0.18639551192145862</v>
      </c>
      <c r="O40" s="19">
        <v>-0.41900030111412223</v>
      </c>
      <c r="P40" s="19">
        <v>4.2001090937426946E-2</v>
      </c>
      <c r="Q40" s="19">
        <v>0.13887142408047784</v>
      </c>
      <c r="R40" s="19">
        <v>0.33830974944826692</v>
      </c>
      <c r="S40" s="19">
        <v>0.16012148608560531</v>
      </c>
      <c r="T40" s="19">
        <v>0.10510464128504132</v>
      </c>
      <c r="U40" s="19">
        <v>9.1079812206572769E-2</v>
      </c>
      <c r="V40" s="19">
        <v>0.16849451645064806</v>
      </c>
      <c r="W40" s="19">
        <v>0.19611422610509846</v>
      </c>
      <c r="X40" s="19">
        <v>0.14685725474838457</v>
      </c>
      <c r="Y40" s="19">
        <v>0.71301694545850813</v>
      </c>
      <c r="Z40" s="19">
        <v>0.40768706157443491</v>
      </c>
      <c r="AA40" s="19">
        <v>0.51709045435598167</v>
      </c>
      <c r="AB40" s="19">
        <v>0.44287096938515613</v>
      </c>
      <c r="AC40" s="19">
        <v>0.35383520561175213</v>
      </c>
      <c r="AD40" s="19">
        <v>0.53038342176394038</v>
      </c>
      <c r="AE40" s="19">
        <v>0.45115365733922436</v>
      </c>
      <c r="AF40" s="19">
        <v>0.46132400648824007</v>
      </c>
      <c r="AG40" s="19">
        <v>0.48950978414363527</v>
      </c>
      <c r="AH40" s="19">
        <v>0.54604384185263988</v>
      </c>
      <c r="AI40" s="19">
        <v>0.48936946326211567</v>
      </c>
      <c r="AJ40" s="19">
        <v>0.44156316267797635</v>
      </c>
      <c r="AK40" s="19">
        <v>0.44673432538447172</v>
      </c>
      <c r="AL40" s="19">
        <v>0.43570777724178594</v>
      </c>
      <c r="AM40" s="19">
        <v>0.49136356520377811</v>
      </c>
      <c r="AN40" s="19">
        <v>0.45153873363990094</v>
      </c>
      <c r="AO40" s="19">
        <v>0.44989418648076684</v>
      </c>
      <c r="AP40" s="19">
        <v>0.48296487421568052</v>
      </c>
      <c r="AQ40" s="19">
        <v>0.49780172146882162</v>
      </c>
      <c r="AR40" s="19">
        <v>0.44570886676149835</v>
      </c>
      <c r="AS40" s="19">
        <v>0.39409299810759663</v>
      </c>
      <c r="AT40" s="19">
        <v>0.39483327226090142</v>
      </c>
      <c r="AU40" s="19">
        <v>0.40372670807453415</v>
      </c>
      <c r="AV40" s="19">
        <v>0.27510529816005319</v>
      </c>
      <c r="AW40" s="19">
        <v>0.34148299518318492</v>
      </c>
      <c r="AX40" s="19">
        <v>0.43864824996647445</v>
      </c>
      <c r="AY40" s="19">
        <v>0.45717248530936744</v>
      </c>
      <c r="AZ40" s="19">
        <v>0.39401288366805609</v>
      </c>
      <c r="BA40" s="19">
        <v>0.37414912761129804</v>
      </c>
      <c r="BB40" s="19">
        <v>0.4655254398478364</v>
      </c>
      <c r="BC40" s="19">
        <v>0.46488937749072418</v>
      </c>
      <c r="BD40" s="19">
        <v>0.44125515147133254</v>
      </c>
      <c r="BE40" s="19">
        <v>0.36657787527420871</v>
      </c>
      <c r="BF40" s="19">
        <v>0.39981205725025298</v>
      </c>
      <c r="BG40" s="19">
        <v>0.44329896907216493</v>
      </c>
      <c r="BH40" s="19">
        <v>0.3682772617282023</v>
      </c>
      <c r="BI40" s="19">
        <v>0.36224165341812403</v>
      </c>
      <c r="BJ40" s="19">
        <v>0.38673295243748607</v>
      </c>
      <c r="BK40" s="19">
        <v>0.43137400609348292</v>
      </c>
      <c r="BL40" s="19">
        <v>0.42730168135693652</v>
      </c>
      <c r="BM40" s="19">
        <v>0.43406167673950102</v>
      </c>
      <c r="BN40" s="19">
        <v>0.44523655217109526</v>
      </c>
      <c r="BO40" s="19">
        <v>0.44958898334855618</v>
      </c>
      <c r="BP40" s="19">
        <v>0.41551565377532229</v>
      </c>
      <c r="BQ40" s="19">
        <v>0.45076671596481671</v>
      </c>
      <c r="BR40" s="19">
        <v>0.46609059963341187</v>
      </c>
      <c r="BS40" s="19">
        <v>0.48261574491082687</v>
      </c>
      <c r="BT40" s="19">
        <v>0.49280074314909428</v>
      </c>
      <c r="BU40" s="19">
        <v>0.44285852995436448</v>
      </c>
      <c r="BV40" s="19">
        <v>0.36247516321317058</v>
      </c>
      <c r="BW40" s="19">
        <v>0.39759292789434447</v>
      </c>
      <c r="BX40" s="19">
        <v>0.14930209371884348</v>
      </c>
      <c r="BY40" s="19">
        <v>0.25248425472358293</v>
      </c>
      <c r="BZ40" s="19">
        <v>0.19304643812302455</v>
      </c>
      <c r="CA40" s="19">
        <v>0.38758931193109525</v>
      </c>
      <c r="CB40" s="19">
        <v>0.34730728616684264</v>
      </c>
      <c r="CC40" s="19">
        <v>0.34487749405561874</v>
      </c>
      <c r="CD40" s="19">
        <v>0.41374159820761763</v>
      </c>
      <c r="CE40" s="19">
        <v>0.3633300297324083</v>
      </c>
      <c r="CF40" s="19">
        <v>0.31589861751152076</v>
      </c>
      <c r="CG40" s="19">
        <v>0.35291459557162225</v>
      </c>
      <c r="CH40" s="19">
        <v>0.34598720858262844</v>
      </c>
      <c r="CI40" s="19">
        <v>0.351298775603616</v>
      </c>
      <c r="CJ40" s="19">
        <v>0.30815332750655511</v>
      </c>
      <c r="CK40" s="19">
        <v>0.345413870246085</v>
      </c>
      <c r="CL40" s="19">
        <v>0.44799529457896287</v>
      </c>
      <c r="CM40" s="19">
        <v>0.43744979919678717</v>
      </c>
      <c r="CN40" s="19">
        <v>0.41934784963709243</v>
      </c>
      <c r="CO40" s="19">
        <v>0.46714013143947425</v>
      </c>
      <c r="CP40" s="19">
        <v>0.44155032298395497</v>
      </c>
      <c r="CQ40" s="19">
        <v>0.43040963286506906</v>
      </c>
      <c r="CR40" s="19">
        <v>0.45285128587402163</v>
      </c>
      <c r="CS40" s="19">
        <v>0.46681497960697071</v>
      </c>
      <c r="CT40" s="19">
        <v>0.44045303740990732</v>
      </c>
      <c r="CU40" s="19">
        <v>0.45142346482829054</v>
      </c>
      <c r="CV40" s="19">
        <v>0.37353286384976525</v>
      </c>
      <c r="CW40" s="19">
        <v>0.38216560509554143</v>
      </c>
      <c r="CX40" s="19">
        <v>0.38170391061452513</v>
      </c>
      <c r="CY40" s="19">
        <v>0.33594710947109468</v>
      </c>
      <c r="CZ40" s="19">
        <v>0.31919607532837474</v>
      </c>
      <c r="DA40" s="19">
        <v>0.38534139507447279</v>
      </c>
      <c r="DB40" s="19">
        <v>0.36173564370614347</v>
      </c>
      <c r="DC40" s="19">
        <v>0.27501909854851031</v>
      </c>
      <c r="DD40" s="19">
        <v>0.31417745500473632</v>
      </c>
      <c r="DE40" s="19">
        <v>0.36318706005691176</v>
      </c>
      <c r="DF40" s="19">
        <v>0.53091243392323606</v>
      </c>
      <c r="DG40" s="19">
        <v>0.57782613675409455</v>
      </c>
      <c r="DH40" s="19">
        <v>0.71168674698795176</v>
      </c>
      <c r="DI40" s="19">
        <v>0.55098210934567748</v>
      </c>
      <c r="DJ40" s="19">
        <v>0.5298343886994642</v>
      </c>
      <c r="DK40" s="19">
        <v>0.44991812227074235</v>
      </c>
      <c r="DL40" s="19">
        <v>0.50415060776756593</v>
      </c>
      <c r="DM40" s="19">
        <v>0.53160636350837676</v>
      </c>
      <c r="DN40" s="19">
        <v>0.5128710270554242</v>
      </c>
      <c r="DO40" s="19">
        <v>0.45461298469766753</v>
      </c>
      <c r="DP40" s="19">
        <v>0.40897587312299644</v>
      </c>
      <c r="DQ40" s="19">
        <v>0.4350941509748375</v>
      </c>
      <c r="DR40" s="19">
        <v>0.48824343015214383</v>
      </c>
      <c r="DS40" s="19">
        <v>0.48724614134849714</v>
      </c>
      <c r="DT40" s="19">
        <v>0.51661073825503356</v>
      </c>
      <c r="DU40" s="19">
        <v>0.55769230769230771</v>
      </c>
      <c r="DV40" s="19">
        <v>0.53695652173913044</v>
      </c>
      <c r="DW40" s="19">
        <v>0.48891481913652274</v>
      </c>
      <c r="DX40" s="19">
        <v>0.4464401644665657</v>
      </c>
      <c r="DY40" s="19">
        <v>0.38479758828596039</v>
      </c>
      <c r="DZ40" s="19">
        <v>0.37663755458515286</v>
      </c>
      <c r="EA40" s="19">
        <v>0.442579717094222</v>
      </c>
      <c r="EB40" s="19">
        <v>0.44170518746789933</v>
      </c>
      <c r="EC40" s="19">
        <v>0.48524037109924095</v>
      </c>
      <c r="ED40" s="19">
        <v>0.2695167286245353</v>
      </c>
      <c r="EE40" s="19">
        <v>0.4603562696472232</v>
      </c>
      <c r="EF40" s="19">
        <v>0.4523465703971119</v>
      </c>
      <c r="EG40" s="19">
        <v>0.4545112781954887</v>
      </c>
      <c r="EH40" s="19">
        <v>0.47593135203013814</v>
      </c>
      <c r="EI40" s="19">
        <v>0.47678571428571431</v>
      </c>
      <c r="EJ40" s="19">
        <v>0.4915492957746479</v>
      </c>
      <c r="EK40" s="19">
        <v>0.49160079051383399</v>
      </c>
      <c r="EL40" s="19">
        <v>0.41598448944420507</v>
      </c>
      <c r="EM40" s="19">
        <v>0.34125648576637219</v>
      </c>
      <c r="EN40" s="19">
        <v>0.32621050238690613</v>
      </c>
      <c r="EO40" s="19">
        <v>0.32022879239506968</v>
      </c>
      <c r="EP40" s="19">
        <v>0.31765389082462253</v>
      </c>
      <c r="EQ40" s="19">
        <v>0.32036709606803065</v>
      </c>
      <c r="ER40" s="19">
        <v>0.36345493733535561</v>
      </c>
      <c r="ES40" s="19">
        <v>0.34798728813559321</v>
      </c>
      <c r="ET40" s="19">
        <v>0.30953063760634736</v>
      </c>
      <c r="EU40" s="19">
        <v>0.33771236665349663</v>
      </c>
      <c r="EV40" s="19">
        <v>0.33646597128988948</v>
      </c>
      <c r="EW40" s="19">
        <v>0.32107322526551146</v>
      </c>
      <c r="EX40" s="19">
        <v>0.27556151525310091</v>
      </c>
      <c r="EY40" s="19">
        <v>0.21830438164376459</v>
      </c>
      <c r="EZ40" s="19">
        <v>0.27325036799143582</v>
      </c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8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</row>
    <row r="41" spans="1:202" ht="15" x14ac:dyDescent="0.3">
      <c r="A41" s="1"/>
      <c r="B41" s="4"/>
      <c r="C41" s="22" t="s">
        <v>967</v>
      </c>
      <c r="D41" s="29">
        <f t="shared" si="0"/>
        <v>0.43487343844484966</v>
      </c>
      <c r="E41" s="29">
        <f t="shared" si="1"/>
        <v>0.40699647138190442</v>
      </c>
      <c r="F41" s="29">
        <f t="shared" si="2"/>
        <v>-0.2309256661991585</v>
      </c>
      <c r="G41" s="29">
        <f t="shared" si="3"/>
        <v>0.71168674698795176</v>
      </c>
      <c r="H41" s="29">
        <f t="shared" si="4"/>
        <v>0.35207073966853397</v>
      </c>
      <c r="I41" s="29">
        <f t="shared" si="5"/>
        <v>0.47027653543225434</v>
      </c>
      <c r="J41" s="29">
        <f t="shared" si="6"/>
        <v>0.10612393782253023</v>
      </c>
      <c r="K41" s="28">
        <f t="shared" si="7"/>
        <v>0.26074903662481391</v>
      </c>
      <c r="M41" s="19">
        <v>0.24425673008605037</v>
      </c>
      <c r="N41" s="19">
        <v>-0.2309256661991585</v>
      </c>
      <c r="O41" s="19">
        <v>0.5679012345679012</v>
      </c>
      <c r="P41" s="19">
        <v>0.19442063430218967</v>
      </c>
      <c r="Q41" s="19">
        <v>0.22618673373153098</v>
      </c>
      <c r="R41" s="19">
        <v>0.40860703621965466</v>
      </c>
      <c r="S41" s="19">
        <v>0.21083486368131091</v>
      </c>
      <c r="T41" s="19">
        <v>0.19360568383658969</v>
      </c>
      <c r="U41" s="19">
        <v>0.1315407597097738</v>
      </c>
      <c r="V41" s="19">
        <v>0.24148981626548924</v>
      </c>
      <c r="W41" s="19">
        <v>0.31568653018646498</v>
      </c>
      <c r="X41" s="19">
        <v>0.22785718947849357</v>
      </c>
      <c r="Y41" s="19">
        <v>0.3889282406146134</v>
      </c>
      <c r="Z41" s="19">
        <v>0.40344894777864382</v>
      </c>
      <c r="AA41" s="19">
        <v>0.45862859524802002</v>
      </c>
      <c r="AB41" s="19">
        <v>0.47007284397126992</v>
      </c>
      <c r="AC41" s="19">
        <v>0.46124129517612972</v>
      </c>
      <c r="AD41" s="19">
        <v>0.47136850535589148</v>
      </c>
      <c r="AE41" s="19">
        <v>0.47139038891616214</v>
      </c>
      <c r="AF41" s="19">
        <v>0.46654501216545013</v>
      </c>
      <c r="AG41" s="19">
        <v>0.53550534597538835</v>
      </c>
      <c r="AH41" s="19">
        <v>0.53535553466277397</v>
      </c>
      <c r="AI41" s="19">
        <v>0.49244398124022931</v>
      </c>
      <c r="AJ41" s="19">
        <v>0.4708876098152075</v>
      </c>
      <c r="AK41" s="19">
        <v>0.43907602266359502</v>
      </c>
      <c r="AL41" s="19">
        <v>0.50946025620410573</v>
      </c>
      <c r="AM41" s="19">
        <v>0.51150654907895421</v>
      </c>
      <c r="AN41" s="19">
        <v>0.50259403372243838</v>
      </c>
      <c r="AO41" s="19">
        <v>0.39244366986182</v>
      </c>
      <c r="AP41" s="19">
        <v>0.44496569518559786</v>
      </c>
      <c r="AQ41" s="19">
        <v>0.45903771131339399</v>
      </c>
      <c r="AR41" s="19">
        <v>0.45580166632798214</v>
      </c>
      <c r="AS41" s="19">
        <v>0.40855636658556366</v>
      </c>
      <c r="AT41" s="19">
        <v>0.40729204836936606</v>
      </c>
      <c r="AU41" s="19">
        <v>0.44796552161237163</v>
      </c>
      <c r="AV41" s="19">
        <v>0.37574817113722014</v>
      </c>
      <c r="AW41" s="19">
        <v>0.371989490585316</v>
      </c>
      <c r="AX41" s="19">
        <v>0.45547807429261095</v>
      </c>
      <c r="AY41" s="19">
        <v>0.46692015209125476</v>
      </c>
      <c r="AZ41" s="19">
        <v>0.43311860553239862</v>
      </c>
      <c r="BA41" s="19">
        <v>0.40489789531335574</v>
      </c>
      <c r="BB41" s="19">
        <v>0.47102778343862511</v>
      </c>
      <c r="BC41" s="19">
        <v>0.48206678576336404</v>
      </c>
      <c r="BD41" s="19">
        <v>0.46496999493890534</v>
      </c>
      <c r="BE41" s="19">
        <v>0.39486054528361014</v>
      </c>
      <c r="BF41" s="19">
        <v>0.42381090067948535</v>
      </c>
      <c r="BG41" s="19">
        <v>0.43788474375139064</v>
      </c>
      <c r="BH41" s="19">
        <v>0.39224104285379752</v>
      </c>
      <c r="BI41" s="19">
        <v>0.38910969793322736</v>
      </c>
      <c r="BJ41" s="19">
        <v>0.40127624842323961</v>
      </c>
      <c r="BK41" s="19">
        <v>0.44571598424611725</v>
      </c>
      <c r="BL41" s="19">
        <v>0.44337456484704835</v>
      </c>
      <c r="BM41" s="19">
        <v>0.4552921121958779</v>
      </c>
      <c r="BN41" s="19">
        <v>0.47584071433714986</v>
      </c>
      <c r="BO41" s="19">
        <v>0.46715379751282232</v>
      </c>
      <c r="BP41" s="19">
        <v>0.43562001227747082</v>
      </c>
      <c r="BQ41" s="19">
        <v>0.47411847123842144</v>
      </c>
      <c r="BR41" s="19">
        <v>0.49559221436676265</v>
      </c>
      <c r="BS41" s="19">
        <v>0.50279228967753553</v>
      </c>
      <c r="BT41" s="19">
        <v>0.5143520668834185</v>
      </c>
      <c r="BU41" s="19">
        <v>0.46693853772210892</v>
      </c>
      <c r="BV41" s="19">
        <v>0.38272305799981077</v>
      </c>
      <c r="BW41" s="19">
        <v>0.43156885717328791</v>
      </c>
      <c r="BX41" s="19">
        <v>0.19952642073778665</v>
      </c>
      <c r="BY41" s="19">
        <v>0.3060881735479356</v>
      </c>
      <c r="BZ41" s="19">
        <v>0.23681011427182105</v>
      </c>
      <c r="CA41" s="19">
        <v>0.39042771850836838</v>
      </c>
      <c r="CB41" s="19">
        <v>0.35343189017951426</v>
      </c>
      <c r="CC41" s="19">
        <v>0.38809056135635273</v>
      </c>
      <c r="CD41" s="19">
        <v>0.43465272591486181</v>
      </c>
      <c r="CE41" s="19">
        <v>0.37433102081268582</v>
      </c>
      <c r="CF41" s="19">
        <v>0.32626728110599079</v>
      </c>
      <c r="CG41" s="19">
        <v>0.36274288296430185</v>
      </c>
      <c r="CH41" s="19">
        <v>0.34495564266556633</v>
      </c>
      <c r="CI41" s="19">
        <v>0.34752259983979861</v>
      </c>
      <c r="CJ41" s="19">
        <v>0.30815332750655511</v>
      </c>
      <c r="CK41" s="19">
        <v>0.345413870246085</v>
      </c>
      <c r="CL41" s="19">
        <v>0.44799529457896287</v>
      </c>
      <c r="CM41" s="19">
        <v>0.43744979919678717</v>
      </c>
      <c r="CN41" s="19">
        <v>0.41934784963709243</v>
      </c>
      <c r="CO41" s="19">
        <v>0.46714013143947425</v>
      </c>
      <c r="CP41" s="19">
        <v>0.44155032298395497</v>
      </c>
      <c r="CQ41" s="19">
        <v>0.43040963286506906</v>
      </c>
      <c r="CR41" s="19">
        <v>0.45285128587402163</v>
      </c>
      <c r="CS41" s="19">
        <v>0.46681497960697071</v>
      </c>
      <c r="CT41" s="19">
        <v>0.44045303740990732</v>
      </c>
      <c r="CU41" s="19">
        <v>0.45142346482829054</v>
      </c>
      <c r="CV41" s="19">
        <v>0.37353286384976525</v>
      </c>
      <c r="CW41" s="19">
        <v>0.38216560509554143</v>
      </c>
      <c r="CX41" s="19">
        <v>0.38170391061452513</v>
      </c>
      <c r="CY41" s="19">
        <v>0.33594710947109468</v>
      </c>
      <c r="CZ41" s="19">
        <v>0.31919607532837474</v>
      </c>
      <c r="DA41" s="19">
        <v>0.38534139507447279</v>
      </c>
      <c r="DB41" s="19">
        <v>0.36173564370614347</v>
      </c>
      <c r="DC41" s="19">
        <v>0.27501909854851031</v>
      </c>
      <c r="DD41" s="19">
        <v>0.31417745500473632</v>
      </c>
      <c r="DE41" s="19">
        <v>0.36318706005691176</v>
      </c>
      <c r="DF41" s="19">
        <v>0.53091243392323606</v>
      </c>
      <c r="DG41" s="19">
        <v>0.57782613675409455</v>
      </c>
      <c r="DH41" s="19">
        <v>0.71168674698795176</v>
      </c>
      <c r="DI41" s="19">
        <v>0.55098210934567748</v>
      </c>
      <c r="DJ41" s="19">
        <v>0.5298343886994642</v>
      </c>
      <c r="DK41" s="19">
        <v>0.44991812227074235</v>
      </c>
      <c r="DL41" s="19">
        <v>0.50415060776756593</v>
      </c>
      <c r="DM41" s="19">
        <v>0.53160636350837676</v>
      </c>
      <c r="DN41" s="19">
        <v>0.5128710270554242</v>
      </c>
      <c r="DO41" s="19">
        <v>0.45461298469766753</v>
      </c>
      <c r="DP41" s="19">
        <v>0.40897587312299644</v>
      </c>
      <c r="DQ41" s="19">
        <v>0.4350941509748375</v>
      </c>
      <c r="DR41" s="19">
        <v>0.48824343015214383</v>
      </c>
      <c r="DS41" s="19">
        <v>0.48724614134849714</v>
      </c>
      <c r="DT41" s="19">
        <v>0.51661073825503356</v>
      </c>
      <c r="DU41" s="19">
        <v>0.55769230769230771</v>
      </c>
      <c r="DV41" s="19">
        <v>0.53695652173913044</v>
      </c>
      <c r="DW41" s="19">
        <v>0.48891481913652274</v>
      </c>
      <c r="DX41" s="19">
        <v>0.4464401644665657</v>
      </c>
      <c r="DY41" s="19">
        <v>0.38479758828596039</v>
      </c>
      <c r="DZ41" s="19">
        <v>0.37663755458515286</v>
      </c>
      <c r="EA41" s="19">
        <v>0.442579717094222</v>
      </c>
      <c r="EB41" s="19">
        <v>0.44170518746789933</v>
      </c>
      <c r="EC41" s="19">
        <v>0.48524037109924095</v>
      </c>
      <c r="ED41" s="19">
        <v>0.2695167286245353</v>
      </c>
      <c r="EE41" s="19">
        <v>0.4603562696472232</v>
      </c>
      <c r="EF41" s="19">
        <v>0.4523465703971119</v>
      </c>
      <c r="EG41" s="19">
        <v>0.4545112781954887</v>
      </c>
      <c r="EH41" s="19">
        <v>0.47593135203013814</v>
      </c>
      <c r="EI41" s="19">
        <v>0.47678571428571431</v>
      </c>
      <c r="EJ41" s="19">
        <v>0.4915492957746479</v>
      </c>
      <c r="EK41" s="19">
        <v>0.49160079051383399</v>
      </c>
      <c r="EL41" s="19">
        <v>0.41598448944420507</v>
      </c>
      <c r="EM41" s="19">
        <v>0.34125648576637219</v>
      </c>
      <c r="EN41" s="19">
        <v>0.32621050238690613</v>
      </c>
      <c r="EO41" s="19">
        <v>0.32022879239506968</v>
      </c>
      <c r="EP41" s="19">
        <v>0.31765389082462253</v>
      </c>
      <c r="EQ41" s="19">
        <v>0.32036709606803065</v>
      </c>
      <c r="ER41" s="19">
        <v>0.36345493733535561</v>
      </c>
      <c r="ES41" s="19">
        <v>0.34798728813559321</v>
      </c>
      <c r="ET41" s="19">
        <v>0.30953063760634736</v>
      </c>
      <c r="EU41" s="19">
        <v>0.33771236665349663</v>
      </c>
      <c r="EV41" s="19">
        <v>0.33646597128988948</v>
      </c>
      <c r="EW41" s="19">
        <v>0.32107322526551146</v>
      </c>
      <c r="EX41" s="19">
        <v>0.27556151525310091</v>
      </c>
      <c r="EY41" s="19">
        <v>0.21830438164376459</v>
      </c>
      <c r="EZ41" s="19">
        <v>0.27325036799143582</v>
      </c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8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</row>
    <row r="42" spans="1:202" ht="15" x14ac:dyDescent="0.3">
      <c r="A42" s="1"/>
      <c r="B42" s="4"/>
      <c r="C42" s="22" t="s">
        <v>968</v>
      </c>
      <c r="D42" s="29">
        <f t="shared" si="0"/>
        <v>0.30564630718919134</v>
      </c>
      <c r="E42" s="29">
        <f t="shared" si="1"/>
        <v>0.2623306097931542</v>
      </c>
      <c r="F42" s="29">
        <f t="shared" si="2"/>
        <v>-0.6635049683830172</v>
      </c>
      <c r="G42" s="29">
        <f t="shared" si="3"/>
        <v>0.61963855421686742</v>
      </c>
      <c r="H42" s="29">
        <f t="shared" si="4"/>
        <v>0.21559046233385634</v>
      </c>
      <c r="I42" s="29">
        <f t="shared" si="5"/>
        <v>0.34947140748885036</v>
      </c>
      <c r="J42" s="29">
        <f t="shared" si="6"/>
        <v>0.15763034422972547</v>
      </c>
      <c r="K42" s="28">
        <f t="shared" si="7"/>
        <v>0.60088429769600982</v>
      </c>
      <c r="M42" s="19">
        <v>-2.2341517328491354E-2</v>
      </c>
      <c r="N42" s="19">
        <v>2.5105189340813464E-2</v>
      </c>
      <c r="O42" s="19">
        <v>-0.6635049683830172</v>
      </c>
      <c r="P42" s="19">
        <v>-0.12966570560274293</v>
      </c>
      <c r="Q42" s="19">
        <v>-3.4030179188934299E-2</v>
      </c>
      <c r="R42" s="19">
        <v>0.20238867973516811</v>
      </c>
      <c r="S42" s="19">
        <v>1.7445966944483682E-2</v>
      </c>
      <c r="T42" s="19">
        <v>-3.6373465132442662E-2</v>
      </c>
      <c r="U42" s="19">
        <v>-7.1190781049935981E-2</v>
      </c>
      <c r="V42" s="19">
        <v>-3.2260361771827374E-2</v>
      </c>
      <c r="W42" s="19">
        <v>1.4799843525883427E-2</v>
      </c>
      <c r="X42" s="19">
        <v>-2.8131323020690557E-2</v>
      </c>
      <c r="Y42" s="19">
        <v>0.55789244265242743</v>
      </c>
      <c r="Z42" s="19">
        <v>0.28122564302416214</v>
      </c>
      <c r="AA42" s="19">
        <v>0.38708837015423092</v>
      </c>
      <c r="AB42" s="19">
        <v>0.32020783454739954</v>
      </c>
      <c r="AC42" s="19">
        <v>0.22909571493925684</v>
      </c>
      <c r="AD42" s="19">
        <v>0.40239263189508462</v>
      </c>
      <c r="AE42" s="19">
        <v>0.30513282059673813</v>
      </c>
      <c r="AF42" s="19">
        <v>0.32826439578264394</v>
      </c>
      <c r="AG42" s="19">
        <v>0.35722211014726651</v>
      </c>
      <c r="AH42" s="19">
        <v>0.41951605720223661</v>
      </c>
      <c r="AI42" s="19">
        <v>0.37118290776446067</v>
      </c>
      <c r="AJ42" s="19">
        <v>0.31129960617994545</v>
      </c>
      <c r="AK42" s="19">
        <v>0.30795093705248738</v>
      </c>
      <c r="AL42" s="19">
        <v>0.32314948812778044</v>
      </c>
      <c r="AM42" s="19">
        <v>0.39304910504618273</v>
      </c>
      <c r="AN42" s="19">
        <v>0.34954604409857326</v>
      </c>
      <c r="AO42" s="19">
        <v>0.33748288310718288</v>
      </c>
      <c r="AP42" s="19">
        <v>0.37963994605054829</v>
      </c>
      <c r="AQ42" s="19">
        <v>0.39315127871694844</v>
      </c>
      <c r="AR42" s="19">
        <v>0.33224954277585855</v>
      </c>
      <c r="AS42" s="19">
        <v>0.2842660178426602</v>
      </c>
      <c r="AT42" s="19">
        <v>0.29821668498839626</v>
      </c>
      <c r="AU42" s="19">
        <v>0.30593231081252376</v>
      </c>
      <c r="AV42" s="19">
        <v>0.16263947387866695</v>
      </c>
      <c r="AW42" s="19">
        <v>0.22332506203473945</v>
      </c>
      <c r="AX42" s="19">
        <v>0.30883733404854496</v>
      </c>
      <c r="AY42" s="19">
        <v>0.31475976494987901</v>
      </c>
      <c r="AZ42" s="19">
        <v>0.24418340280409245</v>
      </c>
      <c r="BA42" s="19">
        <v>0.22955950238635475</v>
      </c>
      <c r="BB42" s="19">
        <v>0.33720535289722164</v>
      </c>
      <c r="BC42" s="19">
        <v>0.33495946131647658</v>
      </c>
      <c r="BD42" s="19">
        <v>0.30532860964500036</v>
      </c>
      <c r="BE42" s="19">
        <v>0.2318238796615481</v>
      </c>
      <c r="BF42" s="19">
        <v>0.27931184039323403</v>
      </c>
      <c r="BG42" s="19">
        <v>0.31506341318697617</v>
      </c>
      <c r="BH42" s="19">
        <v>0.23464210444149558</v>
      </c>
      <c r="BI42" s="19">
        <v>0.22853736089030208</v>
      </c>
      <c r="BJ42" s="19">
        <v>0.26496994880166208</v>
      </c>
      <c r="BK42" s="19">
        <v>0.31061900869435982</v>
      </c>
      <c r="BL42" s="19">
        <v>0.31086586178801573</v>
      </c>
      <c r="BM42" s="19">
        <v>0.31636448163644815</v>
      </c>
      <c r="BN42" s="19">
        <v>0.34924749765968172</v>
      </c>
      <c r="BO42" s="19">
        <v>0.36014894962411298</v>
      </c>
      <c r="BP42" s="19">
        <v>0.31975138121546959</v>
      </c>
      <c r="BQ42" s="19">
        <v>0.35058768584105238</v>
      </c>
      <c r="BR42" s="19">
        <v>0.36606441476826396</v>
      </c>
      <c r="BS42" s="19">
        <v>0.38479553233651592</v>
      </c>
      <c r="BT42" s="19">
        <v>0.39191825359962845</v>
      </c>
      <c r="BU42" s="19">
        <v>0.33799397999805808</v>
      </c>
      <c r="BV42" s="19">
        <v>0.25158482354054312</v>
      </c>
      <c r="BW42" s="19">
        <v>0.2747896474597934</v>
      </c>
      <c r="BX42" s="19">
        <v>-1.6201395812562313E-3</v>
      </c>
      <c r="BY42" s="19">
        <v>8.3414975507347791E-2</v>
      </c>
      <c r="BZ42" s="19">
        <v>5.239484561147581E-2</v>
      </c>
      <c r="CA42" s="19">
        <v>0.28393853381618872</v>
      </c>
      <c r="CB42" s="19">
        <v>0.23727560718057022</v>
      </c>
      <c r="CC42" s="19">
        <v>0.2309521348082291</v>
      </c>
      <c r="CD42" s="19">
        <v>0.31030619865571324</v>
      </c>
      <c r="CE42" s="19">
        <v>0.25450941526263626</v>
      </c>
      <c r="CF42" s="19">
        <v>0.18306451612903227</v>
      </c>
      <c r="CG42" s="19">
        <v>0.21882060551287844</v>
      </c>
      <c r="CH42" s="19">
        <v>0.22570662265318753</v>
      </c>
      <c r="CI42" s="19">
        <v>0.21478430026318801</v>
      </c>
      <c r="CJ42" s="19">
        <v>0.1638157073292546</v>
      </c>
      <c r="CK42" s="19">
        <v>0.21800894854586131</v>
      </c>
      <c r="CL42" s="19">
        <v>0.34506420939123617</v>
      </c>
      <c r="CM42" s="19">
        <v>0.33152610441767066</v>
      </c>
      <c r="CN42" s="19">
        <v>0.30549236269093272</v>
      </c>
      <c r="CO42" s="19">
        <v>0.34110663557345772</v>
      </c>
      <c r="CP42" s="19">
        <v>0.32235882475515731</v>
      </c>
      <c r="CQ42" s="19">
        <v>0.29406209420375401</v>
      </c>
      <c r="CR42" s="19">
        <v>0.30985215554727297</v>
      </c>
      <c r="CS42" s="19">
        <v>0.32591768631813128</v>
      </c>
      <c r="CT42" s="19">
        <v>0.30580025168744995</v>
      </c>
      <c r="CU42" s="19">
        <v>0.30243840163411206</v>
      </c>
      <c r="CV42" s="19">
        <v>0.20305164319248825</v>
      </c>
      <c r="CW42" s="19">
        <v>0.21256110205895423</v>
      </c>
      <c r="CX42" s="19">
        <v>0.20796089385474861</v>
      </c>
      <c r="CY42" s="19">
        <v>0.16128536285362854</v>
      </c>
      <c r="CZ42" s="19">
        <v>0.13957904731761356</v>
      </c>
      <c r="DA42" s="19">
        <v>0.21412770977731899</v>
      </c>
      <c r="DB42" s="19">
        <v>0.20521265931548044</v>
      </c>
      <c r="DC42" s="19">
        <v>0.11398013750954927</v>
      </c>
      <c r="DD42" s="19">
        <v>0.14840543100726239</v>
      </c>
      <c r="DE42" s="19">
        <v>0.22330387898756926</v>
      </c>
      <c r="DF42" s="19">
        <v>0.44058837048954264</v>
      </c>
      <c r="DG42" s="19">
        <v>0.48596953384492042</v>
      </c>
      <c r="DH42" s="19">
        <v>0.61963855421686742</v>
      </c>
      <c r="DI42" s="19">
        <v>0.43875891404979356</v>
      </c>
      <c r="DJ42" s="19">
        <v>0.4265708718947881</v>
      </c>
      <c r="DK42" s="19">
        <v>0.34020196506550221</v>
      </c>
      <c r="DL42" s="19">
        <v>0.39149125407648977</v>
      </c>
      <c r="DM42" s="19">
        <v>0.42263832183584399</v>
      </c>
      <c r="DN42" s="19">
        <v>0.40661938534278957</v>
      </c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>
        <v>0.29235807860262009</v>
      </c>
      <c r="EA42" s="19">
        <v>0.35555022776312634</v>
      </c>
      <c r="EB42" s="19">
        <v>0.36029789419619929</v>
      </c>
      <c r="EC42" s="19">
        <v>0.3994939555805454</v>
      </c>
      <c r="ED42" s="19">
        <v>0.18215613382899629</v>
      </c>
      <c r="EE42" s="19">
        <v>0.36500174641983935</v>
      </c>
      <c r="EF42" s="19">
        <v>0.36570397111913355</v>
      </c>
      <c r="EG42" s="19">
        <v>0.3669172932330827</v>
      </c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8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</row>
    <row r="43" spans="1:202" ht="15" x14ac:dyDescent="0.3">
      <c r="A43" s="1"/>
      <c r="B43" s="4"/>
      <c r="C43" s="22" t="s">
        <v>969</v>
      </c>
      <c r="D43" s="29">
        <f t="shared" si="0"/>
        <v>0.28696782580435487</v>
      </c>
      <c r="E43" s="29">
        <f t="shared" si="1"/>
        <v>0.23506273005579997</v>
      </c>
      <c r="F43" s="29">
        <f t="shared" si="2"/>
        <v>-3.4817610062893083</v>
      </c>
      <c r="G43" s="29">
        <f t="shared" si="3"/>
        <v>1</v>
      </c>
      <c r="H43" s="29">
        <f t="shared" si="4"/>
        <v>0.2006395708685785</v>
      </c>
      <c r="I43" s="29">
        <f t="shared" si="5"/>
        <v>0.33880544882989871</v>
      </c>
      <c r="J43" s="29">
        <f t="shared" si="6"/>
        <v>0.56269178491424188</v>
      </c>
      <c r="K43" s="28">
        <f t="shared" si="7"/>
        <v>2.393794136487176</v>
      </c>
      <c r="M43" s="19">
        <v>-1.1447067182442568E-2</v>
      </c>
      <c r="N43" s="19">
        <v>3.2889200561009815E-2</v>
      </c>
      <c r="O43" s="19">
        <v>-0.25858175248419152</v>
      </c>
      <c r="P43" s="19">
        <v>-7.9560508065144545E-2</v>
      </c>
      <c r="Q43" s="19">
        <v>-5.6664570889657338E-2</v>
      </c>
      <c r="R43" s="19">
        <v>9.3664805919771513E-2</v>
      </c>
      <c r="S43" s="19">
        <v>5.707020765644865E-2</v>
      </c>
      <c r="T43" s="19">
        <v>-6.3016449146652248E-2</v>
      </c>
      <c r="U43" s="19">
        <v>-0.11984635083226633</v>
      </c>
      <c r="V43" s="19">
        <v>-4.7714000854579122E-2</v>
      </c>
      <c r="W43" s="19">
        <v>3.1881601251792929E-2</v>
      </c>
      <c r="X43" s="19">
        <v>-4.0010443182559884E-2</v>
      </c>
      <c r="Y43" s="19">
        <v>0.17054432517844495</v>
      </c>
      <c r="Z43" s="19">
        <v>0.24444660950896338</v>
      </c>
      <c r="AA43" s="19">
        <v>0.27454147561483949</v>
      </c>
      <c r="AB43" s="19">
        <v>0.30013753756813205</v>
      </c>
      <c r="AC43" s="19">
        <v>0.30005591419712296</v>
      </c>
      <c r="AD43" s="19">
        <v>0.29712683952347585</v>
      </c>
      <c r="AE43" s="19">
        <v>0.27458681066928492</v>
      </c>
      <c r="AF43" s="19">
        <v>0.28923357664233579</v>
      </c>
      <c r="AG43" s="19">
        <v>0.36312285656647164</v>
      </c>
      <c r="AH43" s="19">
        <v>0.34153100103914097</v>
      </c>
      <c r="AI43" s="19">
        <v>0.34137571651902032</v>
      </c>
      <c r="AJ43" s="19">
        <v>0.29088155104513785</v>
      </c>
      <c r="AK43" s="19">
        <v>0.25988419151983067</v>
      </c>
      <c r="AL43" s="19">
        <v>0.33360132925979524</v>
      </c>
      <c r="AM43" s="19">
        <v>0.37974221155351456</v>
      </c>
      <c r="AN43" s="19">
        <v>0.3108713595094918</v>
      </c>
      <c r="AO43" s="19">
        <v>0.27822731233661147</v>
      </c>
      <c r="AP43" s="19">
        <v>0.33014718817803318</v>
      </c>
      <c r="AQ43" s="19">
        <v>0.31859557867360205</v>
      </c>
      <c r="AR43" s="19">
        <v>0.26735758314705682</v>
      </c>
      <c r="AS43" s="19">
        <v>0.25087861584211951</v>
      </c>
      <c r="AT43" s="19">
        <v>0.28966654452180285</v>
      </c>
      <c r="AU43" s="19">
        <v>0.30637596653568261</v>
      </c>
      <c r="AV43" s="19">
        <v>0.20187689351954483</v>
      </c>
      <c r="AW43" s="19">
        <v>0.18741789519778135</v>
      </c>
      <c r="AX43" s="19">
        <v>0.28738098431004427</v>
      </c>
      <c r="AY43" s="19">
        <v>0.29077082613204286</v>
      </c>
      <c r="AZ43" s="19">
        <v>0.23827207275483137</v>
      </c>
      <c r="BA43" s="19">
        <v>0.2128158985994836</v>
      </c>
      <c r="BB43" s="19">
        <v>0.30636505672169012</v>
      </c>
      <c r="BC43" s="19">
        <v>0.3133159268929504</v>
      </c>
      <c r="BD43" s="19">
        <v>0.28378280673848599</v>
      </c>
      <c r="BE43" s="19">
        <v>0.20738013162018176</v>
      </c>
      <c r="BF43" s="19">
        <v>0.26492699147029058</v>
      </c>
      <c r="BG43" s="19">
        <v>0.26907958169546836</v>
      </c>
      <c r="BH43" s="19">
        <v>0.21223948169541801</v>
      </c>
      <c r="BI43" s="19">
        <v>0.20023847376788553</v>
      </c>
      <c r="BJ43" s="19">
        <v>0.23410254507679751</v>
      </c>
      <c r="BK43" s="19">
        <v>0.28542765846771195</v>
      </c>
      <c r="BL43" s="19">
        <v>0.28383082734612253</v>
      </c>
      <c r="BM43" s="19">
        <v>0.29521152952115293</v>
      </c>
      <c r="BN43" s="19">
        <v>0.33117303953337651</v>
      </c>
      <c r="BO43" s="19">
        <v>0.33619054310405394</v>
      </c>
      <c r="BP43" s="19">
        <v>0.30194904849600984</v>
      </c>
      <c r="BQ43" s="19">
        <v>0.32365532809216158</v>
      </c>
      <c r="BR43" s="19">
        <v>0.35113904163393561</v>
      </c>
      <c r="BS43" s="19">
        <v>0.37254548729958564</v>
      </c>
      <c r="BT43" s="19">
        <v>0.36980956804458892</v>
      </c>
      <c r="BU43" s="19">
        <v>0.3347897854160598</v>
      </c>
      <c r="BV43" s="19">
        <v>0.23654082694673101</v>
      </c>
      <c r="BW43" s="19">
        <v>0.28139311960805197</v>
      </c>
      <c r="BX43" s="19">
        <v>9.845463609172482E-3</v>
      </c>
      <c r="BY43" s="19">
        <v>0.10090972708187544</v>
      </c>
      <c r="BZ43" s="19">
        <v>0.2176027230731826</v>
      </c>
      <c r="CA43" s="19">
        <v>0.30654791034550261</v>
      </c>
      <c r="CB43" s="19">
        <v>0.24825765575501585</v>
      </c>
      <c r="CC43" s="19">
        <v>0.24718288018194975</v>
      </c>
      <c r="CD43" s="19">
        <v>0.28510082150858851</v>
      </c>
      <c r="CE43" s="19">
        <v>0.22487611496531218</v>
      </c>
      <c r="CF43" s="19">
        <v>0.16497695852534563</v>
      </c>
      <c r="CG43" s="19">
        <v>0.19769543605964754</v>
      </c>
      <c r="CH43" s="19">
        <v>0.2006395708685785</v>
      </c>
      <c r="CI43" s="19">
        <v>0.16844032497997483</v>
      </c>
      <c r="CJ43" s="19">
        <v>0.13384941940317144</v>
      </c>
      <c r="CK43" s="19">
        <v>0.19217002237136466</v>
      </c>
      <c r="CL43" s="19">
        <v>0.32437996274875014</v>
      </c>
      <c r="CM43" s="19">
        <v>0.3112449799196787</v>
      </c>
      <c r="CN43" s="19">
        <v>0.28696782580435487</v>
      </c>
      <c r="CO43" s="19">
        <v>0.32139071443714223</v>
      </c>
      <c r="CP43" s="19">
        <v>0.302146280475099</v>
      </c>
      <c r="CQ43" s="19">
        <v>0.28013221579506553</v>
      </c>
      <c r="CR43" s="19">
        <v>0.29581314448999874</v>
      </c>
      <c r="CS43" s="19">
        <v>0.30601903349400567</v>
      </c>
      <c r="CT43" s="19">
        <v>0.29310147580368379</v>
      </c>
      <c r="CU43" s="19">
        <v>0.29477850121281757</v>
      </c>
      <c r="CV43" s="19">
        <v>0.18720657276995306</v>
      </c>
      <c r="CW43" s="19">
        <v>0.20604354910383646</v>
      </c>
      <c r="CX43" s="19">
        <v>0.20446927374301677</v>
      </c>
      <c r="CY43" s="19">
        <v>0.14913899138991391</v>
      </c>
      <c r="CZ43" s="19">
        <v>0.10333913593923089</v>
      </c>
      <c r="DA43" s="19">
        <v>0.19392419997050583</v>
      </c>
      <c r="DB43" s="19">
        <v>0.1443505656594587</v>
      </c>
      <c r="DC43" s="19">
        <v>5.943468296409473E-2</v>
      </c>
      <c r="DD43" s="19">
        <v>5.3678560151562991E-2</v>
      </c>
      <c r="DE43" s="19">
        <v>0.10738355548899206</v>
      </c>
      <c r="DF43" s="19">
        <v>0.298092392553436</v>
      </c>
      <c r="DG43" s="19">
        <v>0.32814110640247396</v>
      </c>
      <c r="DH43" s="19">
        <v>0.29265060240963853</v>
      </c>
      <c r="DI43" s="19">
        <v>0.32728637557863133</v>
      </c>
      <c r="DJ43" s="19">
        <v>0.34254749147588892</v>
      </c>
      <c r="DK43" s="19">
        <v>0.32600982532751094</v>
      </c>
      <c r="DL43" s="19">
        <v>0.34390750074117998</v>
      </c>
      <c r="DM43" s="19">
        <v>0.37125158383781498</v>
      </c>
      <c r="DN43" s="19">
        <v>0.37247176254268455</v>
      </c>
      <c r="DO43" s="19">
        <v>0.3203090179765265</v>
      </c>
      <c r="DP43" s="19">
        <v>0.27096338788594565</v>
      </c>
      <c r="DQ43" s="19">
        <v>0.32427928678553575</v>
      </c>
      <c r="DR43" s="19">
        <v>0.36775779929306901</v>
      </c>
      <c r="DS43" s="19">
        <v>0.37189277010560517</v>
      </c>
      <c r="DT43" s="19">
        <v>0.39228187919463087</v>
      </c>
      <c r="DU43" s="19">
        <v>0.44463399503722084</v>
      </c>
      <c r="DV43" s="19">
        <v>0.43571428571428572</v>
      </c>
      <c r="DW43" s="19">
        <v>0.37475690392843253</v>
      </c>
      <c r="DX43" s="19">
        <v>0.32785111447738585</v>
      </c>
      <c r="DY43" s="19">
        <v>0.2810077519379845</v>
      </c>
      <c r="DZ43" s="19">
        <v>0.27729257641921395</v>
      </c>
      <c r="EA43" s="19">
        <v>0.3330136657875809</v>
      </c>
      <c r="EB43" s="19">
        <v>0.34052388289676427</v>
      </c>
      <c r="EC43" s="19">
        <v>0.35619904413831882</v>
      </c>
      <c r="ED43" s="19">
        <v>0.16047087980173483</v>
      </c>
      <c r="EE43" s="19">
        <v>0.33880544882989871</v>
      </c>
      <c r="EF43" s="19">
        <v>0.35090252707581226</v>
      </c>
      <c r="EG43" s="19">
        <v>0.34849624060150375</v>
      </c>
      <c r="EH43" s="19">
        <v>0.35956467141063209</v>
      </c>
      <c r="EI43" s="19">
        <v>0.38794642857142858</v>
      </c>
      <c r="EJ43" s="19">
        <v>0.39671361502347419</v>
      </c>
      <c r="EK43" s="19">
        <v>0.40464426877470355</v>
      </c>
      <c r="EL43" s="19">
        <v>0.32857604480827229</v>
      </c>
      <c r="EM43" s="19">
        <v>0.22998176973776469</v>
      </c>
      <c r="EN43" s="19">
        <v>0.21413957717663104</v>
      </c>
      <c r="EO43" s="19">
        <v>0.21614436477886087</v>
      </c>
      <c r="EP43" s="19">
        <v>0.2072341131574581</v>
      </c>
      <c r="EQ43" s="19">
        <v>0.2003873031910415</v>
      </c>
      <c r="ER43" s="19">
        <v>0.25776323142013252</v>
      </c>
      <c r="ES43" s="19">
        <v>0.2376412429378531</v>
      </c>
      <c r="ET43" s="19">
        <v>0.19673071408087181</v>
      </c>
      <c r="EU43" s="19">
        <v>0.22965231133939154</v>
      </c>
      <c r="EV43" s="19">
        <v>0.22451719508416812</v>
      </c>
      <c r="EW43" s="19">
        <v>0.22649524874231414</v>
      </c>
      <c r="EX43" s="19">
        <v>0.18739523969158564</v>
      </c>
      <c r="EY43" s="19">
        <v>0.16502463054187191</v>
      </c>
      <c r="EZ43" s="19">
        <v>0.17717114947143048</v>
      </c>
      <c r="FA43" s="19">
        <v>1</v>
      </c>
      <c r="FB43" s="19">
        <v>-2.1350013747594172</v>
      </c>
      <c r="FC43" s="19">
        <v>1</v>
      </c>
      <c r="FD43" s="19">
        <v>1</v>
      </c>
      <c r="FE43" s="19">
        <v>1</v>
      </c>
      <c r="FF43" s="19">
        <v>-1.9016593886462883</v>
      </c>
      <c r="FG43" s="19">
        <v>1</v>
      </c>
      <c r="FH43" s="19">
        <v>1</v>
      </c>
      <c r="FI43" s="19">
        <v>1</v>
      </c>
      <c r="FJ43" s="19">
        <v>-2.9378515185601799</v>
      </c>
      <c r="FK43" s="19">
        <v>1</v>
      </c>
      <c r="FL43" s="19">
        <v>1</v>
      </c>
      <c r="FM43" s="19">
        <v>1</v>
      </c>
      <c r="FN43" s="19">
        <v>-3.4817610062893083</v>
      </c>
      <c r="FO43" s="19">
        <v>1</v>
      </c>
      <c r="FP43" s="19">
        <v>1</v>
      </c>
      <c r="FQ43" s="19">
        <v>1</v>
      </c>
      <c r="FR43" s="19">
        <v>-2.3138668589281424</v>
      </c>
      <c r="FS43" s="19">
        <v>1</v>
      </c>
      <c r="FT43" s="19">
        <v>1</v>
      </c>
      <c r="FU43" s="19">
        <v>1</v>
      </c>
      <c r="FV43" s="8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</row>
    <row r="44" spans="1:202" ht="15" x14ac:dyDescent="0.3">
      <c r="A44" s="1"/>
      <c r="B44" s="4"/>
      <c r="C44" s="22" t="s">
        <v>970</v>
      </c>
      <c r="D44" s="29">
        <f t="shared" si="0"/>
        <v>0.29070372296945829</v>
      </c>
      <c r="E44" s="29">
        <f t="shared" si="1"/>
        <v>0.25863350205690255</v>
      </c>
      <c r="F44" s="29">
        <f t="shared" si="2"/>
        <v>-0.69090635350797958</v>
      </c>
      <c r="G44" s="29">
        <f t="shared" si="3"/>
        <v>0.86472367335716249</v>
      </c>
      <c r="H44" s="29">
        <f t="shared" si="4"/>
        <v>0.20757523744135484</v>
      </c>
      <c r="I44" s="29">
        <f t="shared" si="5"/>
        <v>0.34976550286607611</v>
      </c>
      <c r="J44" s="29">
        <f t="shared" si="6"/>
        <v>0.17571982045706988</v>
      </c>
      <c r="K44" s="28">
        <f t="shared" si="7"/>
        <v>0.67941631327564578</v>
      </c>
      <c r="M44" s="19">
        <v>-4.1998894765927212E-2</v>
      </c>
      <c r="N44" s="19">
        <v>1E-3</v>
      </c>
      <c r="O44" s="19">
        <v>-0.69090635350797958</v>
      </c>
      <c r="P44" s="19">
        <v>-0.15818592690719238</v>
      </c>
      <c r="Q44" s="19">
        <v>-6.1615844074190504E-2</v>
      </c>
      <c r="R44" s="19">
        <v>0.17519148383746591</v>
      </c>
      <c r="S44" s="19">
        <v>-1.2713660121486085E-2</v>
      </c>
      <c r="T44" s="19">
        <v>-7.0661827168121097E-2</v>
      </c>
      <c r="U44" s="19">
        <v>-0.11088348271446863</v>
      </c>
      <c r="V44" s="19">
        <v>-6.558894744338413E-2</v>
      </c>
      <c r="W44" s="19">
        <v>-1.590820185161038E-2</v>
      </c>
      <c r="X44" s="19">
        <v>-5.8612362117355266E-2</v>
      </c>
      <c r="Y44" s="19">
        <v>0.53059445322290633</v>
      </c>
      <c r="Z44" s="19">
        <v>0.25794037412314885</v>
      </c>
      <c r="AA44" s="19">
        <v>0.36291162984576908</v>
      </c>
      <c r="AB44" s="19">
        <v>0.29733584636544241</v>
      </c>
      <c r="AC44" s="19">
        <v>0.20632338738372388</v>
      </c>
      <c r="AD44" s="19">
        <v>0.3800680748823706</v>
      </c>
      <c r="AE44" s="19">
        <v>0.28080510554737359</v>
      </c>
      <c r="AF44" s="19">
        <v>0.30606244931062448</v>
      </c>
      <c r="AG44" s="19">
        <v>0.33568690740367157</v>
      </c>
      <c r="AH44" s="19">
        <v>0.39917858379929733</v>
      </c>
      <c r="AI44" s="19">
        <v>0.34976550286607611</v>
      </c>
      <c r="AJ44" s="19">
        <v>0.28682217509845503</v>
      </c>
      <c r="AK44" s="19">
        <v>0.28329493804868938</v>
      </c>
      <c r="AL44" s="19">
        <v>0.30208500830787371</v>
      </c>
      <c r="AM44" s="19">
        <v>0.37269738558680793</v>
      </c>
      <c r="AN44" s="19">
        <v>0.32643556184412215</v>
      </c>
      <c r="AO44" s="19">
        <v>0.31320801693016309</v>
      </c>
      <c r="AP44" s="19">
        <v>0.35747375828300004</v>
      </c>
      <c r="AQ44" s="19">
        <v>0.37054926001610006</v>
      </c>
      <c r="AR44" s="19">
        <v>0.3110478899952584</v>
      </c>
      <c r="AS44" s="19">
        <v>0.26257096512570965</v>
      </c>
      <c r="AT44" s="19">
        <v>0.27696347868572124</v>
      </c>
      <c r="AU44" s="19">
        <v>0.28153124603878821</v>
      </c>
      <c r="AV44" s="19">
        <v>0.13345156284637552</v>
      </c>
      <c r="AW44" s="19">
        <v>0.19442417165377318</v>
      </c>
      <c r="AX44" s="19">
        <v>0.2947566045326539</v>
      </c>
      <c r="AY44" s="19">
        <v>0.29989630141721396</v>
      </c>
      <c r="AZ44" s="19">
        <v>0.2279651383099659</v>
      </c>
      <c r="BA44" s="19">
        <v>0.2099209764494171</v>
      </c>
      <c r="BB44" s="19">
        <v>0.31784525507778005</v>
      </c>
      <c r="BC44" s="19">
        <v>0.31386560395767488</v>
      </c>
      <c r="BD44" s="19">
        <v>0.28436121755476829</v>
      </c>
      <c r="BE44" s="19">
        <v>0.20933876527734252</v>
      </c>
      <c r="BF44" s="19">
        <v>0.25842128090212518</v>
      </c>
      <c r="BG44" s="19">
        <v>0.29340651190387895</v>
      </c>
      <c r="BH44" s="19">
        <v>0.21286394504722503</v>
      </c>
      <c r="BI44" s="19">
        <v>0.19817170111287757</v>
      </c>
      <c r="BJ44" s="19">
        <v>0.23796097054240559</v>
      </c>
      <c r="BK44" s="19">
        <v>0.29070372296945829</v>
      </c>
      <c r="BL44" s="19">
        <v>0.29108954892230204</v>
      </c>
      <c r="BM44" s="19">
        <v>0.2957539129087246</v>
      </c>
      <c r="BN44" s="19">
        <v>0.33081299056671709</v>
      </c>
      <c r="BO44" s="19">
        <v>0.34216257991990445</v>
      </c>
      <c r="BP44" s="19">
        <v>0.30010742786985883</v>
      </c>
      <c r="BQ44" s="19">
        <v>0.33852261228302327</v>
      </c>
      <c r="BR44" s="19">
        <v>0.36082744173867504</v>
      </c>
      <c r="BS44" s="19">
        <v>0.37975139614483877</v>
      </c>
      <c r="BT44" s="19">
        <v>0.386065954482118</v>
      </c>
      <c r="BU44" s="19">
        <v>0.33207107486163706</v>
      </c>
      <c r="BV44" s="19">
        <v>0.24316397010123947</v>
      </c>
      <c r="BW44" s="19">
        <v>0.2660560230056449</v>
      </c>
      <c r="BX44" s="19">
        <v>-1.0967098703888335E-2</v>
      </c>
      <c r="BY44" s="19">
        <v>7.4737578726382078E-2</v>
      </c>
      <c r="BZ44" s="19">
        <v>4.4857768052516414E-2</v>
      </c>
      <c r="CA44" s="19">
        <v>0.2772829597729275</v>
      </c>
      <c r="CB44" s="19">
        <v>0.23062302006335797</v>
      </c>
      <c r="CC44" s="19">
        <v>0.2244391605499845</v>
      </c>
      <c r="CD44" s="19">
        <v>0.30442494398805081</v>
      </c>
      <c r="CE44" s="19">
        <v>0.24806739345887016</v>
      </c>
      <c r="CF44" s="19">
        <v>0.17615207373271891</v>
      </c>
      <c r="CG44" s="19">
        <v>0.21159060099412563</v>
      </c>
      <c r="CH44" s="19">
        <v>0.21941407055910872</v>
      </c>
      <c r="CI44" s="19">
        <v>0.20757523744135484</v>
      </c>
      <c r="CJ44" s="19">
        <v>0.15644899488075914</v>
      </c>
      <c r="CK44" s="19">
        <v>0.20961968680089485</v>
      </c>
      <c r="CL44" s="19">
        <v>0.33937849230467604</v>
      </c>
      <c r="CM44" s="19">
        <v>0.32560240963855419</v>
      </c>
      <c r="CN44" s="19">
        <v>0.2983425414364641</v>
      </c>
      <c r="CO44" s="19">
        <v>0.3340046639813441</v>
      </c>
      <c r="CP44" s="19">
        <v>0.31537820379245673</v>
      </c>
      <c r="CQ44" s="19">
        <v>0.28638885609727305</v>
      </c>
      <c r="CR44" s="19">
        <v>0.3006584668902969</v>
      </c>
      <c r="CS44" s="19">
        <v>0.31442343344456802</v>
      </c>
      <c r="CT44" s="19">
        <v>0.29516073675780802</v>
      </c>
      <c r="CU44" s="19">
        <v>0.29043789097408401</v>
      </c>
      <c r="CV44" s="19">
        <v>0.18647300469483569</v>
      </c>
      <c r="CW44" s="19">
        <v>0.1949340838394312</v>
      </c>
      <c r="CX44" s="19">
        <v>0.18812849162011172</v>
      </c>
      <c r="CY44" s="19">
        <v>0.14099015990159902</v>
      </c>
      <c r="CZ44" s="19">
        <v>9.8591549295774641E-2</v>
      </c>
      <c r="DA44" s="19">
        <v>0.19421914171951041</v>
      </c>
      <c r="DB44" s="19">
        <v>0.11370471144207361</v>
      </c>
      <c r="DC44" s="19">
        <v>2.0932009167303284E-2</v>
      </c>
      <c r="DD44" s="19">
        <v>5.462582886011999E-2</v>
      </c>
      <c r="DE44" s="19">
        <v>0.13568968099445858</v>
      </c>
      <c r="DF44" s="19">
        <v>0.3878418754309354</v>
      </c>
      <c r="DG44" s="19">
        <v>0.43786507845607603</v>
      </c>
      <c r="DH44" s="19">
        <v>0.57216867469879518</v>
      </c>
      <c r="DI44" s="19">
        <v>0.39959964969348177</v>
      </c>
      <c r="DJ44" s="19">
        <v>0.39722357525572333</v>
      </c>
      <c r="DK44" s="19">
        <v>0.32368995633187775</v>
      </c>
      <c r="DL44" s="19">
        <v>0.38689593833382746</v>
      </c>
      <c r="DM44" s="19">
        <v>0.42010418133183164</v>
      </c>
      <c r="DN44" s="19">
        <v>0.40451799317047543</v>
      </c>
      <c r="DO44" s="19">
        <v>0.3455652949041747</v>
      </c>
      <c r="DP44" s="19">
        <v>0.29525898430909397</v>
      </c>
      <c r="DQ44" s="19">
        <v>0.33011164805865689</v>
      </c>
      <c r="DR44" s="19">
        <v>0.39864761026586754</v>
      </c>
      <c r="DS44" s="19">
        <v>0.39642567018683994</v>
      </c>
      <c r="DT44" s="19">
        <v>0.42785234899328861</v>
      </c>
      <c r="DU44" s="19">
        <v>0.4768920595533499</v>
      </c>
      <c r="DV44" s="19">
        <v>0.45636645962732919</v>
      </c>
      <c r="DW44" s="19">
        <v>0.3924542979385453</v>
      </c>
      <c r="DX44" s="19">
        <v>0.34646180480415495</v>
      </c>
      <c r="DY44" s="19">
        <v>0.29629629629629628</v>
      </c>
      <c r="DZ44" s="19">
        <v>0.29257641921397382</v>
      </c>
      <c r="EA44" s="19">
        <v>0.35555022776312634</v>
      </c>
      <c r="EB44" s="19">
        <v>0.35927067282999486</v>
      </c>
      <c r="EC44" s="19">
        <v>0.39808827663761598</v>
      </c>
      <c r="ED44" s="19">
        <v>0.18122676579925651</v>
      </c>
      <c r="EE44" s="19">
        <v>0.36255675864477821</v>
      </c>
      <c r="EF44" s="19">
        <v>0.36425992779783395</v>
      </c>
      <c r="EG44" s="19">
        <v>0.36503759398496238</v>
      </c>
      <c r="EH44" s="19">
        <v>0.38258685642528256</v>
      </c>
      <c r="EI44" s="19">
        <v>0.40133928571428573</v>
      </c>
      <c r="EJ44" s="19">
        <v>0.41032863849765261</v>
      </c>
      <c r="EK44" s="19">
        <v>0.41650197628458496</v>
      </c>
      <c r="EL44" s="19">
        <v>0.3398319689788884</v>
      </c>
      <c r="EM44" s="19">
        <v>0.24807179918664984</v>
      </c>
      <c r="EN44" s="19">
        <v>0.23202242934000153</v>
      </c>
      <c r="EO44" s="19">
        <v>0.22403931362281479</v>
      </c>
      <c r="EP44" s="19">
        <v>0.22457275593164094</v>
      </c>
      <c r="EQ44" s="19">
        <v>0.23212932558726951</v>
      </c>
      <c r="ER44" s="19">
        <v>0.27923684840743995</v>
      </c>
      <c r="ES44" s="19">
        <v>0.2634180790960452</v>
      </c>
      <c r="ET44" s="19">
        <v>0.22789408278367268</v>
      </c>
      <c r="EU44" s="19">
        <v>0.26066772026866852</v>
      </c>
      <c r="EV44" s="19">
        <v>0.27078384798099764</v>
      </c>
      <c r="EW44" s="19">
        <v>0.24795975405254331</v>
      </c>
      <c r="EX44" s="19">
        <v>0.20415688903788132</v>
      </c>
      <c r="EY44" s="19">
        <v>0.13935701322271196</v>
      </c>
      <c r="EZ44" s="19">
        <v>0.1980463000133815</v>
      </c>
      <c r="FA44" s="19"/>
      <c r="FB44" s="19">
        <v>0.86472367335716249</v>
      </c>
      <c r="FC44" s="19"/>
      <c r="FD44" s="19"/>
      <c r="FE44" s="19"/>
      <c r="FF44" s="19">
        <v>0.50270742358078602</v>
      </c>
      <c r="FG44" s="19"/>
      <c r="FH44" s="19"/>
      <c r="FI44" s="19"/>
      <c r="FJ44" s="19">
        <v>-0.49100112485939257</v>
      </c>
      <c r="FK44" s="19"/>
      <c r="FL44" s="19"/>
      <c r="FM44" s="19"/>
      <c r="FN44" s="19">
        <v>-1.6981132075471698E-2</v>
      </c>
      <c r="FO44" s="19"/>
      <c r="FP44" s="19"/>
      <c r="FQ44" s="19"/>
      <c r="FR44" s="19">
        <v>0.7166546503244412</v>
      </c>
      <c r="FS44" s="19"/>
      <c r="FT44" s="19"/>
      <c r="FU44" s="19"/>
      <c r="FV44" s="8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</row>
    <row r="45" spans="1:202" ht="15" x14ac:dyDescent="0.3">
      <c r="A45" s="1"/>
      <c r="B45" s="4"/>
      <c r="C45" s="22" t="s">
        <v>971</v>
      </c>
      <c r="D45" s="29">
        <f t="shared" si="0"/>
        <v>0.29629629629629628</v>
      </c>
      <c r="E45" s="29">
        <f t="shared" si="1"/>
        <v>0.27339977677196547</v>
      </c>
      <c r="F45" s="29">
        <f t="shared" si="2"/>
        <v>-0.49100112485939257</v>
      </c>
      <c r="G45" s="29">
        <f t="shared" si="3"/>
        <v>0.86472367335716249</v>
      </c>
      <c r="H45" s="29">
        <f t="shared" si="4"/>
        <v>0.22457275593164094</v>
      </c>
      <c r="I45" s="29">
        <f t="shared" si="5"/>
        <v>0.3561510826293815</v>
      </c>
      <c r="J45" s="29">
        <f t="shared" si="6"/>
        <v>0.15354961873189638</v>
      </c>
      <c r="K45" s="28">
        <f t="shared" si="7"/>
        <v>0.56163037345845201</v>
      </c>
      <c r="M45" s="19">
        <v>3.3157022183626747E-2</v>
      </c>
      <c r="N45" s="19">
        <v>-0.41654978962131839</v>
      </c>
      <c r="O45" s="19">
        <v>0.29599518217404397</v>
      </c>
      <c r="P45" s="19">
        <v>-5.7663835424296732E-3</v>
      </c>
      <c r="Q45" s="19">
        <v>2.5699465576862621E-2</v>
      </c>
      <c r="R45" s="19">
        <v>0.24548877060885368</v>
      </c>
      <c r="S45" s="19">
        <v>3.799971747421952E-2</v>
      </c>
      <c r="T45" s="19">
        <v>1.7839215383427292E-2</v>
      </c>
      <c r="U45" s="19">
        <v>-7.0422535211267609E-2</v>
      </c>
      <c r="V45" s="19">
        <v>7.4063523714570575E-3</v>
      </c>
      <c r="W45" s="19">
        <v>0.10366410222975617</v>
      </c>
      <c r="X45" s="19">
        <v>2.2387572612753738E-2</v>
      </c>
      <c r="Y45" s="19">
        <v>0.20650574837901162</v>
      </c>
      <c r="Z45" s="19">
        <v>0.25370226032735776</v>
      </c>
      <c r="AA45" s="19">
        <v>0.30444977073780743</v>
      </c>
      <c r="AB45" s="19">
        <v>0.3245377209515562</v>
      </c>
      <c r="AC45" s="19">
        <v>0.31372947694810144</v>
      </c>
      <c r="AD45" s="19">
        <v>0.32105315847432175</v>
      </c>
      <c r="AE45" s="19">
        <v>0.30104183712431137</v>
      </c>
      <c r="AF45" s="19">
        <v>0.31128345498783455</v>
      </c>
      <c r="AG45" s="19">
        <v>0.38168246923542465</v>
      </c>
      <c r="AH45" s="19">
        <v>0.38849027660943142</v>
      </c>
      <c r="AI45" s="19">
        <v>0.35284002084418969</v>
      </c>
      <c r="AJ45" s="19">
        <v>0.31614662223568618</v>
      </c>
      <c r="AK45" s="19">
        <v>0.27563663532781274</v>
      </c>
      <c r="AL45" s="19">
        <v>0.3758374872701935</v>
      </c>
      <c r="AM45" s="19">
        <v>0.39284036946198403</v>
      </c>
      <c r="AN45" s="19">
        <v>0.37749086192665959</v>
      </c>
      <c r="AO45" s="19">
        <v>0.25575750031121625</v>
      </c>
      <c r="AP45" s="19">
        <v>0.31947457925291739</v>
      </c>
      <c r="AQ45" s="19">
        <v>0.33178524986067248</v>
      </c>
      <c r="AR45" s="19">
        <v>0.32114068956174219</v>
      </c>
      <c r="AS45" s="19">
        <v>0.27703433360367669</v>
      </c>
      <c r="AT45" s="19">
        <v>0.28942225479418593</v>
      </c>
      <c r="AU45" s="19">
        <v>0.32577005957662569</v>
      </c>
      <c r="AV45" s="19">
        <v>0.23409443582354245</v>
      </c>
      <c r="AW45" s="19">
        <v>0.22493066705590425</v>
      </c>
      <c r="AX45" s="19">
        <v>0.3115864288587904</v>
      </c>
      <c r="AY45" s="19">
        <v>0.30964396819910128</v>
      </c>
      <c r="AZ45" s="19">
        <v>0.26707086017430848</v>
      </c>
      <c r="BA45" s="19">
        <v>0.24066974415147485</v>
      </c>
      <c r="BB45" s="19">
        <v>0.32334759866856871</v>
      </c>
      <c r="BC45" s="19">
        <v>0.33104301223031468</v>
      </c>
      <c r="BD45" s="19">
        <v>0.30807606102234114</v>
      </c>
      <c r="BE45" s="19">
        <v>0.23762143528674395</v>
      </c>
      <c r="BF45" s="19">
        <v>0.28242012433135755</v>
      </c>
      <c r="BG45" s="19">
        <v>0.28799228658310466</v>
      </c>
      <c r="BH45" s="19">
        <v>0.23682772617282022</v>
      </c>
      <c r="BI45" s="19">
        <v>0.22503974562798093</v>
      </c>
      <c r="BJ45" s="19">
        <v>0.2525042665281591</v>
      </c>
      <c r="BK45" s="19">
        <v>0.30504570112209262</v>
      </c>
      <c r="BL45" s="19">
        <v>0.30716243241241392</v>
      </c>
      <c r="BM45" s="19">
        <v>0.31698434836510148</v>
      </c>
      <c r="BN45" s="19">
        <v>0.36141715273277164</v>
      </c>
      <c r="BO45" s="19">
        <v>0.35972739408417059</v>
      </c>
      <c r="BP45" s="19">
        <v>0.32021178637200737</v>
      </c>
      <c r="BQ45" s="19">
        <v>0.361874367556628</v>
      </c>
      <c r="BR45" s="19">
        <v>0.39032905647202581</v>
      </c>
      <c r="BS45" s="19">
        <v>0.39992794091154749</v>
      </c>
      <c r="BT45" s="19">
        <v>0.40761727821644217</v>
      </c>
      <c r="BU45" s="19">
        <v>0.3561510826293815</v>
      </c>
      <c r="BV45" s="19">
        <v>0.26341186488787965</v>
      </c>
      <c r="BW45" s="19">
        <v>0.30003195228458834</v>
      </c>
      <c r="BX45" s="19">
        <v>3.9257228315054835E-2</v>
      </c>
      <c r="BY45" s="19">
        <v>0.12834149755073479</v>
      </c>
      <c r="BZ45" s="19">
        <v>8.8621444201312904E-2</v>
      </c>
      <c r="CA45" s="19">
        <v>0.28012136635020063</v>
      </c>
      <c r="CB45" s="19">
        <v>0.23674762407602956</v>
      </c>
      <c r="CC45" s="19">
        <v>0.26765222785071852</v>
      </c>
      <c r="CD45" s="19">
        <v>0.32533607169529499</v>
      </c>
      <c r="CE45" s="19">
        <v>0.25906838453914766</v>
      </c>
      <c r="CF45" s="19">
        <v>0.18652073732718893</v>
      </c>
      <c r="CG45" s="19">
        <v>0.22141888838680523</v>
      </c>
      <c r="CH45" s="19">
        <v>0.21838250464204662</v>
      </c>
      <c r="CI45" s="19">
        <v>0.20379906167753747</v>
      </c>
      <c r="CJ45" s="19">
        <v>0.15644899488075914</v>
      </c>
      <c r="CK45" s="19">
        <v>0.20961968680089485</v>
      </c>
      <c r="CL45" s="19">
        <v>0.33937849230467604</v>
      </c>
      <c r="CM45" s="19">
        <v>0.32560240963855419</v>
      </c>
      <c r="CN45" s="19">
        <v>0.2983425414364641</v>
      </c>
      <c r="CO45" s="19">
        <v>0.3340046639813441</v>
      </c>
      <c r="CP45" s="19">
        <v>0.31537820379245673</v>
      </c>
      <c r="CQ45" s="19">
        <v>0.28638885609727305</v>
      </c>
      <c r="CR45" s="19">
        <v>0.3006584668902969</v>
      </c>
      <c r="CS45" s="19">
        <v>0.31442343344456802</v>
      </c>
      <c r="CT45" s="19">
        <v>0.29516073675780802</v>
      </c>
      <c r="CU45" s="19">
        <v>0.29043789097408401</v>
      </c>
      <c r="CV45" s="19">
        <v>0.18647300469483569</v>
      </c>
      <c r="CW45" s="19">
        <v>0.1949340838394312</v>
      </c>
      <c r="CX45" s="19">
        <v>0.18812849162011172</v>
      </c>
      <c r="CY45" s="19">
        <v>0.14099015990159902</v>
      </c>
      <c r="CZ45" s="19">
        <v>9.8591549295774641E-2</v>
      </c>
      <c r="DA45" s="19">
        <v>0.19421914171951041</v>
      </c>
      <c r="DB45" s="19">
        <v>0.11370471144207361</v>
      </c>
      <c r="DC45" s="19">
        <v>2.0932009167303284E-2</v>
      </c>
      <c r="DD45" s="19">
        <v>5.462582886011999E-2</v>
      </c>
      <c r="DE45" s="19">
        <v>0.13568968099445858</v>
      </c>
      <c r="DF45" s="19">
        <v>0.3878418754309354</v>
      </c>
      <c r="DG45" s="19">
        <v>0.43786507845607603</v>
      </c>
      <c r="DH45" s="19">
        <v>0.57216867469879518</v>
      </c>
      <c r="DI45" s="19">
        <v>0.39959964969348177</v>
      </c>
      <c r="DJ45" s="19">
        <v>0.39722357525572333</v>
      </c>
      <c r="DK45" s="19">
        <v>0.32368995633187775</v>
      </c>
      <c r="DL45" s="19">
        <v>0.38689593833382746</v>
      </c>
      <c r="DM45" s="19">
        <v>0.42010418133183164</v>
      </c>
      <c r="DN45" s="19">
        <v>0.40451799317047543</v>
      </c>
      <c r="DO45" s="19">
        <v>0.3455652949041747</v>
      </c>
      <c r="DP45" s="19">
        <v>0.29525898430909397</v>
      </c>
      <c r="DQ45" s="19">
        <v>0.33011164805865689</v>
      </c>
      <c r="DR45" s="19">
        <v>0.39864761026586754</v>
      </c>
      <c r="DS45" s="19">
        <v>0.39642567018683994</v>
      </c>
      <c r="DT45" s="19">
        <v>0.42785234899328861</v>
      </c>
      <c r="DU45" s="19">
        <v>0.4768920595533499</v>
      </c>
      <c r="DV45" s="19">
        <v>0.45636645962732919</v>
      </c>
      <c r="DW45" s="19">
        <v>0.3924542979385453</v>
      </c>
      <c r="DX45" s="19">
        <v>0.34646180480415495</v>
      </c>
      <c r="DY45" s="19">
        <v>0.29629629629629628</v>
      </c>
      <c r="DZ45" s="19">
        <v>0.29257641921397382</v>
      </c>
      <c r="EA45" s="19">
        <v>0.35555022776312634</v>
      </c>
      <c r="EB45" s="19">
        <v>0.35927067282999486</v>
      </c>
      <c r="EC45" s="19">
        <v>0.39808827663761598</v>
      </c>
      <c r="ED45" s="19">
        <v>0.18122676579925651</v>
      </c>
      <c r="EE45" s="19">
        <v>0.36255675864477821</v>
      </c>
      <c r="EF45" s="19">
        <v>0.36425992779783395</v>
      </c>
      <c r="EG45" s="19">
        <v>0.36503759398496238</v>
      </c>
      <c r="EH45" s="19">
        <v>0.38258685642528256</v>
      </c>
      <c r="EI45" s="19">
        <v>0.40133928571428573</v>
      </c>
      <c r="EJ45" s="19">
        <v>0.41032863849765261</v>
      </c>
      <c r="EK45" s="19">
        <v>0.41650197628458496</v>
      </c>
      <c r="EL45" s="19">
        <v>0.3398319689788884</v>
      </c>
      <c r="EM45" s="19">
        <v>0.24807179918664984</v>
      </c>
      <c r="EN45" s="19">
        <v>0.23202242934000153</v>
      </c>
      <c r="EO45" s="19">
        <v>0.22403931362281479</v>
      </c>
      <c r="EP45" s="19">
        <v>0.22457275593164094</v>
      </c>
      <c r="EQ45" s="19">
        <v>0.23212932558726951</v>
      </c>
      <c r="ER45" s="19">
        <v>0.27923684840743995</v>
      </c>
      <c r="ES45" s="19">
        <v>0.2634180790960452</v>
      </c>
      <c r="ET45" s="19">
        <v>0.22789408278367268</v>
      </c>
      <c r="EU45" s="19">
        <v>0.26066772026866852</v>
      </c>
      <c r="EV45" s="19">
        <v>0.27078384798099764</v>
      </c>
      <c r="EW45" s="19">
        <v>0.24795975405254331</v>
      </c>
      <c r="EX45" s="19">
        <v>0.20415688903788132</v>
      </c>
      <c r="EY45" s="19">
        <v>0.13935701322271196</v>
      </c>
      <c r="EZ45" s="19">
        <v>0.1980463000133815</v>
      </c>
      <c r="FA45" s="19"/>
      <c r="FB45" s="19">
        <v>0.86472367335716249</v>
      </c>
      <c r="FC45" s="19"/>
      <c r="FD45" s="19"/>
      <c r="FE45" s="19"/>
      <c r="FF45" s="19">
        <v>0.50270742358078602</v>
      </c>
      <c r="FG45" s="19"/>
      <c r="FH45" s="19"/>
      <c r="FI45" s="19"/>
      <c r="FJ45" s="19">
        <v>-0.49100112485939257</v>
      </c>
      <c r="FK45" s="19"/>
      <c r="FL45" s="19"/>
      <c r="FM45" s="19"/>
      <c r="FN45" s="19">
        <v>-1.6981132075471698E-2</v>
      </c>
      <c r="FO45" s="19"/>
      <c r="FP45" s="19"/>
      <c r="FQ45" s="19"/>
      <c r="FR45" s="19">
        <v>0.7166546503244412</v>
      </c>
      <c r="FS45" s="19"/>
      <c r="FT45" s="19"/>
      <c r="FU45" s="19"/>
      <c r="FV45" s="8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</row>
    <row r="46" spans="1:202" ht="15" x14ac:dyDescent="0.3">
      <c r="A46" s="1"/>
      <c r="B46" s="4"/>
      <c r="C46" s="22" t="s">
        <v>972</v>
      </c>
      <c r="D46" s="29">
        <f t="shared" si="0"/>
        <v>0.29043789097408401</v>
      </c>
      <c r="E46" s="29">
        <f t="shared" si="1"/>
        <v>0.25880341248030037</v>
      </c>
      <c r="F46" s="29">
        <f t="shared" si="2"/>
        <v>-0.68398072869617588</v>
      </c>
      <c r="G46" s="29">
        <f t="shared" si="3"/>
        <v>0.86472367335716249</v>
      </c>
      <c r="H46" s="29">
        <f t="shared" si="4"/>
        <v>0.20757523744135484</v>
      </c>
      <c r="I46" s="29">
        <f t="shared" si="5"/>
        <v>0.35013027618551329</v>
      </c>
      <c r="J46" s="29">
        <f t="shared" si="6"/>
        <v>0.1743701255804363</v>
      </c>
      <c r="K46" s="28">
        <f t="shared" si="7"/>
        <v>0.67375512520998548</v>
      </c>
      <c r="M46" s="19">
        <v>-4.6261940475250653E-2</v>
      </c>
      <c r="N46" s="19">
        <v>4.2005610098176716E-2</v>
      </c>
      <c r="O46" s="19">
        <v>-0.68398072869617588</v>
      </c>
      <c r="P46" s="19">
        <v>-0.15615990025714954</v>
      </c>
      <c r="Q46" s="19">
        <v>-5.6507387613957877E-2</v>
      </c>
      <c r="R46" s="19">
        <v>0.18096845384914967</v>
      </c>
      <c r="S46" s="19">
        <v>-3.6728351462070913E-3</v>
      </c>
      <c r="T46" s="19">
        <v>-6.3016449146652248E-2</v>
      </c>
      <c r="U46" s="19">
        <v>-9.8847631241997441E-2</v>
      </c>
      <c r="V46" s="19">
        <v>-5.6687081612305942E-2</v>
      </c>
      <c r="W46" s="19">
        <v>-1.2257139131568654E-2</v>
      </c>
      <c r="X46" s="19">
        <v>-5.9330330918347364E-2</v>
      </c>
      <c r="Y46" s="19">
        <v>0.52639895384950686</v>
      </c>
      <c r="Z46" s="19">
        <v>0.25302026500389713</v>
      </c>
      <c r="AA46" s="19">
        <v>0.35733639016256774</v>
      </c>
      <c r="AB46" s="19">
        <v>0.2926493810809434</v>
      </c>
      <c r="AC46" s="19">
        <v>0.19854623087480303</v>
      </c>
      <c r="AD46" s="19">
        <v>0.37481229352287515</v>
      </c>
      <c r="AE46" s="19">
        <v>0.27496863579337805</v>
      </c>
      <c r="AF46" s="19">
        <v>0.30084144363341442</v>
      </c>
      <c r="AG46" s="19">
        <v>0.33356869074036716</v>
      </c>
      <c r="AH46" s="19">
        <v>0.39922806670295413</v>
      </c>
      <c r="AI46" s="19">
        <v>0.35013027618551329</v>
      </c>
      <c r="AJ46" s="19">
        <v>0.28621629809148741</v>
      </c>
      <c r="AK46" s="19">
        <v>0.2831081501774485</v>
      </c>
      <c r="AL46" s="19">
        <v>0.30203140912258136</v>
      </c>
      <c r="AM46" s="19">
        <v>0.37269738558680793</v>
      </c>
      <c r="AN46" s="19">
        <v>0.32596391934913338</v>
      </c>
      <c r="AO46" s="19">
        <v>0.31190090875140047</v>
      </c>
      <c r="AP46" s="19">
        <v>0.35389667507183487</v>
      </c>
      <c r="AQ46" s="19">
        <v>0.36720539971515265</v>
      </c>
      <c r="AR46" s="19">
        <v>0.30969315179841495</v>
      </c>
      <c r="AS46" s="19">
        <v>0.25783995674506621</v>
      </c>
      <c r="AT46" s="19">
        <v>0.27116159765481862</v>
      </c>
      <c r="AU46" s="19">
        <v>0.27367220179997465</v>
      </c>
      <c r="AV46" s="19">
        <v>0.1234020542377891</v>
      </c>
      <c r="AW46" s="19">
        <v>0.18303897241278647</v>
      </c>
      <c r="AX46" s="19">
        <v>0.28852085288990209</v>
      </c>
      <c r="AY46" s="19">
        <v>0.29402004839267198</v>
      </c>
      <c r="AZ46" s="19">
        <v>0.22607048124289503</v>
      </c>
      <c r="BA46" s="19">
        <v>0.20913856505750725</v>
      </c>
      <c r="BB46" s="19">
        <v>0.31648665172202978</v>
      </c>
      <c r="BC46" s="19">
        <v>0.31262883056204482</v>
      </c>
      <c r="BD46" s="19">
        <v>0.28356590268238013</v>
      </c>
      <c r="BE46" s="19">
        <v>0.20918207458476967</v>
      </c>
      <c r="BF46" s="19">
        <v>0.25668642475061443</v>
      </c>
      <c r="BG46" s="19">
        <v>0.29103315285915599</v>
      </c>
      <c r="BH46" s="19">
        <v>0.21020997580204512</v>
      </c>
      <c r="BI46" s="19">
        <v>0.19419713831478538</v>
      </c>
      <c r="BJ46" s="19">
        <v>0.23773836907323589</v>
      </c>
      <c r="BK46" s="19">
        <v>0.29137251987813034</v>
      </c>
      <c r="BL46" s="19">
        <v>0.29138582327235019</v>
      </c>
      <c r="BM46" s="19">
        <v>0.29552146288547965</v>
      </c>
      <c r="BN46" s="19">
        <v>0.33030892201339385</v>
      </c>
      <c r="BO46" s="19">
        <v>0.34370828356635985</v>
      </c>
      <c r="BP46" s="19">
        <v>0.30164211172498467</v>
      </c>
      <c r="BQ46" s="19">
        <v>0.34023507433642097</v>
      </c>
      <c r="BR46" s="19">
        <v>0.36335864536964302</v>
      </c>
      <c r="BS46" s="19">
        <v>0.38290398126463698</v>
      </c>
      <c r="BT46" s="19">
        <v>0.38875986994890849</v>
      </c>
      <c r="BU46" s="19">
        <v>0.33459559180502962</v>
      </c>
      <c r="BV46" s="19">
        <v>0.24534014570914939</v>
      </c>
      <c r="BW46" s="19">
        <v>0.26967728192565771</v>
      </c>
      <c r="BX46" s="19">
        <v>-6.2313060817547356E-3</v>
      </c>
      <c r="BY46" s="19">
        <v>8.8033589923023098E-2</v>
      </c>
      <c r="BZ46" s="19">
        <v>4.4857768052516414E-2</v>
      </c>
      <c r="CA46" s="19">
        <v>0.2772829597729275</v>
      </c>
      <c r="CB46" s="19">
        <v>0.24424498416050686</v>
      </c>
      <c r="CC46" s="19">
        <v>0.2244391605499845</v>
      </c>
      <c r="CD46" s="19">
        <v>0.30442494398805081</v>
      </c>
      <c r="CE46" s="19">
        <v>0.24806739345887016</v>
      </c>
      <c r="CF46" s="19">
        <v>0.17615207373271891</v>
      </c>
      <c r="CG46" s="19">
        <v>0.21159060099412563</v>
      </c>
      <c r="CH46" s="19">
        <v>0.21941407055910872</v>
      </c>
      <c r="CI46" s="19">
        <v>0.20757523744135484</v>
      </c>
      <c r="CJ46" s="19">
        <v>0.15644899488075914</v>
      </c>
      <c r="CK46" s="19">
        <v>0.20961968680089485</v>
      </c>
      <c r="CL46" s="19">
        <v>0.33937849230467604</v>
      </c>
      <c r="CM46" s="19">
        <v>0.32560240963855419</v>
      </c>
      <c r="CN46" s="19">
        <v>0.2983425414364641</v>
      </c>
      <c r="CO46" s="19">
        <v>0.3340046639813441</v>
      </c>
      <c r="CP46" s="19">
        <v>0.31537820379245673</v>
      </c>
      <c r="CQ46" s="19">
        <v>0.28638885609727305</v>
      </c>
      <c r="CR46" s="19">
        <v>0.3006584668902969</v>
      </c>
      <c r="CS46" s="19">
        <v>0.31442343344456802</v>
      </c>
      <c r="CT46" s="19">
        <v>0.29516073675780802</v>
      </c>
      <c r="CU46" s="19">
        <v>0.29043789097408401</v>
      </c>
      <c r="CV46" s="19">
        <v>0.18647300469483569</v>
      </c>
      <c r="CW46" s="19">
        <v>0.1949340838394312</v>
      </c>
      <c r="CX46" s="19">
        <v>0.18812849162011172</v>
      </c>
      <c r="CY46" s="19">
        <v>0.14099015990159902</v>
      </c>
      <c r="CZ46" s="19">
        <v>9.8591549295774641E-2</v>
      </c>
      <c r="DA46" s="19">
        <v>0.19421914171951041</v>
      </c>
      <c r="DB46" s="19">
        <v>0.11370471144207361</v>
      </c>
      <c r="DC46" s="19">
        <v>2.0932009167303284E-2</v>
      </c>
      <c r="DD46" s="19">
        <v>5.462582886011999E-2</v>
      </c>
      <c r="DE46" s="19">
        <v>0.13568968099445858</v>
      </c>
      <c r="DF46" s="19">
        <v>0.3878418754309354</v>
      </c>
      <c r="DG46" s="19">
        <v>0.43786507845607603</v>
      </c>
      <c r="DH46" s="19">
        <v>0.57216867469879518</v>
      </c>
      <c r="DI46" s="19">
        <v>0.39959964969348177</v>
      </c>
      <c r="DJ46" s="19">
        <v>0.39722357525572333</v>
      </c>
      <c r="DK46" s="19">
        <v>0.32368995633187775</v>
      </c>
      <c r="DL46" s="19">
        <v>0.38689593833382746</v>
      </c>
      <c r="DM46" s="19">
        <v>0.42010418133183164</v>
      </c>
      <c r="DN46" s="19">
        <v>0.40451799317047543</v>
      </c>
      <c r="DO46" s="19">
        <v>0.3455652949041747</v>
      </c>
      <c r="DP46" s="19">
        <v>0.29525898430909397</v>
      </c>
      <c r="DQ46" s="19">
        <v>0.33011164805865689</v>
      </c>
      <c r="DR46" s="19">
        <v>0.39864761026586754</v>
      </c>
      <c r="DS46" s="19">
        <v>0.39642567018683994</v>
      </c>
      <c r="DT46" s="19">
        <v>0.42785234899328861</v>
      </c>
      <c r="DU46" s="19">
        <v>0.4768920595533499</v>
      </c>
      <c r="DV46" s="19">
        <v>0.45636645962732919</v>
      </c>
      <c r="DW46" s="19">
        <v>0.3924542979385453</v>
      </c>
      <c r="DX46" s="19">
        <v>0.34646180480415495</v>
      </c>
      <c r="DY46" s="19">
        <v>0.29629629629629628</v>
      </c>
      <c r="DZ46" s="19">
        <v>0.29257641921397382</v>
      </c>
      <c r="EA46" s="19">
        <v>0.35555022776312634</v>
      </c>
      <c r="EB46" s="19">
        <v>0.35927067282999486</v>
      </c>
      <c r="EC46" s="19">
        <v>0.39808827663761598</v>
      </c>
      <c r="ED46" s="19">
        <v>0.18122676579925651</v>
      </c>
      <c r="EE46" s="19">
        <v>0.36255675864477821</v>
      </c>
      <c r="EF46" s="19">
        <v>0.36425992779783395</v>
      </c>
      <c r="EG46" s="19">
        <v>0.36503759398496238</v>
      </c>
      <c r="EH46" s="19">
        <v>0.38258685642528256</v>
      </c>
      <c r="EI46" s="19">
        <v>0.40133928571428573</v>
      </c>
      <c r="EJ46" s="19">
        <v>0.41032863849765261</v>
      </c>
      <c r="EK46" s="19">
        <v>0.41650197628458496</v>
      </c>
      <c r="EL46" s="19">
        <v>0.3398319689788884</v>
      </c>
      <c r="EM46" s="19">
        <v>0.24807179918664984</v>
      </c>
      <c r="EN46" s="19">
        <v>0.23202242934000153</v>
      </c>
      <c r="EO46" s="19">
        <v>0.22403931362281479</v>
      </c>
      <c r="EP46" s="19">
        <v>0.22457275593164094</v>
      </c>
      <c r="EQ46" s="19">
        <v>0.23212932558726951</v>
      </c>
      <c r="ER46" s="19">
        <v>0.27923684840743995</v>
      </c>
      <c r="ES46" s="19">
        <v>0.2634180790960452</v>
      </c>
      <c r="ET46" s="19">
        <v>0.22789408278367268</v>
      </c>
      <c r="EU46" s="19">
        <v>0.26066772026866852</v>
      </c>
      <c r="EV46" s="19">
        <v>0.27078384798099764</v>
      </c>
      <c r="EW46" s="19">
        <v>0.24795975405254331</v>
      </c>
      <c r="EX46" s="19">
        <v>0.20415688903788132</v>
      </c>
      <c r="EY46" s="19">
        <v>0.13935701322271196</v>
      </c>
      <c r="EZ46" s="19">
        <v>0.1980463000133815</v>
      </c>
      <c r="FA46" s="19"/>
      <c r="FB46" s="19">
        <v>0.86472367335716249</v>
      </c>
      <c r="FC46" s="19"/>
      <c r="FD46" s="19"/>
      <c r="FE46" s="19"/>
      <c r="FF46" s="19">
        <v>0.50270742358078602</v>
      </c>
      <c r="FG46" s="19"/>
      <c r="FH46" s="19"/>
      <c r="FI46" s="19"/>
      <c r="FJ46" s="19">
        <v>-0.49100112485939257</v>
      </c>
      <c r="FK46" s="19"/>
      <c r="FL46" s="19"/>
      <c r="FM46" s="19"/>
      <c r="FN46" s="19">
        <v>-1.6981132075471698E-2</v>
      </c>
      <c r="FO46" s="19"/>
      <c r="FP46" s="19"/>
      <c r="FQ46" s="19"/>
      <c r="FR46" s="19">
        <v>0.7166546503244412</v>
      </c>
      <c r="FS46" s="19"/>
      <c r="FT46" s="19"/>
      <c r="FU46" s="19"/>
      <c r="FV46" s="8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</row>
    <row r="47" spans="1:202" ht="15" x14ac:dyDescent="0.3">
      <c r="A47" s="1"/>
      <c r="B47" s="4"/>
      <c r="C47" s="22" t="s">
        <v>973</v>
      </c>
      <c r="D47" s="29">
        <f t="shared" si="0"/>
        <v>0.19250645994832041</v>
      </c>
      <c r="E47" s="29">
        <f t="shared" si="1"/>
        <v>0.1620948785463748</v>
      </c>
      <c r="F47" s="29">
        <f t="shared" si="2"/>
        <v>-1.278906955736224</v>
      </c>
      <c r="G47" s="29">
        <f t="shared" si="3"/>
        <v>0.44205307034272329</v>
      </c>
      <c r="H47" s="29">
        <f t="shared" si="4"/>
        <v>0.13338210192635944</v>
      </c>
      <c r="I47" s="29">
        <f t="shared" si="5"/>
        <v>0.24225559876625988</v>
      </c>
      <c r="J47" s="29">
        <f t="shared" si="6"/>
        <v>0.15924526926392674</v>
      </c>
      <c r="K47" s="28">
        <f t="shared" si="7"/>
        <v>0.98242011525593753</v>
      </c>
      <c r="M47" s="19">
        <v>-7.0024473040183152E-2</v>
      </c>
      <c r="N47" s="19">
        <v>-1.0729312762973352E-2</v>
      </c>
      <c r="O47" s="19">
        <v>-1.278906955736224</v>
      </c>
      <c r="P47" s="19">
        <v>-0.12888646458349567</v>
      </c>
      <c r="Q47" s="19">
        <v>-3.4344545740333229E-2</v>
      </c>
      <c r="R47" s="19">
        <v>0.17266000259639103</v>
      </c>
      <c r="S47" s="19">
        <v>2.1895747987003816E-2</v>
      </c>
      <c r="T47" s="19">
        <v>0.11375395783458182</v>
      </c>
      <c r="U47" s="19">
        <v>-0.23627827571489543</v>
      </c>
      <c r="V47" s="19">
        <v>-4.7073066514741489E-2</v>
      </c>
      <c r="W47" s="19">
        <v>6.643630199504498E-2</v>
      </c>
      <c r="X47" s="19">
        <v>-2.9632530513674041E-2</v>
      </c>
      <c r="Y47" s="19">
        <v>0.44205307034272329</v>
      </c>
      <c r="Z47" s="19">
        <v>0.2252045985970382</v>
      </c>
      <c r="AA47" s="19">
        <v>0.35551271363067943</v>
      </c>
      <c r="AB47" s="19">
        <v>0.25780653048749425</v>
      </c>
      <c r="AC47" s="19">
        <v>0.17084328775479082</v>
      </c>
      <c r="AD47" s="19">
        <v>0.29317248973871257</v>
      </c>
      <c r="AE47" s="19">
        <v>0.23324060437462499</v>
      </c>
      <c r="AF47" s="19">
        <v>0.25876926196269262</v>
      </c>
      <c r="AG47" s="19">
        <v>0.28550534597538835</v>
      </c>
      <c r="AH47" s="19">
        <v>0.34167944975011133</v>
      </c>
      <c r="AI47" s="19">
        <v>0.31214174048983845</v>
      </c>
      <c r="AJ47" s="19">
        <v>0.25319600121175401</v>
      </c>
      <c r="AK47" s="19">
        <v>0.24743166677043771</v>
      </c>
      <c r="AL47" s="19">
        <v>0.27844776759393258</v>
      </c>
      <c r="AM47" s="19">
        <v>0.33387256692584666</v>
      </c>
      <c r="AN47" s="19">
        <v>0.29513029123924067</v>
      </c>
      <c r="AO47" s="19">
        <v>0.27723142039088761</v>
      </c>
      <c r="AP47" s="19">
        <v>-4.0286166656893219E-2</v>
      </c>
      <c r="AQ47" s="19">
        <v>0.27964579850145521</v>
      </c>
      <c r="AR47" s="19">
        <v>0.19020524283682178</v>
      </c>
      <c r="AS47" s="19">
        <v>0.20032441200324411</v>
      </c>
      <c r="AT47" s="19">
        <v>0.21754000244289728</v>
      </c>
      <c r="AU47" s="19">
        <v>0.21409557611864621</v>
      </c>
      <c r="AV47" s="19">
        <v>9.8278282716323065E-2</v>
      </c>
      <c r="AW47" s="19">
        <v>0.14932126696832579</v>
      </c>
      <c r="AX47" s="19">
        <v>0.24225559876625988</v>
      </c>
      <c r="AY47" s="19">
        <v>0.21493259592118907</v>
      </c>
      <c r="AZ47" s="19">
        <v>0.2050776809397499</v>
      </c>
      <c r="BA47" s="19">
        <v>0.15585634926844535</v>
      </c>
      <c r="BB47" s="19">
        <v>0.24869234427009035</v>
      </c>
      <c r="BC47" s="19">
        <v>0.22790985296138519</v>
      </c>
      <c r="BD47" s="19">
        <v>0.20215458029065145</v>
      </c>
      <c r="BE47" s="19">
        <v>0.15120651833281104</v>
      </c>
      <c r="BF47" s="19">
        <v>0.18974989157149053</v>
      </c>
      <c r="BG47" s="19">
        <v>0.21879403693540014</v>
      </c>
      <c r="BH47" s="19">
        <v>0.15611583795176021</v>
      </c>
      <c r="BI47" s="19">
        <v>0.16255961844197139</v>
      </c>
      <c r="BJ47" s="19">
        <v>0.18312680863693701</v>
      </c>
      <c r="BK47" s="19">
        <v>0.22085160139704244</v>
      </c>
      <c r="BL47" s="19">
        <v>0.20939189689652618</v>
      </c>
      <c r="BM47" s="19">
        <v>0.21214938788160545</v>
      </c>
      <c r="BN47" s="19">
        <v>0.24195290559516094</v>
      </c>
      <c r="BO47" s="19">
        <v>0.24365910208669991</v>
      </c>
      <c r="BP47" s="19">
        <v>0.22667280540208717</v>
      </c>
      <c r="BQ47" s="19">
        <v>0.24597182221530317</v>
      </c>
      <c r="BR47" s="19">
        <v>0.27755957056821157</v>
      </c>
      <c r="BS47" s="19">
        <v>0.26616825797153665</v>
      </c>
      <c r="BT47" s="19">
        <v>0.26818392940083602</v>
      </c>
      <c r="BU47" s="19">
        <v>0.23711039906787068</v>
      </c>
      <c r="BV47" s="19">
        <v>0.21591446683697607</v>
      </c>
      <c r="BW47" s="19">
        <v>0.19767813398658005</v>
      </c>
      <c r="BX47" s="19">
        <v>-4.9601196410767698E-2</v>
      </c>
      <c r="BY47" s="19">
        <v>8.8033589923023098E-2</v>
      </c>
      <c r="BZ47" s="19">
        <v>2.8446389496717725E-2</v>
      </c>
      <c r="CA47" s="19">
        <v>0.19712244298717824</v>
      </c>
      <c r="CB47" s="19">
        <v>0.16906019007391762</v>
      </c>
      <c r="CC47" s="19">
        <v>0.14917812467693581</v>
      </c>
      <c r="CD47" s="19">
        <v>0.21200522778192682</v>
      </c>
      <c r="CE47" s="19">
        <v>0.17750247770069374</v>
      </c>
      <c r="CF47" s="19">
        <v>0.14723502304147465</v>
      </c>
      <c r="CG47" s="19">
        <v>0.18481699051061906</v>
      </c>
      <c r="CH47" s="19">
        <v>0.15483804415102126</v>
      </c>
      <c r="CI47" s="19">
        <v>0.14887286874928482</v>
      </c>
      <c r="CJ47" s="19">
        <v>0.11050068672743164</v>
      </c>
      <c r="CK47" s="19">
        <v>0.15178970917225951</v>
      </c>
      <c r="CL47" s="19">
        <v>0.2404666209195177</v>
      </c>
      <c r="CM47" s="19">
        <v>0.2003012048192771</v>
      </c>
      <c r="CN47" s="19">
        <v>0.22077781388798615</v>
      </c>
      <c r="CO47" s="19">
        <v>0.23086707653169386</v>
      </c>
      <c r="CP47" s="19">
        <v>0.22119191498228799</v>
      </c>
      <c r="CQ47" s="19">
        <v>0.22500295124542558</v>
      </c>
      <c r="CR47" s="19">
        <v>0.21828798608522798</v>
      </c>
      <c r="CS47" s="19">
        <v>0.21381782227165988</v>
      </c>
      <c r="CT47" s="19">
        <v>0.24859855851733212</v>
      </c>
      <c r="CU47" s="19">
        <v>0.21154091663475041</v>
      </c>
      <c r="CV47" s="19">
        <v>0.13145539906103287</v>
      </c>
      <c r="CW47" s="19">
        <v>0.13553547622574433</v>
      </c>
      <c r="CX47" s="19">
        <v>0.14650837988826815</v>
      </c>
      <c r="CY47" s="19">
        <v>0.10547355473554736</v>
      </c>
      <c r="CZ47" s="19">
        <v>7.0580788099382813E-2</v>
      </c>
      <c r="DA47" s="19">
        <v>0.1380327385341395</v>
      </c>
      <c r="DB47" s="19">
        <v>7.2175282829729348E-2</v>
      </c>
      <c r="DC47" s="19">
        <v>1.6195569136745608E-2</v>
      </c>
      <c r="DD47" s="19">
        <v>3.0944111146195136E-2</v>
      </c>
      <c r="DE47" s="19">
        <v>7.2637412011382352E-2</v>
      </c>
      <c r="DF47" s="19">
        <v>0.2520110319466789</v>
      </c>
      <c r="DG47" s="19">
        <v>0.28736685373954873</v>
      </c>
      <c r="DH47" s="19">
        <v>0.37795180722891564</v>
      </c>
      <c r="DI47" s="19">
        <v>0.33729513324158639</v>
      </c>
      <c r="DJ47" s="19">
        <v>0.25669751583049194</v>
      </c>
      <c r="DK47" s="19">
        <v>0.19896288209606988</v>
      </c>
      <c r="DL47" s="19">
        <v>0.25926474948117401</v>
      </c>
      <c r="DM47" s="19">
        <v>0.28143038152893146</v>
      </c>
      <c r="DN47" s="19">
        <v>0.2710795902285264</v>
      </c>
      <c r="DO47" s="19">
        <v>0.2316149160600208</v>
      </c>
      <c r="DP47" s="19">
        <v>0.19773915977729037</v>
      </c>
      <c r="DQ47" s="19">
        <v>0.212131311448092</v>
      </c>
      <c r="DR47" s="19">
        <v>0.26786537574919317</v>
      </c>
      <c r="DS47" s="19">
        <v>0.25572705117790412</v>
      </c>
      <c r="DT47" s="19">
        <v>0.27600671140939598</v>
      </c>
      <c r="DU47" s="19">
        <v>0.30753722084367247</v>
      </c>
      <c r="DV47" s="19">
        <v>0.296583850931677</v>
      </c>
      <c r="DW47" s="19">
        <v>0.25515363671723063</v>
      </c>
      <c r="DX47" s="19">
        <v>0.22527591430426314</v>
      </c>
      <c r="DY47" s="19">
        <v>0.19250645994832041</v>
      </c>
      <c r="DZ47" s="19">
        <v>0.18930131004366813</v>
      </c>
      <c r="EA47" s="19">
        <v>0.2232078638216255</v>
      </c>
      <c r="EB47" s="19">
        <v>0.22573189522342066</v>
      </c>
      <c r="EC47" s="19">
        <v>0.24992971605285352</v>
      </c>
      <c r="ED47" s="19">
        <v>0.11524163568773234</v>
      </c>
      <c r="EE47" s="19">
        <v>0.2301781348236116</v>
      </c>
      <c r="EF47" s="19">
        <v>0.23104693140794225</v>
      </c>
      <c r="EG47" s="19">
        <v>0.23195488721804511</v>
      </c>
      <c r="EH47" s="19">
        <v>0.2486395981582252</v>
      </c>
      <c r="EI47" s="19">
        <v>0.26071428571428573</v>
      </c>
      <c r="EJ47" s="19">
        <v>0.2671361502347418</v>
      </c>
      <c r="EK47" s="19">
        <v>0.27075098814229248</v>
      </c>
      <c r="EL47" s="19">
        <v>0.23104265402843602</v>
      </c>
      <c r="EM47" s="19">
        <v>0.16884027485626141</v>
      </c>
      <c r="EN47" s="19">
        <v>0.1615518678487535</v>
      </c>
      <c r="EO47" s="19">
        <v>0.14831225328284864</v>
      </c>
      <c r="EP47" s="19">
        <v>0.15654554504728721</v>
      </c>
      <c r="EQ47" s="19">
        <v>0.16982402963711374</v>
      </c>
      <c r="ER47" s="19">
        <v>0.18424203719964877</v>
      </c>
      <c r="ES47" s="19">
        <v>0.17425847457627119</v>
      </c>
      <c r="ET47" s="19">
        <v>0.15667718191377497</v>
      </c>
      <c r="EU47" s="19">
        <v>0.16979454760964047</v>
      </c>
      <c r="EV47" s="19">
        <v>0.17628834039037489</v>
      </c>
      <c r="EW47" s="19">
        <v>0.16076020122973728</v>
      </c>
      <c r="EX47" s="19">
        <v>0.13711029165269861</v>
      </c>
      <c r="EY47" s="19">
        <v>9.3336790251490789E-2</v>
      </c>
      <c r="EZ47" s="19">
        <v>0.13287836210357287</v>
      </c>
      <c r="FA47" s="19">
        <v>0.1360258028327023</v>
      </c>
      <c r="FB47" s="19">
        <v>0.11795435798735221</v>
      </c>
      <c r="FC47" s="19">
        <v>0.1818065995668238</v>
      </c>
      <c r="FD47" s="19">
        <v>0.17985413513141599</v>
      </c>
      <c r="FE47" s="19">
        <v>0.14737338785781692</v>
      </c>
      <c r="FF47" s="19">
        <v>0.125764192139738</v>
      </c>
      <c r="FG47" s="19">
        <v>0.10377170225503891</v>
      </c>
      <c r="FH47" s="19">
        <v>7.175398633257403E-2</v>
      </c>
      <c r="FI47" s="19">
        <v>5.0697084917617236E-2</v>
      </c>
      <c r="FJ47" s="19">
        <v>-7.4803149606299218E-2</v>
      </c>
      <c r="FK47" s="19">
        <v>-0.3523603825979636</v>
      </c>
      <c r="FL47" s="19">
        <v>-7.5032765399737883E-2</v>
      </c>
      <c r="FM47" s="19">
        <v>-0.10639057479471617</v>
      </c>
      <c r="FN47" s="19">
        <v>-4.6855345911949682E-2</v>
      </c>
      <c r="FO47" s="19">
        <v>-1.1549566891241578E-2</v>
      </c>
      <c r="FP47" s="19">
        <v>2.5555555555555557E-2</v>
      </c>
      <c r="FQ47" s="19">
        <v>2.8784648187633263E-2</v>
      </c>
      <c r="FR47" s="19">
        <v>5.5755827925979329E-2</v>
      </c>
      <c r="FS47" s="19">
        <v>0.16218721037998146</v>
      </c>
      <c r="FT47" s="19">
        <v>0.13338210192635944</v>
      </c>
      <c r="FU47" s="19">
        <v>0.13536060279870829</v>
      </c>
      <c r="FV47" s="8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</row>
    <row r="48" spans="1:202" ht="15" x14ac:dyDescent="0.3">
      <c r="A48" s="1"/>
      <c r="B48" s="4"/>
      <c r="C48" s="22" t="s">
        <v>974</v>
      </c>
      <c r="D48" s="29">
        <f t="shared" si="0"/>
        <v>0.2003012048192771</v>
      </c>
      <c r="E48" s="29">
        <f t="shared" si="1"/>
        <v>0.18091185531362686</v>
      </c>
      <c r="F48" s="29">
        <f t="shared" si="2"/>
        <v>-0.3523603825979636</v>
      </c>
      <c r="G48" s="29">
        <f t="shared" si="3"/>
        <v>0.37795180722891564</v>
      </c>
      <c r="H48" s="29">
        <f t="shared" si="4"/>
        <v>0.1360258028327023</v>
      </c>
      <c r="I48" s="29">
        <f t="shared" si="5"/>
        <v>0.24989942336060078</v>
      </c>
      <c r="J48" s="29">
        <f t="shared" si="6"/>
        <v>0.10313887068066385</v>
      </c>
      <c r="K48" s="28">
        <f t="shared" si="7"/>
        <v>0.57010564897399019</v>
      </c>
      <c r="M48" s="19">
        <v>4.5788268729770272E-2</v>
      </c>
      <c r="N48" s="19">
        <v>3.983169705469846E-2</v>
      </c>
      <c r="O48" s="19">
        <v>-0.14875037639265282</v>
      </c>
      <c r="P48" s="19">
        <v>6.4677004597522014E-3</v>
      </c>
      <c r="Q48" s="19">
        <v>5.9651053127947183E-2</v>
      </c>
      <c r="R48" s="19">
        <v>0.14948721277424379</v>
      </c>
      <c r="S48" s="19">
        <v>0.12282808306257946</v>
      </c>
      <c r="T48" s="19">
        <v>4.2242644219630858E-2</v>
      </c>
      <c r="U48" s="19">
        <v>-1.4425949637217243E-2</v>
      </c>
      <c r="V48" s="19">
        <v>4.5221478421877223E-2</v>
      </c>
      <c r="W48" s="19">
        <v>9.9491459121137049E-2</v>
      </c>
      <c r="X48" s="19">
        <v>7.4929834867175776E-2</v>
      </c>
      <c r="Y48" s="19">
        <v>0.19517245137034817</v>
      </c>
      <c r="Z48" s="19">
        <v>0.23007599376461418</v>
      </c>
      <c r="AA48" s="19">
        <v>0.30783659858274282</v>
      </c>
      <c r="AB48" s="19">
        <v>0.28378584891243441</v>
      </c>
      <c r="AC48" s="19">
        <v>0.2790118436435724</v>
      </c>
      <c r="AD48" s="19">
        <v>0.30458504354790267</v>
      </c>
      <c r="AE48" s="19">
        <v>0.24796814487536137</v>
      </c>
      <c r="AF48" s="19">
        <v>0.24842862935928631</v>
      </c>
      <c r="AG48" s="19">
        <v>0.30577970546701633</v>
      </c>
      <c r="AH48" s="19">
        <v>0.32970458706516897</v>
      </c>
      <c r="AI48" s="19">
        <v>0.32772277227722774</v>
      </c>
      <c r="AJ48" s="19">
        <v>0.28991214783398972</v>
      </c>
      <c r="AK48" s="19">
        <v>0.25203910092771309</v>
      </c>
      <c r="AL48" s="19">
        <v>0.31634239159564775</v>
      </c>
      <c r="AM48" s="19">
        <v>0.3396127954913114</v>
      </c>
      <c r="AN48" s="19">
        <v>0.29123924065558304</v>
      </c>
      <c r="AO48" s="19">
        <v>0.2598655545873273</v>
      </c>
      <c r="AP48" s="19">
        <v>0.30381751011552222</v>
      </c>
      <c r="AQ48" s="19">
        <v>0.30020434701839122</v>
      </c>
      <c r="AR48" s="19">
        <v>0.23748560590665854</v>
      </c>
      <c r="AS48" s="19">
        <v>0.2174912138415788</v>
      </c>
      <c r="AT48" s="19">
        <v>0.23604494930988151</v>
      </c>
      <c r="AU48" s="19">
        <v>0.24629230574217265</v>
      </c>
      <c r="AV48" s="19">
        <v>0.2112613611172689</v>
      </c>
      <c r="AW48" s="19">
        <v>0.19186980002919282</v>
      </c>
      <c r="AX48" s="19">
        <v>0.24989942336060078</v>
      </c>
      <c r="AY48" s="19">
        <v>0.22156930521949533</v>
      </c>
      <c r="AZ48" s="19">
        <v>0.23152709359605911</v>
      </c>
      <c r="BA48" s="19">
        <v>0.17259995305531647</v>
      </c>
      <c r="BB48" s="19">
        <v>0.25301603602494704</v>
      </c>
      <c r="BC48" s="19">
        <v>0.24043218359213961</v>
      </c>
      <c r="BD48" s="19">
        <v>0.21906326368303086</v>
      </c>
      <c r="BE48" s="19">
        <v>0.17165488874960827</v>
      </c>
      <c r="BF48" s="19">
        <v>0.2074905178744291</v>
      </c>
      <c r="BG48" s="19">
        <v>0.21472253949417786</v>
      </c>
      <c r="BH48" s="19">
        <v>0.17392092732807743</v>
      </c>
      <c r="BI48" s="19">
        <v>0.18504817170111287</v>
      </c>
      <c r="BJ48" s="19">
        <v>0.19358907768791275</v>
      </c>
      <c r="BK48" s="19">
        <v>0.23147804116816525</v>
      </c>
      <c r="BL48" s="19">
        <v>0.22020591067328346</v>
      </c>
      <c r="BM48" s="19">
        <v>0.22338447233844724</v>
      </c>
      <c r="BN48" s="19">
        <v>0.25369050190825954</v>
      </c>
      <c r="BO48" s="19">
        <v>0.25532213869177262</v>
      </c>
      <c r="BP48" s="19">
        <v>0.24002455494168201</v>
      </c>
      <c r="BQ48" s="19">
        <v>0.26285514127811943</v>
      </c>
      <c r="BR48" s="19">
        <v>0.27895609670943528</v>
      </c>
      <c r="BS48" s="19">
        <v>0.28019359078396294</v>
      </c>
      <c r="BT48" s="19">
        <v>0.2830509954990425</v>
      </c>
      <c r="BU48" s="19">
        <v>0.25417464136875051</v>
      </c>
      <c r="BV48" s="19">
        <v>0.23373386363725096</v>
      </c>
      <c r="BW48" s="19">
        <v>0.22258308056703779</v>
      </c>
      <c r="BX48" s="19">
        <v>-1.6955383848454637E-2</v>
      </c>
      <c r="BY48" s="19">
        <v>0.1416375087473758</v>
      </c>
      <c r="BZ48" s="19">
        <v>5.6198964615466723E-2</v>
      </c>
      <c r="CA48" s="19">
        <v>0.19914028656170282</v>
      </c>
      <c r="CB48" s="19">
        <v>0.1732994858042623</v>
      </c>
      <c r="CC48" s="19">
        <v>0.17790058258341171</v>
      </c>
      <c r="CD48" s="19">
        <v>0.22656799105182915</v>
      </c>
      <c r="CE48" s="19">
        <v>0.18537414171378885</v>
      </c>
      <c r="CF48" s="19">
        <v>0.1559015711603319</v>
      </c>
      <c r="CG48" s="19">
        <v>0.19340165584667024</v>
      </c>
      <c r="CH48" s="19">
        <v>0.15411007967452373</v>
      </c>
      <c r="CI48" s="19">
        <v>0.14616459715682265</v>
      </c>
      <c r="CJ48" s="19">
        <v>0.11050068672743164</v>
      </c>
      <c r="CK48" s="19">
        <v>0.15178970917225951</v>
      </c>
      <c r="CL48" s="19">
        <v>0.2404666209195177</v>
      </c>
      <c r="CM48" s="19">
        <v>0.2003012048192771</v>
      </c>
      <c r="CN48" s="19">
        <v>0.22077781388798615</v>
      </c>
      <c r="CO48" s="19">
        <v>0.23086707653169386</v>
      </c>
      <c r="CP48" s="19">
        <v>0.22119191498228799</v>
      </c>
      <c r="CQ48" s="19">
        <v>0.22500295124542558</v>
      </c>
      <c r="CR48" s="19">
        <v>0.21828798608522798</v>
      </c>
      <c r="CS48" s="19">
        <v>0.21381782227165988</v>
      </c>
      <c r="CT48" s="19">
        <v>0.24859855851733212</v>
      </c>
      <c r="CU48" s="19">
        <v>0.21154091663475041</v>
      </c>
      <c r="CV48" s="19">
        <v>0.13145539906103287</v>
      </c>
      <c r="CW48" s="19">
        <v>0.13553547622574433</v>
      </c>
      <c r="CX48" s="19">
        <v>0.14650837988826815</v>
      </c>
      <c r="CY48" s="19">
        <v>0.10547355473554736</v>
      </c>
      <c r="CZ48" s="19">
        <v>7.0580788099382813E-2</v>
      </c>
      <c r="DA48" s="19">
        <v>0.1380327385341395</v>
      </c>
      <c r="DB48" s="19">
        <v>7.2175282829729348E-2</v>
      </c>
      <c r="DC48" s="19">
        <v>1.6195569136745608E-2</v>
      </c>
      <c r="DD48" s="19">
        <v>3.0944111146195136E-2</v>
      </c>
      <c r="DE48" s="19">
        <v>7.2637412011382352E-2</v>
      </c>
      <c r="DF48" s="19">
        <v>0.2520110319466789</v>
      </c>
      <c r="DG48" s="19">
        <v>0.28736685373954873</v>
      </c>
      <c r="DH48" s="19">
        <v>0.37795180722891564</v>
      </c>
      <c r="DI48" s="19">
        <v>0.33729513324158639</v>
      </c>
      <c r="DJ48" s="19">
        <v>0.25669751583049194</v>
      </c>
      <c r="DK48" s="19">
        <v>0.19896288209606988</v>
      </c>
      <c r="DL48" s="19">
        <v>0.25926474948117401</v>
      </c>
      <c r="DM48" s="19">
        <v>0.28143038152893146</v>
      </c>
      <c r="DN48" s="19">
        <v>0.2710795902285264</v>
      </c>
      <c r="DO48" s="19">
        <v>0.2316149160600208</v>
      </c>
      <c r="DP48" s="19">
        <v>0.19773915977729037</v>
      </c>
      <c r="DQ48" s="19">
        <v>0.212131311448092</v>
      </c>
      <c r="DR48" s="19">
        <v>0.26786537574919317</v>
      </c>
      <c r="DS48" s="19">
        <v>0.25572705117790412</v>
      </c>
      <c r="DT48" s="19">
        <v>0.27600671140939598</v>
      </c>
      <c r="DU48" s="19">
        <v>0.30753722084367247</v>
      </c>
      <c r="DV48" s="19">
        <v>0.296583850931677</v>
      </c>
      <c r="DW48" s="19">
        <v>0.25515363671723063</v>
      </c>
      <c r="DX48" s="19">
        <v>0.22527591430426314</v>
      </c>
      <c r="DY48" s="19">
        <v>0.19250645994832041</v>
      </c>
      <c r="DZ48" s="19">
        <v>0.18930131004366813</v>
      </c>
      <c r="EA48" s="19">
        <v>0.2232078638216255</v>
      </c>
      <c r="EB48" s="19">
        <v>0.22573189522342066</v>
      </c>
      <c r="EC48" s="19">
        <v>0.24992971605285352</v>
      </c>
      <c r="ED48" s="19">
        <v>0.11524163568773234</v>
      </c>
      <c r="EE48" s="19">
        <v>0.2301781348236116</v>
      </c>
      <c r="EF48" s="19">
        <v>0.23104693140794225</v>
      </c>
      <c r="EG48" s="19">
        <v>0.23195488721804511</v>
      </c>
      <c r="EH48" s="19">
        <v>0.2486395981582252</v>
      </c>
      <c r="EI48" s="19">
        <v>0.26071428571428573</v>
      </c>
      <c r="EJ48" s="19">
        <v>0.2671361502347418</v>
      </c>
      <c r="EK48" s="19">
        <v>0.27075098814229248</v>
      </c>
      <c r="EL48" s="19">
        <v>0.23104265402843602</v>
      </c>
      <c r="EM48" s="19">
        <v>0.16884027485626141</v>
      </c>
      <c r="EN48" s="19">
        <v>0.1615518678487535</v>
      </c>
      <c r="EO48" s="19">
        <v>0.14831225328284864</v>
      </c>
      <c r="EP48" s="19">
        <v>0.15654554504728721</v>
      </c>
      <c r="EQ48" s="19">
        <v>0.16982402963711374</v>
      </c>
      <c r="ER48" s="19">
        <v>0.18424203719964877</v>
      </c>
      <c r="ES48" s="19">
        <v>0.17425847457627119</v>
      </c>
      <c r="ET48" s="19">
        <v>0.15667718191377497</v>
      </c>
      <c r="EU48" s="19">
        <v>0.16979454760964047</v>
      </c>
      <c r="EV48" s="19">
        <v>0.17628834039037489</v>
      </c>
      <c r="EW48" s="19">
        <v>0.16076020122973728</v>
      </c>
      <c r="EX48" s="19">
        <v>0.13711029165269861</v>
      </c>
      <c r="EY48" s="19">
        <v>9.3336790251490789E-2</v>
      </c>
      <c r="EZ48" s="19">
        <v>0.13287836210357287</v>
      </c>
      <c r="FA48" s="19">
        <v>0.1360258028327023</v>
      </c>
      <c r="FB48" s="19">
        <v>0.11795435798735221</v>
      </c>
      <c r="FC48" s="19">
        <v>0.1818065995668238</v>
      </c>
      <c r="FD48" s="19">
        <v>0.17985413513141599</v>
      </c>
      <c r="FE48" s="19">
        <v>0.14737338785781692</v>
      </c>
      <c r="FF48" s="19">
        <v>0.125764192139738</v>
      </c>
      <c r="FG48" s="19">
        <v>0.10377170225503891</v>
      </c>
      <c r="FH48" s="19">
        <v>7.175398633257403E-2</v>
      </c>
      <c r="FI48" s="19">
        <v>5.0697084917617236E-2</v>
      </c>
      <c r="FJ48" s="19">
        <v>-7.4803149606299218E-2</v>
      </c>
      <c r="FK48" s="19">
        <v>-0.3523603825979636</v>
      </c>
      <c r="FL48" s="19">
        <v>-7.5032765399737883E-2</v>
      </c>
      <c r="FM48" s="19">
        <v>-0.10639057479471617</v>
      </c>
      <c r="FN48" s="19">
        <v>-4.6855345911949682E-2</v>
      </c>
      <c r="FO48" s="19">
        <v>-1.1549566891241578E-2</v>
      </c>
      <c r="FP48" s="19">
        <v>2.5555555555555557E-2</v>
      </c>
      <c r="FQ48" s="19">
        <v>2.8784648187633263E-2</v>
      </c>
      <c r="FR48" s="19">
        <v>5.5755827925979329E-2</v>
      </c>
      <c r="FS48" s="19">
        <v>0.16218721037998146</v>
      </c>
      <c r="FT48" s="19">
        <v>0.13338210192635944</v>
      </c>
      <c r="FU48" s="19">
        <v>0.13536060279870829</v>
      </c>
      <c r="FV48" s="8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</row>
    <row r="49" spans="1:202" ht="15" x14ac:dyDescent="0.3">
      <c r="A49" s="1"/>
      <c r="B49" s="4"/>
      <c r="C49" s="33" t="s">
        <v>975</v>
      </c>
      <c r="D49" s="24" t="str">
        <f t="shared" si="0"/>
        <v/>
      </c>
      <c r="E49" s="24" t="str">
        <f t="shared" si="1"/>
        <v/>
      </c>
      <c r="F49" s="24" t="str">
        <f t="shared" si="2"/>
        <v/>
      </c>
      <c r="G49" s="24" t="str">
        <f t="shared" si="3"/>
        <v/>
      </c>
      <c r="H49" s="24" t="str">
        <f t="shared" si="4"/>
        <v/>
      </c>
      <c r="I49" s="24" t="str">
        <f t="shared" si="5"/>
        <v/>
      </c>
      <c r="J49" s="24" t="str">
        <f t="shared" si="6"/>
        <v/>
      </c>
      <c r="K49" s="32" t="str">
        <f t="shared" si="7"/>
        <v/>
      </c>
      <c r="L49" s="12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8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</row>
    <row r="50" spans="1:202" ht="15" x14ac:dyDescent="0.3">
      <c r="A50" s="1"/>
      <c r="B50" s="4"/>
      <c r="C50" s="22" t="s">
        <v>62</v>
      </c>
      <c r="D50" s="29">
        <f t="shared" si="0"/>
        <v>8.4019301731478757E-2</v>
      </c>
      <c r="E50" s="29">
        <f t="shared" si="1"/>
        <v>0.10850624185000618</v>
      </c>
      <c r="F50" s="29">
        <f t="shared" si="2"/>
        <v>-0.36168473818994173</v>
      </c>
      <c r="G50" s="29">
        <f t="shared" si="3"/>
        <v>0.65535307517084274</v>
      </c>
      <c r="H50" s="29">
        <f t="shared" si="4"/>
        <v>-6.1151573450597407E-3</v>
      </c>
      <c r="I50" s="29">
        <f t="shared" si="5"/>
        <v>0.21209740769835039</v>
      </c>
      <c r="J50" s="29">
        <f t="shared" si="6"/>
        <v>0.2023787494344324</v>
      </c>
      <c r="K50" s="28">
        <f t="shared" si="7"/>
        <v>1.8651346317402742</v>
      </c>
      <c r="M50" s="19">
        <v>-4.4797233574347395E-3</v>
      </c>
      <c r="N50" s="19">
        <v>-7.4386602622354969E-2</v>
      </c>
      <c r="O50" s="19">
        <v>-6.1731883034326862E-2</v>
      </c>
      <c r="P50" s="19">
        <v>-8.9582207120241231E-3</v>
      </c>
      <c r="Q50" s="19">
        <v>8.6128894579598825E-2</v>
      </c>
      <c r="R50" s="19">
        <v>9.7137159948725182E-2</v>
      </c>
      <c r="S50" s="19">
        <v>-7.6933107315164895E-2</v>
      </c>
      <c r="T50" s="19">
        <v>-0.15482018145029697</v>
      </c>
      <c r="U50" s="19">
        <v>-0.36168473818994173</v>
      </c>
      <c r="V50" s="19">
        <v>-0.31595869056897896</v>
      </c>
      <c r="W50" s="19">
        <v>-0.20081283868278454</v>
      </c>
      <c r="X50" s="19">
        <v>-0.2195507106107687</v>
      </c>
      <c r="Y50" s="19">
        <v>-6.7097036547552502E-2</v>
      </c>
      <c r="Z50" s="19">
        <v>2.7530283311642867E-2</v>
      </c>
      <c r="AA50" s="19">
        <v>4.6855397370861196E-2</v>
      </c>
      <c r="AB50" s="19">
        <v>-4.9168694241686905E-3</v>
      </c>
      <c r="AC50" s="19">
        <v>-7.817228162194878E-3</v>
      </c>
      <c r="AD50" s="19">
        <v>-1.143055074471766E-2</v>
      </c>
      <c r="AE50" s="19">
        <v>-4.4658676393955155E-2</v>
      </c>
      <c r="AF50" s="19">
        <v>0.19527415934565284</v>
      </c>
      <c r="AG50" s="19">
        <v>0.2345433036548159</v>
      </c>
      <c r="AH50" s="19">
        <v>8.3185935573779179E-2</v>
      </c>
      <c r="AI50" s="19">
        <v>1.4089651933413272E-3</v>
      </c>
      <c r="AJ50" s="19">
        <v>-2.6942577526235079E-2</v>
      </c>
      <c r="AK50" s="19">
        <v>-1E-3</v>
      </c>
      <c r="AL50" s="19">
        <v>9.4059696241130641E-2</v>
      </c>
      <c r="AM50" s="19">
        <v>0.18663694346399162</v>
      </c>
      <c r="AN50" s="19">
        <v>0.14895346474293847</v>
      </c>
      <c r="AO50" s="19">
        <v>8.5834009191673388E-2</v>
      </c>
      <c r="AP50" s="19">
        <v>4.1468181262977799E-2</v>
      </c>
      <c r="AQ50" s="19">
        <v>2.3513753327417897E-2</v>
      </c>
      <c r="AR50" s="19">
        <v>9.0888938151185927E-2</v>
      </c>
      <c r="AS50" s="19">
        <v>7.9842358779740108E-2</v>
      </c>
      <c r="AT50" s="19">
        <v>9.7894595681909724E-2</v>
      </c>
      <c r="AU50" s="19">
        <v>9.0770826132042792E-2</v>
      </c>
      <c r="AV50" s="19">
        <v>2.5615763546797954E-2</v>
      </c>
      <c r="AW50" s="19">
        <v>7.2060089194898591E-2</v>
      </c>
      <c r="AX50" s="19">
        <v>1.3110522382990375E-2</v>
      </c>
      <c r="AY50" s="19">
        <v>-6.1151573450597407E-3</v>
      </c>
      <c r="AZ50" s="19">
        <v>-4.5983659894439977E-2</v>
      </c>
      <c r="BA50" s="19">
        <v>1.3318708868692575E-3</v>
      </c>
      <c r="BB50" s="19">
        <v>6.4117391932918988E-2</v>
      </c>
      <c r="BC50" s="19">
        <v>7.9433360528072372E-2</v>
      </c>
      <c r="BD50" s="19">
        <v>7.9619077355397749E-2</v>
      </c>
      <c r="BE50" s="19">
        <v>1.4626391096979274E-2</v>
      </c>
      <c r="BF50" s="19">
        <v>2.6489574831193963E-2</v>
      </c>
      <c r="BG50" s="19">
        <v>1.9320799583859571E-3</v>
      </c>
      <c r="BH50" s="19">
        <v>-5.110732538330498E-2</v>
      </c>
      <c r="BI50" s="19">
        <v>-2.5259569192623621E-2</v>
      </c>
      <c r="BJ50" s="19">
        <v>-2.9524015266076176E-2</v>
      </c>
      <c r="BK50" s="19">
        <v>-5.4521183165882059E-2</v>
      </c>
      <c r="BL50" s="19">
        <v>3.5988336402700938E-2</v>
      </c>
      <c r="BM50" s="19">
        <v>4.5925118704754908E-3</v>
      </c>
      <c r="BN50" s="19">
        <v>0.21209740769835039</v>
      </c>
      <c r="BO50" s="19">
        <v>0.28202125743109341</v>
      </c>
      <c r="BP50" s="19">
        <v>0.21058987459359035</v>
      </c>
      <c r="BQ50" s="19">
        <v>0.24740266045247106</v>
      </c>
      <c r="BR50" s="19">
        <v>8.4019301731478757E-2</v>
      </c>
      <c r="BS50" s="19">
        <v>0.18244754499946736</v>
      </c>
      <c r="BT50" s="19">
        <v>0.34160019940179454</v>
      </c>
      <c r="BU50" s="19">
        <v>0.44142757172848146</v>
      </c>
      <c r="BV50" s="19">
        <v>0.28482859226841728</v>
      </c>
      <c r="BW50" s="19">
        <v>-8.1041401585592587E-2</v>
      </c>
      <c r="BX50" s="19">
        <v>-0.1526927138331573</v>
      </c>
      <c r="BY50" s="19">
        <v>-0.26134601468003726</v>
      </c>
      <c r="BZ50" s="19">
        <v>-0.23207617625093357</v>
      </c>
      <c r="CA50" s="19">
        <v>1.2586719524281476E-2</v>
      </c>
      <c r="CB50" s="19">
        <v>9.1013824884792704E-2</v>
      </c>
      <c r="CC50" s="19">
        <v>9.2747401717126143E-2</v>
      </c>
      <c r="CD50" s="19">
        <v>0.1050134103569218</v>
      </c>
      <c r="CE50" s="19">
        <v>0.1545943471793112</v>
      </c>
      <c r="CF50" s="19">
        <v>8.3780746660007566E-2</v>
      </c>
      <c r="CG50" s="19">
        <v>-9.8434004474272641E-3</v>
      </c>
      <c r="CH50" s="19">
        <v>-4.9701009704930854E-2</v>
      </c>
      <c r="CI50" s="19">
        <v>-0.12259036144578317</v>
      </c>
      <c r="CJ50" s="19">
        <v>-0.1323800238327375</v>
      </c>
      <c r="CK50" s="19">
        <v>-5.2363790544837863E-2</v>
      </c>
      <c r="CL50" s="19">
        <v>6.2825588664304988E-2</v>
      </c>
      <c r="CM50" s="19">
        <v>0.17577617754692487</v>
      </c>
      <c r="CN50" s="19">
        <v>0.14685054043980617</v>
      </c>
      <c r="CO50" s="19">
        <v>0.16598689902360642</v>
      </c>
      <c r="CP50" s="19">
        <v>9.8043702093582041E-2</v>
      </c>
      <c r="CQ50" s="19">
        <v>8.1450274479765161E-2</v>
      </c>
      <c r="CR50" s="19">
        <v>0.18089788732394374</v>
      </c>
      <c r="CS50" s="19">
        <v>0.19848911272404091</v>
      </c>
      <c r="CT50" s="19">
        <v>0.22081005586592184</v>
      </c>
      <c r="CU50" s="19">
        <v>0.2043357933579335</v>
      </c>
      <c r="CV50" s="19">
        <v>7.8651685393258397E-2</v>
      </c>
      <c r="CW50" s="19">
        <v>-4.4241262350686039E-3</v>
      </c>
      <c r="CX50" s="19">
        <v>2.5347271946154937E-2</v>
      </c>
      <c r="CY50" s="19">
        <v>-6.2643239113827631E-3</v>
      </c>
      <c r="CZ50" s="19">
        <v>-2.3681717713924799E-3</v>
      </c>
      <c r="DA50" s="19">
        <v>1.557585742099743E-2</v>
      </c>
      <c r="DB50" s="19">
        <v>-0.19754079521948975</v>
      </c>
      <c r="DC50" s="19">
        <v>-0.25037223685717558</v>
      </c>
      <c r="DD50" s="19">
        <v>-0.23686746987951812</v>
      </c>
      <c r="DE50" s="19">
        <v>-0.16464406355561112</v>
      </c>
      <c r="DF50" s="19">
        <v>5.9668777398928396E-2</v>
      </c>
      <c r="DG50" s="19">
        <v>0.19145742358078599</v>
      </c>
      <c r="DH50" s="19">
        <v>0.23035873109991112</v>
      </c>
      <c r="DI50" s="19">
        <v>0.12529916936505692</v>
      </c>
      <c r="DJ50" s="19">
        <v>7.8539532440241588E-2</v>
      </c>
      <c r="DK50" s="19">
        <v>8.869410191650573E-2</v>
      </c>
      <c r="DL50" s="19">
        <v>0.13818120465665595</v>
      </c>
      <c r="DM50" s="19">
        <v>0.18363606065655724</v>
      </c>
      <c r="DN50" s="19">
        <v>0.17012448132780089</v>
      </c>
      <c r="DO50" s="19">
        <v>9.3582453290008027E-2</v>
      </c>
      <c r="DP50" s="19">
        <v>-5.5369127516778915E-3</v>
      </c>
      <c r="DQ50" s="19">
        <v>-6.9323821339950409E-2</v>
      </c>
      <c r="DR50" s="19">
        <v>1.0403726708074545E-2</v>
      </c>
      <c r="DS50" s="19">
        <v>0.19700505639828858</v>
      </c>
      <c r="DT50" s="19">
        <v>0.28976412032027699</v>
      </c>
      <c r="DU50" s="19">
        <v>0.38845822566752797</v>
      </c>
      <c r="DV50" s="19">
        <v>0.40611353711790388</v>
      </c>
      <c r="DW50" s="19">
        <v>0.23279789019419805</v>
      </c>
      <c r="DX50" s="19">
        <v>0.1866974833076529</v>
      </c>
      <c r="DY50" s="19">
        <v>0.30559460219285906</v>
      </c>
      <c r="DZ50" s="19">
        <v>0.4188351920693929</v>
      </c>
      <c r="EA50" s="19">
        <v>0.45686342996856455</v>
      </c>
      <c r="EB50" s="19">
        <v>0.40577617328519855</v>
      </c>
      <c r="EC50" s="19">
        <v>0.33721804511278197</v>
      </c>
      <c r="ED50" s="19">
        <v>0.35119296776894093</v>
      </c>
      <c r="EE50" s="19">
        <v>0.27812499999999996</v>
      </c>
      <c r="EF50" s="19">
        <v>0.30046948356807501</v>
      </c>
      <c r="EG50" s="19">
        <v>0.31422924901185767</v>
      </c>
      <c r="EH50" s="19">
        <v>0.28662214562688493</v>
      </c>
      <c r="EI50" s="19">
        <v>0.57060720796522224</v>
      </c>
      <c r="EJ50" s="19">
        <v>0.61400318254148667</v>
      </c>
      <c r="EK50" s="19">
        <v>0.63054861838395238</v>
      </c>
      <c r="EL50" s="19">
        <v>0.54040152646424433</v>
      </c>
      <c r="EM50" s="19">
        <v>0.20080828492043445</v>
      </c>
      <c r="EN50" s="19">
        <v>5.3484473537159793E-2</v>
      </c>
      <c r="EO50" s="19">
        <v>9.5780367231638408E-2</v>
      </c>
      <c r="EP50" s="19">
        <v>0.15227989675939213</v>
      </c>
      <c r="EQ50" s="19">
        <v>0.17315290399051753</v>
      </c>
      <c r="ER50" s="19">
        <v>0.29371062687183724</v>
      </c>
      <c r="ES50" s="19">
        <v>0.26640581330352142</v>
      </c>
      <c r="ET50" s="19">
        <v>0.1689574254106605</v>
      </c>
      <c r="EU50" s="19">
        <v>0.31241897848068456</v>
      </c>
      <c r="EV50" s="19">
        <v>0.2957312993443062</v>
      </c>
      <c r="EW50" s="19">
        <v>0.25438227457579576</v>
      </c>
      <c r="EX50" s="19">
        <v>0.23027220236458623</v>
      </c>
      <c r="EY50" s="19">
        <v>-1.7199643266658127E-2</v>
      </c>
      <c r="EZ50" s="19">
        <v>2.8347323517269762E-2</v>
      </c>
      <c r="FA50" s="19">
        <v>0.12157911292859391</v>
      </c>
      <c r="FB50" s="19">
        <v>0.2705676855895196</v>
      </c>
      <c r="FC50" s="19">
        <v>0.56635402115346234</v>
      </c>
      <c r="FD50" s="19">
        <v>0.65535307517084274</v>
      </c>
      <c r="FE50" s="19">
        <v>0.61166032953105187</v>
      </c>
      <c r="FF50" s="19">
        <v>0.60995500562429705</v>
      </c>
      <c r="FG50" s="19">
        <v>0.54612773835236039</v>
      </c>
      <c r="FH50" s="19">
        <v>0.4384010484927916</v>
      </c>
      <c r="FI50" s="19">
        <v>0.40842556229917881</v>
      </c>
      <c r="FJ50" s="19">
        <v>0.1182389937106918</v>
      </c>
      <c r="FK50" s="19">
        <v>3.978184151427655E-2</v>
      </c>
      <c r="FL50" s="19">
        <v>-0.15222222222222226</v>
      </c>
      <c r="FM50" s="19">
        <v>-0.25346481876332627</v>
      </c>
      <c r="FN50" s="19">
        <v>-0.23576063446286954</v>
      </c>
      <c r="FO50" s="19">
        <v>-0.27780352177942536</v>
      </c>
      <c r="FP50" s="19">
        <v>-0.12216532553035842</v>
      </c>
      <c r="FQ50" s="19">
        <v>9.687836383207804E-3</v>
      </c>
      <c r="FR50" s="19"/>
      <c r="FS50" s="19"/>
      <c r="FT50" s="19"/>
      <c r="FU50" s="19"/>
      <c r="FV50" s="8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</row>
    <row r="51" spans="1:202" ht="15" x14ac:dyDescent="0.3">
      <c r="A51" s="1"/>
      <c r="B51" s="4"/>
      <c r="C51" s="22" t="s">
        <v>63</v>
      </c>
      <c r="D51" s="29">
        <f t="shared" si="0"/>
        <v>0.11289850833577075</v>
      </c>
      <c r="E51" s="29">
        <f t="shared" si="1"/>
        <v>0.1731383809813053</v>
      </c>
      <c r="F51" s="29">
        <f t="shared" si="2"/>
        <v>-0.91846247898517497</v>
      </c>
      <c r="G51" s="29">
        <f t="shared" si="3"/>
        <v>3.4282136894824706</v>
      </c>
      <c r="H51" s="29">
        <f t="shared" si="4"/>
        <v>-4.6910664399672675E-2</v>
      </c>
      <c r="I51" s="29">
        <f t="shared" si="5"/>
        <v>0.35511907940899001</v>
      </c>
      <c r="J51" s="29">
        <f t="shared" si="6"/>
        <v>0.52894929052436612</v>
      </c>
      <c r="K51" s="28">
        <f t="shared" si="7"/>
        <v>3.05506663240359</v>
      </c>
      <c r="M51" s="19">
        <v>0.21222410865874353</v>
      </c>
      <c r="N51" s="19">
        <v>-0.49002302379125096</v>
      </c>
      <c r="O51" s="19"/>
      <c r="P51" s="19">
        <v>-0.60396767083027192</v>
      </c>
      <c r="Q51" s="19">
        <v>0.65604498594189309</v>
      </c>
      <c r="R51" s="19">
        <v>1.2028740490278951</v>
      </c>
      <c r="S51" s="19">
        <v>-0.24634308510638303</v>
      </c>
      <c r="T51" s="19">
        <v>-0.39511111111111108</v>
      </c>
      <c r="U51" s="19">
        <v>-0.91846247898517497</v>
      </c>
      <c r="V51" s="19">
        <v>-0.71728999880511413</v>
      </c>
      <c r="W51" s="19">
        <v>-0.6968964127367997</v>
      </c>
      <c r="X51" s="19">
        <v>-0.74120082815734989</v>
      </c>
      <c r="Y51" s="19">
        <v>0.87990231288607967</v>
      </c>
      <c r="Z51" s="19">
        <v>-0.21017365043412606</v>
      </c>
      <c r="AA51" s="19">
        <v>0.1998549147624229</v>
      </c>
      <c r="AB51" s="19">
        <v>-4.4720360399956083E-2</v>
      </c>
      <c r="AC51" s="19">
        <v>-0.28281475376056053</v>
      </c>
      <c r="AD51" s="19">
        <v>-3.9782510194834586E-2</v>
      </c>
      <c r="AE51" s="19">
        <v>-0.11926312426791608</v>
      </c>
      <c r="AF51" s="19">
        <v>0.24876509330406149</v>
      </c>
      <c r="AG51" s="19">
        <v>0.35275261324041818</v>
      </c>
      <c r="AH51" s="19">
        <v>0.35748554557756185</v>
      </c>
      <c r="AI51" s="19">
        <v>-2.6550552251486392E-3</v>
      </c>
      <c r="AJ51" s="19">
        <v>-4.843974409191798E-2</v>
      </c>
      <c r="AK51" s="19">
        <v>-7.3325954620918621E-3</v>
      </c>
      <c r="AL51" s="19">
        <v>-1.2991743564837344E-2</v>
      </c>
      <c r="AM51" s="19">
        <v>0.17128996143798969</v>
      </c>
      <c r="AN51" s="19">
        <v>0.1639817629179332</v>
      </c>
      <c r="AO51" s="19">
        <v>0.23958154690447597</v>
      </c>
      <c r="AP51" s="19">
        <v>0.27393658159319423</v>
      </c>
      <c r="AQ51" s="19">
        <v>0.26200941915227638</v>
      </c>
      <c r="AR51" s="19">
        <v>0.76739188826215421</v>
      </c>
      <c r="AS51" s="19">
        <v>0.24620645437059197</v>
      </c>
      <c r="AT51" s="19">
        <v>-1.1770100886579038E-2</v>
      </c>
      <c r="AU51" s="19">
        <v>-3.6745803719945513E-2</v>
      </c>
      <c r="AV51" s="19">
        <v>-0.28390075014425853</v>
      </c>
      <c r="AW51" s="19">
        <v>-2.153910497699707E-2</v>
      </c>
      <c r="AX51" s="19">
        <v>-4.5381584707427369E-2</v>
      </c>
      <c r="AY51" s="19">
        <v>-2.2613065326633208E-2</v>
      </c>
      <c r="AZ51" s="19">
        <v>-0.14812387350483369</v>
      </c>
      <c r="BA51" s="19">
        <v>2.2013250694592923E-2</v>
      </c>
      <c r="BB51" s="19">
        <v>0.23901645272102701</v>
      </c>
      <c r="BC51" s="19">
        <v>0.13200602308850584</v>
      </c>
      <c r="BD51" s="19">
        <v>0.29355659177617643</v>
      </c>
      <c r="BE51" s="19">
        <v>2.6771999122229495E-2</v>
      </c>
      <c r="BF51" s="19">
        <v>6.1204911742133605E-2</v>
      </c>
      <c r="BG51" s="19">
        <v>2.9629629629629672E-2</v>
      </c>
      <c r="BH51" s="19">
        <v>-0.18218062055815565</v>
      </c>
      <c r="BI51" s="19">
        <v>-0.18654052124241338</v>
      </c>
      <c r="BJ51" s="19">
        <v>-0.15704350638848452</v>
      </c>
      <c r="BK51" s="19">
        <v>-9.2827004219409259E-2</v>
      </c>
      <c r="BL51" s="19">
        <v>6.5373961218836651E-2</v>
      </c>
      <c r="BM51" s="19">
        <v>-3.2636850284924912E-2</v>
      </c>
      <c r="BN51" s="19">
        <v>0.15786516853932575</v>
      </c>
      <c r="BO51" s="19">
        <v>0.1942889137737962</v>
      </c>
      <c r="BP51" s="19">
        <v>2.0735155513666337E-2</v>
      </c>
      <c r="BQ51" s="19">
        <v>0.26967770225827659</v>
      </c>
      <c r="BR51" s="19">
        <v>0.39389193422083002</v>
      </c>
      <c r="BS51" s="19">
        <v>0.43530672381462621</v>
      </c>
      <c r="BT51" s="19">
        <v>3.4282136894824706</v>
      </c>
      <c r="BU51" s="19">
        <v>1.5282705099778271</v>
      </c>
      <c r="BV51" s="19">
        <v>1.4124685138539044</v>
      </c>
      <c r="BW51" s="19">
        <v>-5.7323232323232332E-2</v>
      </c>
      <c r="BX51" s="19">
        <v>-0.63575554879902707</v>
      </c>
      <c r="BY51" s="19">
        <v>-0.45923261390887293</v>
      </c>
      <c r="BZ51" s="19">
        <v>-0.64169675090252709</v>
      </c>
      <c r="CA51" s="19">
        <v>8.0196399345335623E-2</v>
      </c>
      <c r="CB51" s="19">
        <v>0.19948942377826406</v>
      </c>
      <c r="CC51" s="19">
        <v>6.7861715749039764E-2</v>
      </c>
      <c r="CD51" s="19">
        <v>0.32140727489564691</v>
      </c>
      <c r="CE51" s="19">
        <v>0.19413680781758957</v>
      </c>
      <c r="CF51" s="19">
        <v>0.11102106969205838</v>
      </c>
      <c r="CG51" s="19">
        <v>1.1658031088082943E-2</v>
      </c>
      <c r="CH51" s="19">
        <v>-0.26608315098468271</v>
      </c>
      <c r="CI51" s="19">
        <v>-0.29538673399127835</v>
      </c>
      <c r="CJ51" s="19">
        <v>-0.36243864634461376</v>
      </c>
      <c r="CK51" s="19">
        <v>-0.29929657363285678</v>
      </c>
      <c r="CL51" s="19">
        <v>7.8338839075035471E-2</v>
      </c>
      <c r="CM51" s="19">
        <v>0.19500822819528252</v>
      </c>
      <c r="CN51" s="19">
        <v>6.2002743484224965E-2</v>
      </c>
      <c r="CO51" s="19">
        <v>0.16679904686258928</v>
      </c>
      <c r="CP51" s="19">
        <v>0.10077922077922086</v>
      </c>
      <c r="CQ51" s="19">
        <v>3.1108597285067763E-2</v>
      </c>
      <c r="CR51" s="19">
        <v>0.43165750196386488</v>
      </c>
      <c r="CS51" s="19">
        <v>0.46395348837209305</v>
      </c>
      <c r="CT51" s="19">
        <v>0.4087083790706183</v>
      </c>
      <c r="CU51" s="19">
        <v>0.61830663615560644</v>
      </c>
      <c r="CV51" s="19">
        <v>0.26227069905800704</v>
      </c>
      <c r="CW51" s="19">
        <v>-1.2629161882893203E-2</v>
      </c>
      <c r="CX51" s="19">
        <v>8.1947743467933432E-2</v>
      </c>
      <c r="CY51" s="19">
        <v>0.2138888888888888</v>
      </c>
      <c r="CZ51" s="19">
        <v>1.3567839195979925E-2</v>
      </c>
      <c r="DA51" s="19">
        <v>7.752577319587628E-2</v>
      </c>
      <c r="DB51" s="19">
        <v>-0.45324675324675323</v>
      </c>
      <c r="DC51" s="19">
        <v>-0.64321110009910809</v>
      </c>
      <c r="DD51" s="19">
        <v>-0.66311156255290338</v>
      </c>
      <c r="DE51" s="19">
        <v>-0.44936421435059037</v>
      </c>
      <c r="DF51" s="19">
        <v>6.182486784647212E-2</v>
      </c>
      <c r="DG51" s="19">
        <v>0.53017895056111608</v>
      </c>
      <c r="DH51" s="19">
        <v>0.73684210526315796</v>
      </c>
      <c r="DI51" s="19">
        <v>0.16631355932203395</v>
      </c>
      <c r="DJ51" s="19">
        <v>0.11421254801536485</v>
      </c>
      <c r="DK51" s="19">
        <v>7.745098039215681E-2</v>
      </c>
      <c r="DL51" s="19">
        <v>0.403052805280528</v>
      </c>
      <c r="DM51" s="19">
        <v>0.44618919954040592</v>
      </c>
      <c r="DN51" s="19">
        <v>0.22914699401951522</v>
      </c>
      <c r="DO51" s="19">
        <v>2.0340113371123625E-2</v>
      </c>
      <c r="DP51" s="19">
        <v>-0.21273140630074705</v>
      </c>
      <c r="DQ51" s="19">
        <v>-0.27391546162402669</v>
      </c>
      <c r="DR51" s="19">
        <v>-8.1260844418739153E-2</v>
      </c>
      <c r="DS51" s="19">
        <v>0.19291964996022282</v>
      </c>
      <c r="DT51" s="19">
        <v>0.49248666989820644</v>
      </c>
      <c r="DU51" s="19">
        <v>1.0123111359820931</v>
      </c>
      <c r="DV51" s="19">
        <v>1.0046376811594202</v>
      </c>
      <c r="DW51" s="19">
        <v>0.36186348862405193</v>
      </c>
      <c r="DX51" s="19">
        <v>0.19941860465116279</v>
      </c>
      <c r="DY51" s="19">
        <v>3.5341830822711362E-2</v>
      </c>
      <c r="DZ51" s="19">
        <v>0.98275862068965525</v>
      </c>
      <c r="EA51" s="19">
        <v>0.40060698027314112</v>
      </c>
      <c r="EB51" s="19">
        <v>0.37270550678371905</v>
      </c>
      <c r="EC51" s="19">
        <v>0.42762613730355659</v>
      </c>
      <c r="ED51" s="19">
        <v>-0.23482849604221634</v>
      </c>
      <c r="EE51" s="19">
        <v>0.23408239700374533</v>
      </c>
      <c r="EF51" s="19">
        <v>0.19675262655205339</v>
      </c>
      <c r="EG51" s="19">
        <v>0.21507537688442202</v>
      </c>
      <c r="EH51" s="19">
        <v>0.47203521491455214</v>
      </c>
      <c r="EI51" s="19">
        <v>1.1943702486131085</v>
      </c>
      <c r="EJ51" s="19">
        <v>1.4320557491289199</v>
      </c>
      <c r="EK51" s="19">
        <v>1.5031446540880502</v>
      </c>
      <c r="EL51" s="19">
        <v>1.017236876469052</v>
      </c>
      <c r="EM51" s="19">
        <v>0.27910643889618925</v>
      </c>
      <c r="EN51" s="19">
        <v>-5.4469580496376069E-2</v>
      </c>
      <c r="EO51" s="19">
        <v>8.3713850837139336E-3</v>
      </c>
      <c r="EP51" s="19">
        <v>0.18252007411982696</v>
      </c>
      <c r="EQ51" s="19">
        <v>0.11289850833577075</v>
      </c>
      <c r="ER51" s="19">
        <v>0.39748311847759354</v>
      </c>
      <c r="ES51" s="19">
        <v>0.37256267409470745</v>
      </c>
      <c r="ET51" s="19">
        <v>0.31305758313057575</v>
      </c>
      <c r="EU51" s="19">
        <v>1.0302850356294537</v>
      </c>
      <c r="EV51" s="19">
        <v>0.59549461312438789</v>
      </c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8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</row>
    <row r="52" spans="1:202" ht="15" x14ac:dyDescent="0.3">
      <c r="A52" s="1"/>
      <c r="B52" s="4"/>
      <c r="C52" s="22" t="s">
        <v>64</v>
      </c>
      <c r="D52" s="29">
        <f t="shared" si="0"/>
        <v>0.1546162402669633</v>
      </c>
      <c r="E52" s="29">
        <f t="shared" si="1"/>
        <v>0.34622933978100995</v>
      </c>
      <c r="F52" s="29">
        <f t="shared" si="2"/>
        <v>-0.9959244164505372</v>
      </c>
      <c r="G52" s="29">
        <f t="shared" si="3"/>
        <v>5.9647696476964773</v>
      </c>
      <c r="H52" s="29">
        <f t="shared" si="4"/>
        <v>-6.0483009189997827E-2</v>
      </c>
      <c r="I52" s="29">
        <f t="shared" si="5"/>
        <v>0.45829042224510808</v>
      </c>
      <c r="J52" s="29">
        <f t="shared" si="6"/>
        <v>1.0013714521300485</v>
      </c>
      <c r="K52" s="28">
        <f t="shared" si="7"/>
        <v>2.8922200896186787</v>
      </c>
      <c r="M52" s="19"/>
      <c r="N52" s="19">
        <v>-0.9959244164505372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>
        <v>1.3991130820399111</v>
      </c>
      <c r="Z52" s="19">
        <v>-0.30264717502963256</v>
      </c>
      <c r="AA52" s="19">
        <v>0.35295260295260289</v>
      </c>
      <c r="AB52" s="19">
        <v>-3.3289168598873764E-2</v>
      </c>
      <c r="AC52" s="19">
        <v>-0.39017427884615385</v>
      </c>
      <c r="AD52" s="19">
        <v>-5.8757902566009657E-2</v>
      </c>
      <c r="AE52" s="19">
        <v>-0.23301549463647198</v>
      </c>
      <c r="AF52" s="19">
        <v>0.27545416138572043</v>
      </c>
      <c r="AG52" s="19">
        <v>0.46285714285714286</v>
      </c>
      <c r="AH52" s="19">
        <v>0.43133427963094384</v>
      </c>
      <c r="AI52" s="19">
        <v>-6.0207224866984044E-2</v>
      </c>
      <c r="AJ52" s="19">
        <v>-0.14502438143398955</v>
      </c>
      <c r="AK52" s="19">
        <v>-9.5786963434022265E-2</v>
      </c>
      <c r="AL52" s="19">
        <v>-7.5459317585301888E-2</v>
      </c>
      <c r="AM52" s="19">
        <v>0.19351604278074874</v>
      </c>
      <c r="AN52" s="19">
        <v>0.20579268292682928</v>
      </c>
      <c r="AO52" s="19">
        <v>0.2952380952380953</v>
      </c>
      <c r="AP52" s="19">
        <v>0.34421168687982351</v>
      </c>
      <c r="AQ52" s="19">
        <v>0.34714092751013048</v>
      </c>
      <c r="AR52" s="19">
        <v>1.5426356589147288</v>
      </c>
      <c r="AS52" s="19">
        <v>0.45833333333333326</v>
      </c>
      <c r="AT52" s="19">
        <v>3.1619654231119121E-2</v>
      </c>
      <c r="AU52" s="19">
        <v>2.3974181650530113E-2</v>
      </c>
      <c r="AV52" s="19">
        <v>-0.39960106382978722</v>
      </c>
      <c r="AW52" s="19">
        <v>-7.0816250465896013E-3</v>
      </c>
      <c r="AX52" s="19">
        <v>-6.0483009189997827E-2</v>
      </c>
      <c r="AY52" s="19">
        <v>-5.0350262697022807E-2</v>
      </c>
      <c r="AZ52" s="19">
        <v>-0.23518942283244337</v>
      </c>
      <c r="BA52" s="19">
        <v>4.1167664670658244E-3</v>
      </c>
      <c r="BB52" s="19">
        <v>0.30881118881118885</v>
      </c>
      <c r="BC52" s="19">
        <v>0.15470171890798778</v>
      </c>
      <c r="BD52" s="19">
        <v>0.44224422442244227</v>
      </c>
      <c r="BE52" s="19">
        <v>7.1801042920176528E-2</v>
      </c>
      <c r="BF52" s="19">
        <v>0.1147489865918303</v>
      </c>
      <c r="BG52" s="19">
        <v>1.1247443762781195E-2</v>
      </c>
      <c r="BH52" s="19">
        <v>-0.30610687022900762</v>
      </c>
      <c r="BI52" s="19">
        <v>-0.3468692690594708</v>
      </c>
      <c r="BJ52" s="19">
        <v>-0.30191554201131909</v>
      </c>
      <c r="BK52" s="19">
        <v>-0.19671457905544143</v>
      </c>
      <c r="BL52" s="19">
        <v>4.8580925594476909E-3</v>
      </c>
      <c r="BM52" s="19">
        <v>-0.12232697171763629</v>
      </c>
      <c r="BN52" s="19">
        <v>0.11127237542331891</v>
      </c>
      <c r="BO52" s="19">
        <v>0.15512333965844394</v>
      </c>
      <c r="BP52" s="19">
        <v>-5.8950914340712202E-2</v>
      </c>
      <c r="BQ52" s="19">
        <v>0.27163742690058479</v>
      </c>
      <c r="BR52" s="19">
        <v>0.60856031128404675</v>
      </c>
      <c r="BS52" s="19">
        <v>0.68775020016012811</v>
      </c>
      <c r="BT52" s="19"/>
      <c r="BU52" s="19">
        <v>5.404494382022472</v>
      </c>
      <c r="BV52" s="19">
        <v>5.9647696476964773</v>
      </c>
      <c r="BW52" s="19">
        <v>-0.11824920578891629</v>
      </c>
      <c r="BX52" s="19"/>
      <c r="BY52" s="19">
        <v>-0.75403040073698757</v>
      </c>
      <c r="BZ52" s="19">
        <v>-0.88684452621895127</v>
      </c>
      <c r="CA52" s="19">
        <v>0.13184178985217732</v>
      </c>
      <c r="CB52" s="19">
        <v>0.4283845650752125</v>
      </c>
      <c r="CC52" s="19">
        <v>0.15910304324612912</v>
      </c>
      <c r="CD52" s="19">
        <v>0.53314527503526099</v>
      </c>
      <c r="CE52" s="19">
        <v>0.37982359426681378</v>
      </c>
      <c r="CF52" s="19">
        <v>0.22027134876296883</v>
      </c>
      <c r="CG52" s="19">
        <v>-1E-3</v>
      </c>
      <c r="CH52" s="19">
        <v>-0.38561525129982666</v>
      </c>
      <c r="CI52" s="19">
        <v>-0.44064138143694109</v>
      </c>
      <c r="CJ52" s="19">
        <v>-0.54502541757443712</v>
      </c>
      <c r="CK52" s="19">
        <v>-0.40526816883529038</v>
      </c>
      <c r="CL52" s="19">
        <v>0.14370664023785928</v>
      </c>
      <c r="CM52" s="19">
        <v>0.33676834295136016</v>
      </c>
      <c r="CN52" s="19">
        <v>0.13801652892561989</v>
      </c>
      <c r="CO52" s="19">
        <v>0.23860062893081757</v>
      </c>
      <c r="CP52" s="19">
        <v>0.17325581395348832</v>
      </c>
      <c r="CQ52" s="19">
        <v>6.6373626373626315E-2</v>
      </c>
      <c r="CR52" s="19">
        <v>0.90401258851298194</v>
      </c>
      <c r="CS52" s="19">
        <v>0.93313069908814583</v>
      </c>
      <c r="CT52" s="19">
        <v>0.91536748329621376</v>
      </c>
      <c r="CU52" s="19">
        <v>1.4809160305343512</v>
      </c>
      <c r="CV52" s="19">
        <v>1.0401284109149276</v>
      </c>
      <c r="CW52" s="19">
        <v>-1E-3</v>
      </c>
      <c r="CX52" s="19">
        <v>0.69647355163727953</v>
      </c>
      <c r="CY52" s="19">
        <v>5.6934306569343063</v>
      </c>
      <c r="CZ52" s="19">
        <v>0.800578034682081</v>
      </c>
      <c r="DA52" s="19">
        <v>0.45364238410596025</v>
      </c>
      <c r="DB52" s="19">
        <v>-0.76474074074074072</v>
      </c>
      <c r="DC52" s="19">
        <v>-0.9641642688987706</v>
      </c>
      <c r="DD52" s="19">
        <v>-0.92714255632764797</v>
      </c>
      <c r="DE52" s="19">
        <v>-0.71634314339386351</v>
      </c>
      <c r="DF52" s="19">
        <v>3.4641324340895174E-2</v>
      </c>
      <c r="DG52" s="19">
        <v>0.61172006745362562</v>
      </c>
      <c r="DH52" s="19">
        <v>0.81954022988505737</v>
      </c>
      <c r="DI52" s="19">
        <v>7.0375335120643534E-2</v>
      </c>
      <c r="DJ52" s="19">
        <v>5.9090909090909083E-2</v>
      </c>
      <c r="DK52" s="19">
        <v>1.9776440240756754E-2</v>
      </c>
      <c r="DL52" s="19">
        <v>0.49142857142857133</v>
      </c>
      <c r="DM52" s="19">
        <v>0.50630994447248856</v>
      </c>
      <c r="DN52" s="19">
        <v>0.18735543562066304</v>
      </c>
      <c r="DO52" s="19">
        <v>-4.672131147540981E-2</v>
      </c>
      <c r="DP52" s="19">
        <v>-0.31372549019607843</v>
      </c>
      <c r="DQ52" s="19">
        <v>-0.35577235772357718</v>
      </c>
      <c r="DR52" s="19">
        <v>-0.117386866281048</v>
      </c>
      <c r="DS52" s="19">
        <v>0.20911793855302285</v>
      </c>
      <c r="DT52" s="19">
        <v>0.59275452841973775</v>
      </c>
      <c r="DU52" s="19">
        <v>1.2347383720930232</v>
      </c>
      <c r="DV52" s="19">
        <v>1.1932835820895522</v>
      </c>
      <c r="DW52" s="19">
        <v>0.36075522589345921</v>
      </c>
      <c r="DX52" s="19">
        <v>0.14438884917798434</v>
      </c>
      <c r="DY52" s="19">
        <v>-2.8248587570621431E-2</v>
      </c>
      <c r="DZ52" s="19">
        <v>1.2905982905982905</v>
      </c>
      <c r="EA52" s="19">
        <v>0.42870905587668595</v>
      </c>
      <c r="EB52" s="19">
        <v>0.3865213082259662</v>
      </c>
      <c r="EC52" s="19">
        <v>0.45829042224510808</v>
      </c>
      <c r="ED52" s="19">
        <v>-0.35995623632385121</v>
      </c>
      <c r="EE52" s="19">
        <v>0.1546162402669633</v>
      </c>
      <c r="EF52" s="19">
        <v>0.15446224256292895</v>
      </c>
      <c r="EG52" s="19">
        <v>0.1518386714116251</v>
      </c>
      <c r="EH52" s="19">
        <v>0.44849445324881132</v>
      </c>
      <c r="EI52" s="19">
        <v>1.540983606557377</v>
      </c>
      <c r="EJ52" s="19">
        <v>1.8543435662965382</v>
      </c>
      <c r="EK52" s="19">
        <v>2.0312837108953614</v>
      </c>
      <c r="EL52" s="19">
        <v>1.3309937199852233</v>
      </c>
      <c r="EM52" s="19">
        <v>0.2832789263692419</v>
      </c>
      <c r="EN52" s="19">
        <v>-0.12464265294453969</v>
      </c>
      <c r="EO52" s="19">
        <v>-6.8029490616622001E-2</v>
      </c>
      <c r="EP52" s="19">
        <v>0.13548657718120816</v>
      </c>
      <c r="EQ52" s="19">
        <v>4.4713906782872348E-2</v>
      </c>
      <c r="ER52" s="19">
        <v>0.33409610983981697</v>
      </c>
      <c r="ES52" s="19">
        <v>0.34535617673579799</v>
      </c>
      <c r="ET52" s="19">
        <v>0.30487137383689111</v>
      </c>
      <c r="EU52" s="19">
        <v>1.4548837209302325</v>
      </c>
      <c r="EV52" s="19">
        <v>0.77162162162162162</v>
      </c>
      <c r="EW52" s="19"/>
      <c r="EX52" s="19">
        <v>-0.70953895071542128</v>
      </c>
      <c r="EY52" s="19"/>
      <c r="EZ52" s="19"/>
      <c r="FA52" s="19"/>
      <c r="FB52" s="19">
        <v>1.1855455177206395</v>
      </c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8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</row>
    <row r="53" spans="1:202" ht="15" x14ac:dyDescent="0.3">
      <c r="A53" s="1"/>
      <c r="B53" s="4"/>
      <c r="C53" s="22" t="s">
        <v>976</v>
      </c>
      <c r="D53" s="29">
        <f t="shared" si="0"/>
        <v>0.15544041450777213</v>
      </c>
      <c r="E53" s="29">
        <f t="shared" si="1"/>
        <v>0.34789210176139923</v>
      </c>
      <c r="F53" s="29">
        <f t="shared" si="2"/>
        <v>-0.9919273461150353</v>
      </c>
      <c r="G53" s="29">
        <f t="shared" si="3"/>
        <v>8.752136752136753</v>
      </c>
      <c r="H53" s="29">
        <f t="shared" si="4"/>
        <v>-7.6256499133448896E-2</v>
      </c>
      <c r="I53" s="29">
        <f t="shared" si="5"/>
        <v>0.49232081911262804</v>
      </c>
      <c r="J53" s="29">
        <f t="shared" si="6"/>
        <v>1.0768915109457031</v>
      </c>
      <c r="K53" s="28">
        <f t="shared" si="7"/>
        <v>3.0954755957187152</v>
      </c>
      <c r="M53" s="19"/>
      <c r="N53" s="19"/>
      <c r="O53" s="19"/>
      <c r="P53" s="19"/>
      <c r="Q53" s="19"/>
      <c r="R53" s="19"/>
      <c r="S53" s="19">
        <v>-0.70853778213935237</v>
      </c>
      <c r="T53" s="19"/>
      <c r="U53" s="19"/>
      <c r="V53" s="19"/>
      <c r="W53" s="19">
        <v>-0.850652205774586</v>
      </c>
      <c r="X53" s="19"/>
      <c r="Y53" s="19">
        <v>1.4138649211544183</v>
      </c>
      <c r="Z53" s="19">
        <v>-0.21068806556257469</v>
      </c>
      <c r="AA53" s="19">
        <v>0.5956501403180543</v>
      </c>
      <c r="AB53" s="19">
        <v>-8.6190009794319122E-3</v>
      </c>
      <c r="AC53" s="19">
        <v>-0.40628864158275924</v>
      </c>
      <c r="AD53" s="19">
        <v>-0.15177407675597399</v>
      </c>
      <c r="AE53" s="19">
        <v>-0.28614357262103507</v>
      </c>
      <c r="AF53" s="19">
        <v>0.22158411103134723</v>
      </c>
      <c r="AG53" s="19">
        <v>0.42450931051836949</v>
      </c>
      <c r="AH53" s="19">
        <v>0.32916265640038489</v>
      </c>
      <c r="AI53" s="19">
        <v>-6.3769928102532014E-2</v>
      </c>
      <c r="AJ53" s="19">
        <v>-0.16520175789053138</v>
      </c>
      <c r="AK53" s="19">
        <v>-0.10776829815895828</v>
      </c>
      <c r="AL53" s="19"/>
      <c r="AM53" s="19">
        <v>0.41674047829937999</v>
      </c>
      <c r="AN53" s="19">
        <v>0.78276353276353272</v>
      </c>
      <c r="AO53" s="19">
        <v>0.5026990553306343</v>
      </c>
      <c r="AP53" s="19"/>
      <c r="AQ53" s="19">
        <v>0.33688573120189469</v>
      </c>
      <c r="AR53" s="19">
        <v>1.1112781954887216</v>
      </c>
      <c r="AS53" s="19">
        <v>0.4486803519061584</v>
      </c>
      <c r="AT53" s="19">
        <v>-1.4115693329642909E-2</v>
      </c>
      <c r="AU53" s="19">
        <v>8.6522997748472275E-2</v>
      </c>
      <c r="AV53" s="19">
        <v>-0.50849963045085</v>
      </c>
      <c r="AW53" s="19">
        <v>2.7108433734939652E-2</v>
      </c>
      <c r="AX53" s="19">
        <v>-1.3111171810980649E-2</v>
      </c>
      <c r="AY53" s="19">
        <v>-6.2707265601447126E-2</v>
      </c>
      <c r="AZ53" s="19">
        <v>-3.2188841201716722E-2</v>
      </c>
      <c r="BA53" s="19">
        <v>3.2124352331606154E-2</v>
      </c>
      <c r="BB53" s="19">
        <v>0.39466666666666672</v>
      </c>
      <c r="BC53" s="19">
        <v>0.12440677966101688</v>
      </c>
      <c r="BD53" s="19">
        <v>0.39799999999999991</v>
      </c>
      <c r="BE53" s="19">
        <v>-5.623471882640585E-2</v>
      </c>
      <c r="BF53" s="19">
        <v>6.3614262560778068E-2</v>
      </c>
      <c r="BG53" s="19">
        <v>-7.4024226110362967E-3</v>
      </c>
      <c r="BH53" s="19">
        <v>-0.29253625751680223</v>
      </c>
      <c r="BI53" s="19">
        <v>-0.25310445580715846</v>
      </c>
      <c r="BJ53" s="19">
        <v>-0.26547619047619042</v>
      </c>
      <c r="BK53" s="19">
        <v>-0.14302191464821223</v>
      </c>
      <c r="BL53" s="19">
        <v>-4.2992552471225465E-2</v>
      </c>
      <c r="BM53" s="19">
        <v>-0.1335443037974684</v>
      </c>
      <c r="BN53" s="19">
        <v>5.6603773584905648E-2</v>
      </c>
      <c r="BO53" s="19">
        <v>0.1736040609137055</v>
      </c>
      <c r="BP53" s="19">
        <v>2.320748181503296E-2</v>
      </c>
      <c r="BQ53" s="19">
        <v>0.29402129402129407</v>
      </c>
      <c r="BR53" s="19">
        <v>0.39351446099912368</v>
      </c>
      <c r="BS53" s="19">
        <v>0.59213362068965525</v>
      </c>
      <c r="BT53" s="19"/>
      <c r="BU53" s="19">
        <v>2.8823529411764706</v>
      </c>
      <c r="BV53" s="19">
        <v>8.752136752136753</v>
      </c>
      <c r="BW53" s="19">
        <v>-7.8450844091360494E-2</v>
      </c>
      <c r="BX53" s="19"/>
      <c r="BY53" s="19">
        <v>-0.5641025641025641</v>
      </c>
      <c r="BZ53" s="19">
        <v>-0.8969616908850726</v>
      </c>
      <c r="CA53" s="19">
        <v>0.12451144611948628</v>
      </c>
      <c r="CB53" s="19">
        <v>0.25273865414710484</v>
      </c>
      <c r="CC53" s="19">
        <v>-0.11797066014669921</v>
      </c>
      <c r="CD53" s="19">
        <v>0.5129913391072618</v>
      </c>
      <c r="CE53" s="19">
        <v>0.37663335895465022</v>
      </c>
      <c r="CF53" s="19">
        <v>0.4440677966101696</v>
      </c>
      <c r="CG53" s="19">
        <v>0.20560058953574067</v>
      </c>
      <c r="CH53" s="19">
        <v>-0.3880962087240114</v>
      </c>
      <c r="CI53" s="19">
        <v>-0.34786967418546366</v>
      </c>
      <c r="CJ53" s="19">
        <v>-0.56575073601570169</v>
      </c>
      <c r="CK53" s="19">
        <v>-0.37695133149678606</v>
      </c>
      <c r="CL53" s="19">
        <v>0.15544041450777213</v>
      </c>
      <c r="CM53" s="19">
        <v>4.669464847848892E-2</v>
      </c>
      <c r="CN53" s="19">
        <v>0.1599317017643711</v>
      </c>
      <c r="CO53" s="19">
        <v>0.25895953757225443</v>
      </c>
      <c r="CP53" s="19">
        <v>-2.30096640589047E-2</v>
      </c>
      <c r="CQ53" s="19">
        <v>0.15027157513578748</v>
      </c>
      <c r="CR53" s="19">
        <v>0.9609375</v>
      </c>
      <c r="CS53" s="19">
        <v>0.8907103825136613</v>
      </c>
      <c r="CT53" s="19">
        <v>1.0714966634890373</v>
      </c>
      <c r="CU53" s="19">
        <v>1.4154518950437316</v>
      </c>
      <c r="CV53" s="19">
        <v>1.0089686098654709</v>
      </c>
      <c r="CW53" s="19">
        <v>-2.2435897435897467E-2</v>
      </c>
      <c r="CX53" s="19">
        <v>1.0813492063492065</v>
      </c>
      <c r="CY53" s="19">
        <v>5.4716981132075473</v>
      </c>
      <c r="CZ53" s="19">
        <v>1.2755102040816326</v>
      </c>
      <c r="DA53" s="19">
        <v>0.92989690721649487</v>
      </c>
      <c r="DB53" s="19">
        <v>-0.77017783857729138</v>
      </c>
      <c r="DC53" s="19">
        <v>-0.95775209246711834</v>
      </c>
      <c r="DD53" s="19">
        <v>-0.93751992349378388</v>
      </c>
      <c r="DE53" s="19">
        <v>-0.82010385756676563</v>
      </c>
      <c r="DF53" s="19">
        <v>4.0322580645161255E-2</v>
      </c>
      <c r="DG53" s="19">
        <v>0.72085048010973929</v>
      </c>
      <c r="DH53" s="19">
        <v>0.79359634076615215</v>
      </c>
      <c r="DI53" s="19">
        <v>0.34867433716858431</v>
      </c>
      <c r="DJ53" s="19">
        <v>2.1317829457364379E-2</v>
      </c>
      <c r="DK53" s="19">
        <v>-6.4785118665811381E-2</v>
      </c>
      <c r="DL53" s="19">
        <v>0.49232081911262804</v>
      </c>
      <c r="DM53" s="19">
        <v>0.57030636292223091</v>
      </c>
      <c r="DN53" s="19">
        <v>0.18416523235800342</v>
      </c>
      <c r="DO53" s="19">
        <v>-9.5298602287166023E-3</v>
      </c>
      <c r="DP53" s="19">
        <v>-0.28753799392097268</v>
      </c>
      <c r="DQ53" s="19">
        <v>-0.35804336863338371</v>
      </c>
      <c r="DR53" s="19">
        <v>-8.7434554973822021E-2</v>
      </c>
      <c r="DS53" s="19">
        <v>0.19969512195121952</v>
      </c>
      <c r="DT53" s="19">
        <v>0.58021133525456281</v>
      </c>
      <c r="DU53" s="19">
        <v>1.2181208053691277</v>
      </c>
      <c r="DV53" s="19">
        <v>1.2029988465974624</v>
      </c>
      <c r="DW53" s="19">
        <v>0.40923737916219127</v>
      </c>
      <c r="DX53" s="19">
        <v>0.1843003412969284</v>
      </c>
      <c r="DY53" s="19">
        <v>5.6242969628796935E-3</v>
      </c>
      <c r="DZ53" s="19">
        <v>1.3306451612903225</v>
      </c>
      <c r="EA53" s="19">
        <v>0.41274658573596357</v>
      </c>
      <c r="EB53" s="19">
        <v>0.37343750000000009</v>
      </c>
      <c r="EC53" s="19">
        <v>0.44084278768233398</v>
      </c>
      <c r="ED53" s="19">
        <v>-0.3737373737373737</v>
      </c>
      <c r="EE53" s="19">
        <v>0.12842465753424648</v>
      </c>
      <c r="EF53" s="19">
        <v>0.12478031634446407</v>
      </c>
      <c r="EG53" s="19">
        <v>0.12591240875912413</v>
      </c>
      <c r="EH53" s="19">
        <v>0.38461538461538458</v>
      </c>
      <c r="EI53" s="19">
        <v>1.4252491694352161</v>
      </c>
      <c r="EJ53" s="19">
        <v>1.6688555347091931</v>
      </c>
      <c r="EK53" s="19">
        <v>1.9766431287343833</v>
      </c>
      <c r="EL53" s="19">
        <v>1.2734499205087442</v>
      </c>
      <c r="EM53" s="19">
        <v>0.19385225582548338</v>
      </c>
      <c r="EN53" s="19">
        <v>-7.6256499133448896E-2</v>
      </c>
      <c r="EO53" s="19">
        <v>-6.7375886524822737E-2</v>
      </c>
      <c r="EP53" s="19">
        <v>0.15131177547284924</v>
      </c>
      <c r="EQ53" s="19">
        <v>0.1733566026759743</v>
      </c>
      <c r="ER53" s="19">
        <v>0.35207967193907441</v>
      </c>
      <c r="ES53" s="19">
        <v>0.37273991655076499</v>
      </c>
      <c r="ET53" s="19">
        <v>0.33577832110839445</v>
      </c>
      <c r="EU53" s="19">
        <v>1.3875000000000002</v>
      </c>
      <c r="EV53" s="19">
        <v>0.7190332326283988</v>
      </c>
      <c r="EW53" s="19"/>
      <c r="EX53" s="19">
        <v>-0.72907926694634573</v>
      </c>
      <c r="EY53" s="19"/>
      <c r="EZ53" s="19"/>
      <c r="FA53" s="19"/>
      <c r="FB53" s="19">
        <v>1.5806267806267806</v>
      </c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>
        <v>-0.9919273461150353</v>
      </c>
      <c r="FO53" s="19"/>
      <c r="FP53" s="19"/>
      <c r="FQ53" s="19"/>
      <c r="FR53" s="19"/>
      <c r="FS53" s="19"/>
      <c r="FT53" s="19"/>
      <c r="FU53" s="19"/>
      <c r="FV53" s="8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</row>
    <row r="54" spans="1:202" ht="15" x14ac:dyDescent="0.3">
      <c r="A54" s="1"/>
      <c r="B54" s="4"/>
      <c r="C54" s="33" t="s">
        <v>977</v>
      </c>
      <c r="D54" s="24" t="str">
        <f t="shared" si="0"/>
        <v/>
      </c>
      <c r="E54" s="24" t="str">
        <f t="shared" si="1"/>
        <v/>
      </c>
      <c r="F54" s="24" t="str">
        <f t="shared" si="2"/>
        <v/>
      </c>
      <c r="G54" s="24" t="str">
        <f t="shared" si="3"/>
        <v/>
      </c>
      <c r="H54" s="24" t="str">
        <f t="shared" si="4"/>
        <v/>
      </c>
      <c r="I54" s="24" t="str">
        <f t="shared" si="5"/>
        <v/>
      </c>
      <c r="J54" s="24" t="str">
        <f t="shared" si="6"/>
        <v/>
      </c>
      <c r="K54" s="32" t="str">
        <f t="shared" si="7"/>
        <v/>
      </c>
      <c r="L54" s="12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8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</row>
    <row r="55" spans="1:202" ht="15" x14ac:dyDescent="0.3">
      <c r="A55" s="1"/>
      <c r="B55" s="4"/>
      <c r="C55" s="22" t="s">
        <v>978</v>
      </c>
      <c r="D55" s="30">
        <f t="shared" si="0"/>
        <v>2.0055517878722009</v>
      </c>
      <c r="E55" s="30">
        <f t="shared" si="1"/>
        <v>1.4558238764674982</v>
      </c>
      <c r="F55" s="30">
        <f t="shared" si="2"/>
        <v>-1923.6658185626243</v>
      </c>
      <c r="G55" s="30">
        <f t="shared" si="3"/>
        <v>1022.833333333331</v>
      </c>
      <c r="H55" s="30">
        <f t="shared" si="4"/>
        <v>0.2122105930859724</v>
      </c>
      <c r="I55" s="30">
        <f t="shared" si="5"/>
        <v>5.2448066014617885</v>
      </c>
      <c r="J55" s="30">
        <f t="shared" si="6"/>
        <v>182.88177244431739</v>
      </c>
      <c r="K55" s="28">
        <f t="shared" si="7"/>
        <v>125.62080853356596</v>
      </c>
      <c r="M55" s="25">
        <v>19.594551021573356</v>
      </c>
      <c r="N55" s="25">
        <v>-13.691922592189222</v>
      </c>
      <c r="O55" s="25">
        <v>-1923.6658185626243</v>
      </c>
      <c r="P55" s="25">
        <v>647.49006518081649</v>
      </c>
      <c r="Q55" s="25">
        <v>90.748574306650482</v>
      </c>
      <c r="R55" s="25">
        <v>-42.32243910422261</v>
      </c>
      <c r="S55" s="25">
        <v>0.86747558449245088</v>
      </c>
      <c r="T55" s="25">
        <v>-0.12026487887138761</v>
      </c>
      <c r="U55" s="25">
        <v>13.659916756057555</v>
      </c>
      <c r="V55" s="25">
        <v>4.7977237339665342</v>
      </c>
      <c r="W55" s="25">
        <v>6.5064098603777252</v>
      </c>
      <c r="X55" s="25">
        <v>4.3622693724245964</v>
      </c>
      <c r="Y55" s="25">
        <v>-15.344953962809136</v>
      </c>
      <c r="Z55" s="25">
        <v>-13.407975791281535</v>
      </c>
      <c r="AA55" s="25">
        <v>7.2525136430961004</v>
      </c>
      <c r="AB55" s="25">
        <v>7.0510588700511816</v>
      </c>
      <c r="AC55" s="25">
        <v>51.293454916708448</v>
      </c>
      <c r="AD55" s="25">
        <v>6.1852267150812361</v>
      </c>
      <c r="AE55" s="25">
        <v>5.2448066014617885</v>
      </c>
      <c r="AF55" s="25">
        <v>1.1708724432741875</v>
      </c>
      <c r="AG55" s="25">
        <v>1.6711290575808115</v>
      </c>
      <c r="AH55" s="25">
        <v>5.0983464016172499</v>
      </c>
      <c r="AI55" s="25">
        <v>-50.691475538644077</v>
      </c>
      <c r="AJ55" s="25">
        <v>5.4440873340379961</v>
      </c>
      <c r="AK55" s="25">
        <v>292.53211119187301</v>
      </c>
      <c r="AL55" s="25">
        <v>-0.83412462668673892</v>
      </c>
      <c r="AM55" s="25">
        <v>1.1234947172661214</v>
      </c>
      <c r="AN55" s="25">
        <v>1.2678184945507671</v>
      </c>
      <c r="AO55" s="25">
        <v>2.7573367923794785</v>
      </c>
      <c r="AP55" s="25">
        <v>7.5134027131051573</v>
      </c>
      <c r="AQ55" s="25">
        <v>14.695287142143727</v>
      </c>
      <c r="AR55" s="25">
        <v>9.3395093794134389</v>
      </c>
      <c r="AS55" s="25">
        <v>4.929062489081347</v>
      </c>
      <c r="AT55" s="25">
        <v>0.41440996454908191</v>
      </c>
      <c r="AU55" s="25">
        <v>0.33961505814319154</v>
      </c>
      <c r="AV55" s="25">
        <v>-13.892089670066786</v>
      </c>
      <c r="AW55" s="25">
        <v>-7.9165325911665599E-2</v>
      </c>
      <c r="AX55" s="25">
        <v>-5.4994025316311248</v>
      </c>
      <c r="AY55" s="25">
        <v>9.5584069584994307</v>
      </c>
      <c r="AZ55" s="25">
        <v>5.1240114351778461</v>
      </c>
      <c r="BA55" s="25">
        <v>2.2805435573164896</v>
      </c>
      <c r="BB55" s="25">
        <v>4.6402433486863712</v>
      </c>
      <c r="BC55" s="25">
        <v>2.1793192659066976</v>
      </c>
      <c r="BD55" s="25">
        <v>4.8365825030708471</v>
      </c>
      <c r="BE55" s="25">
        <v>4.0213094966124796</v>
      </c>
      <c r="BF55" s="25">
        <v>4.3579145620938586</v>
      </c>
      <c r="BG55" s="25">
        <v>7.1764324499546666</v>
      </c>
      <c r="BH55" s="25">
        <v>6.825468911534494</v>
      </c>
      <c r="BI55" s="25">
        <v>14.57261226878318</v>
      </c>
      <c r="BJ55" s="25">
        <v>11.187823786377939</v>
      </c>
      <c r="BK55" s="25">
        <v>3.9111933629116229</v>
      </c>
      <c r="BL55" s="25">
        <v>0.12738383797293801</v>
      </c>
      <c r="BM55" s="25">
        <v>-27.471577368998453</v>
      </c>
      <c r="BN55" s="25">
        <v>0.56545603115214682</v>
      </c>
      <c r="BO55" s="25">
        <v>0.60913176983154493</v>
      </c>
      <c r="BP55" s="25">
        <v>-0.29604319884031344</v>
      </c>
      <c r="BQ55" s="25">
        <v>0.9986771382400278</v>
      </c>
      <c r="BR55" s="25">
        <v>5.2407394513298957</v>
      </c>
      <c r="BS55" s="25">
        <v>3.2538545794825389</v>
      </c>
      <c r="BT55" s="25">
        <v>7.0561909973766879</v>
      </c>
      <c r="BU55" s="25">
        <v>5.7587230951886639</v>
      </c>
      <c r="BV55" s="25">
        <v>8.2707463169823594</v>
      </c>
      <c r="BW55" s="25">
        <v>3.2316464090091874</v>
      </c>
      <c r="BX55" s="25">
        <v>9.3246246380100253</v>
      </c>
      <c r="BY55" s="25">
        <v>2.0055517878722009</v>
      </c>
      <c r="BZ55" s="25">
        <v>5.2968307909051546</v>
      </c>
      <c r="CA55" s="25">
        <v>10.128229360673938</v>
      </c>
      <c r="CB55" s="25">
        <v>4.1058347689311754</v>
      </c>
      <c r="CC55" s="25">
        <v>1.5180196473595788</v>
      </c>
      <c r="CD55" s="25">
        <v>5.175313480850682</v>
      </c>
      <c r="CE55" s="25">
        <v>2.4978733201396333</v>
      </c>
      <c r="CF55" s="25">
        <v>2.0542455361784082</v>
      </c>
      <c r="CG55" s="25">
        <v>5.6885707670948964E-2</v>
      </c>
      <c r="CH55" s="25">
        <v>11.24605751538442</v>
      </c>
      <c r="CI55" s="25">
        <v>4.4173890400497404</v>
      </c>
      <c r="CJ55" s="25">
        <v>4.1545699644867815</v>
      </c>
      <c r="CK55" s="25">
        <v>7.9592383783835539</v>
      </c>
      <c r="CL55" s="25">
        <v>2.2647889913880168</v>
      </c>
      <c r="CM55" s="25">
        <v>1.7745723732564433</v>
      </c>
      <c r="CN55" s="25">
        <v>0.91128416327152517</v>
      </c>
      <c r="CO55" s="25">
        <v>1.4842614001355745</v>
      </c>
      <c r="CP55" s="25">
        <v>1.7448312264682035</v>
      </c>
      <c r="CQ55" s="25">
        <v>0.78853805605599347</v>
      </c>
      <c r="CR55" s="25">
        <v>3.3836573243867489</v>
      </c>
      <c r="CS55" s="25">
        <v>3.711603364526459</v>
      </c>
      <c r="CT55" s="25">
        <v>3.5873004327744833</v>
      </c>
      <c r="CU55" s="25">
        <v>5.7359730813455512</v>
      </c>
      <c r="CV55" s="25">
        <v>8.2932197036609487</v>
      </c>
      <c r="CW55" s="25">
        <v>0.2122105930859724</v>
      </c>
      <c r="CX55" s="25">
        <v>22.751465042469793</v>
      </c>
      <c r="CY55" s="25">
        <v>-176.44774065295803</v>
      </c>
      <c r="CZ55" s="25">
        <v>-189.67131842714323</v>
      </c>
      <c r="DA55" s="25">
        <v>48.044015821558254</v>
      </c>
      <c r="DB55" s="25">
        <v>8.905981647307291</v>
      </c>
      <c r="DC55" s="25">
        <v>6.0750544887584761</v>
      </c>
      <c r="DD55" s="25">
        <v>5.6472848666179818</v>
      </c>
      <c r="DE55" s="25">
        <v>3.8726692494804165</v>
      </c>
      <c r="DF55" s="25">
        <v>0.51002319479828095</v>
      </c>
      <c r="DG55" s="25">
        <v>2.424842262114594</v>
      </c>
      <c r="DH55" s="25">
        <v>3.6437720974790477</v>
      </c>
      <c r="DI55" s="25">
        <v>0.61760626523578466</v>
      </c>
      <c r="DJ55" s="25">
        <v>0.79327161514299727</v>
      </c>
      <c r="DK55" s="25">
        <v>0.19749109182275607</v>
      </c>
      <c r="DL55" s="25">
        <v>2.8348541662151203</v>
      </c>
      <c r="DM55" s="25">
        <v>2.6171305040612802</v>
      </c>
      <c r="DN55" s="25">
        <v>1.2771341815834096</v>
      </c>
      <c r="DO55" s="25">
        <v>-0.55525052291309984</v>
      </c>
      <c r="DP55" s="25">
        <v>62.4068177858029</v>
      </c>
      <c r="DQ55" s="25">
        <v>5.7563563408515348</v>
      </c>
      <c r="DR55" s="25">
        <v>-11.69999918618452</v>
      </c>
      <c r="DS55" s="25">
        <v>0.94442069762898717</v>
      </c>
      <c r="DT55" s="25">
        <v>1.6665235502152289</v>
      </c>
      <c r="DU55" s="25">
        <v>2.4746182753838912</v>
      </c>
      <c r="DV55" s="25">
        <v>2.5765896071492236</v>
      </c>
      <c r="DW55" s="25">
        <v>1.711452821478034</v>
      </c>
      <c r="DX55" s="25">
        <v>0.85813168684237617</v>
      </c>
      <c r="DY55" s="25">
        <v>-0.10574844831676775</v>
      </c>
      <c r="DZ55" s="25">
        <v>1.6982827149378288</v>
      </c>
      <c r="EA55" s="25">
        <v>1.0381205270578111</v>
      </c>
      <c r="EB55" s="25">
        <v>1.0644112289536258</v>
      </c>
      <c r="EC55" s="25">
        <v>1.5863297988700746</v>
      </c>
      <c r="ED55" s="25">
        <v>-1.0653026358705864</v>
      </c>
      <c r="EE55" s="25">
        <v>0.59169611673780842</v>
      </c>
      <c r="EF55" s="25">
        <v>0.54314387985237744</v>
      </c>
      <c r="EG55" s="25">
        <v>0.4999070536909474</v>
      </c>
      <c r="EH55" s="25">
        <v>1.3510539662721079</v>
      </c>
      <c r="EI55" s="25">
        <v>1.8438447259275972</v>
      </c>
      <c r="EJ55" s="25">
        <v>2.17865640189591</v>
      </c>
      <c r="EK55" s="25">
        <v>2.6886878069026614</v>
      </c>
      <c r="EL55" s="25">
        <v>2.3761992517709936</v>
      </c>
      <c r="EM55" s="25">
        <v>1.434889435527265</v>
      </c>
      <c r="EN55" s="25">
        <v>-2.7144309534673434</v>
      </c>
      <c r="EO55" s="25">
        <v>-0.74841842052677721</v>
      </c>
      <c r="EP55" s="25">
        <v>0.80583231107833597</v>
      </c>
      <c r="EQ55" s="25">
        <v>0.26000848362513984</v>
      </c>
      <c r="ER55" s="25">
        <v>1.20540690960524</v>
      </c>
      <c r="ES55" s="25">
        <v>1.2779850208877124</v>
      </c>
      <c r="ET55" s="25">
        <v>1.4924274405657374</v>
      </c>
      <c r="EU55" s="25">
        <v>2.9582202375146194</v>
      </c>
      <c r="EV55" s="25">
        <v>2.5900522418757679</v>
      </c>
      <c r="EW55" s="25">
        <v>2.2778465797333731</v>
      </c>
      <c r="EX55" s="25">
        <v>-7.6605349237490845</v>
      </c>
      <c r="EY55" s="25">
        <v>-25.871287681790754</v>
      </c>
      <c r="EZ55" s="25">
        <v>66.708975566085513</v>
      </c>
      <c r="FA55" s="25">
        <v>0</v>
      </c>
      <c r="FB55" s="25">
        <v>20.817077170099203</v>
      </c>
      <c r="FC55" s="25">
        <v>0</v>
      </c>
      <c r="FD55" s="25">
        <v>0</v>
      </c>
      <c r="FE55" s="25">
        <v>0</v>
      </c>
      <c r="FF55" s="25">
        <v>-20.637264547774876</v>
      </c>
      <c r="FG55" s="25">
        <v>0</v>
      </c>
      <c r="FH55" s="25">
        <v>0</v>
      </c>
      <c r="FI55" s="25">
        <v>0</v>
      </c>
      <c r="FJ55" s="25">
        <v>1022.833333333331</v>
      </c>
      <c r="FK55" s="25">
        <v>0</v>
      </c>
      <c r="FL55" s="25">
        <v>0</v>
      </c>
      <c r="FM55" s="25">
        <v>0</v>
      </c>
      <c r="FN55" s="25">
        <v>15.184452279425779</v>
      </c>
      <c r="FO55" s="25">
        <v>0</v>
      </c>
      <c r="FP55" s="25">
        <v>0</v>
      </c>
      <c r="FQ55" s="25">
        <v>0</v>
      </c>
      <c r="FR55" s="25"/>
      <c r="FS55" s="25"/>
      <c r="FT55" s="25"/>
      <c r="FU55" s="25"/>
      <c r="FV55" s="8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</row>
    <row r="56" spans="1:202" ht="15" x14ac:dyDescent="0.3">
      <c r="A56" s="1"/>
      <c r="B56" s="4"/>
      <c r="C56" s="22" t="s">
        <v>979</v>
      </c>
      <c r="D56" s="30">
        <f t="shared" si="0"/>
        <v>2.3601567209162231</v>
      </c>
      <c r="E56" s="30">
        <f t="shared" si="1"/>
        <v>14.713300160984506</v>
      </c>
      <c r="F56" s="30">
        <f t="shared" si="2"/>
        <v>-254.90815154994738</v>
      </c>
      <c r="G56" s="30">
        <f t="shared" si="3"/>
        <v>1241.1886023487302</v>
      </c>
      <c r="H56" s="30">
        <f t="shared" si="4"/>
        <v>0.44201366857021895</v>
      </c>
      <c r="I56" s="30">
        <f t="shared" si="5"/>
        <v>6.0105229387230557</v>
      </c>
      <c r="J56" s="30">
        <f t="shared" si="6"/>
        <v>113.17335716229013</v>
      </c>
      <c r="K56" s="28">
        <f t="shared" si="7"/>
        <v>7.6919084042337245</v>
      </c>
      <c r="M56" s="25">
        <v>-21.796829462518875</v>
      </c>
      <c r="N56" s="25">
        <v>-8.1093806663222914</v>
      </c>
      <c r="O56" s="25">
        <v>1241.1886023487302</v>
      </c>
      <c r="P56" s="25">
        <v>371.69697823953283</v>
      </c>
      <c r="Q56" s="25">
        <v>74.792815703445541</v>
      </c>
      <c r="R56" s="25">
        <v>-78.196028406195438</v>
      </c>
      <c r="S56" s="25">
        <v>-34.655496264674412</v>
      </c>
      <c r="T56" s="25">
        <v>16.002812137884256</v>
      </c>
      <c r="U56" s="25">
        <v>12.892356942762065</v>
      </c>
      <c r="V56" s="25">
        <v>4.2592806519732633</v>
      </c>
      <c r="W56" s="25">
        <v>5.7853442865588534</v>
      </c>
      <c r="X56" s="25">
        <v>4.038532421342695</v>
      </c>
      <c r="Y56" s="25">
        <v>-14.318824239983867</v>
      </c>
      <c r="Z56" s="25">
        <v>-8.3436224054591666</v>
      </c>
      <c r="AA56" s="25">
        <v>12.402821238435054</v>
      </c>
      <c r="AB56" s="25">
        <v>1.8953064209748969</v>
      </c>
      <c r="AC56" s="25">
        <v>55.287133664368518</v>
      </c>
      <c r="AD56" s="25">
        <v>16.144107893139704</v>
      </c>
      <c r="AE56" s="25">
        <v>6.6738514855669431</v>
      </c>
      <c r="AF56" s="25">
        <v>0.957051148684534</v>
      </c>
      <c r="AG56" s="25">
        <v>1.5311930776350298</v>
      </c>
      <c r="AH56" s="25">
        <v>4.0118592286113737</v>
      </c>
      <c r="AI56" s="25">
        <v>-53.864613930258827</v>
      </c>
      <c r="AJ56" s="25">
        <v>6.2314430089957735</v>
      </c>
      <c r="AK56" s="25">
        <v>323.06122642838011</v>
      </c>
      <c r="AL56" s="25">
        <v>16.737423135194742</v>
      </c>
      <c r="AM56" s="25">
        <v>3.1119945284560893</v>
      </c>
      <c r="AN56" s="25">
        <v>5.7706141704479643</v>
      </c>
      <c r="AO56" s="25">
        <v>7.6693036404508463</v>
      </c>
      <c r="AP56" s="25">
        <v>-28.050001116528591</v>
      </c>
      <c r="AQ56" s="25">
        <v>14.890766455364504</v>
      </c>
      <c r="AR56" s="25">
        <v>6.4692489842826415</v>
      </c>
      <c r="AS56" s="25">
        <v>4.8306482254009451</v>
      </c>
      <c r="AT56" s="25">
        <v>-0.19518446968846304</v>
      </c>
      <c r="AU56" s="25">
        <v>1.1486190851362612</v>
      </c>
      <c r="AV56" s="25">
        <v>-19.966875457040494</v>
      </c>
      <c r="AW56" s="25">
        <v>0.28420052824635589</v>
      </c>
      <c r="AX56" s="25">
        <v>-1.1962893819431526</v>
      </c>
      <c r="AY56" s="25">
        <v>11.059089806805995</v>
      </c>
      <c r="AZ56" s="25">
        <v>0.6721517708523701</v>
      </c>
      <c r="BA56" s="25">
        <v>17.409533191262565</v>
      </c>
      <c r="BB56" s="25">
        <v>6.0197930444715038</v>
      </c>
      <c r="BC56" s="25">
        <v>1.7934226468634862</v>
      </c>
      <c r="BD56" s="25">
        <v>4.3426093593671089</v>
      </c>
      <c r="BE56" s="25">
        <v>-3.4243762993763696</v>
      </c>
      <c r="BF56" s="25">
        <v>2.4329185970065708</v>
      </c>
      <c r="BG56" s="25">
        <v>-4.6678966789663763</v>
      </c>
      <c r="BH56" s="25">
        <v>6.1618664339281173</v>
      </c>
      <c r="BI56" s="25">
        <v>10.303546631062877</v>
      </c>
      <c r="BJ56" s="25">
        <v>9.8294696141884828</v>
      </c>
      <c r="BK56" s="25">
        <v>2.8122576679053046</v>
      </c>
      <c r="BL56" s="25">
        <v>-1.1691938527354082</v>
      </c>
      <c r="BM56" s="25">
        <v>-29.843156822223303</v>
      </c>
      <c r="BN56" s="25">
        <v>0.29932032016344745</v>
      </c>
      <c r="BO56" s="25">
        <v>0.64791773197371549</v>
      </c>
      <c r="BP56" s="25">
        <v>0.11201442871630166</v>
      </c>
      <c r="BQ56" s="25">
        <v>1.072270535515726</v>
      </c>
      <c r="BR56" s="25">
        <v>4.0901239825856521</v>
      </c>
      <c r="BS56" s="25">
        <v>2.7799999149039629</v>
      </c>
      <c r="BT56" s="25">
        <v>7.4213106604231927</v>
      </c>
      <c r="BU56" s="25">
        <v>4.6216295474268012</v>
      </c>
      <c r="BV56" s="25">
        <v>12.346517158648901</v>
      </c>
      <c r="BW56" s="25">
        <v>2.5872868325820901</v>
      </c>
      <c r="BX56" s="25">
        <v>10.822997262782174</v>
      </c>
      <c r="BY56" s="25">
        <v>2.286933883961463</v>
      </c>
      <c r="BZ56" s="25">
        <v>4.480084461523214</v>
      </c>
      <c r="CA56" s="25">
        <v>9.8704820812397376</v>
      </c>
      <c r="CB56" s="25">
        <v>2.3601567209162231</v>
      </c>
      <c r="CC56" s="25">
        <v>-1.29178970320374</v>
      </c>
      <c r="CD56" s="25">
        <v>4.548060784069178</v>
      </c>
      <c r="CE56" s="25">
        <v>2.2820679702824855</v>
      </c>
      <c r="CF56" s="25">
        <v>3.8834207372163512</v>
      </c>
      <c r="CG56" s="25">
        <v>-22.239695227453122</v>
      </c>
      <c r="CH56" s="25">
        <v>11.239027201566344</v>
      </c>
      <c r="CI56" s="25">
        <v>3.1528887223954487</v>
      </c>
      <c r="CJ56" s="25">
        <v>4.6114485317732088</v>
      </c>
      <c r="CK56" s="25">
        <v>7.4476698217950332</v>
      </c>
      <c r="CL56" s="25">
        <v>2.5099663668697421</v>
      </c>
      <c r="CM56" s="25">
        <v>0.26630104493799461</v>
      </c>
      <c r="CN56" s="25">
        <v>1.0612595937216662</v>
      </c>
      <c r="CO56" s="25">
        <v>1.5182930671207502</v>
      </c>
      <c r="CP56" s="25">
        <v>-0.2571844624557873</v>
      </c>
      <c r="CQ56" s="25">
        <v>1.7449350355572431</v>
      </c>
      <c r="CR56" s="25">
        <v>3.405062379966056</v>
      </c>
      <c r="CS56" s="25">
        <v>3.2497830383625188</v>
      </c>
      <c r="CT56" s="25">
        <v>4.4951330814771397</v>
      </c>
      <c r="CU56" s="25">
        <v>5.6107266127605149</v>
      </c>
      <c r="CV56" s="25">
        <v>7.8184221608722186</v>
      </c>
      <c r="CW56" s="25">
        <v>6.0105229387230557</v>
      </c>
      <c r="CX56" s="25">
        <v>31.828898349017507</v>
      </c>
      <c r="CY56" s="25">
        <v>-189.10079341757589</v>
      </c>
      <c r="CZ56" s="25">
        <v>-254.90815154994738</v>
      </c>
      <c r="DA56" s="25">
        <v>89.145928916165289</v>
      </c>
      <c r="DB56" s="25">
        <v>9.3170608009182736</v>
      </c>
      <c r="DC56" s="25">
        <v>6.217001134845745</v>
      </c>
      <c r="DD56" s="25">
        <v>5.8244975980422593</v>
      </c>
      <c r="DE56" s="25">
        <v>5.3785244726292278</v>
      </c>
      <c r="DF56" s="25">
        <v>0.55171565276827972</v>
      </c>
      <c r="DG56" s="25">
        <v>2.5371197418144837</v>
      </c>
      <c r="DH56" s="25">
        <v>3.3759285615483412</v>
      </c>
      <c r="DI56" s="25">
        <v>3.1468252358874693</v>
      </c>
      <c r="DJ56" s="25">
        <v>0.29138945499211483</v>
      </c>
      <c r="DK56" s="25">
        <v>-0.64710883136344288</v>
      </c>
      <c r="DL56" s="25">
        <v>2.8387065294630869</v>
      </c>
      <c r="DM56" s="25">
        <v>2.8524570894651822</v>
      </c>
      <c r="DN56" s="25">
        <v>1.2697856263406946</v>
      </c>
      <c r="DO56" s="25">
        <v>-0.11113581800300985</v>
      </c>
      <c r="DP56" s="25">
        <v>56.604597701148741</v>
      </c>
      <c r="DQ56" s="25">
        <v>5.7336728497961822</v>
      </c>
      <c r="DR56" s="25">
        <v>-8.7627826838808058</v>
      </c>
      <c r="DS56" s="25">
        <v>0.9057983441537355</v>
      </c>
      <c r="DT56" s="25">
        <v>1.6358435343354636</v>
      </c>
      <c r="DU56" s="25">
        <v>2.4402694419614352</v>
      </c>
      <c r="DV56" s="25">
        <v>2.5879949660482713</v>
      </c>
      <c r="DW56" s="25">
        <v>1.8936779793767406</v>
      </c>
      <c r="DX56" s="25">
        <v>1.0788489116630762</v>
      </c>
      <c r="DY56" s="25">
        <v>2.0899107950433229E-2</v>
      </c>
      <c r="DZ56" s="25">
        <v>1.7704152609157253</v>
      </c>
      <c r="EA56" s="25">
        <v>1.0060998193981452</v>
      </c>
      <c r="EB56" s="25">
        <v>1.0314383618772243</v>
      </c>
      <c r="EC56" s="25">
        <v>1.5269000787395461</v>
      </c>
      <c r="ED56" s="25">
        <v>-1.1260816092008612</v>
      </c>
      <c r="EE56" s="25">
        <v>0.4973121380615097</v>
      </c>
      <c r="EF56" s="25">
        <v>0.44201366857021895</v>
      </c>
      <c r="EG56" s="25">
        <v>0.4144960548321881</v>
      </c>
      <c r="EH56" s="25">
        <v>1.200806114401552</v>
      </c>
      <c r="EI56" s="25">
        <v>1.755064294710734</v>
      </c>
      <c r="EJ56" s="25">
        <v>2.035888923341628</v>
      </c>
      <c r="EK56" s="25">
        <v>2.5471342620149469</v>
      </c>
      <c r="EL56" s="25">
        <v>2.3170902403395095</v>
      </c>
      <c r="EM56" s="25">
        <v>1.0312107583689745</v>
      </c>
      <c r="EN56" s="25">
        <v>-1.6032158220446224</v>
      </c>
      <c r="EO56" s="25">
        <v>-0.71556788537471372</v>
      </c>
      <c r="EP56" s="25">
        <v>0.90594321939791445</v>
      </c>
      <c r="EQ56" s="25">
        <v>0.98881498582833294</v>
      </c>
      <c r="ER56" s="25">
        <v>1.2487787051007184</v>
      </c>
      <c r="ES56" s="25">
        <v>1.3563040628977245</v>
      </c>
      <c r="ET56" s="25">
        <v>1.6865906763296341</v>
      </c>
      <c r="EU56" s="25">
        <v>2.8729231925109118</v>
      </c>
      <c r="EV56" s="25">
        <v>2.4412306286678125</v>
      </c>
      <c r="EW56" s="25">
        <v>2.0642932613703562</v>
      </c>
      <c r="EX56" s="25">
        <v>1.8410883172389967</v>
      </c>
      <c r="EY56" s="25">
        <v>36.921657601821529</v>
      </c>
      <c r="EZ56" s="25">
        <v>-9.8636626756276726</v>
      </c>
      <c r="FA56" s="25">
        <v>0.27098157425611902</v>
      </c>
      <c r="FB56" s="25">
        <v>0.55184507191554399</v>
      </c>
      <c r="FC56" s="25">
        <v>2.2346620896169673</v>
      </c>
      <c r="FD56" s="25">
        <v>2.9726167183021812</v>
      </c>
      <c r="FE56" s="25">
        <v>3.3189943362342835</v>
      </c>
      <c r="FF56" s="25">
        <v>9.9914638291902502</v>
      </c>
      <c r="FG56" s="25">
        <v>-15.911188718279648</v>
      </c>
      <c r="FH56" s="25">
        <v>-3.9027994919660145</v>
      </c>
      <c r="FI56" s="25">
        <v>-2.3888958831675664</v>
      </c>
      <c r="FJ56" s="25">
        <v>2.2257011605415786</v>
      </c>
      <c r="FK56" s="25">
        <v>137.05164044943839</v>
      </c>
      <c r="FL56" s="25">
        <v>-18.988525987729361</v>
      </c>
      <c r="FM56" s="25">
        <v>364.72886029411768</v>
      </c>
      <c r="FN56" s="25">
        <v>14.313290042289639</v>
      </c>
      <c r="FO56" s="25">
        <v>8.5764910005174997</v>
      </c>
      <c r="FP56" s="25">
        <v>9.3431884057970969</v>
      </c>
      <c r="FQ56" s="25">
        <v>-87.759224916136489</v>
      </c>
      <c r="FR56" s="25"/>
      <c r="FS56" s="25"/>
      <c r="FT56" s="25"/>
      <c r="FU56" s="25"/>
      <c r="FV56" s="8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</row>
    <row r="57" spans="1:202" ht="15" x14ac:dyDescent="0.3">
      <c r="A57" s="1"/>
      <c r="B57" s="4"/>
      <c r="C57" s="22" t="s">
        <v>69</v>
      </c>
      <c r="D57" s="30">
        <f t="shared" si="0"/>
        <v>5.9374818091856338E-2</v>
      </c>
      <c r="E57" s="30">
        <f t="shared" si="1"/>
        <v>0.15715800541133515</v>
      </c>
      <c r="F57" s="30">
        <f t="shared" si="2"/>
        <v>1.1431913649173181E-2</v>
      </c>
      <c r="G57" s="30">
        <f t="shared" si="3"/>
        <v>0.48639980877065425</v>
      </c>
      <c r="H57" s="30">
        <f t="shared" si="4"/>
        <v>3.0292646151737372E-2</v>
      </c>
      <c r="I57" s="30">
        <f t="shared" si="5"/>
        <v>0.31179597137076071</v>
      </c>
      <c r="J57" s="30">
        <f t="shared" si="6"/>
        <v>0.15087286364897834</v>
      </c>
      <c r="K57" s="28">
        <f t="shared" si="7"/>
        <v>0.96000749853049805</v>
      </c>
      <c r="M57" s="25">
        <v>0.42204429909879432</v>
      </c>
      <c r="N57" s="25">
        <v>0.44064666006550385</v>
      </c>
      <c r="O57" s="25">
        <v>0.44315494354592616</v>
      </c>
      <c r="P57" s="25">
        <v>0.40133184980985437</v>
      </c>
      <c r="Q57" s="25">
        <v>0.43220231861027847</v>
      </c>
      <c r="R57" s="25">
        <v>0.42720865730005003</v>
      </c>
      <c r="S57" s="25">
        <v>0.44084363113373576</v>
      </c>
      <c r="T57" s="25">
        <v>0.44352021135051833</v>
      </c>
      <c r="U57" s="25">
        <v>0.48639980877065425</v>
      </c>
      <c r="V57" s="25">
        <v>0.36485099626280426</v>
      </c>
      <c r="W57" s="25">
        <v>0.37282875306602592</v>
      </c>
      <c r="X57" s="25">
        <v>0.32156335829595528</v>
      </c>
      <c r="Y57" s="25">
        <v>0.31791033198883029</v>
      </c>
      <c r="Z57" s="25">
        <v>0.35129100229581406</v>
      </c>
      <c r="AA57" s="25">
        <v>0.39528455826034831</v>
      </c>
      <c r="AB57" s="25">
        <v>0.37219946717992652</v>
      </c>
      <c r="AC57" s="25">
        <v>0.41646722718558521</v>
      </c>
      <c r="AD57" s="25">
        <v>0.41828524889557983</v>
      </c>
      <c r="AE57" s="25">
        <v>0.48366284840518281</v>
      </c>
      <c r="AF57" s="25">
        <v>0.4401048652603341</v>
      </c>
      <c r="AG57" s="25">
        <v>0.47744715404562954</v>
      </c>
      <c r="AH57" s="25">
        <v>0.32653798513625104</v>
      </c>
      <c r="AI57" s="25">
        <v>0.3193206001993481</v>
      </c>
      <c r="AJ57" s="25">
        <v>0.33475656130332099</v>
      </c>
      <c r="AK57" s="25">
        <v>0.34939791748686549</v>
      </c>
      <c r="AL57" s="25">
        <v>0.33660126336118451</v>
      </c>
      <c r="AM57" s="25">
        <v>0.34725738986891991</v>
      </c>
      <c r="AN57" s="25">
        <v>0.35164960669264922</v>
      </c>
      <c r="AO57" s="25">
        <v>0.35302501247060503</v>
      </c>
      <c r="AP57" s="25">
        <v>0.36275518335530799</v>
      </c>
      <c r="AQ57" s="25">
        <v>0.3876452013082215</v>
      </c>
      <c r="AR57" s="25">
        <v>0.40590163934426232</v>
      </c>
      <c r="AS57" s="25">
        <v>0.30934713661659985</v>
      </c>
      <c r="AT57" s="25">
        <v>0.31179597137076071</v>
      </c>
      <c r="AU57" s="25">
        <v>0.38093955478095542</v>
      </c>
      <c r="AV57" s="25">
        <v>0.39195332996561671</v>
      </c>
      <c r="AW57" s="25">
        <v>0.35595187497956648</v>
      </c>
      <c r="AX57" s="25">
        <v>0.32800196447573055</v>
      </c>
      <c r="AY57" s="25">
        <v>0.35131442982993855</v>
      </c>
      <c r="AZ57" s="25">
        <v>0.21000086662622411</v>
      </c>
      <c r="BA57" s="25">
        <v>0.22052290437695726</v>
      </c>
      <c r="BB57" s="25">
        <v>0.21585966168441778</v>
      </c>
      <c r="BC57" s="25">
        <v>0.21584363240775417</v>
      </c>
      <c r="BD57" s="25">
        <v>0.22245852110655392</v>
      </c>
      <c r="BE57" s="25">
        <v>0.22695475378200489</v>
      </c>
      <c r="BF57" s="25">
        <v>0.22598530623455096</v>
      </c>
      <c r="BG57" s="25">
        <v>0.23726826805164827</v>
      </c>
      <c r="BH57" s="25">
        <v>0.24424219910846953</v>
      </c>
      <c r="BI57" s="25">
        <v>0.25672930421533774</v>
      </c>
      <c r="BJ57" s="25">
        <v>0.25654746792180144</v>
      </c>
      <c r="BK57" s="25">
        <v>0.14410684203048571</v>
      </c>
      <c r="BL57" s="25">
        <v>0.14541093503351851</v>
      </c>
      <c r="BM57" s="25">
        <v>0.1515825491873396</v>
      </c>
      <c r="BN57" s="25">
        <v>0.15429853412036332</v>
      </c>
      <c r="BO57" s="25">
        <v>0.15343582626797059</v>
      </c>
      <c r="BP57" s="25">
        <v>4.2895552408513435E-2</v>
      </c>
      <c r="BQ57" s="25">
        <v>4.3992481361802782E-2</v>
      </c>
      <c r="BR57" s="25">
        <v>4.2019016791422212E-2</v>
      </c>
      <c r="BS57" s="25">
        <v>4.3462764173096274E-2</v>
      </c>
      <c r="BT57" s="25">
        <v>4.489430858838158E-2</v>
      </c>
      <c r="BU57" s="25">
        <v>4.783216783216783E-2</v>
      </c>
      <c r="BV57" s="25">
        <v>4.9131977747937851E-2</v>
      </c>
      <c r="BW57" s="25">
        <v>5.6388184356826278E-2</v>
      </c>
      <c r="BX57" s="25">
        <v>3.0066330319870924E-2</v>
      </c>
      <c r="BY57" s="25">
        <v>2.9950849887364326E-2</v>
      </c>
      <c r="BZ57" s="25">
        <v>2.9965103929600972E-2</v>
      </c>
      <c r="CA57" s="25">
        <v>4.8546683457120092E-2</v>
      </c>
      <c r="CB57" s="25">
        <v>4.687693565570724E-2</v>
      </c>
      <c r="CC57" s="25">
        <v>4.8942449581898674E-2</v>
      </c>
      <c r="CD57" s="25">
        <v>4.6302792198681074E-2</v>
      </c>
      <c r="CE57" s="25">
        <v>4.5303408146300912E-2</v>
      </c>
      <c r="CF57" s="25">
        <v>4.6551463549800998E-2</v>
      </c>
      <c r="CG57" s="25">
        <v>4.924585620636359E-2</v>
      </c>
      <c r="CH57" s="25">
        <v>5.0282977797126684E-2</v>
      </c>
      <c r="CI57" s="25">
        <v>5.8828568980780767E-2</v>
      </c>
      <c r="CJ57" s="25">
        <v>5.9029773537188183E-2</v>
      </c>
      <c r="CK57" s="25">
        <v>5.9374818091856338E-2</v>
      </c>
      <c r="CL57" s="25">
        <v>5.8205737659609749E-2</v>
      </c>
      <c r="CM57" s="25">
        <v>1.1778819936743375E-2</v>
      </c>
      <c r="CN57" s="25">
        <v>1.1431913649173181E-2</v>
      </c>
      <c r="CO57" s="25">
        <v>1.2304102251332502E-2</v>
      </c>
      <c r="CP57" s="25">
        <v>1.8222348946317943E-2</v>
      </c>
      <c r="CQ57" s="25">
        <v>2.3092027752323604E-2</v>
      </c>
      <c r="CR57" s="25">
        <v>2.3268468375093929E-2</v>
      </c>
      <c r="CS57" s="25">
        <v>2.4324324324324326E-2</v>
      </c>
      <c r="CT57" s="25">
        <v>2.4731807852877451E-2</v>
      </c>
      <c r="CU57" s="25">
        <v>2.3607505152431679E-2</v>
      </c>
      <c r="CV57" s="25">
        <v>2.5753733446041139E-2</v>
      </c>
      <c r="CW57" s="25">
        <v>2.3417417587073813E-2</v>
      </c>
      <c r="CX57" s="25">
        <v>2.6192624337430925E-2</v>
      </c>
      <c r="CY57" s="25">
        <v>2.8322995439997733E-2</v>
      </c>
      <c r="CZ57" s="25">
        <v>3.0382237211916806E-2</v>
      </c>
      <c r="DA57" s="25">
        <v>2.9670942554378136E-2</v>
      </c>
      <c r="DB57" s="25">
        <v>2.9305051632710018E-2</v>
      </c>
      <c r="DC57" s="25">
        <v>2.7073700629491392E-2</v>
      </c>
      <c r="DD57" s="25">
        <v>2.5259948826827808E-2</v>
      </c>
      <c r="DE57" s="25">
        <v>1.9069288693862072E-2</v>
      </c>
      <c r="DF57" s="25">
        <v>1.894325062965543E-2</v>
      </c>
      <c r="DG57" s="25">
        <v>1.6178225699509347E-2</v>
      </c>
      <c r="DH57" s="25">
        <v>2.3757509557618788E-2</v>
      </c>
      <c r="DI57" s="25">
        <v>2.4042323352629975E-2</v>
      </c>
      <c r="DJ57" s="25">
        <v>2.9353004456738895E-2</v>
      </c>
      <c r="DK57" s="25">
        <v>3.0292646151737372E-2</v>
      </c>
      <c r="DL57" s="25">
        <v>2.6146356783919598E-2</v>
      </c>
      <c r="DM57" s="25">
        <v>2.8269837418102402E-2</v>
      </c>
      <c r="DN57" s="25">
        <v>3.0029516191128033E-2</v>
      </c>
      <c r="DO57" s="25">
        <v>2.6744346070920685E-2</v>
      </c>
      <c r="DP57" s="25">
        <v>2.1718124511112134E-2</v>
      </c>
      <c r="DQ57" s="25">
        <v>2.0430854760250174E-2</v>
      </c>
      <c r="DR57" s="25">
        <v>2.3218450375745013E-2</v>
      </c>
      <c r="DS57" s="25">
        <v>1.935225107791036E-2</v>
      </c>
      <c r="DT57" s="25">
        <v>2.688728024819028E-2</v>
      </c>
      <c r="DU57" s="25">
        <v>2.8115501519756839E-2</v>
      </c>
      <c r="DV57" s="25">
        <v>4.3148411569464203E-2</v>
      </c>
      <c r="DW57" s="25">
        <v>4.6912590216519647E-2</v>
      </c>
      <c r="DX57" s="25">
        <v>2.8738115816767502E-2</v>
      </c>
      <c r="DY57" s="25">
        <v>3.0850321680489883E-2</v>
      </c>
      <c r="DZ57" s="25">
        <v>3.2948929159802305E-2</v>
      </c>
      <c r="EA57" s="25">
        <v>3.6041704116483914E-2</v>
      </c>
      <c r="EB57" s="25">
        <v>3.8530045936064496E-2</v>
      </c>
      <c r="EC57" s="25">
        <v>4.0371739782152492E-2</v>
      </c>
      <c r="ED57" s="25">
        <v>4.2300636667745764E-2</v>
      </c>
      <c r="EE57" s="25">
        <v>4.3305346884666369E-2</v>
      </c>
      <c r="EF57" s="25">
        <v>3.638328530259366E-2</v>
      </c>
      <c r="EG57" s="25">
        <v>5.2689756816506998E-2</v>
      </c>
      <c r="EH57" s="25">
        <v>5.6800000000000003E-2</v>
      </c>
      <c r="EI57" s="25">
        <v>5.9420765183167683E-2</v>
      </c>
      <c r="EJ57" s="25">
        <v>4.9380016866039919E-2</v>
      </c>
      <c r="EK57" s="25">
        <v>4.8866522434389992E-2</v>
      </c>
      <c r="EL57" s="25">
        <v>4.5730027548209366E-2</v>
      </c>
      <c r="EM57" s="25">
        <v>5.4145082822871324E-2</v>
      </c>
      <c r="EN57" s="25">
        <v>7.5032974513891848E-2</v>
      </c>
      <c r="EO57" s="25">
        <v>7.3959511060861405E-2</v>
      </c>
      <c r="EP57" s="25">
        <v>8.2052558908078499E-2</v>
      </c>
      <c r="EQ57" s="25">
        <v>8.2445278154993445E-2</v>
      </c>
      <c r="ER57" s="25">
        <v>8.5931799387070101E-2</v>
      </c>
      <c r="ES57" s="25">
        <v>9.0961157971467255E-2</v>
      </c>
      <c r="ET57" s="25">
        <v>9.5948767924265627E-2</v>
      </c>
      <c r="EU57" s="25">
        <v>9.931516829374909E-2</v>
      </c>
      <c r="EV57" s="25">
        <v>0.10606060606060606</v>
      </c>
      <c r="EW57" s="25">
        <v>0.14493705528188286</v>
      </c>
      <c r="EX57" s="25">
        <v>0.16184086629001884</v>
      </c>
      <c r="EY57" s="25">
        <v>0.18495479804263085</v>
      </c>
      <c r="EZ57" s="25">
        <v>0.20169594185342216</v>
      </c>
      <c r="FA57" s="25"/>
      <c r="FB57" s="25">
        <v>0.23042161434546415</v>
      </c>
      <c r="FC57" s="25"/>
      <c r="FD57" s="25"/>
      <c r="FE57" s="25"/>
      <c r="FF57" s="25">
        <v>0.2281843233312921</v>
      </c>
      <c r="FG57" s="25"/>
      <c r="FH57" s="25"/>
      <c r="FI57" s="25"/>
      <c r="FJ57" s="25">
        <v>0.22474905897114178</v>
      </c>
      <c r="FK57" s="25"/>
      <c r="FL57" s="25"/>
      <c r="FM57" s="25"/>
      <c r="FN57" s="25">
        <v>0.19050298979950755</v>
      </c>
      <c r="FO57" s="25"/>
      <c r="FP57" s="25"/>
      <c r="FQ57" s="25"/>
      <c r="FR57" s="25">
        <v>0.10755771210116159</v>
      </c>
      <c r="FS57" s="25"/>
      <c r="FT57" s="25"/>
      <c r="FU57" s="25"/>
      <c r="FV57" s="8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</row>
    <row r="58" spans="1:202" ht="15" x14ac:dyDescent="0.3">
      <c r="A58" s="1"/>
      <c r="B58" s="4"/>
      <c r="C58" s="22" t="s">
        <v>70</v>
      </c>
      <c r="D58" s="30">
        <f t="shared" si="0"/>
        <v>0.11056035399736204</v>
      </c>
      <c r="E58" s="30">
        <f t="shared" si="1"/>
        <v>0.18589960454350349</v>
      </c>
      <c r="F58" s="30">
        <f t="shared" si="2"/>
        <v>1.819097875951314E-2</v>
      </c>
      <c r="G58" s="30">
        <f t="shared" si="3"/>
        <v>0.52281478377033297</v>
      </c>
      <c r="H58" s="30">
        <f t="shared" si="4"/>
        <v>4.2787780699979766E-2</v>
      </c>
      <c r="I58" s="30">
        <f t="shared" si="5"/>
        <v>0.36114450822215327</v>
      </c>
      <c r="J58" s="30">
        <f t="shared" si="6"/>
        <v>0.16265410107420092</v>
      </c>
      <c r="K58" s="28">
        <f t="shared" si="7"/>
        <v>0.87495668144972982</v>
      </c>
      <c r="M58" s="25">
        <v>0.47128640297707985</v>
      </c>
      <c r="N58" s="25">
        <v>0.47615012567598447</v>
      </c>
      <c r="O58" s="25">
        <v>0.47905859017393959</v>
      </c>
      <c r="P58" s="25">
        <v>0.44031585764817244</v>
      </c>
      <c r="Q58" s="25">
        <v>0.47356350897468308</v>
      </c>
      <c r="R58" s="25">
        <v>0.44801527758832355</v>
      </c>
      <c r="S58" s="25">
        <v>0.46249266695683439</v>
      </c>
      <c r="T58" s="25">
        <v>0.46946999645834731</v>
      </c>
      <c r="U58" s="25">
        <v>0.50071213011563398</v>
      </c>
      <c r="V58" s="25">
        <v>0.40670565226652211</v>
      </c>
      <c r="W58" s="25">
        <v>0.39568503779346248</v>
      </c>
      <c r="X58" s="25">
        <v>0.35003655476298684</v>
      </c>
      <c r="Y58" s="25">
        <v>0.36114450822215327</v>
      </c>
      <c r="Z58" s="25">
        <v>0.39951358094579154</v>
      </c>
      <c r="AA58" s="25">
        <v>0.44738974546826954</v>
      </c>
      <c r="AB58" s="25">
        <v>0.41556444893025218</v>
      </c>
      <c r="AC58" s="25">
        <v>0.44963474381946444</v>
      </c>
      <c r="AD58" s="25">
        <v>0.44918433327574719</v>
      </c>
      <c r="AE58" s="25">
        <v>0.4904230490651072</v>
      </c>
      <c r="AF58" s="25">
        <v>0.46758931837580781</v>
      </c>
      <c r="AG58" s="25">
        <v>0.52281478377033297</v>
      </c>
      <c r="AH58" s="25">
        <v>0.37418713872832371</v>
      </c>
      <c r="AI58" s="25">
        <v>0.38936181676140191</v>
      </c>
      <c r="AJ58" s="25">
        <v>0.38447169332995318</v>
      </c>
      <c r="AK58" s="25">
        <v>0.38673110601267968</v>
      </c>
      <c r="AL58" s="25">
        <v>0.35351313654225286</v>
      </c>
      <c r="AM58" s="25">
        <v>0.38993886658366322</v>
      </c>
      <c r="AN58" s="25">
        <v>0.40175881907861866</v>
      </c>
      <c r="AO58" s="25">
        <v>0.40778165752155632</v>
      </c>
      <c r="AP58" s="25">
        <v>0.38848722815456616</v>
      </c>
      <c r="AQ58" s="25">
        <v>0.44603586331340928</v>
      </c>
      <c r="AR58" s="25">
        <v>0.4660837887067395</v>
      </c>
      <c r="AS58" s="25">
        <v>0.38524026090599006</v>
      </c>
      <c r="AT58" s="25">
        <v>0.38176848971702959</v>
      </c>
      <c r="AU58" s="25">
        <v>0.4375505030499881</v>
      </c>
      <c r="AV58" s="25">
        <v>0.46626036795020126</v>
      </c>
      <c r="AW58" s="25">
        <v>0.41470232451695166</v>
      </c>
      <c r="AX58" s="25">
        <v>0.37112220676107066</v>
      </c>
      <c r="AY58" s="25">
        <v>0.37108779795786118</v>
      </c>
      <c r="AZ58" s="25">
        <v>0.22937862899731346</v>
      </c>
      <c r="BA58" s="25">
        <v>0.24093292549705048</v>
      </c>
      <c r="BB58" s="25">
        <v>0.24442853307079568</v>
      </c>
      <c r="BC58" s="25">
        <v>0.23660228630535196</v>
      </c>
      <c r="BD58" s="25">
        <v>0.22269481999088561</v>
      </c>
      <c r="BE58" s="25">
        <v>0.22757503704469487</v>
      </c>
      <c r="BF58" s="25">
        <v>0.23080884372425159</v>
      </c>
      <c r="BG58" s="25">
        <v>0.24358003318185098</v>
      </c>
      <c r="BH58" s="25">
        <v>0.24912704309063893</v>
      </c>
      <c r="BI58" s="25">
        <v>0.25844825565495955</v>
      </c>
      <c r="BJ58" s="25">
        <v>0.2626408608870574</v>
      </c>
      <c r="BK58" s="25">
        <v>0.14524345937607827</v>
      </c>
      <c r="BL58" s="25">
        <v>0.14729699255827303</v>
      </c>
      <c r="BM58" s="25">
        <v>0.15932420872540634</v>
      </c>
      <c r="BN58" s="25">
        <v>0.15967850841846182</v>
      </c>
      <c r="BO58" s="25">
        <v>0.15486696879675607</v>
      </c>
      <c r="BP58" s="25">
        <v>4.4352769739137571E-2</v>
      </c>
      <c r="BQ58" s="25">
        <v>4.5132948953515384E-2</v>
      </c>
      <c r="BR58" s="25">
        <v>4.2787780699979766E-2</v>
      </c>
      <c r="BS58" s="25">
        <v>4.8892988929889296E-2</v>
      </c>
      <c r="BT58" s="25">
        <v>4.9584433149364109E-2</v>
      </c>
      <c r="BU58" s="25">
        <v>5.5524475524475522E-2</v>
      </c>
      <c r="BV58" s="25">
        <v>5.325628237099559E-2</v>
      </c>
      <c r="BW58" s="25">
        <v>5.6977429354648633E-2</v>
      </c>
      <c r="BX58" s="25">
        <v>3.0680974210566751E-2</v>
      </c>
      <c r="BY58" s="25">
        <v>3.074441941429449E-2</v>
      </c>
      <c r="BZ58" s="25">
        <v>3.2544378698224852E-2</v>
      </c>
      <c r="CA58" s="25">
        <v>6.0548431034925854E-2</v>
      </c>
      <c r="CB58" s="25">
        <v>5.1212804439929635E-2</v>
      </c>
      <c r="CC58" s="25">
        <v>5.3590752582390558E-2</v>
      </c>
      <c r="CD58" s="25">
        <v>4.9623497497778404E-2</v>
      </c>
      <c r="CE58" s="25">
        <v>4.8652877609896825E-2</v>
      </c>
      <c r="CF58" s="25">
        <v>5.2118494634490406E-2</v>
      </c>
      <c r="CG58" s="25">
        <v>5.2949954698076E-2</v>
      </c>
      <c r="CH58" s="25">
        <v>5.5180670439703962E-2</v>
      </c>
      <c r="CI58" s="25">
        <v>6.4425850301282228E-2</v>
      </c>
      <c r="CJ58" s="25">
        <v>6.727784802850903E-2</v>
      </c>
      <c r="CK58" s="25">
        <v>6.5894405960766053E-2</v>
      </c>
      <c r="CL58" s="25">
        <v>6.6856447957547957E-2</v>
      </c>
      <c r="CM58" s="25">
        <v>1.8649798233177011E-2</v>
      </c>
      <c r="CN58" s="25">
        <v>1.9886212580422183E-2</v>
      </c>
      <c r="CO58" s="25">
        <v>1.819097875951314E-2</v>
      </c>
      <c r="CP58" s="25">
        <v>2.3432437336374713E-2</v>
      </c>
      <c r="CQ58" s="25">
        <v>2.8668673910197669E-2</v>
      </c>
      <c r="CR58" s="25">
        <v>2.8865338273780218E-2</v>
      </c>
      <c r="CS58" s="25">
        <v>3.209131461558646E-2</v>
      </c>
      <c r="CT58" s="25">
        <v>3.0650531099719918E-2</v>
      </c>
      <c r="CU58" s="25">
        <v>3.3029094510318248E-2</v>
      </c>
      <c r="CV58" s="25">
        <v>3.6601859678782753E-2</v>
      </c>
      <c r="CW58" s="25">
        <v>3.4518798903985765E-2</v>
      </c>
      <c r="CX58" s="25">
        <v>3.848539528589151E-2</v>
      </c>
      <c r="CY58" s="25">
        <v>3.7301384994477015E-2</v>
      </c>
      <c r="CZ58" s="25">
        <v>4.114671163575042E-2</v>
      </c>
      <c r="DA58" s="25">
        <v>4.1160066926938091E-2</v>
      </c>
      <c r="DB58" s="25">
        <v>4.0720066982975159E-2</v>
      </c>
      <c r="DC58" s="25">
        <v>3.5485488273633778E-2</v>
      </c>
      <c r="DD58" s="25">
        <v>3.6447275300778487E-2</v>
      </c>
      <c r="DE58" s="25">
        <v>3.204398938187334E-2</v>
      </c>
      <c r="DF58" s="25">
        <v>2.9071325223728631E-2</v>
      </c>
      <c r="DG58" s="25">
        <v>2.5089510674976792E-2</v>
      </c>
      <c r="DH58" s="25">
        <v>3.4270890223921352E-2</v>
      </c>
      <c r="DI58" s="25">
        <v>3.437387474725092E-2</v>
      </c>
      <c r="DJ58" s="25">
        <v>3.6422314430613188E-2</v>
      </c>
      <c r="DK58" s="25">
        <v>3.5912548831471457E-2</v>
      </c>
      <c r="DL58" s="25">
        <v>3.144629396984925E-2</v>
      </c>
      <c r="DM58" s="25">
        <v>3.5630510393917333E-2</v>
      </c>
      <c r="DN58" s="25">
        <v>3.6831073277152758E-2</v>
      </c>
      <c r="DO58" s="25">
        <v>3.5552089545391991E-2</v>
      </c>
      <c r="DP58" s="25">
        <v>3.2853264620623018E-2</v>
      </c>
      <c r="DQ58" s="25">
        <v>3.7340745888348389E-2</v>
      </c>
      <c r="DR58" s="25">
        <v>3.9906711583311737E-2</v>
      </c>
      <c r="DS58" s="25">
        <v>3.4242454627494236E-2</v>
      </c>
      <c r="DT58" s="25">
        <v>3.7285993335631394E-2</v>
      </c>
      <c r="DU58" s="25">
        <v>6.9791910217442132E-2</v>
      </c>
      <c r="DV58" s="25">
        <v>6.6204362256993832E-2</v>
      </c>
      <c r="DW58" s="25">
        <v>7.4244854317027528E-2</v>
      </c>
      <c r="DX58" s="25">
        <v>4.6096225871506767E-2</v>
      </c>
      <c r="DY58" s="25">
        <v>6.3871017750561976E-2</v>
      </c>
      <c r="DZ58" s="25">
        <v>6.1449752883031304E-2</v>
      </c>
      <c r="EA58" s="25">
        <v>0.11936005752291928</v>
      </c>
      <c r="EB58" s="25">
        <v>8.6059810630917791E-2</v>
      </c>
      <c r="EC58" s="25">
        <v>0.10422704107125012</v>
      </c>
      <c r="ED58" s="25">
        <v>9.8089996762706383E-2</v>
      </c>
      <c r="EE58" s="25">
        <v>0.11400795404330534</v>
      </c>
      <c r="EF58" s="25">
        <v>0.101104707012488</v>
      </c>
      <c r="EG58" s="25">
        <v>0.10144927536231885</v>
      </c>
      <c r="EH58" s="25">
        <v>0.12306666666666667</v>
      </c>
      <c r="EI58" s="25">
        <v>0.10723401828111855</v>
      </c>
      <c r="EJ58" s="25">
        <v>9.173251710029047E-2</v>
      </c>
      <c r="EK58" s="25">
        <v>9.3986141159502087E-2</v>
      </c>
      <c r="EL58" s="25">
        <v>0.10303030303030303</v>
      </c>
      <c r="EM58" s="25">
        <v>0.1024797620688976</v>
      </c>
      <c r="EN58" s="25">
        <v>0.11056035399736204</v>
      </c>
      <c r="EO58" s="25">
        <v>0.10369690893188557</v>
      </c>
      <c r="EP58" s="25">
        <v>0.12127934086330609</v>
      </c>
      <c r="EQ58" s="25">
        <v>0.11871935921927866</v>
      </c>
      <c r="ER58" s="25">
        <v>0.12119959138006518</v>
      </c>
      <c r="ES58" s="25">
        <v>0.15383213579089869</v>
      </c>
      <c r="ET58" s="25">
        <v>0.17352081303076708</v>
      </c>
      <c r="EU58" s="25">
        <v>0.14384380008742531</v>
      </c>
      <c r="EV58" s="25">
        <v>0.14529671717171716</v>
      </c>
      <c r="EW58" s="25">
        <v>0.19127896369275679</v>
      </c>
      <c r="EX58" s="25">
        <v>0.22324231010671688</v>
      </c>
      <c r="EY58" s="25">
        <v>0.24657875093306791</v>
      </c>
      <c r="EZ58" s="25">
        <v>0.30289002336246429</v>
      </c>
      <c r="FA58" s="25"/>
      <c r="FB58" s="25">
        <v>0.32666698716407866</v>
      </c>
      <c r="FC58" s="25"/>
      <c r="FD58" s="25"/>
      <c r="FE58" s="25"/>
      <c r="FF58" s="25">
        <v>0.45966013472137168</v>
      </c>
      <c r="FG58" s="25"/>
      <c r="FH58" s="25"/>
      <c r="FI58" s="25"/>
      <c r="FJ58" s="25">
        <v>0.31265683814303641</v>
      </c>
      <c r="FK58" s="25"/>
      <c r="FL58" s="25"/>
      <c r="FM58" s="25"/>
      <c r="FN58" s="25">
        <v>0.25304256067534292</v>
      </c>
      <c r="FO58" s="25"/>
      <c r="FP58" s="25"/>
      <c r="FQ58" s="25"/>
      <c r="FR58" s="25">
        <v>0.1557123952359947</v>
      </c>
      <c r="FS58" s="25"/>
      <c r="FT58" s="25"/>
      <c r="FU58" s="25"/>
      <c r="FV58" s="8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</row>
    <row r="59" spans="1:202" ht="15" x14ac:dyDescent="0.3">
      <c r="A59" s="1"/>
      <c r="B59" s="4"/>
      <c r="C59" s="22" t="s">
        <v>980</v>
      </c>
      <c r="D59" s="30">
        <f t="shared" si="0"/>
        <v>4.3965425248105858E-2</v>
      </c>
      <c r="E59" s="30">
        <f t="shared" si="1"/>
        <v>9.4078287413092432E-2</v>
      </c>
      <c r="F59" s="30">
        <f t="shared" si="2"/>
        <v>0.01</v>
      </c>
      <c r="G59" s="30">
        <f t="shared" si="3"/>
        <v>0.26354673156937558</v>
      </c>
      <c r="H59" s="30">
        <f t="shared" si="4"/>
        <v>2.3651312084694221E-2</v>
      </c>
      <c r="I59" s="30">
        <f t="shared" si="5"/>
        <v>0.17880118981737686</v>
      </c>
      <c r="J59" s="30">
        <f t="shared" si="6"/>
        <v>8.1613975830518951E-2</v>
      </c>
      <c r="K59" s="28">
        <f t="shared" si="7"/>
        <v>0.86751128315247283</v>
      </c>
      <c r="M59" s="25">
        <v>0.23361700356841897</v>
      </c>
      <c r="N59" s="25">
        <v>0.23554978751558645</v>
      </c>
      <c r="O59" s="25">
        <v>0.24010809023364438</v>
      </c>
      <c r="P59" s="25">
        <v>0.23439780800659538</v>
      </c>
      <c r="Q59" s="25">
        <v>0.24836950600052923</v>
      </c>
      <c r="R59" s="25">
        <v>0.24522372789342911</v>
      </c>
      <c r="S59" s="25">
        <v>0.24672601238104822</v>
      </c>
      <c r="T59" s="25">
        <v>0.24961078279794643</v>
      </c>
      <c r="U59" s="25">
        <v>0.26354673156937558</v>
      </c>
      <c r="V59" s="25">
        <v>0.20693783188635004</v>
      </c>
      <c r="W59" s="25">
        <v>0.21299351982658529</v>
      </c>
      <c r="X59" s="25">
        <v>0.19098921475430999</v>
      </c>
      <c r="Y59" s="25">
        <v>0.18591939032411714</v>
      </c>
      <c r="Z59" s="25">
        <v>0.19898340914219209</v>
      </c>
      <c r="AA59" s="25">
        <v>0.21201224086400494</v>
      </c>
      <c r="AB59" s="25">
        <v>0.20513981513224708</v>
      </c>
      <c r="AC59" s="25">
        <v>0.22066497589993495</v>
      </c>
      <c r="AD59" s="25">
        <v>0.22141732694933078</v>
      </c>
      <c r="AE59" s="25">
        <v>0.24823593393959839</v>
      </c>
      <c r="AF59" s="25">
        <v>0.2366148984849776</v>
      </c>
      <c r="AG59" s="25">
        <v>0.24680116444384267</v>
      </c>
      <c r="AH59" s="25">
        <v>0.18537400017579328</v>
      </c>
      <c r="AI59" s="25">
        <v>0.17722474732372465</v>
      </c>
      <c r="AJ59" s="25">
        <v>0.19187206999135814</v>
      </c>
      <c r="AK59" s="25">
        <v>0.1988057902949219</v>
      </c>
      <c r="AL59" s="25">
        <v>0.19613482022147027</v>
      </c>
      <c r="AM59" s="25">
        <v>0.19356373107094399</v>
      </c>
      <c r="AN59" s="25">
        <v>0.19553551582891437</v>
      </c>
      <c r="AO59" s="25">
        <v>0.19261874397337397</v>
      </c>
      <c r="AP59" s="25">
        <v>0.20314160763981859</v>
      </c>
      <c r="AQ59" s="25">
        <v>0.21636975953669899</v>
      </c>
      <c r="AR59" s="25">
        <v>0.22811960002293072</v>
      </c>
      <c r="AS59" s="25">
        <v>0.17880118981737686</v>
      </c>
      <c r="AT59" s="25">
        <v>0.18220724099287902</v>
      </c>
      <c r="AU59" s="25">
        <v>0.21425452471550657</v>
      </c>
      <c r="AV59" s="25">
        <v>0.21900010015387278</v>
      </c>
      <c r="AW59" s="25">
        <v>0.20646268501047721</v>
      </c>
      <c r="AX59" s="25">
        <v>0.197478784533654</v>
      </c>
      <c r="AY59" s="25">
        <v>0.20353721893010795</v>
      </c>
      <c r="AZ59" s="25">
        <v>0.13389028864430005</v>
      </c>
      <c r="BA59" s="25">
        <v>0.13522988634079897</v>
      </c>
      <c r="BB59" s="25">
        <v>0.13121871599564744</v>
      </c>
      <c r="BC59" s="25">
        <v>0.13356360907565992</v>
      </c>
      <c r="BD59" s="25">
        <v>0.14358393341540204</v>
      </c>
      <c r="BE59" s="25">
        <v>0.14327981551581603</v>
      </c>
      <c r="BF59" s="25">
        <v>0.14254314731804499</v>
      </c>
      <c r="BG59" s="25">
        <v>0.14529933407692902</v>
      </c>
      <c r="BH59" s="25">
        <v>0.15351210002218046</v>
      </c>
      <c r="BI59" s="25">
        <v>0.15819120638397746</v>
      </c>
      <c r="BJ59" s="25">
        <v>0.15573022252255456</v>
      </c>
      <c r="BK59" s="25">
        <v>9.5377547319353578E-2</v>
      </c>
      <c r="BL59" s="25">
        <v>9.8034608580274213E-2</v>
      </c>
      <c r="BM59" s="25">
        <v>9.8695294985866849E-2</v>
      </c>
      <c r="BN59" s="25">
        <v>9.9607699770806676E-2</v>
      </c>
      <c r="BO59" s="25">
        <v>0.10029623959972218</v>
      </c>
      <c r="BP59" s="25">
        <v>3.1624022151946617E-2</v>
      </c>
      <c r="BQ59" s="25">
        <v>3.177629973151086E-2</v>
      </c>
      <c r="BR59" s="25">
        <v>3.2871205646820501E-2</v>
      </c>
      <c r="BS59" s="25">
        <v>3.4214695979401862E-2</v>
      </c>
      <c r="BT59" s="25">
        <v>3.5672808583661231E-2</v>
      </c>
      <c r="BU59" s="25">
        <v>3.6791996127158305E-2</v>
      </c>
      <c r="BV59" s="25">
        <v>3.8591204444862984E-2</v>
      </c>
      <c r="BW59" s="25">
        <v>4.316024786257746E-2</v>
      </c>
      <c r="BX59" s="25">
        <v>2.3929394019689774E-2</v>
      </c>
      <c r="BY59" s="25">
        <v>2.414661328270112E-2</v>
      </c>
      <c r="BZ59" s="25">
        <v>2.3478364241559677E-2</v>
      </c>
      <c r="CA59" s="25">
        <v>3.5831483905233406E-2</v>
      </c>
      <c r="CB59" s="25">
        <v>3.6112383570010689E-2</v>
      </c>
      <c r="CC59" s="25">
        <v>3.7274992039260497E-2</v>
      </c>
      <c r="CD59" s="25">
        <v>3.5578875491904909E-2</v>
      </c>
      <c r="CE59" s="25">
        <v>3.4936556119082182E-2</v>
      </c>
      <c r="CF59" s="25">
        <v>3.6743945599872749E-2</v>
      </c>
      <c r="CG59" s="25">
        <v>3.7903027319714497E-2</v>
      </c>
      <c r="CH59" s="25">
        <v>3.8207079060535894E-2</v>
      </c>
      <c r="CI59" s="25">
        <v>4.3965425248105858E-2</v>
      </c>
      <c r="CJ59" s="25">
        <v>4.4566915466064921E-2</v>
      </c>
      <c r="CK59" s="25">
        <v>4.3225833792431244E-2</v>
      </c>
      <c r="CL59" s="25">
        <v>4.3589849732996649E-2</v>
      </c>
      <c r="CM59" s="25">
        <v>0.01</v>
      </c>
      <c r="CN59" s="25">
        <v>0.01</v>
      </c>
      <c r="CO59" s="25">
        <v>0.01</v>
      </c>
      <c r="CP59" s="25">
        <v>1.460233055688262E-2</v>
      </c>
      <c r="CQ59" s="25">
        <v>1.8451882845188283E-2</v>
      </c>
      <c r="CR59" s="25">
        <v>1.8450032873109798E-2</v>
      </c>
      <c r="CS59" s="25">
        <v>1.9686544342507644E-2</v>
      </c>
      <c r="CT59" s="25">
        <v>1.9854485289438516E-2</v>
      </c>
      <c r="CU59" s="25">
        <v>1.8764759696189605E-2</v>
      </c>
      <c r="CV59" s="25">
        <v>2.0555493084448442E-2</v>
      </c>
      <c r="CW59" s="25">
        <v>1.892434826279505E-2</v>
      </c>
      <c r="CX59" s="25">
        <v>2.1006693198263385E-2</v>
      </c>
      <c r="CY59" s="25">
        <v>2.2916857640480338E-2</v>
      </c>
      <c r="CZ59" s="25">
        <v>2.4851717320336569E-2</v>
      </c>
      <c r="DA59" s="25">
        <v>2.3969902453310505E-2</v>
      </c>
      <c r="DB59" s="25">
        <v>2.3651312084694221E-2</v>
      </c>
      <c r="DC59" s="25">
        <v>2.1975537518934683E-2</v>
      </c>
      <c r="DD59" s="25">
        <v>2.0340171839382783E-2</v>
      </c>
      <c r="DE59" s="25">
        <v>1.5221950744880971E-2</v>
      </c>
      <c r="DF59" s="25">
        <v>1.4746063197413704E-2</v>
      </c>
      <c r="DG59" s="25">
        <v>1.2445677677350907E-2</v>
      </c>
      <c r="DH59" s="25">
        <v>1.7930750206100576E-2</v>
      </c>
      <c r="DI59" s="25">
        <v>1.815481792892849E-2</v>
      </c>
      <c r="DJ59" s="25">
        <v>2.1779288011129102E-2</v>
      </c>
      <c r="DK59" s="25">
        <v>2.2702758231033952E-2</v>
      </c>
      <c r="DL59" s="25">
        <v>2.0304259016493399E-2</v>
      </c>
      <c r="DM59" s="25">
        <v>2.1122291723325175E-2</v>
      </c>
      <c r="DN59" s="25">
        <v>2.2306250198595532E-2</v>
      </c>
      <c r="DO59" s="25">
        <v>1.9838029127535049E-2</v>
      </c>
      <c r="DP59" s="25">
        <v>1.6609191357590258E-2</v>
      </c>
      <c r="DQ59" s="25">
        <v>1.4588640047636376E-2</v>
      </c>
      <c r="DR59" s="25">
        <v>1.5512465373961219E-2</v>
      </c>
      <c r="DS59" s="25">
        <v>1.4190654755339878E-2</v>
      </c>
      <c r="DT59" s="25">
        <v>1.8610569849286197E-2</v>
      </c>
      <c r="DU59" s="25">
        <v>1.9161819775316707E-2</v>
      </c>
      <c r="DV59" s="25">
        <v>3.067200337054982E-2</v>
      </c>
      <c r="DW59" s="25">
        <v>3.3314350797266516E-2</v>
      </c>
      <c r="DX59" s="25">
        <v>2.0673575129533679E-2</v>
      </c>
      <c r="DY59" s="25">
        <v>2.1845326307700752E-2</v>
      </c>
      <c r="DZ59" s="25">
        <v>2.2851919561243144E-2</v>
      </c>
      <c r="EA59" s="25">
        <v>2.3585460534054817E-2</v>
      </c>
      <c r="EB59" s="25">
        <v>2.6562399017643637E-2</v>
      </c>
      <c r="EC59" s="25">
        <v>2.709590878604963E-2</v>
      </c>
      <c r="ED59" s="25">
        <v>2.8372900984365953E-2</v>
      </c>
      <c r="EE59" s="25">
        <v>2.9535864978902954E-2</v>
      </c>
      <c r="EF59" s="25">
        <v>2.4662217157740519E-2</v>
      </c>
      <c r="EG59" s="25">
        <v>3.5971826261948683E-2</v>
      </c>
      <c r="EH59" s="25">
        <v>3.755289139633286E-2</v>
      </c>
      <c r="EI59" s="25">
        <v>3.9835191098024969E-2</v>
      </c>
      <c r="EJ59" s="25">
        <v>3.3426007167246322E-2</v>
      </c>
      <c r="EK59" s="25">
        <v>3.4355057368647288E-2</v>
      </c>
      <c r="EL59" s="25">
        <v>3.0782544195821486E-2</v>
      </c>
      <c r="EM59" s="25">
        <v>3.744109395004222E-2</v>
      </c>
      <c r="EN59" s="25">
        <v>5.1235491509173579E-2</v>
      </c>
      <c r="EO59" s="25">
        <v>5.329582487855869E-2</v>
      </c>
      <c r="EP59" s="25">
        <v>5.7611926066019295E-2</v>
      </c>
      <c r="EQ59" s="25">
        <v>5.9051418585865247E-2</v>
      </c>
      <c r="ER59" s="25">
        <v>6.0681529318814195E-2</v>
      </c>
      <c r="ES59" s="25">
        <v>6.3869847363129506E-2</v>
      </c>
      <c r="ET59" s="25">
        <v>6.409612558822983E-2</v>
      </c>
      <c r="EU59" s="25">
        <v>6.6592414561228677E-2</v>
      </c>
      <c r="EV59" s="25">
        <v>7.2468456810093826E-2</v>
      </c>
      <c r="EW59" s="25">
        <v>9.7367259891160463E-2</v>
      </c>
      <c r="EX59" s="25">
        <v>0.10327991987981973</v>
      </c>
      <c r="EY59" s="25">
        <v>0.11899679829242263</v>
      </c>
      <c r="EZ59" s="25">
        <v>0.12522159548751008</v>
      </c>
      <c r="FA59" s="25"/>
      <c r="FB59" s="25">
        <v>0.135025495112263</v>
      </c>
      <c r="FC59" s="25"/>
      <c r="FD59" s="25"/>
      <c r="FE59" s="25"/>
      <c r="FF59" s="25">
        <v>0.11477745264130602</v>
      </c>
      <c r="FG59" s="25"/>
      <c r="FH59" s="25"/>
      <c r="FI59" s="25"/>
      <c r="FJ59" s="25">
        <v>0.13778846153846153</v>
      </c>
      <c r="FK59" s="25"/>
      <c r="FL59" s="25"/>
      <c r="FM59" s="25"/>
      <c r="FN59" s="25">
        <v>0.12584227891630653</v>
      </c>
      <c r="FO59" s="25"/>
      <c r="FP59" s="25"/>
      <c r="FQ59" s="25"/>
      <c r="FR59" s="25">
        <v>7.2090272987089782E-2</v>
      </c>
      <c r="FS59" s="25"/>
      <c r="FT59" s="25"/>
      <c r="FU59" s="25"/>
      <c r="FV59" s="8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</row>
    <row r="60" spans="1:202" ht="15" x14ac:dyDescent="0.3">
      <c r="A60" s="1"/>
      <c r="B60" s="4"/>
      <c r="C60" s="22" t="s">
        <v>981</v>
      </c>
      <c r="D60" s="30">
        <f t="shared" si="0"/>
        <v>7.5494995569372017E-2</v>
      </c>
      <c r="E60" s="30">
        <f t="shared" si="1"/>
        <v>0.11209938503417979</v>
      </c>
      <c r="F60" s="30">
        <f t="shared" si="2"/>
        <v>1.4422066181726444E-2</v>
      </c>
      <c r="G60" s="30">
        <f t="shared" si="3"/>
        <v>0.27213813929114372</v>
      </c>
      <c r="H60" s="30">
        <f t="shared" si="4"/>
        <v>3.316062176165803E-2</v>
      </c>
      <c r="I60" s="30">
        <f t="shared" si="5"/>
        <v>0.21120347478963006</v>
      </c>
      <c r="J60" s="30">
        <f t="shared" si="6"/>
        <v>8.708068757643235E-2</v>
      </c>
      <c r="K60" s="28">
        <f t="shared" si="7"/>
        <v>0.77681681795025825</v>
      </c>
      <c r="M60" s="25">
        <v>0.26087431466588989</v>
      </c>
      <c r="N60" s="25">
        <v>0.25452833549634835</v>
      </c>
      <c r="O60" s="25">
        <v>0.25956123218732885</v>
      </c>
      <c r="P60" s="25">
        <v>0.25716641206566282</v>
      </c>
      <c r="Q60" s="25">
        <v>0.27213813929114372</v>
      </c>
      <c r="R60" s="25">
        <v>0.25716701814461401</v>
      </c>
      <c r="S60" s="25">
        <v>0.25884228196804654</v>
      </c>
      <c r="T60" s="25">
        <v>0.26421518189507026</v>
      </c>
      <c r="U60" s="25">
        <v>0.27130159792340114</v>
      </c>
      <c r="V60" s="25">
        <v>0.23067714425352684</v>
      </c>
      <c r="W60" s="25">
        <v>0.22605109785462221</v>
      </c>
      <c r="X60" s="25">
        <v>0.20790057388304053</v>
      </c>
      <c r="Y60" s="25">
        <v>0.21120347478963006</v>
      </c>
      <c r="Z60" s="25">
        <v>0.22629835041506835</v>
      </c>
      <c r="AA60" s="25">
        <v>0.23995903835391338</v>
      </c>
      <c r="AB60" s="25">
        <v>0.2290406670245865</v>
      </c>
      <c r="AC60" s="25">
        <v>0.2382387699008113</v>
      </c>
      <c r="AD60" s="25">
        <v>0.23777361177338968</v>
      </c>
      <c r="AE60" s="25">
        <v>0.25170555069839806</v>
      </c>
      <c r="AF60" s="25">
        <v>0.25139144743311548</v>
      </c>
      <c r="AG60" s="25">
        <v>0.27025252183332205</v>
      </c>
      <c r="AH60" s="25">
        <v>0.21242418915355543</v>
      </c>
      <c r="AI60" s="25">
        <v>0.21609802045332216</v>
      </c>
      <c r="AJ60" s="25">
        <v>0.22036724049587408</v>
      </c>
      <c r="AK60" s="25">
        <v>0.22004820096092942</v>
      </c>
      <c r="AL60" s="25">
        <v>0.20598923126216173</v>
      </c>
      <c r="AM60" s="25">
        <v>0.21735468879150358</v>
      </c>
      <c r="AN60" s="25">
        <v>0.22339885053821484</v>
      </c>
      <c r="AO60" s="25">
        <v>0.22249525646209836</v>
      </c>
      <c r="AP60" s="25">
        <v>0.21755146086377983</v>
      </c>
      <c r="AQ60" s="25">
        <v>0.2489613496160141</v>
      </c>
      <c r="AR60" s="25">
        <v>0.26194239478490178</v>
      </c>
      <c r="AS60" s="25">
        <v>0.22266705866076369</v>
      </c>
      <c r="AT60" s="25">
        <v>0.22309776134548695</v>
      </c>
      <c r="AU60" s="25">
        <v>0.24609462024470447</v>
      </c>
      <c r="AV60" s="25">
        <v>0.26051843286503812</v>
      </c>
      <c r="AW60" s="25">
        <v>0.24053969488086321</v>
      </c>
      <c r="AX60" s="25">
        <v>0.22344001025044599</v>
      </c>
      <c r="AY60" s="25">
        <v>0.21499310008929295</v>
      </c>
      <c r="AZ60" s="25">
        <v>0.14624497193122044</v>
      </c>
      <c r="BA60" s="25">
        <v>0.14774579639595381</v>
      </c>
      <c r="BB60" s="25">
        <v>0.14858541893362351</v>
      </c>
      <c r="BC60" s="25">
        <v>0.14640902268914982</v>
      </c>
      <c r="BD60" s="25">
        <v>0.14373645049186756</v>
      </c>
      <c r="BE60" s="25">
        <v>0.14367140930252795</v>
      </c>
      <c r="BF60" s="25">
        <v>0.14558565581757943</v>
      </c>
      <c r="BG60" s="25">
        <v>0.14916455919868363</v>
      </c>
      <c r="BH60" s="25">
        <v>0.15658234202262405</v>
      </c>
      <c r="BI60" s="25">
        <v>0.1592503881660508</v>
      </c>
      <c r="BJ60" s="25">
        <v>0.15942905241194533</v>
      </c>
      <c r="BK60" s="25">
        <v>9.6129820932013277E-2</v>
      </c>
      <c r="BL60" s="25">
        <v>9.9306169836355596E-2</v>
      </c>
      <c r="BM60" s="25">
        <v>0.10373588426138658</v>
      </c>
      <c r="BN60" s="25">
        <v>0.10308075197907732</v>
      </c>
      <c r="BO60" s="25">
        <v>0.1012317330725291</v>
      </c>
      <c r="BP60" s="25">
        <v>3.2698331038448152E-2</v>
      </c>
      <c r="BQ60" s="25">
        <v>3.2600073224310473E-2</v>
      </c>
      <c r="BR60" s="25">
        <v>3.3472604690912545E-2</v>
      </c>
      <c r="BS60" s="25">
        <v>3.8489469862018878E-2</v>
      </c>
      <c r="BT60" s="25">
        <v>3.9399559723353732E-2</v>
      </c>
      <c r="BU60" s="25">
        <v>4.270883760959604E-2</v>
      </c>
      <c r="BV60" s="25">
        <v>4.1830680855071099E-2</v>
      </c>
      <c r="BW60" s="25">
        <v>4.3611263628519886E-2</v>
      </c>
      <c r="BX60" s="25">
        <v>2.4418580950245614E-2</v>
      </c>
      <c r="BY60" s="25">
        <v>2.4786395344037645E-2</v>
      </c>
      <c r="BZ60" s="25">
        <v>2.549928673323823E-2</v>
      </c>
      <c r="CA60" s="25">
        <v>4.4689770291545743E-2</v>
      </c>
      <c r="CB60" s="25">
        <v>3.9452588181401738E-2</v>
      </c>
      <c r="CC60" s="25">
        <v>4.0815179725401315E-2</v>
      </c>
      <c r="CD60" s="25">
        <v>3.8130491815061722E-2</v>
      </c>
      <c r="CE60" s="25">
        <v>3.7519561077697543E-2</v>
      </c>
      <c r="CF60" s="25">
        <v>4.1138107925398654E-2</v>
      </c>
      <c r="CG60" s="25">
        <v>4.0753958487160555E-2</v>
      </c>
      <c r="CH60" s="25">
        <v>4.192854780019848E-2</v>
      </c>
      <c r="CI60" s="25">
        <v>4.8148543378508164E-2</v>
      </c>
      <c r="CJ60" s="25">
        <v>5.0794132963027254E-2</v>
      </c>
      <c r="CK60" s="25">
        <v>4.7972199855913888E-2</v>
      </c>
      <c r="CL60" s="25">
        <v>5.0068303183342301E-2</v>
      </c>
      <c r="CM60" s="25">
        <v>1.4442567567567568E-2</v>
      </c>
      <c r="CN60" s="25">
        <v>1.6081525594994948E-2</v>
      </c>
      <c r="CO60" s="25">
        <v>1.4422066181726444E-2</v>
      </c>
      <c r="CP60" s="25">
        <v>1.8777392351951479E-2</v>
      </c>
      <c r="CQ60" s="25">
        <v>2.2907949790794978E-2</v>
      </c>
      <c r="CR60" s="25">
        <v>2.2887902695595003E-2</v>
      </c>
      <c r="CS60" s="25">
        <v>2.597264695888549E-2</v>
      </c>
      <c r="CT60" s="25">
        <v>2.4605986042466537E-2</v>
      </c>
      <c r="CU60" s="25">
        <v>2.6253643384464821E-2</v>
      </c>
      <c r="CV60" s="25">
        <v>2.9213988530304734E-2</v>
      </c>
      <c r="CW60" s="25">
        <v>2.7895722047208145E-2</v>
      </c>
      <c r="CX60" s="25">
        <v>3.0865593342981185E-2</v>
      </c>
      <c r="CY60" s="25">
        <v>3.0181501512512605E-2</v>
      </c>
      <c r="CZ60" s="25">
        <v>3.3656719849188471E-2</v>
      </c>
      <c r="DA60" s="25">
        <v>3.3251481222825473E-2</v>
      </c>
      <c r="DB60" s="25">
        <v>3.2864061268160827E-2</v>
      </c>
      <c r="DC60" s="25">
        <v>2.8803327982636611E-2</v>
      </c>
      <c r="DD60" s="25">
        <v>2.9348588462212871E-2</v>
      </c>
      <c r="DE60" s="25">
        <v>2.5578931436355382E-2</v>
      </c>
      <c r="DF60" s="25">
        <v>2.263009698612994E-2</v>
      </c>
      <c r="DG60" s="25">
        <v>1.9301001775039274E-2</v>
      </c>
      <c r="DH60" s="25">
        <v>2.5865622423742785E-2</v>
      </c>
      <c r="DI60" s="25">
        <v>2.5956369873041767E-2</v>
      </c>
      <c r="DJ60" s="25">
        <v>2.7024561563547628E-2</v>
      </c>
      <c r="DK60" s="25">
        <v>2.6914582156248396E-2</v>
      </c>
      <c r="DL60" s="25">
        <v>2.4419987195512333E-2</v>
      </c>
      <c r="DM60" s="25">
        <v>2.6621944217810414E-2</v>
      </c>
      <c r="DN60" s="25">
        <v>2.7358520542721872E-2</v>
      </c>
      <c r="DO60" s="25">
        <v>2.6371308016877638E-2</v>
      </c>
      <c r="DP60" s="25">
        <v>2.5124920824829332E-2</v>
      </c>
      <c r="DQ60" s="25">
        <v>2.6663138046246981E-2</v>
      </c>
      <c r="DR60" s="25">
        <v>2.6662049861495844E-2</v>
      </c>
      <c r="DS60" s="25">
        <v>2.5109370979008123E-2</v>
      </c>
      <c r="DT60" s="25">
        <v>2.5808247504672525E-2</v>
      </c>
      <c r="DU60" s="25">
        <v>4.7565931001513823E-2</v>
      </c>
      <c r="DV60" s="25">
        <v>4.7061301874868337E-2</v>
      </c>
      <c r="DW60" s="25">
        <v>5.2723993925588457E-2</v>
      </c>
      <c r="DX60" s="25">
        <v>3.316062176165803E-2</v>
      </c>
      <c r="DY60" s="25">
        <v>4.522750974257643E-2</v>
      </c>
      <c r="DZ60" s="25">
        <v>4.2618829981718467E-2</v>
      </c>
      <c r="EA60" s="25">
        <v>7.8108457828490768E-2</v>
      </c>
      <c r="EB60" s="25">
        <v>5.9329154010211334E-2</v>
      </c>
      <c r="EC60" s="25">
        <v>6.9953051643192488E-2</v>
      </c>
      <c r="ED60" s="25">
        <v>6.5793283149971044E-2</v>
      </c>
      <c r="EE60" s="25">
        <v>7.7757685352622063E-2</v>
      </c>
      <c r="EF60" s="25">
        <v>6.8533289923490157E-2</v>
      </c>
      <c r="EG60" s="25">
        <v>6.9260439376152949E-2</v>
      </c>
      <c r="EH60" s="25">
        <v>8.1364598025387869E-2</v>
      </c>
      <c r="EI60" s="25">
        <v>7.1888801789572299E-2</v>
      </c>
      <c r="EJ60" s="25">
        <v>6.2094992441620769E-2</v>
      </c>
      <c r="EK60" s="25">
        <v>6.6075896350670682E-2</v>
      </c>
      <c r="EL60" s="25">
        <v>6.9353442947212268E-2</v>
      </c>
      <c r="EM60" s="25">
        <v>7.0864318596605927E-2</v>
      </c>
      <c r="EN60" s="25">
        <v>7.5494995569372017E-2</v>
      </c>
      <c r="EO60" s="25">
        <v>7.4724835516202417E-2</v>
      </c>
      <c r="EP60" s="25">
        <v>8.5154399961856933E-2</v>
      </c>
      <c r="EQ60" s="25">
        <v>8.5032723915659678E-2</v>
      </c>
      <c r="ER60" s="25">
        <v>8.5586204527498197E-2</v>
      </c>
      <c r="ES60" s="25">
        <v>0.10801572068366694</v>
      </c>
      <c r="ET60" s="25">
        <v>0.1159161505124342</v>
      </c>
      <c r="EU60" s="25">
        <v>9.6449576958399286E-2</v>
      </c>
      <c r="EV60" s="25">
        <v>9.9277472231208891E-2</v>
      </c>
      <c r="EW60" s="25">
        <v>0.12849928911114381</v>
      </c>
      <c r="EX60" s="25">
        <v>0.14246369554331498</v>
      </c>
      <c r="EY60" s="25">
        <v>0.15864461045891143</v>
      </c>
      <c r="EZ60" s="25">
        <v>0.18804727370400215</v>
      </c>
      <c r="FA60" s="25"/>
      <c r="FB60" s="25">
        <v>0.19142462743330421</v>
      </c>
      <c r="FC60" s="25"/>
      <c r="FD60" s="25"/>
      <c r="FE60" s="25"/>
      <c r="FF60" s="25">
        <v>0.2312105344216849</v>
      </c>
      <c r="FG60" s="25"/>
      <c r="FH60" s="25"/>
      <c r="FI60" s="25"/>
      <c r="FJ60" s="25">
        <v>0.1916826923076923</v>
      </c>
      <c r="FK60" s="25"/>
      <c r="FL60" s="25"/>
      <c r="FM60" s="25"/>
      <c r="FN60" s="25">
        <v>0.16715460755611319</v>
      </c>
      <c r="FO60" s="25"/>
      <c r="FP60" s="25"/>
      <c r="FQ60" s="25"/>
      <c r="FR60" s="25">
        <v>0.1043658224105647</v>
      </c>
      <c r="FS60" s="25"/>
      <c r="FT60" s="25"/>
      <c r="FU60" s="25"/>
      <c r="FV60" s="8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</row>
    <row r="61" spans="1:202" ht="15" x14ac:dyDescent="0.3">
      <c r="A61" s="1"/>
      <c r="B61" s="4"/>
      <c r="C61" s="22" t="s">
        <v>982</v>
      </c>
      <c r="D61" s="30">
        <f t="shared" si="0"/>
        <v>5.5308721759969842E-2</v>
      </c>
      <c r="E61" s="30">
        <f t="shared" si="1"/>
        <v>0.11886417807933632</v>
      </c>
      <c r="F61" s="30">
        <f t="shared" si="2"/>
        <v>1.1209008915072207E-2</v>
      </c>
      <c r="G61" s="30">
        <f t="shared" si="3"/>
        <v>0.32451380076855929</v>
      </c>
      <c r="H61" s="30">
        <f t="shared" si="4"/>
        <v>2.9171325630513108E-2</v>
      </c>
      <c r="I61" s="30">
        <f t="shared" si="5"/>
        <v>0.22564993607186179</v>
      </c>
      <c r="J61" s="30">
        <f t="shared" si="6"/>
        <v>0.10217995961422088</v>
      </c>
      <c r="K61" s="28">
        <f t="shared" si="7"/>
        <v>0.85963627785337071</v>
      </c>
      <c r="M61" s="25">
        <v>0.28685393832554101</v>
      </c>
      <c r="N61" s="25">
        <v>0.29851073573137776</v>
      </c>
      <c r="O61" s="25">
        <v>0.29961960025789813</v>
      </c>
      <c r="P61" s="25">
        <v>0.27864155468313129</v>
      </c>
      <c r="Q61" s="25">
        <v>0.29330416773893114</v>
      </c>
      <c r="R61" s="25">
        <v>0.29503049029397543</v>
      </c>
      <c r="S61" s="25">
        <v>0.30143305405492837</v>
      </c>
      <c r="T61" s="25">
        <v>0.30182325084518324</v>
      </c>
      <c r="U61" s="25">
        <v>0.32411266558708751</v>
      </c>
      <c r="V61" s="25">
        <v>0.25936555787271237</v>
      </c>
      <c r="W61" s="25">
        <v>0.26712957649489266</v>
      </c>
      <c r="X61" s="25">
        <v>0.23818863064223406</v>
      </c>
      <c r="Y61" s="25">
        <v>0.23356104371611947</v>
      </c>
      <c r="Z61" s="25">
        <v>0.25100935573516303</v>
      </c>
      <c r="AA61" s="25">
        <v>0.27310167112760853</v>
      </c>
      <c r="AB61" s="25">
        <v>0.2629336074815945</v>
      </c>
      <c r="AC61" s="25">
        <v>0.28729114624300939</v>
      </c>
      <c r="AD61" s="25">
        <v>0.28863495091068553</v>
      </c>
      <c r="AE61" s="25">
        <v>0.32451380076855929</v>
      </c>
      <c r="AF61" s="25">
        <v>0.29988284852563624</v>
      </c>
      <c r="AG61" s="25">
        <v>0.31352936623291738</v>
      </c>
      <c r="AH61" s="25">
        <v>0.23762264682409276</v>
      </c>
      <c r="AI61" s="25">
        <v>0.22983257229832571</v>
      </c>
      <c r="AJ61" s="25">
        <v>0.24179372024440546</v>
      </c>
      <c r="AK61" s="25">
        <v>0.25195794337627758</v>
      </c>
      <c r="AL61" s="25">
        <v>0.24868710489288759</v>
      </c>
      <c r="AM61" s="25">
        <v>0.24983644836297392</v>
      </c>
      <c r="AN61" s="25">
        <v>0.25086313130798765</v>
      </c>
      <c r="AO61" s="25">
        <v>0.25076687892930538</v>
      </c>
      <c r="AP61" s="25">
        <v>0.26125928708573337</v>
      </c>
      <c r="AQ61" s="25">
        <v>0.26807440336920918</v>
      </c>
      <c r="AR61" s="25">
        <v>0.27686114700328002</v>
      </c>
      <c r="AS61" s="25">
        <v>0.22331659376856203</v>
      </c>
      <c r="AT61" s="25">
        <v>0.22564993607186179</v>
      </c>
      <c r="AU61" s="25">
        <v>0.26499211956222241</v>
      </c>
      <c r="AV61" s="25">
        <v>0.26731495887975104</v>
      </c>
      <c r="AW61" s="25">
        <v>0.25160902672659835</v>
      </c>
      <c r="AX61" s="25">
        <v>0.23922153901259627</v>
      </c>
      <c r="AY61" s="25">
        <v>0.25623044005875967</v>
      </c>
      <c r="AZ61" s="25">
        <v>0.17081870602997365</v>
      </c>
      <c r="BA61" s="25">
        <v>0.17770735214284666</v>
      </c>
      <c r="BB61" s="25">
        <v>0.17346087456846951</v>
      </c>
      <c r="BC61" s="25">
        <v>0.17454571675800404</v>
      </c>
      <c r="BD61" s="25">
        <v>0.18194116591433029</v>
      </c>
      <c r="BE61" s="25">
        <v>0.18488055469780759</v>
      </c>
      <c r="BF61" s="25">
        <v>0.18360715182282222</v>
      </c>
      <c r="BG61" s="25">
        <v>0.19079453008309286</v>
      </c>
      <c r="BH61" s="25">
        <v>0.19553031091549819</v>
      </c>
      <c r="BI61" s="25">
        <v>0.20400465657741559</v>
      </c>
      <c r="BJ61" s="25">
        <v>0.20318324542543811</v>
      </c>
      <c r="BK61" s="25">
        <v>0.12583074878156844</v>
      </c>
      <c r="BL61" s="25">
        <v>0.12674219140876278</v>
      </c>
      <c r="BM61" s="25">
        <v>0.13075078398819406</v>
      </c>
      <c r="BN61" s="25">
        <v>0.13305285301078096</v>
      </c>
      <c r="BO61" s="25">
        <v>0.1328601738673276</v>
      </c>
      <c r="BP61" s="25">
        <v>4.1073814951654741E-2</v>
      </c>
      <c r="BQ61" s="25">
        <v>4.2092713090571068E-2</v>
      </c>
      <c r="BR61" s="25">
        <v>4.0294887961974973E-2</v>
      </c>
      <c r="BS61" s="25">
        <v>4.1436795394579035E-2</v>
      </c>
      <c r="BT61" s="25">
        <v>4.2773413143783516E-2</v>
      </c>
      <c r="BU61" s="25">
        <v>4.5316019610441238E-2</v>
      </c>
      <c r="BV61" s="25">
        <v>4.6647694934547526E-2</v>
      </c>
      <c r="BW61" s="25">
        <v>5.3348522674940009E-2</v>
      </c>
      <c r="BX61" s="25">
        <v>2.9171325630513108E-2</v>
      </c>
      <c r="BY61" s="25">
        <v>2.9057494101577052E-2</v>
      </c>
      <c r="BZ61" s="25">
        <v>2.9020645066490339E-2</v>
      </c>
      <c r="CA61" s="25">
        <v>4.577507451474544E-2</v>
      </c>
      <c r="CB61" s="25">
        <v>4.4593193174318847E-2</v>
      </c>
      <c r="CC61" s="25">
        <v>4.6452998436004575E-2</v>
      </c>
      <c r="CD61" s="25">
        <v>4.4113715355137688E-2</v>
      </c>
      <c r="CE61" s="25">
        <v>4.3201529422736175E-2</v>
      </c>
      <c r="CF61" s="25">
        <v>4.4245456939689232E-2</v>
      </c>
      <c r="CG61" s="25">
        <v>4.676941766001063E-2</v>
      </c>
      <c r="CH61" s="25">
        <v>4.7653429602888084E-2</v>
      </c>
      <c r="CI61" s="25">
        <v>5.5267888283744265E-2</v>
      </c>
      <c r="CJ61" s="25">
        <v>5.5308721759969842E-2</v>
      </c>
      <c r="CK61" s="25">
        <v>5.5704221506198463E-2</v>
      </c>
      <c r="CL61" s="25">
        <v>5.455817206808114E-2</v>
      </c>
      <c r="CM61" s="25">
        <v>1.1563169164882228E-2</v>
      </c>
      <c r="CN61" s="25">
        <v>1.1209008915072207E-2</v>
      </c>
      <c r="CO61" s="25">
        <v>1.2084277417506575E-2</v>
      </c>
      <c r="CP61" s="25">
        <v>1.780513132234126E-2</v>
      </c>
      <c r="CQ61" s="25">
        <v>2.2448460167981674E-2</v>
      </c>
      <c r="CR61" s="25">
        <v>2.2615659707356385E-2</v>
      </c>
      <c r="CS61" s="25">
        <v>2.3567996338952023E-2</v>
      </c>
      <c r="CT61" s="25">
        <v>2.3996308260267652E-2</v>
      </c>
      <c r="CU61" s="25">
        <v>2.2852701127089002E-2</v>
      </c>
      <c r="CV61" s="25">
        <v>2.4844382831824729E-2</v>
      </c>
      <c r="CW61" s="25">
        <v>2.263604838489474E-2</v>
      </c>
      <c r="CX61" s="25">
        <v>2.5221947709934026E-2</v>
      </c>
      <c r="CY61" s="25">
        <v>2.7304499781564E-2</v>
      </c>
      <c r="CZ61" s="25">
        <v>2.9181513875391425E-2</v>
      </c>
      <c r="DA61" s="25">
        <v>2.8497964431112063E-2</v>
      </c>
      <c r="DB61" s="25">
        <v>2.8158438145297542E-2</v>
      </c>
      <c r="DC61" s="25">
        <v>2.6145900581020013E-2</v>
      </c>
      <c r="DD61" s="25">
        <v>2.4371667936024372E-2</v>
      </c>
      <c r="DE61" s="25">
        <v>1.8477205322694944E-2</v>
      </c>
      <c r="DF61" s="25">
        <v>1.8408102689613872E-2</v>
      </c>
      <c r="DG61" s="25">
        <v>1.5782256603968849E-2</v>
      </c>
      <c r="DH61" s="25">
        <v>2.297029702970297E-2</v>
      </c>
      <c r="DI61" s="25">
        <v>2.3243359040274206E-2</v>
      </c>
      <c r="DJ61" s="25">
        <v>2.8321470937129299E-2</v>
      </c>
      <c r="DK61" s="25">
        <v>2.9242474363215348E-2</v>
      </c>
      <c r="DL61" s="25">
        <v>2.5349217828188636E-2</v>
      </c>
      <c r="DM61" s="25">
        <v>2.7297223415472333E-2</v>
      </c>
      <c r="DN61" s="25">
        <v>2.8962785708391781E-2</v>
      </c>
      <c r="DO61" s="25">
        <v>2.5826171701958004E-2</v>
      </c>
      <c r="DP61" s="25">
        <v>2.1027308771773511E-2</v>
      </c>
      <c r="DQ61" s="25">
        <v>1.9695413335715242E-2</v>
      </c>
      <c r="DR61" s="25">
        <v>2.2327435833540993E-2</v>
      </c>
      <c r="DS61" s="25">
        <v>1.8711522613796112E-2</v>
      </c>
      <c r="DT61" s="25">
        <v>2.5920797563001939E-2</v>
      </c>
      <c r="DU61" s="25">
        <v>2.6281280734345974E-2</v>
      </c>
      <c r="DV61" s="25">
        <v>4.0469175607315583E-2</v>
      </c>
      <c r="DW61" s="25">
        <v>4.3670295489891132E-2</v>
      </c>
      <c r="DX61" s="25">
        <v>2.7471770862021481E-2</v>
      </c>
      <c r="DY61" s="25">
        <v>2.8998178506375229E-2</v>
      </c>
      <c r="DZ61" s="25">
        <v>3.1041440322830981E-2</v>
      </c>
      <c r="EA61" s="25">
        <v>3.2198490444836997E-2</v>
      </c>
      <c r="EB61" s="25">
        <v>3.5476909797151492E-2</v>
      </c>
      <c r="EC61" s="25">
        <v>3.6561085972850682E-2</v>
      </c>
      <c r="ED61" s="25">
        <v>3.8522012578616351E-2</v>
      </c>
      <c r="EE61" s="25">
        <v>3.887346291154304E-2</v>
      </c>
      <c r="EF61" s="25">
        <v>3.3042529989094876E-2</v>
      </c>
      <c r="EG61" s="25">
        <v>4.7836752899197144E-2</v>
      </c>
      <c r="EH61" s="25">
        <v>5.0575804345245161E-2</v>
      </c>
      <c r="EI61" s="25">
        <v>5.3665949746931625E-2</v>
      </c>
      <c r="EJ61" s="25">
        <v>4.523087486410711E-2</v>
      </c>
      <c r="EK61" s="25">
        <v>4.4668319456585601E-2</v>
      </c>
      <c r="EL61" s="25">
        <v>4.1458541458541456E-2</v>
      </c>
      <c r="EM61" s="25">
        <v>4.9112087755029121E-2</v>
      </c>
      <c r="EN61" s="25">
        <v>6.7563166867804531E-2</v>
      </c>
      <c r="EO61" s="25">
        <v>6.701070779697707E-2</v>
      </c>
      <c r="EP61" s="25">
        <v>7.3177624805700794E-2</v>
      </c>
      <c r="EQ61" s="25">
        <v>7.3696121798168909E-2</v>
      </c>
      <c r="ER61" s="25">
        <v>7.6642731631125671E-2</v>
      </c>
      <c r="ES61" s="25">
        <v>7.8833961327587368E-2</v>
      </c>
      <c r="ET61" s="25">
        <v>8.1761453958763372E-2</v>
      </c>
      <c r="EU61" s="25">
        <v>8.682581335507375E-2</v>
      </c>
      <c r="EV61" s="25">
        <v>9.2605352368877986E-2</v>
      </c>
      <c r="EW61" s="25">
        <v>0.12166508408123258</v>
      </c>
      <c r="EX61" s="25">
        <v>0.13230483032907819</v>
      </c>
      <c r="EY61" s="25">
        <v>0.14836992681304059</v>
      </c>
      <c r="EZ61" s="25">
        <v>0.15480657479661297</v>
      </c>
      <c r="FA61" s="25"/>
      <c r="FB61" s="25">
        <v>0.1736845919698507</v>
      </c>
      <c r="FC61" s="25"/>
      <c r="FD61" s="25"/>
      <c r="FE61" s="25"/>
      <c r="FF61" s="25">
        <v>0.15632702291677592</v>
      </c>
      <c r="FG61" s="25"/>
      <c r="FH61" s="25"/>
      <c r="FI61" s="25"/>
      <c r="FJ61" s="25">
        <v>0.17121691857339147</v>
      </c>
      <c r="FK61" s="25"/>
      <c r="FL61" s="25"/>
      <c r="FM61" s="25"/>
      <c r="FN61" s="25">
        <v>0.15203233774983158</v>
      </c>
      <c r="FO61" s="25"/>
      <c r="FP61" s="25"/>
      <c r="FQ61" s="25"/>
      <c r="FR61" s="25">
        <v>9.3066157760814255E-2</v>
      </c>
      <c r="FS61" s="25"/>
      <c r="FT61" s="25"/>
      <c r="FU61" s="25"/>
      <c r="FV61" s="8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</row>
    <row r="62" spans="1:202" ht="15" x14ac:dyDescent="0.3">
      <c r="A62" s="1"/>
      <c r="B62" s="4"/>
      <c r="C62" s="22" t="s">
        <v>983</v>
      </c>
      <c r="D62" s="30">
        <f t="shared" si="0"/>
        <v>9.955366549815145E-2</v>
      </c>
      <c r="E62" s="30">
        <f t="shared" si="1"/>
        <v>0.14196042738026288</v>
      </c>
      <c r="F62" s="30">
        <f t="shared" si="2"/>
        <v>1.7865979112951534E-2</v>
      </c>
      <c r="G62" s="30">
        <f t="shared" si="3"/>
        <v>0.34332132137297566</v>
      </c>
      <c r="H62" s="30">
        <f t="shared" si="4"/>
        <v>4.1032107866912408E-2</v>
      </c>
      <c r="I62" s="30">
        <f t="shared" si="5"/>
        <v>0.2653241489354124</v>
      </c>
      <c r="J62" s="30">
        <f t="shared" si="6"/>
        <v>0.10900506909616625</v>
      </c>
      <c r="K62" s="28">
        <f t="shared" si="7"/>
        <v>0.76785531790616113</v>
      </c>
      <c r="M62" s="25">
        <v>0.32032267954318999</v>
      </c>
      <c r="N62" s="25">
        <v>0.32256212792580125</v>
      </c>
      <c r="O62" s="25">
        <v>0.32389426176660219</v>
      </c>
      <c r="P62" s="25">
        <v>0.30570784547713348</v>
      </c>
      <c r="Q62" s="25">
        <v>0.32137298873815912</v>
      </c>
      <c r="R62" s="25">
        <v>0.30939955159485277</v>
      </c>
      <c r="S62" s="25">
        <v>0.31623588781418821</v>
      </c>
      <c r="T62" s="25">
        <v>0.31948253287909484</v>
      </c>
      <c r="U62" s="25">
        <v>0.3336496854177175</v>
      </c>
      <c r="V62" s="25">
        <v>0.28911922804264484</v>
      </c>
      <c r="W62" s="25">
        <v>0.28350596809365314</v>
      </c>
      <c r="X62" s="25">
        <v>0.25927931619928574</v>
      </c>
      <c r="Y62" s="25">
        <v>0.2653241489354124</v>
      </c>
      <c r="Z62" s="25">
        <v>0.28546602647171182</v>
      </c>
      <c r="AA62" s="25">
        <v>0.30910108826529437</v>
      </c>
      <c r="AB62" s="25">
        <v>0.29356801751011474</v>
      </c>
      <c r="AC62" s="25">
        <v>0.31017105911436499</v>
      </c>
      <c r="AD62" s="25">
        <v>0.30995665835029251</v>
      </c>
      <c r="AE62" s="25">
        <v>0.32904956037330024</v>
      </c>
      <c r="AF62" s="25">
        <v>0.31861046719343289</v>
      </c>
      <c r="AG62" s="25">
        <v>0.34332132137297566</v>
      </c>
      <c r="AH62" s="25">
        <v>0.27229707525468289</v>
      </c>
      <c r="AI62" s="25">
        <v>0.28024508235659096</v>
      </c>
      <c r="AJ62" s="25">
        <v>0.27770281991480505</v>
      </c>
      <c r="AK62" s="25">
        <v>0.27887966480009396</v>
      </c>
      <c r="AL62" s="25">
        <v>0.26118190285567072</v>
      </c>
      <c r="AM62" s="25">
        <v>0.28054389725937778</v>
      </c>
      <c r="AN62" s="25">
        <v>0.28661051645296315</v>
      </c>
      <c r="AO62" s="25">
        <v>0.28966257327110562</v>
      </c>
      <c r="AP62" s="25">
        <v>0.2797917188413056</v>
      </c>
      <c r="AQ62" s="25">
        <v>0.30845421931056</v>
      </c>
      <c r="AR62" s="25">
        <v>0.3179107444588013</v>
      </c>
      <c r="AS62" s="25">
        <v>0.27810356930719804</v>
      </c>
      <c r="AT62" s="25">
        <v>0.27628976384836462</v>
      </c>
      <c r="AU62" s="25">
        <v>0.30437226526765937</v>
      </c>
      <c r="AV62" s="25">
        <v>0.31799288730829073</v>
      </c>
      <c r="AW62" s="25">
        <v>0.29313751545474503</v>
      </c>
      <c r="AX62" s="25">
        <v>0.27067040773685153</v>
      </c>
      <c r="AY62" s="25">
        <v>0.27065210449000449</v>
      </c>
      <c r="AZ62" s="25">
        <v>0.18658094714432744</v>
      </c>
      <c r="BA62" s="25">
        <v>0.19415467230071745</v>
      </c>
      <c r="BB62" s="25">
        <v>0.19641829689298043</v>
      </c>
      <c r="BC62" s="25">
        <v>0.19133256417652147</v>
      </c>
      <c r="BD62" s="25">
        <v>0.18213442663684931</v>
      </c>
      <c r="BE62" s="25">
        <v>0.18538584622294585</v>
      </c>
      <c r="BF62" s="25">
        <v>0.18752614989818972</v>
      </c>
      <c r="BG62" s="25">
        <v>0.19587000971591814</v>
      </c>
      <c r="BH62" s="25">
        <v>0.19944091713380815</v>
      </c>
      <c r="BI62" s="25">
        <v>0.20537058595265814</v>
      </c>
      <c r="BJ62" s="25">
        <v>0.20800915685758922</v>
      </c>
      <c r="BK62" s="25">
        <v>0.12682321665928223</v>
      </c>
      <c r="BL62" s="25">
        <v>0.1283861053534415</v>
      </c>
      <c r="BM62" s="25">
        <v>0.13742851872348275</v>
      </c>
      <c r="BN62" s="25">
        <v>0.13769204763156906</v>
      </c>
      <c r="BO62" s="25">
        <v>0.13409940104019977</v>
      </c>
      <c r="BP62" s="25">
        <v>4.2469145507428661E-2</v>
      </c>
      <c r="BQ62" s="25">
        <v>4.3183930808713578E-2</v>
      </c>
      <c r="BR62" s="25">
        <v>4.1032107866912408E-2</v>
      </c>
      <c r="BS62" s="25">
        <v>4.6613896218117852E-2</v>
      </c>
      <c r="BT62" s="25">
        <v>4.7241966995053418E-2</v>
      </c>
      <c r="BU62" s="25">
        <v>5.2603683582880617E-2</v>
      </c>
      <c r="BV62" s="25">
        <v>5.0563460443938529E-2</v>
      </c>
      <c r="BW62" s="25">
        <v>5.3906003829653153E-2</v>
      </c>
      <c r="BX62" s="25">
        <v>2.9767673002857497E-2</v>
      </c>
      <c r="BY62" s="25">
        <v>2.9827393517943623E-2</v>
      </c>
      <c r="BZ62" s="25">
        <v>3.151862464183381E-2</v>
      </c>
      <c r="CA62" s="25">
        <v>5.7091622846342116E-2</v>
      </c>
      <c r="CB62" s="25">
        <v>4.8717827849533324E-2</v>
      </c>
      <c r="CC62" s="25">
        <v>5.0864866126660288E-2</v>
      </c>
      <c r="CD62" s="25">
        <v>4.7277426254344536E-2</v>
      </c>
      <c r="CE62" s="25">
        <v>4.6395598246759304E-2</v>
      </c>
      <c r="CF62" s="25">
        <v>4.9536715588862024E-2</v>
      </c>
      <c r="CG62" s="25">
        <v>5.0287247235087186E-2</v>
      </c>
      <c r="CH62" s="25">
        <v>5.2294997421351214E-2</v>
      </c>
      <c r="CI62" s="25">
        <v>6.0526386392294691E-2</v>
      </c>
      <c r="CJ62" s="25">
        <v>6.303686350539893E-2</v>
      </c>
      <c r="CK62" s="25">
        <v>6.1820763475506524E-2</v>
      </c>
      <c r="CL62" s="25">
        <v>6.26667702909251E-2</v>
      </c>
      <c r="CM62" s="25">
        <v>1.8308351177730192E-2</v>
      </c>
      <c r="CN62" s="25">
        <v>1.9498462019707001E-2</v>
      </c>
      <c r="CO62" s="25">
        <v>1.7865979112951534E-2</v>
      </c>
      <c r="CP62" s="25">
        <v>2.2895929893878376E-2</v>
      </c>
      <c r="CQ62" s="25">
        <v>2.7869686943242555E-2</v>
      </c>
      <c r="CR62" s="25">
        <v>2.8055506585740551E-2</v>
      </c>
      <c r="CS62" s="25">
        <v>3.1093483843083417E-2</v>
      </c>
      <c r="CT62" s="25">
        <v>2.9739014510588115E-2</v>
      </c>
      <c r="CU62" s="25">
        <v>3.1973053504339939E-2</v>
      </c>
      <c r="CV62" s="25">
        <v>3.530946750387344E-2</v>
      </c>
      <c r="CW62" s="25">
        <v>3.3367009802583079E-2</v>
      </c>
      <c r="CX62" s="25">
        <v>3.7059158906415444E-2</v>
      </c>
      <c r="CY62" s="25">
        <v>3.5960026212319793E-2</v>
      </c>
      <c r="CZ62" s="25">
        <v>3.9520570132815028E-2</v>
      </c>
      <c r="DA62" s="25">
        <v>3.953289050782087E-2</v>
      </c>
      <c r="DB62" s="25">
        <v>3.9126820241894393E-2</v>
      </c>
      <c r="DC62" s="25">
        <v>3.4269421131913065E-2</v>
      </c>
      <c r="DD62" s="25">
        <v>3.5165585524069648E-2</v>
      </c>
      <c r="DE62" s="25">
        <v>3.1049053830608121E-2</v>
      </c>
      <c r="DF62" s="25">
        <v>2.8250058583070795E-2</v>
      </c>
      <c r="DG62" s="25">
        <v>2.447543401205661E-2</v>
      </c>
      <c r="DH62" s="25">
        <v>3.3135313531353135E-2</v>
      </c>
      <c r="DI62" s="25">
        <v>3.3231576692373609E-2</v>
      </c>
      <c r="DJ62" s="25">
        <v>3.5142348754448396E-2</v>
      </c>
      <c r="DK62" s="25">
        <v>3.4667548792590146E-2</v>
      </c>
      <c r="DL62" s="25">
        <v>3.0487572793362006E-2</v>
      </c>
      <c r="DM62" s="25">
        <v>3.4404654977154683E-2</v>
      </c>
      <c r="DN62" s="25">
        <v>3.5522732898754024E-2</v>
      </c>
      <c r="DO62" s="25">
        <v>3.4331531850801809E-2</v>
      </c>
      <c r="DP62" s="25">
        <v>3.1808259455606537E-2</v>
      </c>
      <c r="DQ62" s="25">
        <v>3.5996605779107675E-2</v>
      </c>
      <c r="DR62" s="25">
        <v>3.8375280338898581E-2</v>
      </c>
      <c r="DS62" s="25">
        <v>3.3108730428038198E-2</v>
      </c>
      <c r="DT62" s="25">
        <v>3.5945721406812514E-2</v>
      </c>
      <c r="DU62" s="25">
        <v>6.5238771718937827E-2</v>
      </c>
      <c r="DV62" s="25">
        <v>6.2093501584301519E-2</v>
      </c>
      <c r="DW62" s="25">
        <v>6.9113530326594091E-2</v>
      </c>
      <c r="DX62" s="25">
        <v>4.4064995868906637E-2</v>
      </c>
      <c r="DY62" s="25">
        <v>6.0036429872495446E-2</v>
      </c>
      <c r="DZ62" s="25">
        <v>5.7892286202079778E-2</v>
      </c>
      <c r="EA62" s="25">
        <v>0.10663240725871206</v>
      </c>
      <c r="EB62" s="25">
        <v>7.9240397065170484E-2</v>
      </c>
      <c r="EC62" s="25">
        <v>9.4389140271493213E-2</v>
      </c>
      <c r="ED62" s="25">
        <v>8.932783018867925E-2</v>
      </c>
      <c r="EE62" s="25">
        <v>0.10234034113447045</v>
      </c>
      <c r="EF62" s="25">
        <v>9.1821155943293348E-2</v>
      </c>
      <c r="EG62" s="25">
        <v>9.2105263157894732E-2</v>
      </c>
      <c r="EH62" s="25">
        <v>0.10958090941469785</v>
      </c>
      <c r="EI62" s="25">
        <v>9.6848558218604705E-2</v>
      </c>
      <c r="EJ62" s="25">
        <v>8.4024718201064261E-2</v>
      </c>
      <c r="EK62" s="25">
        <v>8.5911637838380073E-2</v>
      </c>
      <c r="EL62" s="25">
        <v>9.3406593406593408E-2</v>
      </c>
      <c r="EM62" s="25">
        <v>9.2953871440311572E-2</v>
      </c>
      <c r="EN62" s="25">
        <v>9.955366549815145E-2</v>
      </c>
      <c r="EO62" s="25">
        <v>9.3954153620163128E-2</v>
      </c>
      <c r="EP62" s="25">
        <v>0.10816157619557099</v>
      </c>
      <c r="EQ62" s="25">
        <v>0.10612076946816171</v>
      </c>
      <c r="ER62" s="25">
        <v>0.10809814087684665</v>
      </c>
      <c r="ES62" s="25">
        <v>0.1333228040883554</v>
      </c>
      <c r="ET62" s="25">
        <v>0.14786343037464114</v>
      </c>
      <c r="EU62" s="25">
        <v>0.12575475784056458</v>
      </c>
      <c r="EV62" s="25">
        <v>0.12686382052200756</v>
      </c>
      <c r="EW62" s="25">
        <v>0.16056605507397312</v>
      </c>
      <c r="EX62" s="25">
        <v>0.18250048110847392</v>
      </c>
      <c r="EY62" s="25">
        <v>0.19780439121756488</v>
      </c>
      <c r="EZ62" s="25">
        <v>0.23247551054291882</v>
      </c>
      <c r="FA62" s="25"/>
      <c r="FB62" s="25">
        <v>0.24623133787505436</v>
      </c>
      <c r="FC62" s="25"/>
      <c r="FD62" s="25"/>
      <c r="FE62" s="25"/>
      <c r="FF62" s="25">
        <v>0.31490901463107662</v>
      </c>
      <c r="FG62" s="25"/>
      <c r="FH62" s="25"/>
      <c r="FI62" s="25"/>
      <c r="FJ62" s="25">
        <v>0.23818627158133701</v>
      </c>
      <c r="FK62" s="25"/>
      <c r="FL62" s="25"/>
      <c r="FM62" s="25"/>
      <c r="FN62" s="25">
        <v>0.20194251066696609</v>
      </c>
      <c r="FO62" s="25"/>
      <c r="FP62" s="25"/>
      <c r="FQ62" s="25"/>
      <c r="FR62" s="25">
        <v>0.13473282442748091</v>
      </c>
      <c r="FS62" s="25"/>
      <c r="FT62" s="25"/>
      <c r="FU62" s="25"/>
      <c r="FV62" s="8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</row>
    <row r="63" spans="1:202" ht="15" x14ac:dyDescent="0.3">
      <c r="A63" s="1"/>
      <c r="B63" s="4"/>
      <c r="C63" s="22" t="s">
        <v>984</v>
      </c>
      <c r="D63" s="30">
        <f t="shared" si="0"/>
        <v>1.4752641690682036</v>
      </c>
      <c r="E63" s="30">
        <f t="shared" si="1"/>
        <v>1.5044565270398624</v>
      </c>
      <c r="F63" s="30">
        <f t="shared" si="2"/>
        <v>1.2225407532321528</v>
      </c>
      <c r="G63" s="30">
        <f t="shared" si="3"/>
        <v>1.9880587875076545</v>
      </c>
      <c r="H63" s="30">
        <f t="shared" si="4"/>
        <v>1.3130103295622233</v>
      </c>
      <c r="I63" s="30">
        <f t="shared" si="5"/>
        <v>1.7099363946633572</v>
      </c>
      <c r="J63" s="30">
        <f t="shared" si="6"/>
        <v>0.20867041367265479</v>
      </c>
      <c r="K63" s="28">
        <f t="shared" si="7"/>
        <v>0.13870152438583944</v>
      </c>
      <c r="M63" s="25">
        <v>1.8065649873605669</v>
      </c>
      <c r="N63" s="25">
        <v>1.8707155914387996</v>
      </c>
      <c r="O63" s="25">
        <v>1.8456476960634727</v>
      </c>
      <c r="P63" s="25">
        <v>1.7121826062407626</v>
      </c>
      <c r="Q63" s="25">
        <v>1.740158546715302</v>
      </c>
      <c r="R63" s="25">
        <v>1.7421179466193788</v>
      </c>
      <c r="S63" s="25">
        <v>1.7867740287266052</v>
      </c>
      <c r="T63" s="25">
        <v>1.7768471633276219</v>
      </c>
      <c r="U63" s="25">
        <v>1.8455922631793871</v>
      </c>
      <c r="V63" s="25">
        <v>1.7630947078984567</v>
      </c>
      <c r="W63" s="25">
        <v>1.7504229864343996</v>
      </c>
      <c r="X63" s="25">
        <v>1.683672864510265</v>
      </c>
      <c r="Y63" s="25">
        <v>1.7099363946633572</v>
      </c>
      <c r="Z63" s="25">
        <v>1.7654286043756748</v>
      </c>
      <c r="AA63" s="25">
        <v>1.8644421503657576</v>
      </c>
      <c r="AB63" s="25">
        <v>1.814369711408687</v>
      </c>
      <c r="AC63" s="25">
        <v>1.8873281792323982</v>
      </c>
      <c r="AD63" s="25">
        <v>1.8891260889952861</v>
      </c>
      <c r="AE63" s="25">
        <v>1.9483998175818869</v>
      </c>
      <c r="AF63" s="25">
        <v>1.860004877453969</v>
      </c>
      <c r="AG63" s="25">
        <v>1.9345417397909737</v>
      </c>
      <c r="AH63" s="25">
        <v>1.761509083402147</v>
      </c>
      <c r="AI63" s="25">
        <v>1.8017833571293878</v>
      </c>
      <c r="AJ63" s="25">
        <v>1.7446862449464289</v>
      </c>
      <c r="AK63" s="25">
        <v>1.7574836073363109</v>
      </c>
      <c r="AL63" s="25">
        <v>1.7161729007684776</v>
      </c>
      <c r="AM63" s="25">
        <v>1.7940209560315039</v>
      </c>
      <c r="AN63" s="25">
        <v>1.7983925078875611</v>
      </c>
      <c r="AO63" s="25">
        <v>1.8327656238865531</v>
      </c>
      <c r="AP63" s="25">
        <v>1.7857256697431143</v>
      </c>
      <c r="AQ63" s="25">
        <v>1.7915867824517875</v>
      </c>
      <c r="AR63" s="25">
        <v>1.7793369763205829</v>
      </c>
      <c r="AS63" s="25">
        <v>1.7301178864221172</v>
      </c>
      <c r="AT63" s="25">
        <v>1.7112161386766527</v>
      </c>
      <c r="AU63" s="25">
        <v>1.7779767091816525</v>
      </c>
      <c r="AV63" s="25">
        <v>1.789740414229146</v>
      </c>
      <c r="AW63" s="25">
        <v>1.724049432765554</v>
      </c>
      <c r="AX63" s="25">
        <v>1.6609478595399854</v>
      </c>
      <c r="AY63" s="25">
        <v>1.7260451512338653</v>
      </c>
      <c r="AZ63" s="25">
        <v>1.5684548054424128</v>
      </c>
      <c r="BA63" s="25">
        <v>1.6307260942393125</v>
      </c>
      <c r="BB63" s="25">
        <v>1.6450371431128614</v>
      </c>
      <c r="BC63" s="25">
        <v>1.6160362384748452</v>
      </c>
      <c r="BD63" s="25">
        <v>1.5493273921042416</v>
      </c>
      <c r="BE63" s="25">
        <v>1.5839966918225989</v>
      </c>
      <c r="BF63" s="25">
        <v>1.5853817632518539</v>
      </c>
      <c r="BG63" s="25">
        <v>1.6329618408713842</v>
      </c>
      <c r="BH63" s="25">
        <v>1.5910289747399702</v>
      </c>
      <c r="BI63" s="25">
        <v>1.6229050279329609</v>
      </c>
      <c r="BJ63" s="25">
        <v>1.6473839423471281</v>
      </c>
      <c r="BK63" s="25">
        <v>1.5109094968438572</v>
      </c>
      <c r="BL63" s="25">
        <v>1.4832612394678037</v>
      </c>
      <c r="BM63" s="25">
        <v>1.5358639863130881</v>
      </c>
      <c r="BN63" s="25">
        <v>1.5490623162205137</v>
      </c>
      <c r="BO63" s="25">
        <v>1.529826311338552</v>
      </c>
      <c r="BP63" s="25">
        <v>1.3564230445580117</v>
      </c>
      <c r="BQ63" s="25">
        <v>1.3844431772582315</v>
      </c>
      <c r="BR63" s="25">
        <v>1.2782925348978353</v>
      </c>
      <c r="BS63" s="25">
        <v>1.2702952029520296</v>
      </c>
      <c r="BT63" s="25">
        <v>1.2585022141750835</v>
      </c>
      <c r="BU63" s="25">
        <v>1.3000699300699301</v>
      </c>
      <c r="BV63" s="25">
        <v>1.273139267216574</v>
      </c>
      <c r="BW63" s="25">
        <v>1.306484256910819</v>
      </c>
      <c r="BX63" s="25">
        <v>1.2564601633928343</v>
      </c>
      <c r="BY63" s="25">
        <v>1.240374769608847</v>
      </c>
      <c r="BZ63" s="25">
        <v>1.2762858443331817</v>
      </c>
      <c r="CA63" s="25">
        <v>1.3548610932641156</v>
      </c>
      <c r="CB63" s="25">
        <v>1.2980847848170263</v>
      </c>
      <c r="CC63" s="25">
        <v>1.3130103295622233</v>
      </c>
      <c r="CD63" s="25">
        <v>1.3014124690145457</v>
      </c>
      <c r="CE63" s="25">
        <v>1.2967336560559386</v>
      </c>
      <c r="CF63" s="25">
        <v>1.2669152098342487</v>
      </c>
      <c r="CG63" s="25">
        <v>1.2992591803016575</v>
      </c>
      <c r="CH63" s="25">
        <v>1.3160644318676535</v>
      </c>
      <c r="CI63" s="25">
        <v>1.3380643687351859</v>
      </c>
      <c r="CJ63" s="25">
        <v>1.3245200597769859</v>
      </c>
      <c r="CK63" s="25">
        <v>1.3735956691309157</v>
      </c>
      <c r="CL63" s="25">
        <v>1.335304847714333</v>
      </c>
      <c r="CM63" s="25">
        <v>1.2913076671392736</v>
      </c>
      <c r="CN63" s="25">
        <v>1.2365874408464934</v>
      </c>
      <c r="CO63" s="25">
        <v>1.261329585532073</v>
      </c>
      <c r="CP63" s="25">
        <v>1.2479068923507608</v>
      </c>
      <c r="CQ63" s="25">
        <v>1.2514727058515513</v>
      </c>
      <c r="CR63" s="25">
        <v>1.2611613505039774</v>
      </c>
      <c r="CS63" s="25">
        <v>1.2355812122802414</v>
      </c>
      <c r="CT63" s="25">
        <v>1.2456534376156001</v>
      </c>
      <c r="CU63" s="25">
        <v>1.2580766039452906</v>
      </c>
      <c r="CV63" s="25">
        <v>1.2528881375035221</v>
      </c>
      <c r="CW63" s="25">
        <v>1.2374226716759413</v>
      </c>
      <c r="CX63" s="25">
        <v>1.2468704184053232</v>
      </c>
      <c r="CY63" s="25">
        <v>1.2359022290197412</v>
      </c>
      <c r="CZ63" s="25">
        <v>1.2225407532321528</v>
      </c>
      <c r="DA63" s="25">
        <v>1.2378416062465143</v>
      </c>
      <c r="DB63" s="25">
        <v>1.2390454926039631</v>
      </c>
      <c r="DC63" s="25">
        <v>1.2319926466492117</v>
      </c>
      <c r="DD63" s="25">
        <v>1.2418748979258534</v>
      </c>
      <c r="DE63" s="25">
        <v>1.2527493363670839</v>
      </c>
      <c r="DF63" s="25">
        <v>1.2846310487112158</v>
      </c>
      <c r="DG63" s="25">
        <v>1.2999071741148389</v>
      </c>
      <c r="DH63" s="25">
        <v>1.3249590387766248</v>
      </c>
      <c r="DI63" s="25">
        <v>1.3242943799684237</v>
      </c>
      <c r="DJ63" s="25">
        <v>1.3477485784539727</v>
      </c>
      <c r="DK63" s="25">
        <v>1.3343156740456446</v>
      </c>
      <c r="DL63" s="25">
        <v>1.2877277010050252</v>
      </c>
      <c r="DM63" s="25">
        <v>1.3383887405969426</v>
      </c>
      <c r="DN63" s="25">
        <v>1.3462377550583908</v>
      </c>
      <c r="DO63" s="25">
        <v>1.3481352355612644</v>
      </c>
      <c r="DP63" s="25">
        <v>1.3075967422813233</v>
      </c>
      <c r="DQ63" s="25">
        <v>1.4004632846884411</v>
      </c>
      <c r="DR63" s="25">
        <v>1.496760818864991</v>
      </c>
      <c r="DS63" s="25">
        <v>1.3637320766068384</v>
      </c>
      <c r="DT63" s="25">
        <v>1.4447317017120533</v>
      </c>
      <c r="DU63" s="25">
        <v>1.467266775777414</v>
      </c>
      <c r="DV63" s="25">
        <v>1.4067686107159791</v>
      </c>
      <c r="DW63" s="25">
        <v>1.4081796311146753</v>
      </c>
      <c r="DX63" s="25">
        <v>1.390089311437626</v>
      </c>
      <c r="DY63" s="25">
        <v>1.4122161072785056</v>
      </c>
      <c r="DZ63" s="25">
        <v>1.4418451400329488</v>
      </c>
      <c r="EA63" s="25">
        <v>1.5281323027143627</v>
      </c>
      <c r="EB63" s="25">
        <v>1.4505484203618637</v>
      </c>
      <c r="EC63" s="25">
        <v>1.4899570300789446</v>
      </c>
      <c r="ED63" s="25">
        <v>1.4908816229632027</v>
      </c>
      <c r="EE63" s="25">
        <v>1.4661953159522758</v>
      </c>
      <c r="EF63" s="25">
        <v>1.4752641690682036</v>
      </c>
      <c r="EG63" s="25">
        <v>1.4647506755097028</v>
      </c>
      <c r="EH63" s="25">
        <v>1.5125333333333333</v>
      </c>
      <c r="EI63" s="25">
        <v>1.4916651218503572</v>
      </c>
      <c r="EJ63" s="25">
        <v>1.4772933129275072</v>
      </c>
      <c r="EK63" s="25">
        <v>1.4223967641802275</v>
      </c>
      <c r="EL63" s="25">
        <v>1.4855831037649219</v>
      </c>
      <c r="EM63" s="25">
        <v>1.446140513285143</v>
      </c>
      <c r="EN63" s="25">
        <v>1.4644726205165297</v>
      </c>
      <c r="EO63" s="25">
        <v>1.3877167907502612</v>
      </c>
      <c r="EP63" s="25">
        <v>1.4242287059462642</v>
      </c>
      <c r="EQ63" s="25">
        <v>1.3961608396437037</v>
      </c>
      <c r="ER63" s="25">
        <v>1.4161113002870069</v>
      </c>
      <c r="ES63" s="25">
        <v>1.4241643236488597</v>
      </c>
      <c r="ET63" s="25">
        <v>1.4969511346234163</v>
      </c>
      <c r="EU63" s="25">
        <v>1.491388605566079</v>
      </c>
      <c r="EV63" s="25">
        <v>1.4635416666666667</v>
      </c>
      <c r="EW63" s="25">
        <v>1.48856048166393</v>
      </c>
      <c r="EX63" s="25">
        <v>1.5670119271814187</v>
      </c>
      <c r="EY63" s="25">
        <v>1.5542838185286556</v>
      </c>
      <c r="EZ63" s="25">
        <v>1.6107121225231462</v>
      </c>
      <c r="FA63" s="25"/>
      <c r="FB63" s="25">
        <v>1.7065044949762032</v>
      </c>
      <c r="FC63" s="25"/>
      <c r="FD63" s="25"/>
      <c r="FE63" s="25"/>
      <c r="FF63" s="25">
        <v>1.9880587875076545</v>
      </c>
      <c r="FG63" s="25"/>
      <c r="FH63" s="25"/>
      <c r="FI63" s="25"/>
      <c r="FJ63" s="25">
        <v>1.6311166875784191</v>
      </c>
      <c r="FK63" s="25"/>
      <c r="FL63" s="25"/>
      <c r="FM63" s="25"/>
      <c r="FN63" s="25">
        <v>1.5138234259584946</v>
      </c>
      <c r="FO63" s="25"/>
      <c r="FP63" s="25"/>
      <c r="FQ63" s="25"/>
      <c r="FR63" s="25">
        <v>1.4919864725775622</v>
      </c>
      <c r="FS63" s="25"/>
      <c r="FT63" s="25"/>
      <c r="FU63" s="25"/>
      <c r="FV63" s="8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</row>
    <row r="64" spans="1:202" ht="15" x14ac:dyDescent="0.3">
      <c r="A64" s="1"/>
      <c r="B64" s="4"/>
      <c r="C64" s="33" t="s">
        <v>985</v>
      </c>
      <c r="D64" s="24" t="str">
        <f t="shared" si="0"/>
        <v/>
      </c>
      <c r="E64" s="24" t="str">
        <f t="shared" si="1"/>
        <v/>
      </c>
      <c r="F64" s="24" t="str">
        <f t="shared" si="2"/>
        <v/>
      </c>
      <c r="G64" s="24" t="str">
        <f t="shared" si="3"/>
        <v/>
      </c>
      <c r="H64" s="24" t="str">
        <f t="shared" si="4"/>
        <v/>
      </c>
      <c r="I64" s="24" t="str">
        <f t="shared" si="5"/>
        <v/>
      </c>
      <c r="J64" s="24" t="str">
        <f t="shared" si="6"/>
        <v/>
      </c>
      <c r="K64" s="32" t="str">
        <f t="shared" si="7"/>
        <v/>
      </c>
      <c r="L64" s="12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8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</row>
    <row r="65" spans="1:202" ht="15" x14ac:dyDescent="0.3">
      <c r="A65" s="1"/>
      <c r="B65" s="4"/>
      <c r="C65" s="22" t="s">
        <v>67</v>
      </c>
      <c r="D65" s="30">
        <f t="shared" si="0"/>
        <v>2.4312296480074429</v>
      </c>
      <c r="E65" s="30">
        <f t="shared" si="1"/>
        <v>2.3519880710531318</v>
      </c>
      <c r="F65" s="30">
        <f t="shared" si="2"/>
        <v>1.1952202361953399</v>
      </c>
      <c r="G65" s="30">
        <f t="shared" si="3"/>
        <v>3.5989713216957604</v>
      </c>
      <c r="H65" s="30">
        <f t="shared" si="4"/>
        <v>1.9279192695819318</v>
      </c>
      <c r="I65" s="30">
        <f t="shared" si="5"/>
        <v>2.7456102035467809</v>
      </c>
      <c r="J65" s="30">
        <f t="shared" si="6"/>
        <v>0.53511892494111402</v>
      </c>
      <c r="K65" s="28">
        <f t="shared" si="7"/>
        <v>0.22751770365123827</v>
      </c>
      <c r="M65" s="25">
        <v>1.3095667309007273</v>
      </c>
      <c r="N65" s="25">
        <v>1.3268659227275277</v>
      </c>
      <c r="O65" s="25">
        <v>1.3122386871071419</v>
      </c>
      <c r="P65" s="25">
        <v>1.5870671620819934</v>
      </c>
      <c r="Q65" s="25">
        <v>1.5657222650938889</v>
      </c>
      <c r="R65" s="25">
        <v>1.5424018821516416</v>
      </c>
      <c r="S65" s="25">
        <v>1.5311036555532256</v>
      </c>
      <c r="T65" s="25">
        <v>1.5951434878587196</v>
      </c>
      <c r="U65" s="25">
        <v>1.7637352608330596</v>
      </c>
      <c r="V65" s="25">
        <v>1.5676255636759446</v>
      </c>
      <c r="W65" s="25">
        <v>1.7712220903893863</v>
      </c>
      <c r="X65" s="25">
        <v>1.8586229700933206</v>
      </c>
      <c r="Y65" s="25">
        <v>2.1338244321669735</v>
      </c>
      <c r="Z65" s="25">
        <v>2.1323283082077054</v>
      </c>
      <c r="AA65" s="25">
        <v>2.0730420668199647</v>
      </c>
      <c r="AB65" s="25">
        <v>1.9879207601868256</v>
      </c>
      <c r="AC65" s="25">
        <v>1.8952838391785019</v>
      </c>
      <c r="AD65" s="25">
        <v>1.9087420214914761</v>
      </c>
      <c r="AE65" s="25">
        <v>1.6635763386396527</v>
      </c>
      <c r="AF65" s="25">
        <v>1.9745562919798942</v>
      </c>
      <c r="AG65" s="25">
        <v>1.7368068633605356</v>
      </c>
      <c r="AH65" s="25">
        <v>1.4002241147467502</v>
      </c>
      <c r="AI65" s="25">
        <v>1.1952202361953399</v>
      </c>
      <c r="AJ65" s="25">
        <v>1.4838365896980461</v>
      </c>
      <c r="AK65" s="25">
        <v>1.5366717783300725</v>
      </c>
      <c r="AL65" s="25">
        <v>1.7314447251293155</v>
      </c>
      <c r="AM65" s="25">
        <v>1.5116991928067844</v>
      </c>
      <c r="AN65" s="25">
        <v>1.5709407546525525</v>
      </c>
      <c r="AO65" s="25">
        <v>1.5845899504032863</v>
      </c>
      <c r="AP65" s="25">
        <v>1.6933585902072212</v>
      </c>
      <c r="AQ65" s="25">
        <v>1.6024940789791677</v>
      </c>
      <c r="AR65" s="25">
        <v>2.1625492492812266</v>
      </c>
      <c r="AS65" s="25">
        <v>1.6924665571462099</v>
      </c>
      <c r="AT65" s="25">
        <v>1.7489902472662793</v>
      </c>
      <c r="AU65" s="25">
        <v>1.8024187527994824</v>
      </c>
      <c r="AV65" s="25">
        <v>1.6668270001603336</v>
      </c>
      <c r="AW65" s="25">
        <v>1.5632203583247746</v>
      </c>
      <c r="AX65" s="25">
        <v>2.4491882909369806</v>
      </c>
      <c r="AY65" s="25">
        <v>2.4008620689655173</v>
      </c>
      <c r="AZ65" s="25">
        <v>1.9742774780102004</v>
      </c>
      <c r="BA65" s="25">
        <v>1.7602926504822083</v>
      </c>
      <c r="BB65" s="25">
        <v>1.7319342951720691</v>
      </c>
      <c r="BC65" s="25">
        <v>1.8457461084272679</v>
      </c>
      <c r="BD65" s="25">
        <v>2.3676434576769245</v>
      </c>
      <c r="BE65" s="25">
        <v>2.2545749704840614</v>
      </c>
      <c r="BF65" s="25">
        <v>2.3646816037735849</v>
      </c>
      <c r="BG65" s="25">
        <v>2.2594594594594595</v>
      </c>
      <c r="BH65" s="25">
        <v>2.5505312143296162</v>
      </c>
      <c r="BI65" s="25">
        <v>2.4306662146126463</v>
      </c>
      <c r="BJ65" s="25">
        <v>2.4312296480074429</v>
      </c>
      <c r="BK65" s="25">
        <v>1.9253743830000836</v>
      </c>
      <c r="BL65" s="25">
        <v>2.4468589865249575</v>
      </c>
      <c r="BM65" s="25">
        <v>2.1288836780839127</v>
      </c>
      <c r="BN65" s="25">
        <v>2.1509810442301296</v>
      </c>
      <c r="BO65" s="25">
        <v>2.2418339071290623</v>
      </c>
      <c r="BP65" s="25">
        <v>2.2312149893760864</v>
      </c>
      <c r="BQ65" s="25">
        <v>1.9710332900994381</v>
      </c>
      <c r="BR65" s="25">
        <v>3.3891926664522356</v>
      </c>
      <c r="BS65" s="25">
        <v>3.3381237976688922</v>
      </c>
      <c r="BT65" s="25">
        <v>3.3342572760488851</v>
      </c>
      <c r="BU65" s="25">
        <v>2.6620287253141832</v>
      </c>
      <c r="BV65" s="25">
        <v>2.787116321960216</v>
      </c>
      <c r="BW65" s="25">
        <v>2.4838043618531422</v>
      </c>
      <c r="BX65" s="25">
        <v>2.6087017940387058</v>
      </c>
      <c r="BY65" s="25">
        <v>2.8610629238290493</v>
      </c>
      <c r="BZ65" s="25">
        <v>2.5416986441545153</v>
      </c>
      <c r="CA65" s="25">
        <v>2.1278307508939212</v>
      </c>
      <c r="CB65" s="25">
        <v>2.4624003984063747</v>
      </c>
      <c r="CC65" s="25">
        <v>2.5454545454545454</v>
      </c>
      <c r="CD65" s="25">
        <v>2.7867226694668066</v>
      </c>
      <c r="CE65" s="25">
        <v>2.7600154579415173</v>
      </c>
      <c r="CF65" s="25">
        <v>3.0396039603960396</v>
      </c>
      <c r="CG65" s="25">
        <v>2.6703893751886509</v>
      </c>
      <c r="CH65" s="25">
        <v>2.1470519144937747</v>
      </c>
      <c r="CI65" s="25">
        <v>1.9436899635640941</v>
      </c>
      <c r="CJ65" s="25">
        <v>1.9894324388506293</v>
      </c>
      <c r="CK65" s="25">
        <v>1.8314538250533374</v>
      </c>
      <c r="CL65" s="25">
        <v>2.2952133419969676</v>
      </c>
      <c r="CM65" s="25">
        <v>2.2869775765870091</v>
      </c>
      <c r="CN65" s="25">
        <v>2.8521850899742929</v>
      </c>
      <c r="CO65" s="25">
        <v>2.7385979237139857</v>
      </c>
      <c r="CP65" s="25">
        <v>3.0049962528103924</v>
      </c>
      <c r="CQ65" s="25">
        <v>3.0717029449423814</v>
      </c>
      <c r="CR65" s="25">
        <v>3.2844255770761475</v>
      </c>
      <c r="CS65" s="25">
        <v>3.5989713216957604</v>
      </c>
      <c r="CT65" s="25">
        <v>3.3263555749382179</v>
      </c>
      <c r="CU65" s="25">
        <v>3.073049938093273</v>
      </c>
      <c r="CV65" s="25">
        <v>3.0007463800567247</v>
      </c>
      <c r="CW65" s="25">
        <v>3.038063385889473</v>
      </c>
      <c r="CX65" s="25">
        <v>2.869598180439727</v>
      </c>
      <c r="CY65" s="25">
        <v>2.8729501671708326</v>
      </c>
      <c r="CZ65" s="25">
        <v>2.9925191370911621</v>
      </c>
      <c r="DA65" s="25">
        <v>2.6478425435276307</v>
      </c>
      <c r="DB65" s="25">
        <v>2.6838660578386606</v>
      </c>
      <c r="DC65" s="25">
        <v>2.723558856773777</v>
      </c>
      <c r="DD65" s="25">
        <v>2.5399970644356378</v>
      </c>
      <c r="DE65" s="25">
        <v>2.5367537565994316</v>
      </c>
      <c r="DF65" s="25">
        <v>2.445086705202312</v>
      </c>
      <c r="DG65" s="25">
        <v>2.5231671554252197</v>
      </c>
      <c r="DH65" s="25">
        <v>2.46521113243762</v>
      </c>
      <c r="DI65" s="25">
        <v>2.4552891396332863</v>
      </c>
      <c r="DJ65" s="25">
        <v>2.5100718411043808</v>
      </c>
      <c r="DK65" s="25">
        <v>2.8041947096572235</v>
      </c>
      <c r="DL65" s="25">
        <v>3.2192691029900331</v>
      </c>
      <c r="DM65" s="25">
        <v>2.6462355212355213</v>
      </c>
      <c r="DN65" s="25">
        <v>2.3216747070985528</v>
      </c>
      <c r="DO65" s="25">
        <v>2.7992770167427703</v>
      </c>
      <c r="DP65" s="25">
        <v>3.1424541607898449</v>
      </c>
      <c r="DQ65" s="25">
        <v>2.7796378544584899</v>
      </c>
      <c r="DR65" s="25">
        <v>2.6357142857142857</v>
      </c>
      <c r="DS65" s="25">
        <v>2.9318357862122384</v>
      </c>
      <c r="DT65" s="25">
        <v>3.0612729234088456</v>
      </c>
      <c r="DU65" s="25">
        <v>2.6506089801854209</v>
      </c>
      <c r="DV65" s="25">
        <v>2.8139008842278428</v>
      </c>
      <c r="DW65" s="25">
        <v>2.7995506739890166</v>
      </c>
      <c r="DX65" s="25">
        <v>2.7398235126672361</v>
      </c>
      <c r="DY65" s="25">
        <v>2.4592592592592593</v>
      </c>
      <c r="DZ65" s="25">
        <v>2.2373583862945563</v>
      </c>
      <c r="EA65" s="25">
        <v>1.9279192695819318</v>
      </c>
      <c r="EB65" s="25">
        <v>2.0764897717165729</v>
      </c>
      <c r="EC65" s="25">
        <v>2.0830280830280832</v>
      </c>
      <c r="ED65" s="25">
        <v>2.0393518518518516</v>
      </c>
      <c r="EE65" s="25">
        <v>2.1655937052932761</v>
      </c>
      <c r="EF65" s="25">
        <v>2.1213051823416507</v>
      </c>
      <c r="EG65" s="25">
        <v>2.4650571791613722</v>
      </c>
      <c r="EH65" s="25">
        <v>2.3847102342786681</v>
      </c>
      <c r="EI65" s="25">
        <v>2.7393124206367867</v>
      </c>
      <c r="EJ65" s="25">
        <v>2.8134180643817066</v>
      </c>
      <c r="EK65" s="25">
        <v>2.9509045335658239</v>
      </c>
      <c r="EL65" s="25">
        <v>2.5466883821932682</v>
      </c>
      <c r="EM65" s="25">
        <v>2.6822610827902174</v>
      </c>
      <c r="EN65" s="25">
        <v>3.0929512006196749</v>
      </c>
      <c r="EO65" s="25">
        <v>3.1038620806219894</v>
      </c>
      <c r="EP65" s="25">
        <v>2.9353314872129013</v>
      </c>
      <c r="EQ65" s="25">
        <v>2.9387586662264775</v>
      </c>
      <c r="ER65" s="25">
        <v>2.7597691673536686</v>
      </c>
      <c r="ES65" s="25">
        <v>2.7456102035467809</v>
      </c>
      <c r="ET65" s="25">
        <v>2.3741817628253918</v>
      </c>
      <c r="EU65" s="25">
        <v>2.4423295916707337</v>
      </c>
      <c r="EV65" s="25">
        <v>2.6131343869637775</v>
      </c>
      <c r="EW65" s="25">
        <v>2.582080577269994</v>
      </c>
      <c r="EX65" s="25">
        <v>2.3479157620495008</v>
      </c>
      <c r="EY65" s="25">
        <v>2.5733981092436973</v>
      </c>
      <c r="EZ65" s="25">
        <v>2.3893676417040903</v>
      </c>
      <c r="FA65" s="25"/>
      <c r="FB65" s="25">
        <v>2.1091006423982868</v>
      </c>
      <c r="FC65" s="25"/>
      <c r="FD65" s="25"/>
      <c r="FE65" s="25"/>
      <c r="FF65" s="25">
        <v>1.6227741862311444</v>
      </c>
      <c r="FG65" s="25"/>
      <c r="FH65" s="25"/>
      <c r="FI65" s="25"/>
      <c r="FJ65" s="25">
        <v>2.7349719476355863</v>
      </c>
      <c r="FK65" s="25"/>
      <c r="FL65" s="25"/>
      <c r="FM65" s="25"/>
      <c r="FN65" s="25">
        <v>3.3384414737528529</v>
      </c>
      <c r="FO65" s="25"/>
      <c r="FP65" s="25"/>
      <c r="FQ65" s="25"/>
      <c r="FR65" s="25">
        <v>2.4552908019472199</v>
      </c>
      <c r="FS65" s="25"/>
      <c r="FT65" s="25"/>
      <c r="FU65" s="25"/>
      <c r="FV65" s="8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</row>
    <row r="66" spans="1:202" ht="15" x14ac:dyDescent="0.3">
      <c r="A66" s="1"/>
      <c r="B66" s="4"/>
      <c r="C66" s="22" t="s">
        <v>68</v>
      </c>
      <c r="D66" s="30">
        <f t="shared" si="0"/>
        <v>1.6640348288075562</v>
      </c>
      <c r="E66" s="30">
        <f t="shared" si="1"/>
        <v>1.6958090709892852</v>
      </c>
      <c r="F66" s="30">
        <f t="shared" si="2"/>
        <v>0.71608815118039593</v>
      </c>
      <c r="G66" s="30">
        <f t="shared" si="3"/>
        <v>2.9756857855361596</v>
      </c>
      <c r="H66" s="30">
        <f t="shared" si="4"/>
        <v>1.2770302739067756</v>
      </c>
      <c r="I66" s="30">
        <f t="shared" si="5"/>
        <v>2.1007052186177715</v>
      </c>
      <c r="J66" s="30">
        <f t="shared" si="6"/>
        <v>0.51718155896522378</v>
      </c>
      <c r="K66" s="28">
        <f t="shared" si="7"/>
        <v>0.30497628996848991</v>
      </c>
      <c r="M66" s="25">
        <v>0.7494250015540499</v>
      </c>
      <c r="N66" s="25">
        <v>0.71608815118039593</v>
      </c>
      <c r="O66" s="25">
        <v>0.77382746949571946</v>
      </c>
      <c r="P66" s="25">
        <v>1.0117713179504793</v>
      </c>
      <c r="Q66" s="25">
        <v>0.90522911843604159</v>
      </c>
      <c r="R66" s="25">
        <v>1.0136527287634121</v>
      </c>
      <c r="S66" s="25">
        <v>0.97410358565737054</v>
      </c>
      <c r="T66" s="25">
        <v>1.0026857983811626</v>
      </c>
      <c r="U66" s="25">
        <v>1.1455846384112729</v>
      </c>
      <c r="V66" s="25">
        <v>1.0098273985383299</v>
      </c>
      <c r="W66" s="25">
        <v>1.079639017725524</v>
      </c>
      <c r="X66" s="25">
        <v>1.2163641707693438</v>
      </c>
      <c r="Y66" s="25">
        <v>1.5609440010913307</v>
      </c>
      <c r="Z66" s="25">
        <v>1.4095841526472945</v>
      </c>
      <c r="AA66" s="25">
        <v>1.4552617340727716</v>
      </c>
      <c r="AB66" s="25">
        <v>1.3012159768078595</v>
      </c>
      <c r="AC66" s="25">
        <v>1.2258291582129104</v>
      </c>
      <c r="AD66" s="25">
        <v>1.2392744606932213</v>
      </c>
      <c r="AE66" s="25">
        <v>1.1483809696092619</v>
      </c>
      <c r="AF66" s="25">
        <v>1.4792936257283928</v>
      </c>
      <c r="AG66" s="25">
        <v>1.224440259468508</v>
      </c>
      <c r="AH66" s="25">
        <v>0.93151053339309731</v>
      </c>
      <c r="AI66" s="25">
        <v>0.75426907117778486</v>
      </c>
      <c r="AJ66" s="25">
        <v>0.92245622938340521</v>
      </c>
      <c r="AK66" s="25">
        <v>1.0041774628523081</v>
      </c>
      <c r="AL66" s="25">
        <v>1.1050162396246843</v>
      </c>
      <c r="AM66" s="25">
        <v>0.95243690609992848</v>
      </c>
      <c r="AN66" s="25">
        <v>0.95959251038643223</v>
      </c>
      <c r="AO66" s="25">
        <v>1.0558589249035619</v>
      </c>
      <c r="AP66" s="25">
        <v>1.1255955456058779</v>
      </c>
      <c r="AQ66" s="25">
        <v>1.1338392382425444</v>
      </c>
      <c r="AR66" s="25">
        <v>1.6678734959003301</v>
      </c>
      <c r="AS66" s="25">
        <v>1.0427599155127905</v>
      </c>
      <c r="AT66" s="25">
        <v>1.0732440153679441</v>
      </c>
      <c r="AU66" s="25">
        <v>1.1307918180460856</v>
      </c>
      <c r="AV66" s="25">
        <v>1.1819250708139597</v>
      </c>
      <c r="AW66" s="25">
        <v>1.1016204496177109</v>
      </c>
      <c r="AX66" s="25">
        <v>1.9238143934551961</v>
      </c>
      <c r="AY66" s="25">
        <v>1.6541114058355437</v>
      </c>
      <c r="AZ66" s="25">
        <v>1.3105181462044497</v>
      </c>
      <c r="BA66" s="25">
        <v>1.1549052211506485</v>
      </c>
      <c r="BB66" s="25">
        <v>1.1542689401036788</v>
      </c>
      <c r="BC66" s="25">
        <v>1.2909957058507784</v>
      </c>
      <c r="BD66" s="25">
        <v>1.6978205860746061</v>
      </c>
      <c r="BE66" s="25">
        <v>1.6640348288075562</v>
      </c>
      <c r="BF66" s="25">
        <v>1.7444722877358489</v>
      </c>
      <c r="BG66" s="25">
        <v>1.647927927927928</v>
      </c>
      <c r="BH66" s="25">
        <v>1.8284309421371499</v>
      </c>
      <c r="BI66" s="25">
        <v>1.7468214951686727</v>
      </c>
      <c r="BJ66" s="25">
        <v>1.7053031477748488</v>
      </c>
      <c r="BK66" s="25">
        <v>1.204969463732954</v>
      </c>
      <c r="BL66" s="25">
        <v>1.631429113683811</v>
      </c>
      <c r="BM66" s="25">
        <v>1.489824972782849</v>
      </c>
      <c r="BN66" s="25">
        <v>1.5369970069837047</v>
      </c>
      <c r="BO66" s="25">
        <v>1.597027458224872</v>
      </c>
      <c r="BP66" s="25">
        <v>1.4396368553216148</v>
      </c>
      <c r="BQ66" s="25">
        <v>1.3419801124081279</v>
      </c>
      <c r="BR66" s="25">
        <v>2.6538007933955186</v>
      </c>
      <c r="BS66" s="25">
        <v>2.6774923616611974</v>
      </c>
      <c r="BT66" s="25">
        <v>2.6121960438452816</v>
      </c>
      <c r="BU66" s="25">
        <v>1.470713644524237</v>
      </c>
      <c r="BV66" s="25">
        <v>2.133184033724147</v>
      </c>
      <c r="BW66" s="25">
        <v>1.4561878952122855</v>
      </c>
      <c r="BX66" s="25">
        <v>1.5481000141262891</v>
      </c>
      <c r="BY66" s="25">
        <v>1.5577984545024444</v>
      </c>
      <c r="BZ66" s="25">
        <v>1.3293681248401126</v>
      </c>
      <c r="CA66" s="25">
        <v>1.0949543106873261</v>
      </c>
      <c r="CB66" s="25">
        <v>1.3433764940239044</v>
      </c>
      <c r="CC66" s="25">
        <v>1.5691047531149054</v>
      </c>
      <c r="CD66" s="25">
        <v>1.7936063469840158</v>
      </c>
      <c r="CE66" s="25">
        <v>2.0551333247455879</v>
      </c>
      <c r="CF66" s="25">
        <v>2.0408415841584158</v>
      </c>
      <c r="CG66" s="25">
        <v>1.7814669483851495</v>
      </c>
      <c r="CH66" s="25">
        <v>1.4929527836504581</v>
      </c>
      <c r="CI66" s="25">
        <v>1.2782378270950645</v>
      </c>
      <c r="CJ66" s="25">
        <v>1.2848492044644977</v>
      </c>
      <c r="CK66" s="25">
        <v>1.1953672660774155</v>
      </c>
      <c r="CL66" s="25">
        <v>1.8070175438596492</v>
      </c>
      <c r="CM66" s="25">
        <v>1.8613538267186021</v>
      </c>
      <c r="CN66" s="25">
        <v>2.3485861182519279</v>
      </c>
      <c r="CO66" s="25">
        <v>2.2561530386095883</v>
      </c>
      <c r="CP66" s="25">
        <v>2.5194853859605297</v>
      </c>
      <c r="CQ66" s="25">
        <v>2.4869398207426379</v>
      </c>
      <c r="CR66" s="25">
        <v>2.6737861501724596</v>
      </c>
      <c r="CS66" s="25">
        <v>2.9756857855361596</v>
      </c>
      <c r="CT66" s="25">
        <v>2.7800552405872945</v>
      </c>
      <c r="CU66" s="25">
        <v>2.5766955564726923</v>
      </c>
      <c r="CV66" s="25">
        <v>2.4609643230332887</v>
      </c>
      <c r="CW66" s="25">
        <v>2.4524605828953656</v>
      </c>
      <c r="CX66" s="25">
        <v>2.2988627748294164</v>
      </c>
      <c r="CY66" s="25">
        <v>2.2816430504696705</v>
      </c>
      <c r="CZ66" s="25">
        <v>2.3510786360473208</v>
      </c>
      <c r="DA66" s="25">
        <v>2.0788796366389097</v>
      </c>
      <c r="DB66" s="25">
        <v>2.1547945205479451</v>
      </c>
      <c r="DC66" s="25">
        <v>2.1411270789601162</v>
      </c>
      <c r="DD66" s="25">
        <v>1.9769558197563482</v>
      </c>
      <c r="DE66" s="25">
        <v>2.0353323405983486</v>
      </c>
      <c r="DF66" s="25">
        <v>2.0753757225433525</v>
      </c>
      <c r="DG66" s="25">
        <v>2.1795894428152494</v>
      </c>
      <c r="DH66" s="25">
        <v>2.1565499040307103</v>
      </c>
      <c r="DI66" s="25">
        <v>2.1007052186177715</v>
      </c>
      <c r="DJ66" s="25">
        <v>2.1817157346105085</v>
      </c>
      <c r="DK66" s="25">
        <v>2.4080450774769133</v>
      </c>
      <c r="DL66" s="25">
        <v>2.7113543091655266</v>
      </c>
      <c r="DM66" s="25">
        <v>2.2374517374517375</v>
      </c>
      <c r="DN66" s="25">
        <v>1.9216057891109579</v>
      </c>
      <c r="DO66" s="25">
        <v>2.2935692541856927</v>
      </c>
      <c r="DP66" s="25">
        <v>2.4764927127409497</v>
      </c>
      <c r="DQ66" s="25">
        <v>2.2926204304748889</v>
      </c>
      <c r="DR66" s="25">
        <v>2.1877076411960132</v>
      </c>
      <c r="DS66" s="25">
        <v>2.4583656080557708</v>
      </c>
      <c r="DT66" s="25">
        <v>2.553829557713053</v>
      </c>
      <c r="DU66" s="25">
        <v>2.2426831485184513</v>
      </c>
      <c r="DV66" s="25">
        <v>2.3915278634587702</v>
      </c>
      <c r="DW66" s="25">
        <v>2.3235147279081376</v>
      </c>
      <c r="DX66" s="25">
        <v>2.1676629661258184</v>
      </c>
      <c r="DY66" s="25">
        <v>1.8592592592592592</v>
      </c>
      <c r="DZ66" s="25">
        <v>1.5402044763746892</v>
      </c>
      <c r="EA66" s="25">
        <v>1.2770302739067756</v>
      </c>
      <c r="EB66" s="25">
        <v>1.4444115031129559</v>
      </c>
      <c r="EC66" s="25">
        <v>1.4804639804639805</v>
      </c>
      <c r="ED66" s="25">
        <v>1.4510582010582012</v>
      </c>
      <c r="EE66" s="25">
        <v>1.502145922746781</v>
      </c>
      <c r="EF66" s="25">
        <v>1.5001919385796545</v>
      </c>
      <c r="EG66" s="25">
        <v>1.8712409995764507</v>
      </c>
      <c r="EH66" s="25">
        <v>1.8840937114673242</v>
      </c>
      <c r="EI66" s="25">
        <v>1.4156516013732776</v>
      </c>
      <c r="EJ66" s="25">
        <v>1.5819356182935722</v>
      </c>
      <c r="EK66" s="25">
        <v>1.7940278988666085</v>
      </c>
      <c r="EL66" s="25">
        <v>2.1194353963083605</v>
      </c>
      <c r="EM66" s="25">
        <v>1.5211976511582888</v>
      </c>
      <c r="EN66" s="25">
        <v>1.9904725019364833</v>
      </c>
      <c r="EO66" s="25">
        <v>1.952252176117637</v>
      </c>
      <c r="EP66" s="25">
        <v>1.8058315686593909</v>
      </c>
      <c r="EQ66" s="25">
        <v>1.8642291185209641</v>
      </c>
      <c r="ER66" s="25">
        <v>1.964303380049464</v>
      </c>
      <c r="ES66" s="25">
        <v>2.0163361579453132</v>
      </c>
      <c r="ET66" s="25">
        <v>1.7729486984320293</v>
      </c>
      <c r="EU66" s="25">
        <v>1.8685537660647471</v>
      </c>
      <c r="EV66" s="25">
        <v>1.9474820850103072</v>
      </c>
      <c r="EW66" s="25">
        <v>1.8696331930246541</v>
      </c>
      <c r="EX66" s="25">
        <v>1.8002605297438123</v>
      </c>
      <c r="EY66" s="25">
        <v>1.8509716386554622</v>
      </c>
      <c r="EZ66" s="25">
        <v>1.6860055832018448</v>
      </c>
      <c r="FA66" s="25"/>
      <c r="FB66" s="25">
        <v>1.5820128479657387</v>
      </c>
      <c r="FC66" s="25"/>
      <c r="FD66" s="25"/>
      <c r="FE66" s="25"/>
      <c r="FF66" s="25">
        <v>1.199500964046728</v>
      </c>
      <c r="FG66" s="25"/>
      <c r="FH66" s="25"/>
      <c r="FI66" s="25"/>
      <c r="FJ66" s="25">
        <v>1.7942826609671387</v>
      </c>
      <c r="FK66" s="25"/>
      <c r="FL66" s="25"/>
      <c r="FM66" s="25"/>
      <c r="FN66" s="25">
        <v>2.1721552005216824</v>
      </c>
      <c r="FO66" s="25"/>
      <c r="FP66" s="25"/>
      <c r="FQ66" s="25"/>
      <c r="FR66" s="25">
        <v>1.49833461439918</v>
      </c>
      <c r="FS66" s="25"/>
      <c r="FT66" s="25"/>
      <c r="FU66" s="25"/>
      <c r="FV66" s="8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</row>
    <row r="67" spans="1:202" ht="15" x14ac:dyDescent="0.3">
      <c r="A67" s="1"/>
      <c r="B67" s="4"/>
      <c r="C67" s="22" t="s">
        <v>986</v>
      </c>
      <c r="D67" s="30">
        <f t="shared" si="0"/>
        <v>1.2247531418312387</v>
      </c>
      <c r="E67" s="30">
        <f t="shared" si="1"/>
        <v>1.2589302988818356</v>
      </c>
      <c r="F67" s="30">
        <f t="shared" si="2"/>
        <v>0.46948582412301776</v>
      </c>
      <c r="G67" s="30">
        <f t="shared" si="3"/>
        <v>2.4498129675810474</v>
      </c>
      <c r="H67" s="30">
        <f t="shared" si="4"/>
        <v>0.89238227640537549</v>
      </c>
      <c r="I67" s="30">
        <f t="shared" si="5"/>
        <v>1.5819464033850494</v>
      </c>
      <c r="J67" s="30">
        <f t="shared" si="6"/>
        <v>0.44892315844668562</v>
      </c>
      <c r="K67" s="28">
        <f t="shared" si="7"/>
        <v>0.35659095570693067</v>
      </c>
      <c r="M67" s="25">
        <v>0.65419282650587429</v>
      </c>
      <c r="N67" s="25">
        <v>0.61857230976279931</v>
      </c>
      <c r="O67" s="25">
        <v>0.68505930202793031</v>
      </c>
      <c r="P67" s="25">
        <v>0.91401005401692326</v>
      </c>
      <c r="Q67" s="25">
        <v>0.78311836254731193</v>
      </c>
      <c r="R67" s="25">
        <v>0.89238227640537549</v>
      </c>
      <c r="S67" s="25">
        <v>0.87474662752498777</v>
      </c>
      <c r="T67" s="25">
        <v>0.89245768947755699</v>
      </c>
      <c r="U67" s="25">
        <v>1.0051473004052129</v>
      </c>
      <c r="V67" s="25">
        <v>0.88129373347846374</v>
      </c>
      <c r="W67" s="25">
        <v>0.81109553086686081</v>
      </c>
      <c r="X67" s="25">
        <v>0.99360717172459401</v>
      </c>
      <c r="Y67" s="25">
        <v>1.3196916990655481</v>
      </c>
      <c r="Z67" s="25">
        <v>1.0652173913043479</v>
      </c>
      <c r="AA67" s="25">
        <v>1.1712092519951305</v>
      </c>
      <c r="AB67" s="25">
        <v>1.0008455467869222</v>
      </c>
      <c r="AC67" s="25">
        <v>0.92737360771810695</v>
      </c>
      <c r="AD67" s="25">
        <v>0.96529853761008322</v>
      </c>
      <c r="AE67" s="25">
        <v>0.82547937771345881</v>
      </c>
      <c r="AF67" s="25">
        <v>1.1483030114318757</v>
      </c>
      <c r="AG67" s="25">
        <v>0.8706005440468717</v>
      </c>
      <c r="AH67" s="25">
        <v>0.58821156432093236</v>
      </c>
      <c r="AI67" s="25">
        <v>0.47977178423236516</v>
      </c>
      <c r="AJ67" s="25">
        <v>0.60614057345851302</v>
      </c>
      <c r="AK67" s="25">
        <v>0.63629633546613085</v>
      </c>
      <c r="AL67" s="25">
        <v>0.70070973174545892</v>
      </c>
      <c r="AM67" s="25">
        <v>0.67364871768672729</v>
      </c>
      <c r="AN67" s="25">
        <v>0.69574867679699504</v>
      </c>
      <c r="AO67" s="25">
        <v>0.81143229297129404</v>
      </c>
      <c r="AP67" s="25">
        <v>0.80374260949428855</v>
      </c>
      <c r="AQ67" s="25">
        <v>0.84605345835951473</v>
      </c>
      <c r="AR67" s="25">
        <v>1.3805239058673198</v>
      </c>
      <c r="AS67" s="25">
        <v>0.81178127200187744</v>
      </c>
      <c r="AT67" s="25">
        <v>0.84223229238498665</v>
      </c>
      <c r="AU67" s="25">
        <v>0.88433782909470959</v>
      </c>
      <c r="AV67" s="25">
        <v>0.94537972315750096</v>
      </c>
      <c r="AW67" s="25">
        <v>0.86106356270683559</v>
      </c>
      <c r="AX67" s="25">
        <v>1.6178575993864246</v>
      </c>
      <c r="AY67" s="25">
        <v>1.3821618037135279</v>
      </c>
      <c r="AZ67" s="25">
        <v>1.0252051149382808</v>
      </c>
      <c r="BA67" s="25">
        <v>0.93900897904888592</v>
      </c>
      <c r="BB67" s="25">
        <v>0.87777153207170067</v>
      </c>
      <c r="BC67" s="25">
        <v>1.0462962962962963</v>
      </c>
      <c r="BD67" s="25">
        <v>1.4130275079585339</v>
      </c>
      <c r="BE67" s="25">
        <v>1.405401416765053</v>
      </c>
      <c r="BF67" s="25">
        <v>1.48046875</v>
      </c>
      <c r="BG67" s="25">
        <v>1.3798918918918919</v>
      </c>
      <c r="BH67" s="25">
        <v>1.5233997717095442</v>
      </c>
      <c r="BI67" s="25">
        <v>1.4471096796067131</v>
      </c>
      <c r="BJ67" s="25">
        <v>1.4081252907427508</v>
      </c>
      <c r="BK67" s="25">
        <v>0.87551242365933235</v>
      </c>
      <c r="BL67" s="25">
        <v>1.2951224141203264</v>
      </c>
      <c r="BM67" s="25">
        <v>1.1517460849175112</v>
      </c>
      <c r="BN67" s="25">
        <v>1.2335384103757898</v>
      </c>
      <c r="BO67" s="25">
        <v>1.2761776807456546</v>
      </c>
      <c r="BP67" s="25">
        <v>1.1152211705621016</v>
      </c>
      <c r="BQ67" s="25">
        <v>1.035711197578902</v>
      </c>
      <c r="BR67" s="25">
        <v>2.3464136378256675</v>
      </c>
      <c r="BS67" s="25">
        <v>2.3480819282561955</v>
      </c>
      <c r="BT67" s="25">
        <v>2.3060350258283986</v>
      </c>
      <c r="BU67" s="25">
        <v>1.2247531418312387</v>
      </c>
      <c r="BV67" s="25">
        <v>1.8337504940060598</v>
      </c>
      <c r="BW67" s="25">
        <v>1.1948638534004388</v>
      </c>
      <c r="BX67" s="25">
        <v>1.2743325328436219</v>
      </c>
      <c r="BY67" s="25">
        <v>1.2288282605267309</v>
      </c>
      <c r="BZ67" s="25">
        <v>1.1103862880532105</v>
      </c>
      <c r="CA67" s="25">
        <v>0.82310290027810884</v>
      </c>
      <c r="CB67" s="25">
        <v>1.0446962151394423</v>
      </c>
      <c r="CC67" s="25">
        <v>1.2547300415320719</v>
      </c>
      <c r="CD67" s="25">
        <v>1.493057986232645</v>
      </c>
      <c r="CE67" s="25">
        <v>1.6773154708231355</v>
      </c>
      <c r="CF67" s="25">
        <v>1.6492883663366336</v>
      </c>
      <c r="CG67" s="25">
        <v>1.3619076365831573</v>
      </c>
      <c r="CH67" s="25">
        <v>1.1747709654686398</v>
      </c>
      <c r="CI67" s="25">
        <v>0.90747488130727616</v>
      </c>
      <c r="CJ67" s="25">
        <v>0.90750415578247445</v>
      </c>
      <c r="CK67" s="25">
        <v>0.79792746113989632</v>
      </c>
      <c r="CL67" s="25">
        <v>1.3831492311024476</v>
      </c>
      <c r="CM67" s="25">
        <v>1.4667859774713128</v>
      </c>
      <c r="CN67" s="25">
        <v>1.9053984575835476</v>
      </c>
      <c r="CO67" s="25">
        <v>1.879855359850694</v>
      </c>
      <c r="CP67" s="25">
        <v>2.1448913315013738</v>
      </c>
      <c r="CQ67" s="25">
        <v>2.0687580025608194</v>
      </c>
      <c r="CR67" s="25">
        <v>2.2515256036083842</v>
      </c>
      <c r="CS67" s="25">
        <v>2.4498129675810474</v>
      </c>
      <c r="CT67" s="25">
        <v>2.3497601395551677</v>
      </c>
      <c r="CU67" s="25">
        <v>2.1240885954051452</v>
      </c>
      <c r="CV67" s="25">
        <v>2.0355276907001043</v>
      </c>
      <c r="CW67" s="25">
        <v>1.9804108934543718</v>
      </c>
      <c r="CX67" s="25">
        <v>1.9085670962850645</v>
      </c>
      <c r="CY67" s="25">
        <v>1.7898423817863398</v>
      </c>
      <c r="CZ67" s="25">
        <v>1.8453375086986779</v>
      </c>
      <c r="DA67" s="25">
        <v>1.6423921271763815</v>
      </c>
      <c r="DB67" s="25">
        <v>1.7579908675799087</v>
      </c>
      <c r="DC67" s="25">
        <v>1.6497658646859357</v>
      </c>
      <c r="DD67" s="25">
        <v>1.5507118743578452</v>
      </c>
      <c r="DE67" s="25">
        <v>1.570732367672939</v>
      </c>
      <c r="DF67" s="25">
        <v>1.5980346820809248</v>
      </c>
      <c r="DG67" s="25">
        <v>1.643049853372434</v>
      </c>
      <c r="DH67" s="25">
        <v>1.6367562380038387</v>
      </c>
      <c r="DI67" s="25">
        <v>1.5819464033850494</v>
      </c>
      <c r="DJ67" s="25">
        <v>1.6605155655726158</v>
      </c>
      <c r="DK67" s="25">
        <v>1.8611676318672719</v>
      </c>
      <c r="DL67" s="25">
        <v>2.0732851280046902</v>
      </c>
      <c r="DM67" s="25">
        <v>1.7035070785070785</v>
      </c>
      <c r="DN67" s="25">
        <v>1.313921433494142</v>
      </c>
      <c r="DO67" s="25">
        <v>1.6017884322678844</v>
      </c>
      <c r="DP67" s="25">
        <v>1.7416549130230372</v>
      </c>
      <c r="DQ67" s="25">
        <v>1.764434574649812</v>
      </c>
      <c r="DR67" s="25">
        <v>1.6166112956810632</v>
      </c>
      <c r="DS67" s="25">
        <v>1.6990704879938032</v>
      </c>
      <c r="DT67" s="25">
        <v>1.7016181229773464</v>
      </c>
      <c r="DU67" s="25">
        <v>1.5184511906926013</v>
      </c>
      <c r="DV67" s="25">
        <v>1.6259510590170676</v>
      </c>
      <c r="DW67" s="25">
        <v>1.4528207688467298</v>
      </c>
      <c r="DX67" s="25">
        <v>1.3421576999715343</v>
      </c>
      <c r="DY67" s="25">
        <v>0.9757834757834758</v>
      </c>
      <c r="DZ67" s="25">
        <v>0.67919314727825364</v>
      </c>
      <c r="EA67" s="25">
        <v>0.46948582412301776</v>
      </c>
      <c r="EB67" s="25">
        <v>0.58938630299436701</v>
      </c>
      <c r="EC67" s="25">
        <v>0.76617826617826623</v>
      </c>
      <c r="ED67" s="25">
        <v>0.79695767195767198</v>
      </c>
      <c r="EE67" s="25">
        <v>0.81938483547925611</v>
      </c>
      <c r="EF67" s="25">
        <v>0.89059500959692894</v>
      </c>
      <c r="EG67" s="25">
        <v>1.2227869546802201</v>
      </c>
      <c r="EH67" s="25">
        <v>1.2889436909165639</v>
      </c>
      <c r="EI67" s="25">
        <v>0.72097070027747734</v>
      </c>
      <c r="EJ67" s="25">
        <v>0.8943119074903636</v>
      </c>
      <c r="EK67" s="25">
        <v>1.1180252833478639</v>
      </c>
      <c r="EL67" s="25">
        <v>1</v>
      </c>
      <c r="EM67" s="25">
        <v>0.89856101180873715</v>
      </c>
      <c r="EN67" s="25">
        <v>1.3807126258714175</v>
      </c>
      <c r="EO67" s="25">
        <v>1.3344037860221414</v>
      </c>
      <c r="EP67" s="25">
        <v>1.2371721778791334</v>
      </c>
      <c r="EQ67" s="25">
        <v>1.2485968966655663</v>
      </c>
      <c r="ER67" s="25">
        <v>1.3202802967848311</v>
      </c>
      <c r="ES67" s="25">
        <v>1.3914562767537346</v>
      </c>
      <c r="ET67" s="25">
        <v>1.2327599330187242</v>
      </c>
      <c r="EU67" s="25">
        <v>1.2975435171628438</v>
      </c>
      <c r="EV67" s="25">
        <v>1.332188082850692</v>
      </c>
      <c r="EW67" s="25">
        <v>1.1639206253758267</v>
      </c>
      <c r="EX67" s="25">
        <v>1.1829135909683022</v>
      </c>
      <c r="EY67" s="25">
        <v>1.1227678571428572</v>
      </c>
      <c r="EZ67" s="25">
        <v>1.051583930088603</v>
      </c>
      <c r="FA67" s="25"/>
      <c r="FB67" s="25">
        <v>1.0397216274089935</v>
      </c>
      <c r="FC67" s="25"/>
      <c r="FD67" s="25"/>
      <c r="FE67" s="25"/>
      <c r="FF67" s="25">
        <v>0.70171260065782015</v>
      </c>
      <c r="FG67" s="25"/>
      <c r="FH67" s="25"/>
      <c r="FI67" s="25"/>
      <c r="FJ67" s="25">
        <v>0.99706118087095907</v>
      </c>
      <c r="FK67" s="25"/>
      <c r="FL67" s="25"/>
      <c r="FM67" s="25"/>
      <c r="FN67" s="25">
        <v>1.1773720247799153</v>
      </c>
      <c r="FO67" s="25"/>
      <c r="FP67" s="25"/>
      <c r="FQ67" s="25"/>
      <c r="FR67" s="25">
        <v>0.59108378170637976</v>
      </c>
      <c r="FS67" s="25"/>
      <c r="FT67" s="25"/>
      <c r="FU67" s="25"/>
      <c r="FV67" s="8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</row>
    <row r="68" spans="1:202" ht="15" x14ac:dyDescent="0.3">
      <c r="A68" s="1"/>
      <c r="B68" s="4"/>
      <c r="C68" s="22" t="s">
        <v>987</v>
      </c>
      <c r="D68" s="30">
        <f t="shared" si="0"/>
        <v>4.3602049947124382</v>
      </c>
      <c r="E68" s="30">
        <f t="shared" si="1"/>
        <v>4.8596612800500498</v>
      </c>
      <c r="F68" s="30">
        <f t="shared" si="2"/>
        <v>0.1377224213196184</v>
      </c>
      <c r="G68" s="30">
        <f t="shared" si="3"/>
        <v>16.258197716784068</v>
      </c>
      <c r="H68" s="30">
        <f t="shared" si="4"/>
        <v>1.1372278664731494</v>
      </c>
      <c r="I68" s="30">
        <f t="shared" si="5"/>
        <v>7.1928903554822261</v>
      </c>
      <c r="J68" s="30">
        <f t="shared" si="6"/>
        <v>3.9834531355473684</v>
      </c>
      <c r="K68" s="28">
        <f t="shared" si="7"/>
        <v>0.81969769207995968</v>
      </c>
      <c r="M68" s="25">
        <v>0.1377224213196184</v>
      </c>
      <c r="N68" s="25">
        <v>0.14088677291836607</v>
      </c>
      <c r="O68" s="25">
        <v>0.17669187741274719</v>
      </c>
      <c r="P68" s="25">
        <v>0.25958760438516643</v>
      </c>
      <c r="Q68" s="25">
        <v>0.29118016597709612</v>
      </c>
      <c r="R68" s="25">
        <v>0.25138743313386591</v>
      </c>
      <c r="S68" s="25">
        <v>0.14358284580025074</v>
      </c>
      <c r="T68" s="25">
        <v>0.22392372814743919</v>
      </c>
      <c r="U68" s="25">
        <v>0.20980046948356806</v>
      </c>
      <c r="V68" s="25">
        <v>0.39242500662967911</v>
      </c>
      <c r="W68" s="25">
        <v>0.63389887416454194</v>
      </c>
      <c r="X68" s="25">
        <v>0.75506702412868631</v>
      </c>
      <c r="Y68" s="25">
        <v>0.88270376670196948</v>
      </c>
      <c r="Z68" s="25">
        <v>0.93666043372665331</v>
      </c>
      <c r="AA68" s="25">
        <v>0.9407458780565775</v>
      </c>
      <c r="AB68" s="25">
        <v>0.89617423495651793</v>
      </c>
      <c r="AC68" s="25">
        <v>0.86965700054512218</v>
      </c>
      <c r="AD68" s="25">
        <v>0.92667188219562668</v>
      </c>
      <c r="AE68" s="25">
        <v>1.0390362226969323</v>
      </c>
      <c r="AF68" s="25">
        <v>1.1178927079987151</v>
      </c>
      <c r="AG68" s="25">
        <v>1.1545874723617118</v>
      </c>
      <c r="AH68" s="25">
        <v>1.1683348755730421</v>
      </c>
      <c r="AI68" s="25">
        <v>1.1005966876005753</v>
      </c>
      <c r="AJ68" s="25">
        <v>1.1181511630404433</v>
      </c>
      <c r="AK68" s="25">
        <v>1.1334012073934927</v>
      </c>
      <c r="AL68" s="25">
        <v>1.1372278664731494</v>
      </c>
      <c r="AM68" s="25">
        <v>0.81432894654077059</v>
      </c>
      <c r="AN68" s="25">
        <v>0.6727607478667319</v>
      </c>
      <c r="AO68" s="25">
        <v>0.59422932162070707</v>
      </c>
      <c r="AP68" s="25">
        <v>0.56965335896855918</v>
      </c>
      <c r="AQ68" s="25">
        <v>0.7232472324723247</v>
      </c>
      <c r="AR68" s="25">
        <v>0.74349362288865906</v>
      </c>
      <c r="AS68" s="25">
        <v>0.76452138247180168</v>
      </c>
      <c r="AT68" s="25">
        <v>0.74777500752599357</v>
      </c>
      <c r="AU68" s="25">
        <v>0.83375844917740083</v>
      </c>
      <c r="AV68" s="25">
        <v>0.91551578227127861</v>
      </c>
      <c r="AW68" s="25">
        <v>1.0639120530022781</v>
      </c>
      <c r="AX68" s="25">
        <v>1.2060609668968802</v>
      </c>
      <c r="AY68" s="25">
        <v>1.3305040428013999</v>
      </c>
      <c r="AZ68" s="25">
        <v>1.5220852169472687</v>
      </c>
      <c r="BA68" s="25">
        <v>1.5459681175533753</v>
      </c>
      <c r="BB68" s="25">
        <v>1.5363935899355998</v>
      </c>
      <c r="BC68" s="25">
        <v>1.4616042748641589</v>
      </c>
      <c r="BD68" s="25">
        <v>1.3946800862688713</v>
      </c>
      <c r="BE68" s="25">
        <v>1.3127759898211211</v>
      </c>
      <c r="BF68" s="25">
        <v>1.3152360354985457</v>
      </c>
      <c r="BG68" s="25">
        <v>1.4472882890297094</v>
      </c>
      <c r="BH68" s="25">
        <v>1.6374258262451087</v>
      </c>
      <c r="BI68" s="25">
        <v>1.9316071796987828</v>
      </c>
      <c r="BJ68" s="25">
        <v>2.2438336856941508</v>
      </c>
      <c r="BK68" s="25">
        <v>2.7557632914184866</v>
      </c>
      <c r="BL68" s="25">
        <v>3.3119063609325532</v>
      </c>
      <c r="BM68" s="25">
        <v>3.9449296365508562</v>
      </c>
      <c r="BN68" s="25">
        <v>4.9162118165278175</v>
      </c>
      <c r="BO68" s="25">
        <v>6.1758041165732989</v>
      </c>
      <c r="BP68" s="25">
        <v>8.2260845888546008</v>
      </c>
      <c r="BQ68" s="25">
        <v>7.6844025269152061</v>
      </c>
      <c r="BR68" s="25">
        <v>7.3125496776472669</v>
      </c>
      <c r="BS68" s="25">
        <v>6.9471658502449269</v>
      </c>
      <c r="BT68" s="25">
        <v>7.3970673917265488</v>
      </c>
      <c r="BU68" s="25">
        <v>6.8426186863212664</v>
      </c>
      <c r="BV68" s="25">
        <v>6.8318779977862505</v>
      </c>
      <c r="BW68" s="25">
        <v>6.0942414710863781</v>
      </c>
      <c r="BX68" s="25">
        <v>6.2812923911703047</v>
      </c>
      <c r="BY68" s="25">
        <v>6.4664466446644662</v>
      </c>
      <c r="BZ68" s="25">
        <v>6.2086704624912592</v>
      </c>
      <c r="CA68" s="25">
        <v>6.2450998693298487</v>
      </c>
      <c r="CB68" s="25">
        <v>6.1273616572360217</v>
      </c>
      <c r="CC68" s="25">
        <v>6.0606939209432689</v>
      </c>
      <c r="CD68" s="25">
        <v>6.1548646528050215</v>
      </c>
      <c r="CE68" s="25">
        <v>5.7686350435624396</v>
      </c>
      <c r="CF68" s="25">
        <v>5.4114783259994379</v>
      </c>
      <c r="CG68" s="25">
        <v>4.9765538801029789</v>
      </c>
      <c r="CH68" s="25">
        <v>4.727626459143969</v>
      </c>
      <c r="CI68" s="25">
        <v>5.5499799277398632</v>
      </c>
      <c r="CJ68" s="25">
        <v>6.8129139072847682</v>
      </c>
      <c r="CK68" s="25">
        <v>9.3236288781061614</v>
      </c>
      <c r="CL68" s="25">
        <v>12.236721190957544</v>
      </c>
      <c r="CM68" s="25">
        <v>16.258197716784068</v>
      </c>
      <c r="CN68" s="25">
        <v>14.425995161645041</v>
      </c>
      <c r="CO68" s="25">
        <v>12.94305057745918</v>
      </c>
      <c r="CP68" s="25">
        <v>11.494723435225618</v>
      </c>
      <c r="CQ68" s="25">
        <v>11.550806728458634</v>
      </c>
      <c r="CR68" s="25">
        <v>11.448590381426202</v>
      </c>
      <c r="CS68" s="25">
        <v>10.73069403714565</v>
      </c>
      <c r="CT68" s="25">
        <v>9.904458598726114</v>
      </c>
      <c r="CU68" s="25">
        <v>8.3097716327481752</v>
      </c>
      <c r="CV68" s="25">
        <v>7.1928903554822261</v>
      </c>
      <c r="CW68" s="25">
        <v>7.0039450613676211</v>
      </c>
      <c r="CX68" s="25">
        <v>6.7320999858777011</v>
      </c>
      <c r="CY68" s="25">
        <v>6.9484978540772531</v>
      </c>
      <c r="CZ68" s="25">
        <v>6.8225898459783227</v>
      </c>
      <c r="DA68" s="25">
        <v>6.7367404546129848</v>
      </c>
      <c r="DB68" s="25">
        <v>6.89589905362776</v>
      </c>
      <c r="DC68" s="25">
        <v>8.3885361249356443</v>
      </c>
      <c r="DD68" s="25">
        <v>9.3078512396694215</v>
      </c>
      <c r="DE68" s="25">
        <v>9.7723292469352021</v>
      </c>
      <c r="DF68" s="25">
        <v>10.941001400560225</v>
      </c>
      <c r="DG68" s="25">
        <v>10.277533039647578</v>
      </c>
      <c r="DH68" s="25">
        <v>10.073236889692586</v>
      </c>
      <c r="DI68" s="25">
        <v>10.946470131885182</v>
      </c>
      <c r="DJ68" s="25">
        <v>10.881490787269682</v>
      </c>
      <c r="DK68" s="25">
        <v>11.827759963353184</v>
      </c>
      <c r="DL68" s="25">
        <v>12.501240079365079</v>
      </c>
      <c r="DM68" s="25">
        <v>11.968045578399801</v>
      </c>
      <c r="DN68" s="25">
        <v>11.805909322465613</v>
      </c>
      <c r="DO68" s="25">
        <v>11.495464247598719</v>
      </c>
      <c r="DP68" s="25">
        <v>11.724185532854776</v>
      </c>
      <c r="DQ68" s="25">
        <v>10.652120916626036</v>
      </c>
      <c r="DR68" s="25">
        <v>10.386358486290506</v>
      </c>
      <c r="DS68" s="25">
        <v>9.6445098864114431</v>
      </c>
      <c r="DT68" s="25">
        <v>9.8503502441095314</v>
      </c>
      <c r="DU68" s="25">
        <v>8.8149815800245594</v>
      </c>
      <c r="DV68" s="25">
        <v>8.3968003605227572</v>
      </c>
      <c r="DW68" s="25">
        <v>7.1735857173585718</v>
      </c>
      <c r="DX68" s="25">
        <v>6.5282764811490122</v>
      </c>
      <c r="DY68" s="25">
        <v>5.7727927557110519</v>
      </c>
      <c r="DZ68" s="25">
        <v>5.5440938511326863</v>
      </c>
      <c r="EA68" s="25">
        <v>4.4015296367112811</v>
      </c>
      <c r="EB68" s="25">
        <v>4.3697301854974704</v>
      </c>
      <c r="EC68" s="25">
        <v>3.970335339638865</v>
      </c>
      <c r="ED68" s="25">
        <v>3.6275375110326569</v>
      </c>
      <c r="EE68" s="25">
        <v>3.9782857142857142</v>
      </c>
      <c r="EF68" s="25">
        <v>4.2756462446570325</v>
      </c>
      <c r="EG68" s="25">
        <v>4.3602049947124382</v>
      </c>
      <c r="EH68" s="25">
        <v>4.494726693739227</v>
      </c>
      <c r="EI68" s="25">
        <v>4.7864379842394547</v>
      </c>
      <c r="EJ68" s="25">
        <v>4.4056458266078407</v>
      </c>
      <c r="EK68" s="25">
        <v>3.8597111590858333</v>
      </c>
      <c r="EL68" s="25">
        <v>3.1834991802966184</v>
      </c>
      <c r="EM68" s="25">
        <v>2.6822361019513519</v>
      </c>
      <c r="EN68" s="25">
        <v>2.5396173259772272</v>
      </c>
      <c r="EO68" s="25">
        <v>2.4258631847424721</v>
      </c>
      <c r="EP68" s="25">
        <v>2.2773154848046309</v>
      </c>
      <c r="EQ68" s="25">
        <v>2.2393269160114628</v>
      </c>
      <c r="ER68" s="25">
        <v>2.1831751865881559</v>
      </c>
      <c r="ES68" s="25">
        <v>1.9667929574325831</v>
      </c>
      <c r="ET68" s="25">
        <v>1.8142156312024866</v>
      </c>
      <c r="EU68" s="25">
        <v>1.6695688382480978</v>
      </c>
      <c r="EV68" s="25">
        <v>1.3750789972614283</v>
      </c>
      <c r="EW68" s="25"/>
      <c r="EX68" s="25">
        <v>1.0926391947153193</v>
      </c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8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</row>
    <row r="69" spans="1:202" ht="15" x14ac:dyDescent="0.3">
      <c r="A69" s="1"/>
      <c r="B69" s="4"/>
      <c r="C69" s="22" t="s">
        <v>988</v>
      </c>
      <c r="D69" s="30">
        <f t="shared" si="0"/>
        <v>1.6807190034379893</v>
      </c>
      <c r="E69" s="30">
        <f t="shared" si="1"/>
        <v>2.7617828300801639</v>
      </c>
      <c r="F69" s="30">
        <f t="shared" si="2"/>
        <v>0.11380697050938338</v>
      </c>
      <c r="G69" s="30">
        <f t="shared" si="3"/>
        <v>10.212053571428571</v>
      </c>
      <c r="H69" s="30">
        <f t="shared" si="4"/>
        <v>0.5969955858979632</v>
      </c>
      <c r="I69" s="30">
        <f t="shared" si="5"/>
        <v>4.2023836141437325</v>
      </c>
      <c r="J69" s="30">
        <f t="shared" si="6"/>
        <v>2.6036842739869397</v>
      </c>
      <c r="K69" s="28">
        <f t="shared" si="7"/>
        <v>0.94275489210401264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>
        <v>0.11380697050938338</v>
      </c>
      <c r="Y69" s="25">
        <v>0.33323705296490047</v>
      </c>
      <c r="Z69" s="25">
        <v>0.39049906505899801</v>
      </c>
      <c r="AA69" s="25">
        <v>0.4867496383309583</v>
      </c>
      <c r="AB69" s="25">
        <v>0.45716413660160787</v>
      </c>
      <c r="AC69" s="25">
        <v>0.45352031381938285</v>
      </c>
      <c r="AD69" s="25">
        <v>0.52571422230359932</v>
      </c>
      <c r="AE69" s="25">
        <v>0.60317129509022382</v>
      </c>
      <c r="AF69" s="25">
        <v>0.63258762705392479</v>
      </c>
      <c r="AG69" s="25">
        <v>0.63373063708268607</v>
      </c>
      <c r="AH69" s="25">
        <v>0.59571657636912034</v>
      </c>
      <c r="AI69" s="25">
        <v>0.55101038150980475</v>
      </c>
      <c r="AJ69" s="25">
        <v>0.59494404948559887</v>
      </c>
      <c r="AK69" s="25">
        <v>0.57444398239098327</v>
      </c>
      <c r="AL69" s="25">
        <v>0.58639332365747465</v>
      </c>
      <c r="AM69" s="25">
        <v>0.27757004773519894</v>
      </c>
      <c r="AN69" s="25">
        <v>0.1806144355671504</v>
      </c>
      <c r="AO69" s="25">
        <v>0.15445335322269874</v>
      </c>
      <c r="AP69" s="25">
        <v>0.15338724270527029</v>
      </c>
      <c r="AQ69" s="25">
        <v>0.32827271129854158</v>
      </c>
      <c r="AR69" s="25">
        <v>0.3584611628174193</v>
      </c>
      <c r="AS69" s="25">
        <v>0.37883014657096326</v>
      </c>
      <c r="AT69" s="25">
        <v>0.37629968120662904</v>
      </c>
      <c r="AU69" s="25">
        <v>0.4980630659354674</v>
      </c>
      <c r="AV69" s="25">
        <v>0.59293804130579608</v>
      </c>
      <c r="AW69" s="25">
        <v>0.71660710180366582</v>
      </c>
      <c r="AX69" s="25">
        <v>0.76988568706834959</v>
      </c>
      <c r="AY69" s="25">
        <v>0.85173713075076762</v>
      </c>
      <c r="AZ69" s="25">
        <v>0.89279545830016671</v>
      </c>
      <c r="BA69" s="25">
        <v>0.83672641495259703</v>
      </c>
      <c r="BB69" s="25">
        <v>0.77969147820877638</v>
      </c>
      <c r="BC69" s="25">
        <v>0.64280567980546965</v>
      </c>
      <c r="BD69" s="25">
        <v>0.54614485981308414</v>
      </c>
      <c r="BE69" s="25">
        <v>0.47256941845670236</v>
      </c>
      <c r="BF69" s="25">
        <v>0.5137594153180699</v>
      </c>
      <c r="BG69" s="25">
        <v>0.6023372561929059</v>
      </c>
      <c r="BH69" s="25">
        <v>0.69241085371006561</v>
      </c>
      <c r="BI69" s="25">
        <v>0.78945739632762535</v>
      </c>
      <c r="BJ69" s="25">
        <v>0.85294808550622503</v>
      </c>
      <c r="BK69" s="25">
        <v>1.1077101257445401</v>
      </c>
      <c r="BL69" s="25">
        <v>1.5221145543509547</v>
      </c>
      <c r="BM69" s="25">
        <v>1.8445139392090308</v>
      </c>
      <c r="BN69" s="25">
        <v>2.3235660250885761</v>
      </c>
      <c r="BO69" s="25">
        <v>3.0949833196953485</v>
      </c>
      <c r="BP69" s="25">
        <v>4.3968959883826466</v>
      </c>
      <c r="BQ69" s="25">
        <v>4.569356704333126</v>
      </c>
      <c r="BR69" s="25">
        <v>5.0070652653890315</v>
      </c>
      <c r="BS69" s="25">
        <v>5.014433170048985</v>
      </c>
      <c r="BT69" s="25">
        <v>5.4544571761507088</v>
      </c>
      <c r="BU69" s="25">
        <v>4.710600476913072</v>
      </c>
      <c r="BV69" s="25">
        <v>4.055466732259255</v>
      </c>
      <c r="BW69" s="25">
        <v>2.9494314057585291</v>
      </c>
      <c r="BX69" s="25">
        <v>2.8104575163398691</v>
      </c>
      <c r="BY69" s="25">
        <v>3.2766776677667768</v>
      </c>
      <c r="BZ69" s="25">
        <v>3.6130256717610627</v>
      </c>
      <c r="CA69" s="25">
        <v>4.049374649990666</v>
      </c>
      <c r="CB69" s="25">
        <v>4.0083437230267576</v>
      </c>
      <c r="CC69" s="25">
        <v>3.8639219097322894</v>
      </c>
      <c r="CD69" s="25">
        <v>3.7029227147901138</v>
      </c>
      <c r="CE69" s="25">
        <v>3.4482090997095836</v>
      </c>
      <c r="CF69" s="25">
        <v>3.1204943357363542</v>
      </c>
      <c r="CG69" s="25">
        <v>2.5022986392055904</v>
      </c>
      <c r="CH69" s="25">
        <v>2.1723558542624692</v>
      </c>
      <c r="CI69" s="25">
        <v>2.5035126455238861</v>
      </c>
      <c r="CJ69" s="25">
        <v>3.1675733207190162</v>
      </c>
      <c r="CK69" s="25">
        <v>5.0683722981914423</v>
      </c>
      <c r="CL69" s="25">
        <v>6.8902775225142436</v>
      </c>
      <c r="CM69" s="25">
        <v>9.5907213990769975</v>
      </c>
      <c r="CN69" s="25">
        <v>8.5825819221464705</v>
      </c>
      <c r="CO69" s="25">
        <v>8.0137395459976108</v>
      </c>
      <c r="CP69" s="25">
        <v>7.9985443959243083</v>
      </c>
      <c r="CQ69" s="25">
        <v>8.5307243391692413</v>
      </c>
      <c r="CR69" s="25">
        <v>8.5588723051409623</v>
      </c>
      <c r="CS69" s="25">
        <v>7.9757249918540243</v>
      </c>
      <c r="CT69" s="25">
        <v>6.9936305732484074</v>
      </c>
      <c r="CU69" s="25">
        <v>5.0846667702345814</v>
      </c>
      <c r="CV69" s="25">
        <v>4.1667916604169788</v>
      </c>
      <c r="CW69" s="25">
        <v>3.9158386908240796</v>
      </c>
      <c r="CX69" s="25">
        <v>3.4112413500917951</v>
      </c>
      <c r="CY69" s="25">
        <v>3.6323319027181689</v>
      </c>
      <c r="CZ69" s="25">
        <v>3.2244723331431833</v>
      </c>
      <c r="DA69" s="25">
        <v>2.2240380329817264</v>
      </c>
      <c r="DB69" s="25">
        <v>1.1317034700315458</v>
      </c>
      <c r="DC69" s="25">
        <v>1.012527887420628</v>
      </c>
      <c r="DD69" s="25">
        <v>1.4256198347107438</v>
      </c>
      <c r="DE69" s="25">
        <v>2.5359019264448337</v>
      </c>
      <c r="DF69" s="25">
        <v>5.0989145658263304</v>
      </c>
      <c r="DG69" s="25">
        <v>5.668722466960352</v>
      </c>
      <c r="DH69" s="25">
        <v>6.1962025316455698</v>
      </c>
      <c r="DI69" s="25">
        <v>7.2595034910783554</v>
      </c>
      <c r="DJ69" s="25">
        <v>7.3188860971524292</v>
      </c>
      <c r="DK69" s="25">
        <v>9.4159413650939072</v>
      </c>
      <c r="DL69" s="25">
        <v>10.212053571428571</v>
      </c>
      <c r="DM69" s="25">
        <v>8.5224176368590534</v>
      </c>
      <c r="DN69" s="25">
        <v>7.2758532857870604</v>
      </c>
      <c r="DO69" s="25">
        <v>4.2142475987193171</v>
      </c>
      <c r="DP69" s="25">
        <v>3.586416344561016</v>
      </c>
      <c r="DQ69" s="25">
        <v>4.3600682593856659</v>
      </c>
      <c r="DR69" s="25">
        <v>5.2866530704736006</v>
      </c>
      <c r="DS69" s="25">
        <v>5.7456878418174169</v>
      </c>
      <c r="DT69" s="25">
        <v>6.4773933347484611</v>
      </c>
      <c r="DU69" s="25">
        <v>5.7644289807613589</v>
      </c>
      <c r="DV69" s="25">
        <v>4.9898602974312753</v>
      </c>
      <c r="DW69" s="25">
        <v>3.7169283716928372</v>
      </c>
      <c r="DX69" s="25">
        <v>2.5561041292639137</v>
      </c>
      <c r="DY69" s="25">
        <v>2.0796460176991149</v>
      </c>
      <c r="DZ69" s="25">
        <v>1.953883495145631</v>
      </c>
      <c r="EA69" s="25">
        <v>1.2179732313575526</v>
      </c>
      <c r="EB69" s="25">
        <v>1.2984822934232716</v>
      </c>
      <c r="EC69" s="25">
        <v>1.0726569217540842</v>
      </c>
      <c r="ED69" s="25">
        <v>0.93446601941747576</v>
      </c>
      <c r="EE69" s="25">
        <v>1.3382857142857143</v>
      </c>
      <c r="EF69" s="25">
        <v>1.4031650722572766</v>
      </c>
      <c r="EG69" s="25">
        <v>1.508988855446189</v>
      </c>
      <c r="EH69" s="25">
        <v>1.6710976072920622</v>
      </c>
      <c r="EI69" s="25">
        <v>2.0255281107211442</v>
      </c>
      <c r="EJ69" s="25">
        <v>1.6903403995839161</v>
      </c>
      <c r="EK69" s="25">
        <v>1.3442641256606864</v>
      </c>
      <c r="EL69" s="25">
        <v>0.84257882496473369</v>
      </c>
      <c r="EM69" s="25">
        <v>0.43779338169686155</v>
      </c>
      <c r="EN69" s="25">
        <v>0.47129944829205306</v>
      </c>
      <c r="EO69" s="25">
        <v>0.49678328067303668</v>
      </c>
      <c r="EP69" s="25">
        <v>0.56186685962373373</v>
      </c>
      <c r="EQ69" s="25">
        <v>0.60272613711514444</v>
      </c>
      <c r="ER69" s="25">
        <v>0.60083261448449166</v>
      </c>
      <c r="ES69" s="25">
        <v>0.59040933065894063</v>
      </c>
      <c r="ET69" s="25">
        <v>0.54188667939931845</v>
      </c>
      <c r="EU69" s="25">
        <v>0.62573342923117692</v>
      </c>
      <c r="EV69" s="25">
        <v>0.57650445895653391</v>
      </c>
      <c r="EW69" s="25"/>
      <c r="EX69" s="25">
        <v>0.42875117961623149</v>
      </c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8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</row>
    <row r="70" spans="1:202" ht="15" x14ac:dyDescent="0.3">
      <c r="A70" s="1"/>
      <c r="B70" s="4"/>
      <c r="C70" s="22" t="s">
        <v>989</v>
      </c>
      <c r="D70" s="30">
        <f t="shared" si="0"/>
        <v>0.18778003263529736</v>
      </c>
      <c r="E70" s="30">
        <f t="shared" si="1"/>
        <v>0.78617418462794986</v>
      </c>
      <c r="F70" s="30">
        <f t="shared" si="2"/>
        <v>4.8799857760919815E-2</v>
      </c>
      <c r="G70" s="30">
        <f t="shared" si="3"/>
        <v>26.010245901639344</v>
      </c>
      <c r="H70" s="30">
        <f t="shared" si="4"/>
        <v>0.11781591046919154</v>
      </c>
      <c r="I70" s="30">
        <f t="shared" si="5"/>
        <v>0.81591801116098406</v>
      </c>
      <c r="J70" s="30">
        <f t="shared" si="6"/>
        <v>2.3643595551040417</v>
      </c>
      <c r="K70" s="28">
        <f t="shared" si="7"/>
        <v>3.0074245648538489</v>
      </c>
      <c r="M70" s="25"/>
      <c r="N70" s="25"/>
      <c r="O70" s="25">
        <v>26.010245901639344</v>
      </c>
      <c r="P70" s="25">
        <v>5.1644353602452737</v>
      </c>
      <c r="Q70" s="25">
        <v>4.7122466295842367</v>
      </c>
      <c r="R70" s="25">
        <v>4.8343797315029775</v>
      </c>
      <c r="S70" s="25">
        <v>6.5069536892791389</v>
      </c>
      <c r="T70" s="25">
        <v>5.5441937964624453</v>
      </c>
      <c r="U70" s="25">
        <v>4.705557473248188</v>
      </c>
      <c r="V70" s="25">
        <v>1.8572380492515692</v>
      </c>
      <c r="W70" s="25">
        <v>1.427125369670198</v>
      </c>
      <c r="X70" s="25">
        <v>1.1091617354069405</v>
      </c>
      <c r="Y70" s="25">
        <v>0.93306715244678462</v>
      </c>
      <c r="Z70" s="25">
        <v>1.0964298338635561</v>
      </c>
      <c r="AA70" s="25">
        <v>1.0203787145818937</v>
      </c>
      <c r="AB70" s="25">
        <v>1.0578993105845549</v>
      </c>
      <c r="AC70" s="25">
        <v>1.0713962609865728</v>
      </c>
      <c r="AD70" s="25">
        <v>0.95679248287943941</v>
      </c>
      <c r="AE70" s="25">
        <v>0.90644661926376824</v>
      </c>
      <c r="AF70" s="25">
        <v>0.84107256646190709</v>
      </c>
      <c r="AG70" s="25">
        <v>0.82912346338856224</v>
      </c>
      <c r="AH70" s="25">
        <v>0.81151619375179129</v>
      </c>
      <c r="AI70" s="25">
        <v>0.87820160080040022</v>
      </c>
      <c r="AJ70" s="25">
        <v>0.87276305923519115</v>
      </c>
      <c r="AK70" s="25">
        <v>0.86150900274869513</v>
      </c>
      <c r="AL70" s="25">
        <v>0.84977799703996049</v>
      </c>
      <c r="AM70" s="25">
        <v>0.87944312978272232</v>
      </c>
      <c r="AN70" s="25">
        <v>0.94468904434888645</v>
      </c>
      <c r="AO70" s="25">
        <v>0.9626765947545125</v>
      </c>
      <c r="AP70" s="25">
        <v>0.98634874154639895</v>
      </c>
      <c r="AQ70" s="25">
        <v>1.0572171651495448</v>
      </c>
      <c r="AR70" s="25">
        <v>1.1031292085874991</v>
      </c>
      <c r="AS70" s="25">
        <v>1.1847961052302469</v>
      </c>
      <c r="AT70" s="25">
        <v>1.2200499128878843</v>
      </c>
      <c r="AU70" s="25">
        <v>1.1772168527728253</v>
      </c>
      <c r="AV70" s="25">
        <v>1.0305144500626247</v>
      </c>
      <c r="AW70" s="25">
        <v>0.83092953588329788</v>
      </c>
      <c r="AX70" s="25">
        <v>0.72596818810511754</v>
      </c>
      <c r="AY70" s="25">
        <v>0.6361325542713353</v>
      </c>
      <c r="AZ70" s="25">
        <v>0.5642627118644068</v>
      </c>
      <c r="BA70" s="25">
        <v>0.54323375775383609</v>
      </c>
      <c r="BB70" s="25">
        <v>0.54727265276013282</v>
      </c>
      <c r="BC70" s="25">
        <v>0.57733870618311023</v>
      </c>
      <c r="BD70" s="25">
        <v>0.59908479138627191</v>
      </c>
      <c r="BE70" s="25">
        <v>0.63912939488160725</v>
      </c>
      <c r="BF70" s="25">
        <v>0.645190780926719</v>
      </c>
      <c r="BG70" s="25">
        <v>0.59377443315089917</v>
      </c>
      <c r="BH70" s="25">
        <v>0.53649714173073138</v>
      </c>
      <c r="BI70" s="25">
        <v>0.45420044042543223</v>
      </c>
      <c r="BJ70" s="25">
        <v>0.38029301411470429</v>
      </c>
      <c r="BK70" s="25">
        <v>0.31049274369621988</v>
      </c>
      <c r="BL70" s="25">
        <v>0.2610862939924018</v>
      </c>
      <c r="BM70" s="25">
        <v>0.22222128056273571</v>
      </c>
      <c r="BN70" s="25">
        <v>0.17560114343366404</v>
      </c>
      <c r="BO70" s="25">
        <v>0.13847897145347571</v>
      </c>
      <c r="BP70" s="25">
        <v>0.10060262965668371</v>
      </c>
      <c r="BQ70" s="25">
        <v>0.10313847848031568</v>
      </c>
      <c r="BR70" s="25">
        <v>0.11012448939894962</v>
      </c>
      <c r="BS70" s="25">
        <v>0.11998950406717397</v>
      </c>
      <c r="BT70" s="25">
        <v>0.11816408491107286</v>
      </c>
      <c r="BU70" s="25">
        <v>0.13849733543496209</v>
      </c>
      <c r="BV70" s="25">
        <v>0.15357446406648409</v>
      </c>
      <c r="BW70" s="25">
        <v>0.19472320376914015</v>
      </c>
      <c r="BX70" s="25">
        <v>0.18677876310031094</v>
      </c>
      <c r="BY70" s="25">
        <v>0.16732627703635528</v>
      </c>
      <c r="BZ70" s="25">
        <v>0.17086533538146442</v>
      </c>
      <c r="CA70" s="25">
        <v>0.14147629737224349</v>
      </c>
      <c r="CB70" s="25">
        <v>0.14041206571505521</v>
      </c>
      <c r="CC70" s="25">
        <v>0.14597911963882618</v>
      </c>
      <c r="CD70" s="25">
        <v>0.14603265539959898</v>
      </c>
      <c r="CE70" s="25">
        <v>0.16032903926742201</v>
      </c>
      <c r="CF70" s="25">
        <v>0.1738161106590724</v>
      </c>
      <c r="CG70" s="25">
        <v>0.18102529960053262</v>
      </c>
      <c r="CH70" s="25">
        <v>0.1887813021702838</v>
      </c>
      <c r="CI70" s="25">
        <v>0.15101545923006973</v>
      </c>
      <c r="CJ70" s="25">
        <v>0.11677138714354761</v>
      </c>
      <c r="CK70" s="25">
        <v>8.5622560745310342E-2</v>
      </c>
      <c r="CL70" s="25">
        <v>6.3249055507120025E-2</v>
      </c>
      <c r="CM70" s="25">
        <v>4.8799857760919815E-2</v>
      </c>
      <c r="CN70" s="25">
        <v>5.62677886400198E-2</v>
      </c>
      <c r="CO70" s="25">
        <v>6.3027108433734935E-2</v>
      </c>
      <c r="CP70" s="25">
        <v>7.1814974519796154E-2</v>
      </c>
      <c r="CQ70" s="25">
        <v>7.8106984850516162E-2</v>
      </c>
      <c r="CR70" s="25">
        <v>8.144246353322529E-2</v>
      </c>
      <c r="CS70" s="25">
        <v>8.9547012911226201E-2</v>
      </c>
      <c r="CT70" s="25">
        <v>0.10038363171355499</v>
      </c>
      <c r="CU70" s="25">
        <v>0.11297937691970163</v>
      </c>
      <c r="CV70" s="25">
        <v>0.13275587415372361</v>
      </c>
      <c r="CW70" s="25">
        <v>0.14385706778770363</v>
      </c>
      <c r="CX70" s="25">
        <v>0.14832425638877253</v>
      </c>
      <c r="CY70" s="25">
        <v>0.14966277700460337</v>
      </c>
      <c r="CZ70" s="25">
        <v>0.15658776239392586</v>
      </c>
      <c r="DA70" s="25">
        <v>0.15076716317616753</v>
      </c>
      <c r="DB70" s="25">
        <v>0.14506349387941883</v>
      </c>
      <c r="DC70" s="25">
        <v>0.10755883710198431</v>
      </c>
      <c r="DD70" s="25">
        <v>8.2500000000000004E-2</v>
      </c>
      <c r="DE70" s="25">
        <v>6.3455020281157973E-2</v>
      </c>
      <c r="DF70" s="25">
        <v>5.7188626351621946E-2</v>
      </c>
      <c r="DG70" s="25">
        <v>5.7593748414269043E-2</v>
      </c>
      <c r="DH70" s="25">
        <v>6.1584720752825881E-2</v>
      </c>
      <c r="DI70" s="25">
        <v>6.6731379020254972E-2</v>
      </c>
      <c r="DJ70" s="25">
        <v>6.4431703204047217E-2</v>
      </c>
      <c r="DK70" s="25">
        <v>6.072744975311218E-2</v>
      </c>
      <c r="DL70" s="25">
        <v>5.702163767501061E-2</v>
      </c>
      <c r="DM70" s="25">
        <v>6.1329282187618683E-2</v>
      </c>
      <c r="DN70" s="25">
        <v>6.5433333333333329E-2</v>
      </c>
      <c r="DO70" s="25">
        <v>6.650106458481192E-2</v>
      </c>
      <c r="DP70" s="25">
        <v>6.4615110159664618E-2</v>
      </c>
      <c r="DQ70" s="25">
        <v>6.9138715658183039E-2</v>
      </c>
      <c r="DR70" s="25">
        <v>6.8679480196093684E-2</v>
      </c>
      <c r="DS70" s="25">
        <v>7.240328967407858E-2</v>
      </c>
      <c r="DT70" s="25">
        <v>7.4499881394797185E-2</v>
      </c>
      <c r="DU70" s="25">
        <v>8.4016851517496341E-2</v>
      </c>
      <c r="DV70" s="25">
        <v>9.0368560374669116E-2</v>
      </c>
      <c r="DW70" s="25">
        <v>0.11494622326616392</v>
      </c>
      <c r="DX70" s="25">
        <v>0.12009163185554507</v>
      </c>
      <c r="DY70" s="25">
        <v>0.13729867194122633</v>
      </c>
      <c r="DZ70" s="25">
        <v>0.14091492090637026</v>
      </c>
      <c r="EA70" s="25">
        <v>0.16975008114248621</v>
      </c>
      <c r="EB70" s="25">
        <v>0.16840610578629747</v>
      </c>
      <c r="EC70" s="25">
        <v>0.18006580220630927</v>
      </c>
      <c r="ED70" s="25">
        <v>0.19492473118279569</v>
      </c>
      <c r="EE70" s="25">
        <v>0.17795403701443971</v>
      </c>
      <c r="EF70" s="25">
        <v>0.16843368330833511</v>
      </c>
      <c r="EG70" s="25">
        <v>0.16533960995292535</v>
      </c>
      <c r="EH70" s="25">
        <v>0.16119142924417235</v>
      </c>
      <c r="EI70" s="25">
        <v>0.1555841747372759</v>
      </c>
      <c r="EJ70" s="25">
        <v>0.1689073339189967</v>
      </c>
      <c r="EK70" s="25">
        <v>0.20014899798852714</v>
      </c>
      <c r="EL70" s="25">
        <v>0.25135601341638714</v>
      </c>
      <c r="EM70" s="25">
        <v>0.30370544918998527</v>
      </c>
      <c r="EN70" s="25">
        <v>0.32120907434173318</v>
      </c>
      <c r="EO70" s="25">
        <v>0.32507115456007918</v>
      </c>
      <c r="EP70" s="25">
        <v>0.34273668547337094</v>
      </c>
      <c r="EQ70" s="25">
        <v>0.3503410992405715</v>
      </c>
      <c r="ER70" s="25">
        <v>0.35194033790918688</v>
      </c>
      <c r="ES70" s="25">
        <v>0.3885689543191167</v>
      </c>
      <c r="ET70" s="25">
        <v>0.41765855947446623</v>
      </c>
      <c r="EU70" s="25">
        <v>0.43973366625052018</v>
      </c>
      <c r="EV70" s="25">
        <v>0.55412451361867709</v>
      </c>
      <c r="EW70" s="25">
        <v>0.65862202118270075</v>
      </c>
      <c r="EX70" s="25">
        <v>0.77517678614971963</v>
      </c>
      <c r="EY70" s="25"/>
      <c r="EZ70" s="25"/>
      <c r="FA70" s="25"/>
      <c r="FB70" s="25">
        <v>0.76199547565186332</v>
      </c>
      <c r="FC70" s="25"/>
      <c r="FD70" s="25"/>
      <c r="FE70" s="25"/>
      <c r="FF70" s="25">
        <v>1.0879790940766552</v>
      </c>
      <c r="FG70" s="25"/>
      <c r="FH70" s="25"/>
      <c r="FI70" s="25"/>
      <c r="FJ70" s="25"/>
      <c r="FK70" s="25"/>
      <c r="FL70" s="25"/>
      <c r="FM70" s="25"/>
      <c r="FN70" s="25">
        <v>1.7759477936606587</v>
      </c>
      <c r="FO70" s="25"/>
      <c r="FP70" s="25"/>
      <c r="FQ70" s="25"/>
      <c r="FR70" s="25">
        <v>0.51031553398058249</v>
      </c>
      <c r="FS70" s="25"/>
      <c r="FT70" s="25"/>
      <c r="FU70" s="25"/>
      <c r="FV70" s="8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</row>
    <row r="71" spans="1:202" ht="15" x14ac:dyDescent="0.3">
      <c r="A71" s="1"/>
      <c r="B71" s="4"/>
      <c r="C71" s="22" t="s">
        <v>990</v>
      </c>
      <c r="D71" s="30">
        <f t="shared" si="0"/>
        <v>43.005847953216374</v>
      </c>
      <c r="E71" s="30">
        <f t="shared" si="1"/>
        <v>303.51024677611736</v>
      </c>
      <c r="F71" s="30">
        <f t="shared" si="2"/>
        <v>-11.587040618955513</v>
      </c>
      <c r="G71" s="30">
        <f t="shared" si="3"/>
        <v>5537</v>
      </c>
      <c r="H71" s="30">
        <f t="shared" si="4"/>
        <v>27.956017022862824</v>
      </c>
      <c r="I71" s="30">
        <f t="shared" si="5"/>
        <v>73.23815134852056</v>
      </c>
      <c r="J71" s="30">
        <f t="shared" si="6"/>
        <v>931.20611951496335</v>
      </c>
      <c r="K71" s="28">
        <f t="shared" si="7"/>
        <v>3.0681208605186314</v>
      </c>
      <c r="M71" s="25">
        <v>-10.910697674418605</v>
      </c>
      <c r="N71" s="25">
        <v>-11.587040618955513</v>
      </c>
      <c r="O71" s="25">
        <v>-8.7094657919400191</v>
      </c>
      <c r="P71" s="25">
        <v>-0.28836754643206258</v>
      </c>
      <c r="Q71" s="25">
        <v>0.86956521739130432</v>
      </c>
      <c r="R71" s="25">
        <v>0.34738041002277903</v>
      </c>
      <c r="S71" s="25">
        <v>-4.3618421052631575</v>
      </c>
      <c r="T71" s="25">
        <v>-5.0432835820895523</v>
      </c>
      <c r="U71" s="25">
        <v>-5.9504424778761065</v>
      </c>
      <c r="V71" s="25">
        <v>15.473790322580646</v>
      </c>
      <c r="W71" s="25">
        <v>28.879417879417879</v>
      </c>
      <c r="X71" s="25">
        <v>41.291585127201564</v>
      </c>
      <c r="Y71" s="25">
        <v>52.419962335216574</v>
      </c>
      <c r="Z71" s="25">
        <v>37.112227805695142</v>
      </c>
      <c r="AA71" s="25">
        <v>40.02291325695581</v>
      </c>
      <c r="AB71" s="25">
        <v>36.103668261563001</v>
      </c>
      <c r="AC71" s="25">
        <v>33.388888888888886</v>
      </c>
      <c r="AD71" s="25">
        <v>40.43720190779014</v>
      </c>
      <c r="AE71" s="25">
        <v>43.988115449915114</v>
      </c>
      <c r="AF71" s="25">
        <v>51.255597014925371</v>
      </c>
      <c r="AG71" s="25">
        <v>53.956701030927832</v>
      </c>
      <c r="AH71" s="25">
        <v>49.210633946830264</v>
      </c>
      <c r="AI71" s="25">
        <v>42.251953125</v>
      </c>
      <c r="AJ71" s="25">
        <v>43.005847953216374</v>
      </c>
      <c r="AK71" s="25">
        <v>46.285425101214578</v>
      </c>
      <c r="AL71" s="25">
        <v>49.886752136752136</v>
      </c>
      <c r="AM71" s="25">
        <v>48.585714285714289</v>
      </c>
      <c r="AN71" s="25">
        <v>39.596153846153847</v>
      </c>
      <c r="AO71" s="25">
        <v>35.464052287581701</v>
      </c>
      <c r="AP71" s="25">
        <v>31.821981424148607</v>
      </c>
      <c r="AQ71" s="25">
        <v>29.179723502304146</v>
      </c>
      <c r="AR71" s="25">
        <v>27.271875000000001</v>
      </c>
      <c r="AS71" s="25">
        <v>21.859910581222056</v>
      </c>
      <c r="AT71" s="25">
        <v>18.345156889495225</v>
      </c>
      <c r="AU71" s="25">
        <v>18.984308131241082</v>
      </c>
      <c r="AV71" s="25">
        <v>20.728414442700156</v>
      </c>
      <c r="AW71" s="25">
        <v>28.640159045725646</v>
      </c>
      <c r="AX71" s="25">
        <v>42.804154302670625</v>
      </c>
      <c r="AY71" s="25">
        <v>55.712121212121211</v>
      </c>
      <c r="AZ71" s="25">
        <v>74.318407960199011</v>
      </c>
      <c r="BA71" s="25">
        <v>80.522842639593904</v>
      </c>
      <c r="BB71" s="25">
        <v>82.5625</v>
      </c>
      <c r="BC71" s="25">
        <v>76.020618556701038</v>
      </c>
      <c r="BD71" s="25">
        <v>71.756345177664969</v>
      </c>
      <c r="BE71" s="25">
        <v>62.16346153846154</v>
      </c>
      <c r="BF71" s="25">
        <v>52.258196721311478</v>
      </c>
      <c r="BG71" s="25">
        <v>58.136150234741784</v>
      </c>
      <c r="BH71" s="25">
        <v>72.15789473684211</v>
      </c>
      <c r="BI71" s="25">
        <v>102.59090909090909</v>
      </c>
      <c r="BJ71" s="25">
        <v>165.17777777777778</v>
      </c>
      <c r="BK71" s="25">
        <v>160.92079207920793</v>
      </c>
      <c r="BL71" s="25">
        <v>197.82758620689654</v>
      </c>
      <c r="BM71" s="25">
        <v>260.4848484848485</v>
      </c>
      <c r="BN71" s="25">
        <v>432.29268292682929</v>
      </c>
      <c r="BO71" s="25">
        <v>2877.3333333333335</v>
      </c>
      <c r="BP71" s="25">
        <v>2768.3333333333335</v>
      </c>
      <c r="BQ71" s="25">
        <v>2809.1666666666665</v>
      </c>
      <c r="BR71" s="25"/>
      <c r="BS71" s="25"/>
      <c r="BT71" s="25"/>
      <c r="BU71" s="25"/>
      <c r="BV71" s="25">
        <v>5537</v>
      </c>
      <c r="BW71" s="25"/>
      <c r="BX71" s="25"/>
      <c r="BY71" s="25"/>
      <c r="BZ71" s="25">
        <v>887.75</v>
      </c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8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</row>
    <row r="72" spans="1:202" ht="15" x14ac:dyDescent="0.3">
      <c r="A72" s="1"/>
      <c r="B72" s="4"/>
      <c r="C72" s="22" t="s">
        <v>991</v>
      </c>
      <c r="D72" s="30">
        <f t="shared" si="0"/>
        <v>65.544534412955471</v>
      </c>
      <c r="E72" s="30">
        <f t="shared" si="1"/>
        <v>470.82105129912986</v>
      </c>
      <c r="F72" s="30">
        <f t="shared" si="2"/>
        <v>-0.58220502901353965</v>
      </c>
      <c r="G72" s="30">
        <f t="shared" si="3"/>
        <v>10589</v>
      </c>
      <c r="H72" s="30">
        <f t="shared" si="4"/>
        <v>41.549059139784944</v>
      </c>
      <c r="I72" s="30">
        <f t="shared" si="5"/>
        <v>118.03980099502488</v>
      </c>
      <c r="J72" s="30">
        <f t="shared" si="6"/>
        <v>1571.4965675097146</v>
      </c>
      <c r="K72" s="28">
        <f t="shared" si="7"/>
        <v>3.3377788932196348</v>
      </c>
      <c r="M72" s="25">
        <v>-0.21116279069767441</v>
      </c>
      <c r="N72" s="25">
        <v>-0.58220502901353965</v>
      </c>
      <c r="O72" s="25">
        <v>1.8294283036551078</v>
      </c>
      <c r="P72" s="25">
        <v>9.5650048875855322</v>
      </c>
      <c r="Q72" s="25">
        <v>11.248144220572641</v>
      </c>
      <c r="R72" s="25">
        <v>11.283599088838269</v>
      </c>
      <c r="S72" s="25">
        <v>9.2907894736842103</v>
      </c>
      <c r="T72" s="25">
        <v>11.644776119402986</v>
      </c>
      <c r="U72" s="25">
        <v>15.382300884955752</v>
      </c>
      <c r="V72" s="25">
        <v>41.75403225806452</v>
      </c>
      <c r="W72" s="25">
        <v>55.53638253638254</v>
      </c>
      <c r="X72" s="25">
        <v>65.810176125244624</v>
      </c>
      <c r="Y72" s="25">
        <v>75.467043314500941</v>
      </c>
      <c r="Z72" s="25">
        <v>56.8643216080402</v>
      </c>
      <c r="AA72" s="25">
        <v>59.206219312602293</v>
      </c>
      <c r="AB72" s="25">
        <v>55.059011164274324</v>
      </c>
      <c r="AC72" s="25">
        <v>51.065789473684212</v>
      </c>
      <c r="AD72" s="25">
        <v>59.895071542130367</v>
      </c>
      <c r="AE72" s="25">
        <v>64.707979626485567</v>
      </c>
      <c r="AF72" s="25">
        <v>73.195895522388057</v>
      </c>
      <c r="AG72" s="25">
        <v>77.154639175257728</v>
      </c>
      <c r="AH72" s="25">
        <v>71.349693251533736</v>
      </c>
      <c r="AI72" s="25">
        <v>62.46875</v>
      </c>
      <c r="AJ72" s="25">
        <v>62.393762183235864</v>
      </c>
      <c r="AK72" s="25">
        <v>65.544534412955471</v>
      </c>
      <c r="AL72" s="25">
        <v>69.299145299145295</v>
      </c>
      <c r="AM72" s="25">
        <v>66.406122448979588</v>
      </c>
      <c r="AN72" s="25">
        <v>54.47902097902098</v>
      </c>
      <c r="AO72" s="25">
        <v>49.155228758169933</v>
      </c>
      <c r="AP72" s="25">
        <v>44.405572755417957</v>
      </c>
      <c r="AQ72" s="25">
        <v>41.344086021505376</v>
      </c>
      <c r="AR72" s="25">
        <v>39.446874999999999</v>
      </c>
      <c r="AS72" s="25">
        <v>33.36661698956781</v>
      </c>
      <c r="AT72" s="25">
        <v>28.972714870395635</v>
      </c>
      <c r="AU72" s="25">
        <v>30.405135520684738</v>
      </c>
      <c r="AV72" s="25">
        <v>33.8414442700157</v>
      </c>
      <c r="AW72" s="25">
        <v>45.791252485089466</v>
      </c>
      <c r="AX72" s="25">
        <v>68.652818991097917</v>
      </c>
      <c r="AY72" s="25">
        <v>88.814393939393938</v>
      </c>
      <c r="AZ72" s="25">
        <v>117.41293532338308</v>
      </c>
      <c r="BA72" s="25">
        <v>124.38578680203045</v>
      </c>
      <c r="BB72" s="25">
        <v>127.08854166666667</v>
      </c>
      <c r="BC72" s="25">
        <v>118.9639175257732</v>
      </c>
      <c r="BD72" s="25">
        <v>113.1472081218274</v>
      </c>
      <c r="BE72" s="25">
        <v>100.50480769230769</v>
      </c>
      <c r="BF72" s="25">
        <v>85.176229508196727</v>
      </c>
      <c r="BG72" s="25">
        <v>96.075117370892016</v>
      </c>
      <c r="BH72" s="25">
        <v>118.66666666666667</v>
      </c>
      <c r="BI72" s="25">
        <v>161.68939393939394</v>
      </c>
      <c r="BJ72" s="25">
        <v>248.75555555555556</v>
      </c>
      <c r="BK72" s="25">
        <v>231.27722772277227</v>
      </c>
      <c r="BL72" s="25">
        <v>275.32183908045977</v>
      </c>
      <c r="BM72" s="25">
        <v>357.56060606060606</v>
      </c>
      <c r="BN72" s="25">
        <v>580.19512195121956</v>
      </c>
      <c r="BO72" s="25">
        <v>3824.1666666666665</v>
      </c>
      <c r="BP72" s="25">
        <v>3650.6666666666665</v>
      </c>
      <c r="BQ72" s="25">
        <v>3632.3333333333335</v>
      </c>
      <c r="BR72" s="25"/>
      <c r="BS72" s="25"/>
      <c r="BT72" s="25"/>
      <c r="BU72" s="25"/>
      <c r="BV72" s="25">
        <v>10589</v>
      </c>
      <c r="BW72" s="25"/>
      <c r="BX72" s="25"/>
      <c r="BY72" s="25"/>
      <c r="BZ72" s="25">
        <v>1464.75</v>
      </c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8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</row>
    <row r="73" spans="1:202" ht="15" x14ac:dyDescent="0.3">
      <c r="A73" s="1"/>
      <c r="B73" s="4"/>
      <c r="C73" s="22" t="s">
        <v>992</v>
      </c>
      <c r="D73" s="30">
        <f t="shared" si="0"/>
        <v>0.4552081867975214</v>
      </c>
      <c r="E73" s="30">
        <f t="shared" si="1"/>
        <v>0.61533105997572835</v>
      </c>
      <c r="F73" s="30">
        <f t="shared" si="2"/>
        <v>0</v>
      </c>
      <c r="G73" s="30">
        <f t="shared" si="3"/>
        <v>12.707991803278688</v>
      </c>
      <c r="H73" s="30">
        <f t="shared" si="4"/>
        <v>0.33151475277421572</v>
      </c>
      <c r="I73" s="30">
        <f t="shared" si="5"/>
        <v>0.51713321920370903</v>
      </c>
      <c r="J73" s="30">
        <f t="shared" si="6"/>
        <v>1.1456147112065693</v>
      </c>
      <c r="K73" s="28">
        <f t="shared" si="7"/>
        <v>1.8617859323593351</v>
      </c>
      <c r="M73" s="25"/>
      <c r="N73" s="25"/>
      <c r="O73" s="25">
        <v>12.707991803278688</v>
      </c>
      <c r="P73" s="25">
        <v>2.4630556974961677</v>
      </c>
      <c r="Q73" s="25">
        <v>2.291599886867163</v>
      </c>
      <c r="R73" s="25">
        <v>2.5991723024124358</v>
      </c>
      <c r="S73" s="25">
        <v>3.5055941084832178</v>
      </c>
      <c r="T73" s="25">
        <v>3.3708023583696489</v>
      </c>
      <c r="U73" s="25">
        <v>3.1817972615349213</v>
      </c>
      <c r="V73" s="25">
        <v>1.1996137131820377</v>
      </c>
      <c r="W73" s="25">
        <v>1.0023958372328079</v>
      </c>
      <c r="X73" s="25">
        <v>0.71126111391953373</v>
      </c>
      <c r="Y73" s="25">
        <v>0.51268934195093951</v>
      </c>
      <c r="Z73" s="25">
        <v>0.59882761871096968</v>
      </c>
      <c r="AA73" s="25">
        <v>0.46324809951624052</v>
      </c>
      <c r="AB73" s="25">
        <v>0.46442848038931694</v>
      </c>
      <c r="AC73" s="25">
        <v>0.44584729021729796</v>
      </c>
      <c r="AD73" s="25">
        <v>0.38363327493762278</v>
      </c>
      <c r="AE73" s="25">
        <v>0.395088290084748</v>
      </c>
      <c r="AF73" s="25">
        <v>0.40817678994723827</v>
      </c>
      <c r="AG73" s="25">
        <v>0.43185462319615181</v>
      </c>
      <c r="AH73" s="25">
        <v>0.46468902264259099</v>
      </c>
      <c r="AI73" s="25">
        <v>0.48264757378689344</v>
      </c>
      <c r="AJ73" s="25">
        <v>0.45663584103974009</v>
      </c>
      <c r="AK73" s="25">
        <v>0.48154668149108992</v>
      </c>
      <c r="AL73" s="25">
        <v>0.46808707449432657</v>
      </c>
      <c r="AM73" s="25">
        <v>0.47204892590429948</v>
      </c>
      <c r="AN73" s="25">
        <v>0.46492522944612025</v>
      </c>
      <c r="AO73" s="25">
        <v>0.42336203171226272</v>
      </c>
      <c r="AP73" s="25">
        <v>0.41058355992470197</v>
      </c>
      <c r="AQ73" s="25">
        <v>0.4175738435816459</v>
      </c>
      <c r="AR73" s="25">
        <v>0.42474055295888458</v>
      </c>
      <c r="AS73" s="25">
        <v>0.45696547411675376</v>
      </c>
      <c r="AT73" s="25">
        <v>0.45321843951593915</v>
      </c>
      <c r="AU73" s="25">
        <v>0.39518626255043632</v>
      </c>
      <c r="AV73" s="25">
        <v>0.33242102333348794</v>
      </c>
      <c r="AW73" s="25">
        <v>0.28858594190943426</v>
      </c>
      <c r="AX73" s="25">
        <v>0.31664937759336098</v>
      </c>
      <c r="AY73" s="25">
        <v>0.30455921866336844</v>
      </c>
      <c r="AZ73" s="25">
        <v>0.35508474576271187</v>
      </c>
      <c r="BA73" s="25">
        <v>0.38528403525954946</v>
      </c>
      <c r="BB73" s="25">
        <v>0.41412237203393304</v>
      </c>
      <c r="BC73" s="25">
        <v>0.47272412149573206</v>
      </c>
      <c r="BD73" s="25">
        <v>0.50834454912516824</v>
      </c>
      <c r="BE73" s="25">
        <v>0.53700071753169099</v>
      </c>
      <c r="BF73" s="25">
        <v>0.51710532646874852</v>
      </c>
      <c r="BG73" s="25">
        <v>0.50171032056293985</v>
      </c>
      <c r="BH73" s="25">
        <v>0.50699783165779622</v>
      </c>
      <c r="BI73" s="25">
        <v>0.51876493463899176</v>
      </c>
      <c r="BJ73" s="25">
        <v>0.52894407718420577</v>
      </c>
      <c r="BK73" s="25">
        <v>0.51170854916734454</v>
      </c>
      <c r="BL73" s="25">
        <v>0.46729010979835511</v>
      </c>
      <c r="BM73" s="25">
        <v>0.46675706597737193</v>
      </c>
      <c r="BN73" s="25">
        <v>0.45527156549520764</v>
      </c>
      <c r="BO73" s="25">
        <v>0.42662889518413599</v>
      </c>
      <c r="BP73" s="25">
        <v>0.38522644265887507</v>
      </c>
      <c r="BQ73" s="25">
        <v>0.32128108653757914</v>
      </c>
      <c r="BR73" s="25">
        <v>0.25389029371717564</v>
      </c>
      <c r="BS73" s="25">
        <v>0.23190763579113094</v>
      </c>
      <c r="BT73" s="25">
        <v>0.22954675846242112</v>
      </c>
      <c r="BU73" s="25">
        <v>0.29527884110185393</v>
      </c>
      <c r="BV73" s="25">
        <v>0.42638587213145718</v>
      </c>
      <c r="BW73" s="25">
        <v>0.61236749116607769</v>
      </c>
      <c r="BX73" s="25">
        <v>0.64827824484625129</v>
      </c>
      <c r="BY73" s="25">
        <v>0.53373216751035435</v>
      </c>
      <c r="BZ73" s="25">
        <v>0.44350571769926611</v>
      </c>
      <c r="CA73" s="25">
        <v>0.31064307407896474</v>
      </c>
      <c r="CB73" s="25">
        <v>0.29753568542957176</v>
      </c>
      <c r="CC73" s="25">
        <v>0.32068284424379234</v>
      </c>
      <c r="CD73" s="25">
        <v>0.35806359209395588</v>
      </c>
      <c r="CE73" s="25">
        <v>0.37203166226912932</v>
      </c>
      <c r="CF73" s="25">
        <v>0.39820992676973149</v>
      </c>
      <c r="CG73" s="25">
        <v>0.44790279627163782</v>
      </c>
      <c r="CH73" s="25">
        <v>0.48238731218697828</v>
      </c>
      <c r="CI73" s="25">
        <v>0.46006365565322827</v>
      </c>
      <c r="CJ73" s="25">
        <v>0.42567147690395635</v>
      </c>
      <c r="CK73" s="25">
        <v>0.36434596500062949</v>
      </c>
      <c r="CL73" s="25">
        <v>0.33815751235106073</v>
      </c>
      <c r="CM73" s="25">
        <v>0.32537189592840632</v>
      </c>
      <c r="CN73" s="25">
        <v>0.32879594109639898</v>
      </c>
      <c r="CO73" s="25">
        <v>0.31068022088353414</v>
      </c>
      <c r="CP73" s="25">
        <v>0.25107800862406898</v>
      </c>
      <c r="CQ73" s="25">
        <v>0.23588952942753721</v>
      </c>
      <c r="CR73" s="25">
        <v>0.23534575904916261</v>
      </c>
      <c r="CS73" s="25">
        <v>0.24669924866875775</v>
      </c>
      <c r="CT73" s="25">
        <v>0.2921994884910486</v>
      </c>
      <c r="CU73" s="25">
        <v>0.36437033786748574</v>
      </c>
      <c r="CV73" s="25">
        <v>0.40173237753882918</v>
      </c>
      <c r="CW73" s="25">
        <v>0.44424592748292169</v>
      </c>
      <c r="CX73" s="25">
        <v>0.49256388772517806</v>
      </c>
      <c r="CY73" s="25">
        <v>0.496306605288513</v>
      </c>
      <c r="CZ73" s="25">
        <v>0.56342117016525239</v>
      </c>
      <c r="DA73" s="25">
        <v>0.68036734236756635</v>
      </c>
      <c r="DB73" s="25">
        <v>0.8361743507607825</v>
      </c>
      <c r="DC73" s="25">
        <v>0.79335486848177206</v>
      </c>
      <c r="DD73" s="25">
        <v>0.65028409090909089</v>
      </c>
      <c r="DE73" s="25">
        <v>0.45918764238484194</v>
      </c>
      <c r="DF73" s="25">
        <v>0.33410092110532641</v>
      </c>
      <c r="DG73" s="25">
        <v>0.26543867661237125</v>
      </c>
      <c r="DH73" s="25">
        <v>0.23876607828943705</v>
      </c>
      <c r="DI73" s="25">
        <v>0.24603636834271664</v>
      </c>
      <c r="DJ73" s="25">
        <v>0.22954468802698144</v>
      </c>
      <c r="DK73" s="25">
        <v>0.14646359273941165</v>
      </c>
      <c r="DL73" s="25">
        <v>0.13053316362607834</v>
      </c>
      <c r="DM73" s="25">
        <v>0.21131788834029624</v>
      </c>
      <c r="DN73" s="25">
        <v>0.29641666666666666</v>
      </c>
      <c r="DO73" s="25">
        <v>0.484208658623137</v>
      </c>
      <c r="DP73" s="25">
        <v>0.52582285255552585</v>
      </c>
      <c r="DQ73" s="25">
        <v>0.43502443957525705</v>
      </c>
      <c r="DR73" s="25">
        <v>0.35024511711150885</v>
      </c>
      <c r="DS73" s="25">
        <v>0.28228754188242461</v>
      </c>
      <c r="DT73" s="25">
        <v>0.2512848896971614</v>
      </c>
      <c r="DU73" s="25">
        <v>0.25629782477860891</v>
      </c>
      <c r="DV73" s="25">
        <v>0.30788026878436164</v>
      </c>
      <c r="DW73" s="25">
        <v>0.39732970700951908</v>
      </c>
      <c r="DX73" s="25">
        <v>0.47702465974935992</v>
      </c>
      <c r="DY73" s="25">
        <v>0.50706414241311104</v>
      </c>
      <c r="DZ73" s="25">
        <v>0.5059142083511472</v>
      </c>
      <c r="EA73" s="25">
        <v>0.54040895813047707</v>
      </c>
      <c r="EB73" s="25">
        <v>0.51721689740859067</v>
      </c>
      <c r="EC73" s="25">
        <v>0.52177278885233214</v>
      </c>
      <c r="ED73" s="25">
        <v>0.52494623655913975</v>
      </c>
      <c r="EE73" s="25">
        <v>0.46979865771812079</v>
      </c>
      <c r="EF73" s="25">
        <v>0.48382258410113566</v>
      </c>
      <c r="EG73" s="25">
        <v>0.47141896435776731</v>
      </c>
      <c r="EH73" s="25">
        <v>0.45514480809983515</v>
      </c>
      <c r="EI73" s="25">
        <v>0.42955388419534307</v>
      </c>
      <c r="EJ73" s="25">
        <v>0.45863500045439398</v>
      </c>
      <c r="EK73" s="25">
        <v>0.50346420323325636</v>
      </c>
      <c r="EL73" s="25">
        <v>0.58840440824149498</v>
      </c>
      <c r="EM73" s="25">
        <v>0.68164948453608243</v>
      </c>
      <c r="EN73" s="25">
        <v>0.66436247093571299</v>
      </c>
      <c r="EO73" s="25">
        <v>0.62708823165449823</v>
      </c>
      <c r="EP73" s="25">
        <v>0.58794717589435175</v>
      </c>
      <c r="EQ73" s="25">
        <v>0.57336851589651183</v>
      </c>
      <c r="ER73" s="25">
        <v>0.55689017951425557</v>
      </c>
      <c r="ES73" s="25">
        <v>0.53481994659738763</v>
      </c>
      <c r="ET73" s="25">
        <v>0.5313990771877688</v>
      </c>
      <c r="EU73" s="25">
        <v>0.4590095713691219</v>
      </c>
      <c r="EV73" s="25">
        <v>0.44250972762645913</v>
      </c>
      <c r="EW73" s="25">
        <v>0</v>
      </c>
      <c r="EX73" s="25">
        <v>0.5146305779078274</v>
      </c>
      <c r="EY73" s="25"/>
      <c r="EZ73" s="25"/>
      <c r="FA73" s="25"/>
      <c r="FB73" s="25">
        <v>0</v>
      </c>
      <c r="FC73" s="25"/>
      <c r="FD73" s="25"/>
      <c r="FE73" s="25"/>
      <c r="FF73" s="25">
        <v>0</v>
      </c>
      <c r="FG73" s="25"/>
      <c r="FH73" s="25"/>
      <c r="FI73" s="25"/>
      <c r="FJ73" s="25"/>
      <c r="FK73" s="25"/>
      <c r="FL73" s="25"/>
      <c r="FM73" s="25"/>
      <c r="FN73" s="25">
        <v>0</v>
      </c>
      <c r="FO73" s="25"/>
      <c r="FP73" s="25"/>
      <c r="FQ73" s="25"/>
      <c r="FR73" s="25">
        <v>0</v>
      </c>
      <c r="FS73" s="25"/>
      <c r="FT73" s="25"/>
      <c r="FU73" s="25"/>
      <c r="FV73" s="8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</row>
    <row r="74" spans="1:202" ht="15" x14ac:dyDescent="0.3">
      <c r="A74" s="1"/>
      <c r="B74" s="4"/>
      <c r="C74" s="22" t="s">
        <v>993</v>
      </c>
      <c r="D74" s="30">
        <f t="shared" si="0"/>
        <v>0.1739818193810494</v>
      </c>
      <c r="E74" s="30">
        <f t="shared" si="1"/>
        <v>0.17285286116730281</v>
      </c>
      <c r="F74" s="30">
        <f t="shared" si="2"/>
        <v>0</v>
      </c>
      <c r="G74" s="30">
        <f t="shared" si="3"/>
        <v>0.49016236528644358</v>
      </c>
      <c r="H74" s="30">
        <f t="shared" si="4"/>
        <v>0.12848617258620521</v>
      </c>
      <c r="I74" s="30">
        <f t="shared" si="5"/>
        <v>0.21309898323617638</v>
      </c>
      <c r="J74" s="30">
        <f t="shared" si="6"/>
        <v>0.10442291651882453</v>
      </c>
      <c r="K74" s="28">
        <f t="shared" si="7"/>
        <v>0.604114481031092</v>
      </c>
      <c r="M74" s="25">
        <v>0.43656209938918633</v>
      </c>
      <c r="N74" s="25">
        <v>0.45091429539933336</v>
      </c>
      <c r="O74" s="25">
        <v>0.45727874352498754</v>
      </c>
      <c r="P74" s="25">
        <v>0.43723807623228894</v>
      </c>
      <c r="Q74" s="25">
        <v>0.44004924235566739</v>
      </c>
      <c r="R74" s="25">
        <v>0.4748469425389098</v>
      </c>
      <c r="S74" s="25">
        <v>0.46823925544794187</v>
      </c>
      <c r="T74" s="25">
        <v>0.48662201169417513</v>
      </c>
      <c r="U74" s="25">
        <v>0.49016236528644358</v>
      </c>
      <c r="V74" s="25">
        <v>0.39401148222158783</v>
      </c>
      <c r="W74" s="25">
        <v>0.38505895887259134</v>
      </c>
      <c r="X74" s="25">
        <v>0.32589857481537998</v>
      </c>
      <c r="Y74" s="25">
        <v>0.26440080304746216</v>
      </c>
      <c r="Z74" s="25">
        <v>0.25725096173314438</v>
      </c>
      <c r="AA74" s="25">
        <v>0.21354843642480312</v>
      </c>
      <c r="AB74" s="25">
        <v>0.20657089480126264</v>
      </c>
      <c r="AC74" s="25">
        <v>0.20039376158122299</v>
      </c>
      <c r="AD74" s="25">
        <v>0.18561136296505579</v>
      </c>
      <c r="AE74" s="25">
        <v>0.19280903480242773</v>
      </c>
      <c r="AF74" s="25">
        <v>0.20282439364194796</v>
      </c>
      <c r="AG74" s="25">
        <v>0.21338403845138118</v>
      </c>
      <c r="AH74" s="25">
        <v>0.22529007156256514</v>
      </c>
      <c r="AI74" s="25">
        <v>0.21923508443043188</v>
      </c>
      <c r="AJ74" s="25">
        <v>0.2076549313783991</v>
      </c>
      <c r="AK74" s="25">
        <v>0.22009231681323491</v>
      </c>
      <c r="AL74" s="25">
        <v>0.21427563233965674</v>
      </c>
      <c r="AM74" s="25">
        <v>0.22182427358327075</v>
      </c>
      <c r="AN74" s="25">
        <v>0.21875283104333385</v>
      </c>
      <c r="AO74" s="25">
        <v>0.19890365604160484</v>
      </c>
      <c r="AP74" s="25">
        <v>0.18766431382546486</v>
      </c>
      <c r="AQ74" s="25">
        <v>0.18103476047807737</v>
      </c>
      <c r="AR74" s="25">
        <v>0.17376156600930143</v>
      </c>
      <c r="AS74" s="25">
        <v>0.16916056282138192</v>
      </c>
      <c r="AT74" s="25">
        <v>0.16207250745112567</v>
      </c>
      <c r="AU74" s="25">
        <v>0.14540715037892521</v>
      </c>
      <c r="AV74" s="25">
        <v>0.12657646518528987</v>
      </c>
      <c r="AW74" s="25">
        <v>0.11811429383751511</v>
      </c>
      <c r="AX74" s="25">
        <v>0.13234576822328606</v>
      </c>
      <c r="AY74" s="25">
        <v>0.12945505964250753</v>
      </c>
      <c r="AZ74" s="25">
        <v>0.15167146295994643</v>
      </c>
      <c r="BA74" s="25">
        <v>0.16893016264963229</v>
      </c>
      <c r="BB74" s="25">
        <v>0.1808662967603365</v>
      </c>
      <c r="BC74" s="25">
        <v>0.19842496771729443</v>
      </c>
      <c r="BD74" s="25">
        <v>0.21017584211307316</v>
      </c>
      <c r="BE74" s="25">
        <v>0.21224381759056191</v>
      </c>
      <c r="BF74" s="25">
        <v>0.20389694164073766</v>
      </c>
      <c r="BG74" s="25">
        <v>0.19611850776489465</v>
      </c>
      <c r="BH74" s="25">
        <v>0.19661729574773054</v>
      </c>
      <c r="BI74" s="25">
        <v>0.20884655286239742</v>
      </c>
      <c r="BJ74" s="25">
        <v>0.22200558669691231</v>
      </c>
      <c r="BK74" s="25">
        <v>0.22237725809752376</v>
      </c>
      <c r="BL74" s="25">
        <v>0.20527445118931906</v>
      </c>
      <c r="BM74" s="25">
        <v>0.20376262532835104</v>
      </c>
      <c r="BN74" s="25">
        <v>0.20055926961610401</v>
      </c>
      <c r="BO74" s="25">
        <v>0.189823343481549</v>
      </c>
      <c r="BP74" s="25">
        <v>0.17420207275279739</v>
      </c>
      <c r="BQ74" s="25">
        <v>0.15165363539884344</v>
      </c>
      <c r="BR74" s="25">
        <v>0.11968457006624945</v>
      </c>
      <c r="BS74" s="25">
        <v>0.10340470340470341</v>
      </c>
      <c r="BT74" s="25">
        <v>9.7533031056506264E-2</v>
      </c>
      <c r="BU74" s="25">
        <v>0.10276638541312923</v>
      </c>
      <c r="BV74" s="25">
        <v>0.12853360662738064</v>
      </c>
      <c r="BW74" s="25">
        <v>0.15858345534407028</v>
      </c>
      <c r="BX74" s="25">
        <v>0.16746995120790195</v>
      </c>
      <c r="BY74" s="25">
        <v>0.16541160362827315</v>
      </c>
      <c r="BZ74" s="25">
        <v>0.13826956845634011</v>
      </c>
      <c r="CA74" s="25">
        <v>0.11741365542024357</v>
      </c>
      <c r="CB74" s="25">
        <v>0.11062711227938415</v>
      </c>
      <c r="CC74" s="25">
        <v>0.11610266888009194</v>
      </c>
      <c r="CD74" s="25">
        <v>0.13043251421714405</v>
      </c>
      <c r="CE74" s="25">
        <v>0.12847036123914674</v>
      </c>
      <c r="CF74" s="25">
        <v>0.13607674127624078</v>
      </c>
      <c r="CG74" s="25">
        <v>0.15249050830169433</v>
      </c>
      <c r="CH74" s="25">
        <v>0.16333163755581934</v>
      </c>
      <c r="CI74" s="25">
        <v>0.16916046699545823</v>
      </c>
      <c r="CJ74" s="25">
        <v>0.16612772837510106</v>
      </c>
      <c r="CK74" s="25">
        <v>0.1509965564019618</v>
      </c>
      <c r="CL74" s="25">
        <v>0.14984803997321383</v>
      </c>
      <c r="CM74" s="25">
        <v>0.14363079821050154</v>
      </c>
      <c r="CN74" s="25">
        <v>0.14466162138618174</v>
      </c>
      <c r="CO74" s="25">
        <v>0.13926080108010802</v>
      </c>
      <c r="CP74" s="25">
        <v>0.11233885819521179</v>
      </c>
      <c r="CQ74" s="25">
        <v>0.10551091388822259</v>
      </c>
      <c r="CR74" s="25">
        <v>0.10652931466650364</v>
      </c>
      <c r="CS74" s="25">
        <v>0.10742987833931578</v>
      </c>
      <c r="CT74" s="25">
        <v>0.12129657277462592</v>
      </c>
      <c r="CU74" s="25">
        <v>0.14537815126050421</v>
      </c>
      <c r="CV74" s="25">
        <v>0.14817671036686131</v>
      </c>
      <c r="CW74" s="25">
        <v>0.15811326400837886</v>
      </c>
      <c r="CX74" s="25">
        <v>0.17572111791959349</v>
      </c>
      <c r="CY74" s="25">
        <v>0.17437093316282393</v>
      </c>
      <c r="CZ74" s="25">
        <v>0.18949977467327625</v>
      </c>
      <c r="DA74" s="25">
        <v>0.22801486319108208</v>
      </c>
      <c r="DB74" s="25">
        <v>0.27540600625494555</v>
      </c>
      <c r="DC74" s="25">
        <v>0.30419704154575694</v>
      </c>
      <c r="DD74" s="25">
        <v>0.30074891604256998</v>
      </c>
      <c r="DE74" s="25">
        <v>0.25498302992903427</v>
      </c>
      <c r="DF74" s="25">
        <v>0.19788886912174583</v>
      </c>
      <c r="DG74" s="25">
        <v>0.15738957756649416</v>
      </c>
      <c r="DH74" s="25">
        <v>0.13470298118304905</v>
      </c>
      <c r="DI74" s="25">
        <v>0.12556557349978534</v>
      </c>
      <c r="DJ74" s="25">
        <v>0.11579162271598217</v>
      </c>
      <c r="DK74" s="25">
        <v>7.3147858705845573E-2</v>
      </c>
      <c r="DL74" s="25">
        <v>6.5474923742640273E-2</v>
      </c>
      <c r="DM74" s="25">
        <v>0.10162557077625571</v>
      </c>
      <c r="DN74" s="25">
        <v>0.13538613786016063</v>
      </c>
      <c r="DO74" s="25">
        <v>0.21687991734880394</v>
      </c>
      <c r="DP74" s="25">
        <v>0.23973159821065473</v>
      </c>
      <c r="DQ74" s="25">
        <v>0.2096413921942899</v>
      </c>
      <c r="DR74" s="25">
        <v>0.17953729557239728</v>
      </c>
      <c r="DS74" s="25">
        <v>0.14826220853497579</v>
      </c>
      <c r="DT74" s="25">
        <v>0.13247186327636515</v>
      </c>
      <c r="DU74" s="25">
        <v>0.13160566862390183</v>
      </c>
      <c r="DV74" s="25">
        <v>0.14505684271118147</v>
      </c>
      <c r="DW74" s="25">
        <v>0.16927371359351134</v>
      </c>
      <c r="DX74" s="25">
        <v>0.19649200710479572</v>
      </c>
      <c r="DY74" s="25">
        <v>0.20758864017583434</v>
      </c>
      <c r="DZ74" s="25">
        <v>0.21910875200592519</v>
      </c>
      <c r="EA74" s="25">
        <v>0.22424242424242424</v>
      </c>
      <c r="EB74" s="25">
        <v>0.21518239551026436</v>
      </c>
      <c r="EC74" s="25">
        <v>0.21710420357545498</v>
      </c>
      <c r="ED74" s="25">
        <v>0.21187396927350055</v>
      </c>
      <c r="EE74" s="25">
        <v>0.21625163826998689</v>
      </c>
      <c r="EF74" s="25">
        <v>0.22447559399542699</v>
      </c>
      <c r="EG74" s="25">
        <v>0.22327210956577132</v>
      </c>
      <c r="EH74" s="25">
        <v>0.22010931450694601</v>
      </c>
      <c r="EI74" s="25">
        <v>0.20215035516012508</v>
      </c>
      <c r="EJ74" s="25">
        <v>0.20360408821947285</v>
      </c>
      <c r="EK74" s="25">
        <v>0.20396275672657582</v>
      </c>
      <c r="EL74" s="25">
        <v>0.21013004791238876</v>
      </c>
      <c r="EM74" s="25">
        <v>0.2228363440280399</v>
      </c>
      <c r="EN74" s="25">
        <v>0.21339900284612745</v>
      </c>
      <c r="EO74" s="25">
        <v>0.20738270139755682</v>
      </c>
      <c r="EP74" s="25">
        <v>0.19844724396266689</v>
      </c>
      <c r="EQ74" s="25">
        <v>0.19286471976273462</v>
      </c>
      <c r="ER74" s="25">
        <v>0.18987398739873987</v>
      </c>
      <c r="ES74" s="25">
        <v>0.17816616982402153</v>
      </c>
      <c r="ET74" s="25">
        <v>0.17328436997934357</v>
      </c>
      <c r="EU74" s="25">
        <v>0.1462825919736877</v>
      </c>
      <c r="EV74" s="25">
        <v>0.1288997194752203</v>
      </c>
      <c r="EW74" s="25">
        <v>0</v>
      </c>
      <c r="EX74" s="25">
        <v>0.13499424331585008</v>
      </c>
      <c r="EY74" s="25">
        <v>0</v>
      </c>
      <c r="EZ74" s="25">
        <v>0</v>
      </c>
      <c r="FA74" s="25">
        <v>0</v>
      </c>
      <c r="FB74" s="25">
        <v>0</v>
      </c>
      <c r="FC74" s="25">
        <v>0</v>
      </c>
      <c r="FD74" s="25">
        <v>0</v>
      </c>
      <c r="FE74" s="25">
        <v>0</v>
      </c>
      <c r="FF74" s="25">
        <v>0</v>
      </c>
      <c r="FG74" s="25">
        <v>0</v>
      </c>
      <c r="FH74" s="25">
        <v>0</v>
      </c>
      <c r="FI74" s="25">
        <v>0</v>
      </c>
      <c r="FJ74" s="25">
        <v>0</v>
      </c>
      <c r="FK74" s="25">
        <v>0</v>
      </c>
      <c r="FL74" s="25">
        <v>0</v>
      </c>
      <c r="FM74" s="25">
        <v>0</v>
      </c>
      <c r="FN74" s="25">
        <v>0</v>
      </c>
      <c r="FO74" s="25">
        <v>0</v>
      </c>
      <c r="FP74" s="25">
        <v>0</v>
      </c>
      <c r="FQ74" s="25">
        <v>0</v>
      </c>
      <c r="FR74" s="25">
        <v>0</v>
      </c>
      <c r="FS74" s="25"/>
      <c r="FT74" s="25"/>
      <c r="FU74" s="25"/>
      <c r="FV74" s="8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</row>
    <row r="75" spans="1:202" ht="15" x14ac:dyDescent="0.3">
      <c r="A75" s="1"/>
      <c r="B75" s="4"/>
      <c r="C75" s="22" t="s">
        <v>994</v>
      </c>
      <c r="D75" s="30">
        <f t="shared" ref="D75:D99" si="8">IF(COUNT(L75:FU75)&gt;0,MEDIAN(L75:FU75),"")</f>
        <v>5.7722736832649746</v>
      </c>
      <c r="E75" s="30">
        <f t="shared" ref="E75:E99" si="9">IF(COUNT(L75:FU75)&gt;0,AVERAGE(L75:FU75),"")</f>
        <v>7.3497996563866588</v>
      </c>
      <c r="F75" s="30">
        <f t="shared" ref="F75:F99" si="10">IF(COUNT(L75:FU75)&gt;0,MIN(L75:FU75),"")</f>
        <v>1.1291717792159053</v>
      </c>
      <c r="G75" s="30">
        <f t="shared" ref="G75:G99" si="11">IF(COUNT(L75:FU75)&gt;0,MAX(L75:FU75),"")</f>
        <v>25.479981848962819</v>
      </c>
      <c r="H75" s="30">
        <f t="shared" ref="H75:H99" si="12">IF(COUNT(L75:FU75)&gt;0,QUARTILE(L75:FU75,1),"")</f>
        <v>4.0808288298815611</v>
      </c>
      <c r="I75" s="30">
        <f t="shared" ref="I75:I99" si="13">IF(COUNT(L75:FU75)&gt;0,QUARTILE(L75:FU75,3),"")</f>
        <v>9.2734370041095247</v>
      </c>
      <c r="J75" s="30">
        <f t="shared" ref="J75:J99" si="14">IF(COUNT(L75:FU75)&gt;1,STDEV(L75:FU75),"")</f>
        <v>4.5281988695172863</v>
      </c>
      <c r="K75" s="28">
        <f t="shared" ref="K75:K99" si="15">IF(COUNT(L75:FU75)&gt;1,STDEV(L75:FU75)/AVERAGE(L75:FU75),"")</f>
        <v>0.61609827222739011</v>
      </c>
      <c r="M75" s="25">
        <v>1.1394325100418825</v>
      </c>
      <c r="N75" s="25">
        <v>1.1291717792159053</v>
      </c>
      <c r="O75" s="25">
        <v>1.5409193448820075</v>
      </c>
      <c r="P75" s="25">
        <v>1.863224382220023</v>
      </c>
      <c r="Q75" s="25">
        <v>2.278991473327161</v>
      </c>
      <c r="R75" s="25">
        <v>2.3508136686804844</v>
      </c>
      <c r="S75" s="25">
        <v>1.9510626707952365</v>
      </c>
      <c r="T75" s="25">
        <v>1.8720797117140859</v>
      </c>
      <c r="U75" s="25">
        <v>2.2056000966578377</v>
      </c>
      <c r="V75" s="25">
        <v>2.2614459926757657</v>
      </c>
      <c r="W75" s="25">
        <v>2.5352115800969299</v>
      </c>
      <c r="X75" s="25">
        <v>3.1107700945165515</v>
      </c>
      <c r="Y75" s="25">
        <v>3.4054896494500424</v>
      </c>
      <c r="Z75" s="25">
        <v>3.4024542574208612</v>
      </c>
      <c r="AA75" s="25">
        <v>3.6069059428530603</v>
      </c>
      <c r="AB75" s="25">
        <v>3.6224077239482142</v>
      </c>
      <c r="AC75" s="25">
        <v>3.9614011927087458</v>
      </c>
      <c r="AD75" s="25">
        <v>3.4991360595217618</v>
      </c>
      <c r="AE75" s="25">
        <v>3.784169816614495</v>
      </c>
      <c r="AF75" s="25">
        <v>3.9670128628116901</v>
      </c>
      <c r="AG75" s="25">
        <v>4.1318765452554693</v>
      </c>
      <c r="AH75" s="25">
        <v>4.2784474139759752</v>
      </c>
      <c r="AI75" s="25">
        <v>4.1960054235517648</v>
      </c>
      <c r="AJ75" s="25">
        <v>4.072473362622631</v>
      </c>
      <c r="AK75" s="25">
        <v>4.5426245858480732</v>
      </c>
      <c r="AL75" s="25">
        <v>4.039272148077675</v>
      </c>
      <c r="AM75" s="25">
        <v>4.0666596507791644</v>
      </c>
      <c r="AN75" s="25">
        <v>4.0710096870621282</v>
      </c>
      <c r="AO75" s="25">
        <v>4.3711492396335192</v>
      </c>
      <c r="AP75" s="25">
        <v>3.9539493931216758</v>
      </c>
      <c r="AQ75" s="25">
        <v>3.7406557674125862</v>
      </c>
      <c r="AR75" s="25">
        <v>3.570037372877318</v>
      </c>
      <c r="AS75" s="25">
        <v>3.7934954817296376</v>
      </c>
      <c r="AT75" s="25">
        <v>3.7076818160401661</v>
      </c>
      <c r="AU75" s="25">
        <v>3.8110615211173742</v>
      </c>
      <c r="AV75" s="25">
        <v>3.7643039661526156</v>
      </c>
      <c r="AW75" s="25">
        <v>4.0696204313540756</v>
      </c>
      <c r="AX75" s="25">
        <v>4.2236997228122899</v>
      </c>
      <c r="AY75" s="25">
        <v>4.4791588009629297</v>
      </c>
      <c r="AZ75" s="25">
        <v>4.346919883819373</v>
      </c>
      <c r="BA75" s="25">
        <v>4.3029604948249629</v>
      </c>
      <c r="BB75" s="25">
        <v>4.8615062956252011</v>
      </c>
      <c r="BC75" s="25">
        <v>5.052619706656067</v>
      </c>
      <c r="BD75" s="25">
        <v>4.5507145042690036</v>
      </c>
      <c r="BE75" s="25">
        <v>4.1235167133393524</v>
      </c>
      <c r="BF75" s="25">
        <v>4.0666421066295104</v>
      </c>
      <c r="BG75" s="25">
        <v>4.1035170151856084</v>
      </c>
      <c r="BH75" s="25">
        <v>4.3063804681435398</v>
      </c>
      <c r="BI75" s="25">
        <v>4.1194915769494642</v>
      </c>
      <c r="BJ75" s="25">
        <v>4.0219148302377468</v>
      </c>
      <c r="BK75" s="25">
        <v>5.314467868196572</v>
      </c>
      <c r="BL75" s="25">
        <v>5.6058210071774353</v>
      </c>
      <c r="BM75" s="25">
        <v>5.8321233331080435</v>
      </c>
      <c r="BN75" s="25">
        <v>5.5420085058522019</v>
      </c>
      <c r="BO75" s="25">
        <v>5.2608204482275802</v>
      </c>
      <c r="BP75" s="25">
        <v>6.6178077292724904</v>
      </c>
      <c r="BQ75" s="25">
        <v>6.1903753360751601</v>
      </c>
      <c r="BR75" s="25">
        <v>7.9254866187057313</v>
      </c>
      <c r="BS75" s="25">
        <v>7.722719654572848</v>
      </c>
      <c r="BT75" s="25">
        <v>8.1443887622227269</v>
      </c>
      <c r="BU75" s="25">
        <v>8.0314168213708736</v>
      </c>
      <c r="BV75" s="25">
        <v>7.9933004427879064</v>
      </c>
      <c r="BW75" s="25">
        <v>7.2278521748299625</v>
      </c>
      <c r="BX75" s="25">
        <v>7.4583444806476695</v>
      </c>
      <c r="BY75" s="25">
        <v>7.4485920281359608</v>
      </c>
      <c r="BZ75" s="25">
        <v>6.377451597987581</v>
      </c>
      <c r="CA75" s="25">
        <v>6.9356958816318155</v>
      </c>
      <c r="CB75" s="25">
        <v>8.4461207398369815</v>
      </c>
      <c r="CC75" s="25">
        <v>8.1088897867591783</v>
      </c>
      <c r="CD75" s="25">
        <v>9.6284201308084789</v>
      </c>
      <c r="CE75" s="25">
        <v>10.95902309521586</v>
      </c>
      <c r="CF75" s="25">
        <v>9.7102827222235426</v>
      </c>
      <c r="CG75" s="25">
        <v>8.0191925957906349</v>
      </c>
      <c r="CH75" s="25">
        <v>8.3075163005474977</v>
      </c>
      <c r="CI75" s="25">
        <v>8.8372438738550851</v>
      </c>
      <c r="CJ75" s="25">
        <v>8.3550568387860089</v>
      </c>
      <c r="CK75" s="25">
        <v>7.905977415734613</v>
      </c>
      <c r="CL75" s="25">
        <v>11.308054140755509</v>
      </c>
      <c r="CM75" s="25">
        <v>11.201709700470971</v>
      </c>
      <c r="CN75" s="25">
        <v>13.55779468934421</v>
      </c>
      <c r="CO75" s="25">
        <v>11.534203134471209</v>
      </c>
      <c r="CP75" s="25">
        <v>11.950316506846567</v>
      </c>
      <c r="CQ75" s="25">
        <v>10.663197722765531</v>
      </c>
      <c r="CR75" s="25">
        <v>13.276372292211803</v>
      </c>
      <c r="CS75" s="25">
        <v>14.537018096735984</v>
      </c>
      <c r="CT75" s="25">
        <v>15.952941995670974</v>
      </c>
      <c r="CU75" s="25">
        <v>13.567178652350911</v>
      </c>
      <c r="CV75" s="25">
        <v>11.307327720037957</v>
      </c>
      <c r="CW75" s="25">
        <v>9.7709473174917623</v>
      </c>
      <c r="CX75" s="25">
        <v>9.1541348593134355</v>
      </c>
      <c r="CY75" s="25">
        <v>8.7001739719593285</v>
      </c>
      <c r="CZ75" s="25">
        <v>10.527198671615981</v>
      </c>
      <c r="DA75" s="25">
        <v>16.173134483911031</v>
      </c>
      <c r="DB75" s="25">
        <v>16.632838161669348</v>
      </c>
      <c r="DC75" s="25">
        <v>11.647735743328926</v>
      </c>
      <c r="DD75" s="25">
        <v>15.383891672265822</v>
      </c>
      <c r="DE75" s="25">
        <v>12.900850140726952</v>
      </c>
      <c r="DF75" s="25">
        <v>13.647030610592168</v>
      </c>
      <c r="DG75" s="25">
        <v>16.921832235517442</v>
      </c>
      <c r="DH75" s="25">
        <v>25.479981848962819</v>
      </c>
      <c r="DI75" s="25">
        <v>25.315384173402922</v>
      </c>
      <c r="DJ75" s="25">
        <v>17.375287713723043</v>
      </c>
      <c r="DK75" s="25">
        <v>18.309396890122201</v>
      </c>
      <c r="DL75" s="25">
        <v>19.440350107312064</v>
      </c>
      <c r="DM75" s="25">
        <v>17.303436161942091</v>
      </c>
      <c r="DN75" s="25">
        <v>17.560209757974231</v>
      </c>
      <c r="DO75" s="25">
        <v>14.353836095661908</v>
      </c>
      <c r="DP75" s="25">
        <v>14.296154973307248</v>
      </c>
      <c r="DQ75" s="25">
        <v>12.04881567504445</v>
      </c>
      <c r="DR75" s="25">
        <v>10.659276092439619</v>
      </c>
      <c r="DS75" s="25">
        <v>16.290280831958405</v>
      </c>
      <c r="DT75" s="25">
        <v>12.808654043850296</v>
      </c>
      <c r="DU75" s="25">
        <v>12.307266873274132</v>
      </c>
      <c r="DV75" s="25">
        <v>13.02441025600295</v>
      </c>
      <c r="DW75" s="25">
        <v>11.052788925054518</v>
      </c>
      <c r="DX75" s="25">
        <v>10.087892877866643</v>
      </c>
      <c r="DY75" s="25">
        <v>8.5074513044836593</v>
      </c>
      <c r="DZ75" s="25">
        <v>7.8699635800725751</v>
      </c>
      <c r="EA75" s="25">
        <v>9.2734370041095247</v>
      </c>
      <c r="EB75" s="25">
        <v>9.6037950565439818</v>
      </c>
      <c r="EC75" s="25">
        <v>7.2589828008730777</v>
      </c>
      <c r="ED75" s="25">
        <v>6.7624827808043877</v>
      </c>
      <c r="EE75" s="25">
        <v>6.6218387997617336</v>
      </c>
      <c r="EF75" s="25">
        <v>6.6731380727659317</v>
      </c>
      <c r="EG75" s="25">
        <v>7.8260444966268272</v>
      </c>
      <c r="EH75" s="25">
        <v>7.1658728435616128</v>
      </c>
      <c r="EI75" s="25">
        <v>8.620000335733895</v>
      </c>
      <c r="EJ75" s="25">
        <v>7.8092736205679438</v>
      </c>
      <c r="EK75" s="25">
        <v>8.3233659782604299</v>
      </c>
      <c r="EL75" s="25">
        <v>6.7591031872412835</v>
      </c>
      <c r="EM75" s="25">
        <v>6.0717397851197754</v>
      </c>
      <c r="EN75" s="25">
        <v>5.7101749641633646</v>
      </c>
      <c r="EO75" s="25">
        <v>6.3140362630061153</v>
      </c>
      <c r="EP75" s="25">
        <v>5.7722736832649746</v>
      </c>
      <c r="EQ75" s="25">
        <v>5.5943072744265798</v>
      </c>
      <c r="ER75" s="25">
        <v>6.0075591613599162</v>
      </c>
      <c r="ES75" s="25">
        <v>5.6128382526335558</v>
      </c>
      <c r="ET75" s="25">
        <v>5.0591483537093067</v>
      </c>
      <c r="EU75" s="25">
        <v>5.111826822943466</v>
      </c>
      <c r="EV75" s="25">
        <v>6.4416983040811235</v>
      </c>
      <c r="EW75" s="25">
        <v>5.4018126416294834</v>
      </c>
      <c r="EX75" s="25">
        <v>5.4313091137229907</v>
      </c>
      <c r="EY75" s="25">
        <v>4.97050752496708</v>
      </c>
      <c r="EZ75" s="25">
        <v>4.7184464755196451</v>
      </c>
      <c r="FA75" s="25">
        <v>4.2874157059458877</v>
      </c>
      <c r="FB75" s="25">
        <v>3.7389060196863331</v>
      </c>
      <c r="FC75" s="25">
        <v>4.0478721430206992</v>
      </c>
      <c r="FD75" s="25">
        <v>4.6091411854749911</v>
      </c>
      <c r="FE75" s="25">
        <v>4.0808288298815611</v>
      </c>
      <c r="FF75" s="25">
        <v>3.8559819818803214</v>
      </c>
      <c r="FG75" s="25">
        <v>5.7270341861418235</v>
      </c>
      <c r="FH75" s="25">
        <v>4.6092063310225386</v>
      </c>
      <c r="FI75" s="25">
        <v>4.4858259721756202</v>
      </c>
      <c r="FJ75" s="25">
        <v>2.8821110889748254</v>
      </c>
      <c r="FK75" s="25">
        <v>3.3433407887192295</v>
      </c>
      <c r="FL75" s="25">
        <v>3.678037839102581</v>
      </c>
      <c r="FM75" s="25">
        <v>3.9638158757948041</v>
      </c>
      <c r="FN75" s="25">
        <v>4.2719995603512118</v>
      </c>
      <c r="FO75" s="25">
        <v>4.8599766803654303</v>
      </c>
      <c r="FP75" s="25">
        <v>4.8643374000307027</v>
      </c>
      <c r="FQ75" s="25">
        <v>4.9885382930372781</v>
      </c>
      <c r="FR75" s="25">
        <v>5.0163962392417005</v>
      </c>
      <c r="FS75" s="25">
        <v>5.8312424793947066</v>
      </c>
      <c r="FT75" s="25">
        <v>5.7168960750936311</v>
      </c>
      <c r="FU75" s="25">
        <v>6.4028414019753512</v>
      </c>
      <c r="FV75" s="8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</row>
    <row r="76" spans="1:202" ht="15" x14ac:dyDescent="0.3">
      <c r="A76" s="1"/>
      <c r="B76" s="4"/>
      <c r="C76" s="33" t="s">
        <v>995</v>
      </c>
      <c r="D76" s="24" t="str">
        <f t="shared" si="8"/>
        <v/>
      </c>
      <c r="E76" s="24" t="str">
        <f t="shared" si="9"/>
        <v/>
      </c>
      <c r="F76" s="24" t="str">
        <f t="shared" si="10"/>
        <v/>
      </c>
      <c r="G76" s="24" t="str">
        <f t="shared" si="11"/>
        <v/>
      </c>
      <c r="H76" s="24" t="str">
        <f t="shared" si="12"/>
        <v/>
      </c>
      <c r="I76" s="24" t="str">
        <f t="shared" si="13"/>
        <v/>
      </c>
      <c r="J76" s="24" t="str">
        <f t="shared" si="14"/>
        <v/>
      </c>
      <c r="K76" s="32" t="str">
        <f t="shared" si="15"/>
        <v/>
      </c>
      <c r="L76" s="12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8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</row>
    <row r="77" spans="1:202" ht="15" x14ac:dyDescent="0.3">
      <c r="A77" s="1"/>
      <c r="B77" s="4"/>
      <c r="C77" s="22" t="s">
        <v>996</v>
      </c>
      <c r="D77" s="30">
        <f t="shared" si="8"/>
        <v>0.2807459677419355</v>
      </c>
      <c r="E77" s="30">
        <f t="shared" si="9"/>
        <v>0.32976228376161426</v>
      </c>
      <c r="F77" s="30">
        <f t="shared" si="10"/>
        <v>0</v>
      </c>
      <c r="G77" s="30">
        <f t="shared" si="11"/>
        <v>3.5000000000000004</v>
      </c>
      <c r="H77" s="30">
        <f t="shared" si="12"/>
        <v>0.11975524475524475</v>
      </c>
      <c r="I77" s="30">
        <f t="shared" si="13"/>
        <v>0.40044642857142865</v>
      </c>
      <c r="J77" s="30">
        <f t="shared" si="14"/>
        <v>0.4062594920005293</v>
      </c>
      <c r="K77" s="28">
        <f t="shared" si="15"/>
        <v>1.2319768269624642</v>
      </c>
      <c r="M77" s="25"/>
      <c r="N77" s="25"/>
      <c r="O77" s="25"/>
      <c r="P77" s="25"/>
      <c r="Q77" s="25"/>
      <c r="R77" s="25">
        <v>0.1984126984126984</v>
      </c>
      <c r="S77" s="25">
        <v>1.7857142857142856</v>
      </c>
      <c r="T77" s="25">
        <v>0.35714285714285715</v>
      </c>
      <c r="U77" s="25"/>
      <c r="V77" s="25"/>
      <c r="W77" s="25">
        <v>1.46</v>
      </c>
      <c r="X77" s="25"/>
      <c r="Y77" s="25">
        <v>0.18434343434343434</v>
      </c>
      <c r="Z77" s="25">
        <v>0.30752212389380534</v>
      </c>
      <c r="AA77" s="25">
        <v>0.20808383233532934</v>
      </c>
      <c r="AB77" s="25">
        <v>0.28024193548387094</v>
      </c>
      <c r="AC77" s="25">
        <v>0.42378048780487804</v>
      </c>
      <c r="AD77" s="25">
        <v>0.23239436619718312</v>
      </c>
      <c r="AE77" s="25">
        <v>0.3235294117647059</v>
      </c>
      <c r="AF77" s="25">
        <v>0.27731092436974791</v>
      </c>
      <c r="AG77" s="25">
        <v>0.25190839694656486</v>
      </c>
      <c r="AH77" s="25">
        <v>0.20063694267515922</v>
      </c>
      <c r="AI77" s="25">
        <v>0.23333333333333331</v>
      </c>
      <c r="AJ77" s="25">
        <v>0.34239130434782605</v>
      </c>
      <c r="AK77" s="25">
        <v>0.36206896551724138</v>
      </c>
      <c r="AL77" s="25">
        <v>0.26548672566371684</v>
      </c>
      <c r="AM77" s="25">
        <v>0.21739130434782611</v>
      </c>
      <c r="AN77" s="25">
        <v>0.2857142857142857</v>
      </c>
      <c r="AO77" s="25">
        <v>0.32258064516129031</v>
      </c>
      <c r="AP77" s="25"/>
      <c r="AQ77" s="25">
        <v>0.28989361702127664</v>
      </c>
      <c r="AR77" s="25">
        <v>0.46982758620689663</v>
      </c>
      <c r="AS77" s="25">
        <v>0.42622950819672134</v>
      </c>
      <c r="AT77" s="25">
        <v>0.35616438356164387</v>
      </c>
      <c r="AU77" s="25">
        <v>0.37681159420289861</v>
      </c>
      <c r="AV77" s="25">
        <v>0.96296296296296291</v>
      </c>
      <c r="AW77" s="25">
        <v>0.61904761904761907</v>
      </c>
      <c r="AX77" s="25">
        <v>0.32432432432432434</v>
      </c>
      <c r="AY77" s="25">
        <v>0.375</v>
      </c>
      <c r="AZ77" s="25">
        <v>0.43636363636363629</v>
      </c>
      <c r="BA77" s="25">
        <v>0.58536585365853655</v>
      </c>
      <c r="BB77" s="25">
        <v>0.30821917808219179</v>
      </c>
      <c r="BC77" s="25">
        <v>0.34090909090909088</v>
      </c>
      <c r="BD77" s="25">
        <v>0.40909090909090906</v>
      </c>
      <c r="BE77" s="25">
        <v>0.59210526315789469</v>
      </c>
      <c r="BF77" s="25">
        <v>0.43269230769230771</v>
      </c>
      <c r="BG77" s="25">
        <v>0.38793103448275867</v>
      </c>
      <c r="BH77" s="25">
        <v>0.57692307692307687</v>
      </c>
      <c r="BI77" s="25">
        <v>0.5625</v>
      </c>
      <c r="BJ77" s="25">
        <v>0.46875000000000006</v>
      </c>
      <c r="BK77" s="25">
        <v>0.38793103448275867</v>
      </c>
      <c r="BL77" s="25">
        <v>0.38888888888888884</v>
      </c>
      <c r="BM77" s="25">
        <v>0.39622641509433959</v>
      </c>
      <c r="BN77" s="25">
        <v>0.328125</v>
      </c>
      <c r="BO77" s="25">
        <v>0.32307692307692304</v>
      </c>
      <c r="BP77" s="25">
        <v>0.33555555555555555</v>
      </c>
      <c r="BQ77" s="25">
        <v>0.32357142857142857</v>
      </c>
      <c r="BR77" s="25">
        <v>0.28125</v>
      </c>
      <c r="BS77" s="25">
        <v>0.30288461538461536</v>
      </c>
      <c r="BT77" s="25">
        <v>0.30882352941176472</v>
      </c>
      <c r="BU77" s="25">
        <v>0.36627906976744184</v>
      </c>
      <c r="BV77" s="25">
        <v>0.35000000000000003</v>
      </c>
      <c r="BW77" s="25">
        <v>0.42424242424242425</v>
      </c>
      <c r="BX77" s="25"/>
      <c r="BY77" s="25">
        <v>1.2727272727272729</v>
      </c>
      <c r="BZ77" s="25">
        <v>3.5000000000000004</v>
      </c>
      <c r="CA77" s="25">
        <v>0.40000000000000008</v>
      </c>
      <c r="CB77" s="25">
        <v>0.5</v>
      </c>
      <c r="CC77" s="25">
        <v>0.51</v>
      </c>
      <c r="CD77" s="25">
        <v>0.28846153846153844</v>
      </c>
      <c r="CE77" s="25">
        <v>0.375</v>
      </c>
      <c r="CF77" s="25">
        <v>0.51136363636363635</v>
      </c>
      <c r="CG77" s="25">
        <v>0.40178571428571425</v>
      </c>
      <c r="CH77" s="25">
        <v>0.38461538461538464</v>
      </c>
      <c r="CI77" s="25">
        <v>0.45454545454545459</v>
      </c>
      <c r="CJ77" s="25">
        <v>0.66666666666666674</v>
      </c>
      <c r="CK77" s="25">
        <v>0.43478260869565216</v>
      </c>
      <c r="CL77" s="25">
        <v>0.19999999999999998</v>
      </c>
      <c r="CM77" s="25">
        <v>0.25</v>
      </c>
      <c r="CN77" s="25">
        <v>0.24242424242424243</v>
      </c>
      <c r="CO77" s="25">
        <v>0.22857142857142859</v>
      </c>
      <c r="CP77" s="25">
        <v>0.12121212121212122</v>
      </c>
      <c r="CQ77" s="25">
        <v>0.13333333333333333</v>
      </c>
      <c r="CR77" s="25">
        <v>0.14814814814814814</v>
      </c>
      <c r="CS77" s="25">
        <v>0.15384615384615385</v>
      </c>
      <c r="CT77" s="25">
        <v>6.25E-2</v>
      </c>
      <c r="CU77" s="25">
        <v>0.08</v>
      </c>
      <c r="CV77" s="25">
        <v>0.14285714285714285</v>
      </c>
      <c r="CW77" s="25">
        <v>0.14285714285714285</v>
      </c>
      <c r="CX77" s="25">
        <v>0.125</v>
      </c>
      <c r="CY77" s="25">
        <v>0.19999999999999998</v>
      </c>
      <c r="CZ77" s="25">
        <v>0.2857142857142857</v>
      </c>
      <c r="DA77" s="25">
        <v>0.14285714285714285</v>
      </c>
      <c r="DB77" s="25">
        <v>0.2857142857142857</v>
      </c>
      <c r="DC77" s="25">
        <v>1</v>
      </c>
      <c r="DD77" s="25">
        <v>0.66666666666666674</v>
      </c>
      <c r="DE77" s="25">
        <v>0.2857142857142857</v>
      </c>
      <c r="DF77" s="25">
        <v>6.25E-2</v>
      </c>
      <c r="DG77" s="25">
        <v>5.5555555555555559E-2</v>
      </c>
      <c r="DH77" s="25">
        <v>6.6666666666666666E-2</v>
      </c>
      <c r="DI77" s="25">
        <v>7.6923076923076913E-2</v>
      </c>
      <c r="DJ77" s="25">
        <v>0.1</v>
      </c>
      <c r="DK77" s="25">
        <v>0.14285714285714285</v>
      </c>
      <c r="DL77" s="25">
        <v>0.11538461538461538</v>
      </c>
      <c r="DM77" s="25">
        <v>0.13793103448275865</v>
      </c>
      <c r="DN77" s="25">
        <v>3.4482758620689662E-2</v>
      </c>
      <c r="DO77" s="25">
        <v>0.13043478260869565</v>
      </c>
      <c r="DP77" s="25">
        <v>0.1764705882352941</v>
      </c>
      <c r="DQ77" s="25">
        <v>0.16666666666666666</v>
      </c>
      <c r="DR77" s="25">
        <v>0.125</v>
      </c>
      <c r="DS77" s="25">
        <v>0.13636363636363635</v>
      </c>
      <c r="DT77" s="25">
        <v>0.21913043478260869</v>
      </c>
      <c r="DU77" s="25">
        <v>0.18</v>
      </c>
      <c r="DV77" s="25">
        <v>0.18666666666666665</v>
      </c>
      <c r="DW77" s="25">
        <v>0.26526315789473687</v>
      </c>
      <c r="DX77" s="25">
        <v>0.26666666666666666</v>
      </c>
      <c r="DY77" s="25">
        <v>0.30769230769230771</v>
      </c>
      <c r="DZ77" s="25">
        <v>0.33333333333333337</v>
      </c>
      <c r="EA77" s="25">
        <v>0.2857142857142857</v>
      </c>
      <c r="EB77" s="25">
        <v>0.23076923076923075</v>
      </c>
      <c r="EC77" s="25">
        <v>0.46769230769230768</v>
      </c>
      <c r="ED77" s="25">
        <v>1.216</v>
      </c>
      <c r="EE77" s="25">
        <v>0.60799999999999998</v>
      </c>
      <c r="EF77" s="25">
        <v>0.51200000000000001</v>
      </c>
      <c r="EG77" s="25">
        <v>0.56888888888888889</v>
      </c>
      <c r="EH77" s="25">
        <v>0.64</v>
      </c>
      <c r="EI77" s="25">
        <v>0.56888888888888889</v>
      </c>
      <c r="EJ77" s="25">
        <v>0.56888888888888889</v>
      </c>
      <c r="EK77" s="25">
        <v>1.25</v>
      </c>
      <c r="EL77" s="25">
        <v>1.6666666666666667</v>
      </c>
      <c r="EM77" s="25">
        <v>0</v>
      </c>
      <c r="EN77" s="25">
        <v>0</v>
      </c>
      <c r="EO77" s="25">
        <v>0</v>
      </c>
      <c r="EP77" s="25">
        <v>0</v>
      </c>
      <c r="EQ77" s="25">
        <v>0</v>
      </c>
      <c r="ER77" s="25">
        <v>0</v>
      </c>
      <c r="ES77" s="25">
        <v>0</v>
      </c>
      <c r="ET77" s="25">
        <v>0</v>
      </c>
      <c r="EU77" s="25">
        <v>0</v>
      </c>
      <c r="EV77" s="25">
        <v>0</v>
      </c>
      <c r="EW77" s="25">
        <v>0</v>
      </c>
      <c r="EX77" s="25">
        <v>0</v>
      </c>
      <c r="EY77" s="25">
        <v>0</v>
      </c>
      <c r="EZ77" s="25">
        <v>0</v>
      </c>
      <c r="FA77" s="25">
        <v>0</v>
      </c>
      <c r="FB77" s="25">
        <v>0</v>
      </c>
      <c r="FC77" s="25">
        <v>0</v>
      </c>
      <c r="FD77" s="25">
        <v>0</v>
      </c>
      <c r="FE77" s="25">
        <v>0</v>
      </c>
      <c r="FF77" s="25">
        <v>0</v>
      </c>
      <c r="FG77" s="25">
        <v>0</v>
      </c>
      <c r="FH77" s="25">
        <v>0</v>
      </c>
      <c r="FI77" s="25">
        <v>0</v>
      </c>
      <c r="FJ77" s="25"/>
      <c r="FK77" s="25"/>
      <c r="FL77" s="25"/>
      <c r="FM77" s="25"/>
      <c r="FN77" s="25"/>
      <c r="FO77" s="25"/>
      <c r="FP77" s="25">
        <v>0</v>
      </c>
      <c r="FQ77" s="25">
        <v>0</v>
      </c>
      <c r="FR77" s="25"/>
      <c r="FS77" s="25">
        <v>0</v>
      </c>
      <c r="FT77" s="25">
        <v>0</v>
      </c>
      <c r="FU77" s="25">
        <v>0</v>
      </c>
      <c r="FV77" s="8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</row>
    <row r="78" spans="1:202" ht="15" x14ac:dyDescent="0.3">
      <c r="A78" s="1"/>
      <c r="B78" s="4"/>
      <c r="C78" s="22" t="s">
        <v>997</v>
      </c>
      <c r="D78" s="30">
        <f t="shared" si="8"/>
        <v>0.25742153204565404</v>
      </c>
      <c r="E78" s="30">
        <f t="shared" si="9"/>
        <v>0.33445057572757975</v>
      </c>
      <c r="F78" s="30">
        <f t="shared" si="10"/>
        <v>0</v>
      </c>
      <c r="G78" s="30">
        <f t="shared" si="11"/>
        <v>6.25</v>
      </c>
      <c r="H78" s="30">
        <f t="shared" si="12"/>
        <v>6.3541666666666663E-2</v>
      </c>
      <c r="I78" s="30">
        <f t="shared" si="13"/>
        <v>0.38264935088052288</v>
      </c>
      <c r="J78" s="30">
        <f t="shared" si="14"/>
        <v>0.57545268832605745</v>
      </c>
      <c r="K78" s="28">
        <f t="shared" si="15"/>
        <v>1.7205911129744365</v>
      </c>
      <c r="M78" s="25">
        <v>0</v>
      </c>
      <c r="N78" s="25">
        <v>0</v>
      </c>
      <c r="O78" s="25"/>
      <c r="P78" s="25">
        <v>6.25</v>
      </c>
      <c r="Q78" s="25">
        <v>0.69444444444444442</v>
      </c>
      <c r="R78" s="25">
        <v>0.23148148148148145</v>
      </c>
      <c r="S78" s="25">
        <v>0.3048780487804878</v>
      </c>
      <c r="T78" s="25">
        <v>0.96153846153846145</v>
      </c>
      <c r="U78" s="25"/>
      <c r="V78" s="25">
        <v>2.4333333333333336</v>
      </c>
      <c r="W78" s="25">
        <v>0.98648648648648651</v>
      </c>
      <c r="X78" s="25">
        <v>1.3035714285714284</v>
      </c>
      <c r="Y78" s="25">
        <v>0.41954022988505746</v>
      </c>
      <c r="Z78" s="25">
        <v>0.30217391304347824</v>
      </c>
      <c r="AA78" s="25">
        <v>0.23965517241379308</v>
      </c>
      <c r="AB78" s="25">
        <v>0.25551470588235292</v>
      </c>
      <c r="AC78" s="25">
        <v>0.25932835820895517</v>
      </c>
      <c r="AD78" s="25">
        <v>0.222972972972973</v>
      </c>
      <c r="AE78" s="25">
        <v>0.30555555555555552</v>
      </c>
      <c r="AF78" s="25">
        <v>0.28947368421052633</v>
      </c>
      <c r="AG78" s="25">
        <v>0.23404255319148939</v>
      </c>
      <c r="AH78" s="25">
        <v>0.20723684210526316</v>
      </c>
      <c r="AI78" s="25">
        <v>0.22183098591549297</v>
      </c>
      <c r="AJ78" s="25">
        <v>0.29716981132075471</v>
      </c>
      <c r="AK78" s="25">
        <v>0.3539325842696629</v>
      </c>
      <c r="AL78" s="25">
        <v>0.234375</v>
      </c>
      <c r="AM78" s="25">
        <v>0.2142857142857143</v>
      </c>
      <c r="AN78" s="25">
        <v>0.28846153846153844</v>
      </c>
      <c r="AO78" s="25">
        <v>0.34482758620689652</v>
      </c>
      <c r="AP78" s="25">
        <v>0.25231481481481483</v>
      </c>
      <c r="AQ78" s="25">
        <v>0.26980198019801982</v>
      </c>
      <c r="AR78" s="25">
        <v>0.37847222222222227</v>
      </c>
      <c r="AS78" s="25">
        <v>0.39393939393939392</v>
      </c>
      <c r="AT78" s="25">
        <v>0.32911392405063289</v>
      </c>
      <c r="AU78" s="25">
        <v>0.32500000000000001</v>
      </c>
      <c r="AV78" s="25">
        <v>0.44067796610169496</v>
      </c>
      <c r="AW78" s="25">
        <v>0.48148148148148145</v>
      </c>
      <c r="AX78" s="25">
        <v>0.31578947368421051</v>
      </c>
      <c r="AY78" s="25">
        <v>0.36363636363636359</v>
      </c>
      <c r="AZ78" s="25">
        <v>0.38709677419354838</v>
      </c>
      <c r="BA78" s="25">
        <v>0.53333333333333333</v>
      </c>
      <c r="BB78" s="25">
        <v>0.30287242793502139</v>
      </c>
      <c r="BC78" s="25">
        <v>0.32321787041387262</v>
      </c>
      <c r="BD78" s="25">
        <v>0.37773872248333124</v>
      </c>
      <c r="BE78" s="25">
        <v>0.52203324199952572</v>
      </c>
      <c r="BF78" s="25">
        <v>0.39606119578373394</v>
      </c>
      <c r="BG78" s="25">
        <v>0.39526658362910877</v>
      </c>
      <c r="BH78" s="25">
        <v>0.51763034025234278</v>
      </c>
      <c r="BI78" s="25">
        <v>0.49375654994198465</v>
      </c>
      <c r="BJ78" s="25">
        <v>0.44117647058823528</v>
      </c>
      <c r="BK78" s="25">
        <v>0.375</v>
      </c>
      <c r="BL78" s="25">
        <v>0.36842105263157898</v>
      </c>
      <c r="BM78" s="25">
        <v>0.37499999999999994</v>
      </c>
      <c r="BN78" s="25">
        <v>0.31343283582089548</v>
      </c>
      <c r="BO78" s="25">
        <v>0.30882352941176466</v>
      </c>
      <c r="BP78" s="25">
        <v>0.31789473684210529</v>
      </c>
      <c r="BQ78" s="25">
        <v>0.30266046134685631</v>
      </c>
      <c r="BR78" s="25">
        <v>0.28125</v>
      </c>
      <c r="BS78" s="25">
        <v>0.28775206789674551</v>
      </c>
      <c r="BT78" s="25">
        <v>0.29273797498608928</v>
      </c>
      <c r="BU78" s="25">
        <v>0.34169639056734841</v>
      </c>
      <c r="BV78" s="25">
        <v>0.32308133791586235</v>
      </c>
      <c r="BW78" s="25">
        <v>0.37671183687231136</v>
      </c>
      <c r="BX78" s="25"/>
      <c r="BY78" s="25">
        <v>0.78660470311346919</v>
      </c>
      <c r="BZ78" s="25">
        <v>1.5451340908111526</v>
      </c>
      <c r="CA78" s="25">
        <v>0.39590299269316997</v>
      </c>
      <c r="CB78" s="25">
        <v>0.48793791908385442</v>
      </c>
      <c r="CC78" s="25">
        <v>0.42891970515297007</v>
      </c>
      <c r="CD78" s="25">
        <v>0.27039639613274441</v>
      </c>
      <c r="CE78" s="25">
        <v>0.35906846269644499</v>
      </c>
      <c r="CF78" s="25">
        <v>0.48342709635483178</v>
      </c>
      <c r="CG78" s="25">
        <v>0.38404172709995643</v>
      </c>
      <c r="CH78" s="25">
        <v>0.38640357176719009</v>
      </c>
      <c r="CI78" s="25">
        <v>0.46308779933597422</v>
      </c>
      <c r="CJ78" s="25">
        <v>0.66666666666666674</v>
      </c>
      <c r="CK78" s="25">
        <v>0.43478260869565216</v>
      </c>
      <c r="CL78" s="25">
        <v>0.19999999999999998</v>
      </c>
      <c r="CM78" s="25">
        <v>0.25</v>
      </c>
      <c r="CN78" s="25">
        <v>0.24242424242424243</v>
      </c>
      <c r="CO78" s="25">
        <v>0.22857142857142859</v>
      </c>
      <c r="CP78" s="25">
        <v>0.11764705882352941</v>
      </c>
      <c r="CQ78" s="25">
        <v>0.13333333333333333</v>
      </c>
      <c r="CR78" s="25">
        <v>0.14814814814814814</v>
      </c>
      <c r="CS78" s="25">
        <v>0.15384615384615385</v>
      </c>
      <c r="CT78" s="25">
        <v>6.25E-2</v>
      </c>
      <c r="CU78" s="25">
        <v>0.08</v>
      </c>
      <c r="CV78" s="25">
        <v>0.14285714285714285</v>
      </c>
      <c r="CW78" s="25">
        <v>0.14285714285714285</v>
      </c>
      <c r="CX78" s="25">
        <v>0.125</v>
      </c>
      <c r="CY78" s="25">
        <v>0.19999999999999998</v>
      </c>
      <c r="CZ78" s="25">
        <v>0.2857142857142857</v>
      </c>
      <c r="DA78" s="25">
        <v>0.14285714285714285</v>
      </c>
      <c r="DB78" s="25">
        <v>0.25</v>
      </c>
      <c r="DC78" s="25">
        <v>1</v>
      </c>
      <c r="DD78" s="25">
        <v>0.66666666666666674</v>
      </c>
      <c r="DE78" s="25">
        <v>0.2857142857142857</v>
      </c>
      <c r="DF78" s="25">
        <v>6.25E-2</v>
      </c>
      <c r="DG78" s="25">
        <v>5.5555555555555559E-2</v>
      </c>
      <c r="DH78" s="25">
        <v>6.6666666666666666E-2</v>
      </c>
      <c r="DI78" s="25">
        <v>7.6923076923076913E-2</v>
      </c>
      <c r="DJ78" s="25">
        <v>0.1</v>
      </c>
      <c r="DK78" s="25">
        <v>0.14285714285714285</v>
      </c>
      <c r="DL78" s="25">
        <v>0.11538461538461538</v>
      </c>
      <c r="DM78" s="25">
        <v>0.13793103448275865</v>
      </c>
      <c r="DN78" s="25">
        <v>3.4482758620689662E-2</v>
      </c>
      <c r="DO78" s="25">
        <v>0.13043478260869565</v>
      </c>
      <c r="DP78" s="25">
        <v>0.1764705882352941</v>
      </c>
      <c r="DQ78" s="25">
        <v>0.16666666666666666</v>
      </c>
      <c r="DR78" s="25">
        <v>0.125</v>
      </c>
      <c r="DS78" s="25">
        <v>0.13636363636363635</v>
      </c>
      <c r="DT78" s="25">
        <v>0.21913043478260869</v>
      </c>
      <c r="DU78" s="25">
        <v>0.18</v>
      </c>
      <c r="DV78" s="25">
        <v>0.18666666666666665</v>
      </c>
      <c r="DW78" s="25">
        <v>0.26526315789473687</v>
      </c>
      <c r="DX78" s="25">
        <v>0.26666666666666666</v>
      </c>
      <c r="DY78" s="25">
        <v>0.30769230769230771</v>
      </c>
      <c r="DZ78" s="25">
        <v>0.33333333333333337</v>
      </c>
      <c r="EA78" s="25">
        <v>0.2857142857142857</v>
      </c>
      <c r="EB78" s="25">
        <v>0.23076923076923075</v>
      </c>
      <c r="EC78" s="25">
        <v>0.46769230769230768</v>
      </c>
      <c r="ED78" s="25">
        <v>1.216</v>
      </c>
      <c r="EE78" s="25">
        <v>0.60799999999999998</v>
      </c>
      <c r="EF78" s="25">
        <v>0.51200000000000001</v>
      </c>
      <c r="EG78" s="25">
        <v>0.56888888888888889</v>
      </c>
      <c r="EH78" s="25">
        <v>0.64</v>
      </c>
      <c r="EI78" s="25">
        <v>0.56888888888888889</v>
      </c>
      <c r="EJ78" s="25">
        <v>0.56888888888888889</v>
      </c>
      <c r="EK78" s="25">
        <v>1.25</v>
      </c>
      <c r="EL78" s="25">
        <v>1.6666666666666667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25">
        <v>0</v>
      </c>
      <c r="ET78" s="25">
        <v>0</v>
      </c>
      <c r="EU78" s="25">
        <v>0</v>
      </c>
      <c r="EV78" s="25">
        <v>0</v>
      </c>
      <c r="EW78" s="25">
        <v>0</v>
      </c>
      <c r="EX78" s="25">
        <v>0</v>
      </c>
      <c r="EY78" s="25">
        <v>0</v>
      </c>
      <c r="EZ78" s="25">
        <v>0</v>
      </c>
      <c r="FA78" s="25">
        <v>0</v>
      </c>
      <c r="FB78" s="25">
        <v>0</v>
      </c>
      <c r="FC78" s="25">
        <v>0</v>
      </c>
      <c r="FD78" s="25">
        <v>0</v>
      </c>
      <c r="FE78" s="25">
        <v>0</v>
      </c>
      <c r="FF78" s="25">
        <v>0</v>
      </c>
      <c r="FG78" s="25">
        <v>0</v>
      </c>
      <c r="FH78" s="25">
        <v>0</v>
      </c>
      <c r="FI78" s="25">
        <v>0</v>
      </c>
      <c r="FJ78" s="25">
        <v>0</v>
      </c>
      <c r="FK78" s="25">
        <v>0</v>
      </c>
      <c r="FL78" s="25">
        <v>0</v>
      </c>
      <c r="FM78" s="25">
        <v>0</v>
      </c>
      <c r="FN78" s="25">
        <v>0</v>
      </c>
      <c r="FO78" s="25">
        <v>0</v>
      </c>
      <c r="FP78" s="25">
        <v>0</v>
      </c>
      <c r="FQ78" s="25">
        <v>0</v>
      </c>
      <c r="FR78" s="25">
        <v>0</v>
      </c>
      <c r="FS78" s="25">
        <v>0</v>
      </c>
      <c r="FT78" s="25">
        <v>0</v>
      </c>
      <c r="FU78" s="25">
        <v>0</v>
      </c>
      <c r="FV78" s="8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</row>
    <row r="79" spans="1:202" ht="15" x14ac:dyDescent="0.3">
      <c r="A79" s="1"/>
      <c r="B79" s="4"/>
      <c r="C79" s="22" t="s">
        <v>998</v>
      </c>
      <c r="D79" s="29">
        <f t="shared" si="8"/>
        <v>8.9538073518598271E-2</v>
      </c>
      <c r="E79" s="29">
        <f t="shared" si="9"/>
        <v>8.4572693682955905E-2</v>
      </c>
      <c r="F79" s="29">
        <f t="shared" si="10"/>
        <v>-0.19588115991597554</v>
      </c>
      <c r="G79" s="29">
        <f t="shared" si="11"/>
        <v>0.27902580903815322</v>
      </c>
      <c r="H79" s="29">
        <f t="shared" si="12"/>
        <v>9.5528072206595063E-3</v>
      </c>
      <c r="I79" s="29">
        <f t="shared" si="13"/>
        <v>0.14967719507012625</v>
      </c>
      <c r="J79" s="29">
        <f t="shared" si="14"/>
        <v>8.3599543153638128E-2</v>
      </c>
      <c r="K79" s="28">
        <f t="shared" si="15"/>
        <v>0.98849332465433937</v>
      </c>
      <c r="M79" s="19">
        <v>-0.19588115991597554</v>
      </c>
      <c r="N79" s="19">
        <v>-0.19354267073305176</v>
      </c>
      <c r="O79" s="19">
        <v>-0.17087923667799992</v>
      </c>
      <c r="P79" s="19">
        <v>-1.0784083883890393E-2</v>
      </c>
      <c r="Q79" s="19">
        <v>1.8891800352911763E-2</v>
      </c>
      <c r="R79" s="19">
        <v>-1.4007050951628113E-2</v>
      </c>
      <c r="S79" s="19">
        <v>-5.6742848694184139E-2</v>
      </c>
      <c r="T79" s="19">
        <v>-5.9344933695554443E-2</v>
      </c>
      <c r="U79" s="19">
        <v>-8.7468058596441939E-2</v>
      </c>
      <c r="V79" s="19">
        <v>2.0039480264887374E-2</v>
      </c>
      <c r="W79" s="19">
        <v>7.5379518242022395E-2</v>
      </c>
      <c r="X79" s="19">
        <v>0.14004559312325549</v>
      </c>
      <c r="Y79" s="19">
        <v>0.20848374393089519</v>
      </c>
      <c r="Z79" s="19">
        <v>0.16462059688954661</v>
      </c>
      <c r="AA79" s="19">
        <v>0.18887251678660799</v>
      </c>
      <c r="AB79" s="19">
        <v>0.16167244960158139</v>
      </c>
      <c r="AC79" s="19">
        <v>0.165006646375464</v>
      </c>
      <c r="AD79" s="19">
        <v>0.19566825674850244</v>
      </c>
      <c r="AE79" s="19">
        <v>0.21209697191785343</v>
      </c>
      <c r="AF79" s="19">
        <v>0.23498401042677289</v>
      </c>
      <c r="AG79" s="19">
        <v>0.2285119894953381</v>
      </c>
      <c r="AH79" s="19">
        <v>0.20643308741818825</v>
      </c>
      <c r="AI79" s="19">
        <v>0.18611188160322351</v>
      </c>
      <c r="AJ79" s="19">
        <v>0.19384224841931846</v>
      </c>
      <c r="AK79" s="19">
        <v>0.20824204430827808</v>
      </c>
      <c r="AL79" s="19">
        <v>0.21841425111937363</v>
      </c>
      <c r="AM79" s="19">
        <v>0.13836957642422151</v>
      </c>
      <c r="AN79" s="19">
        <v>0.11344744355869642</v>
      </c>
      <c r="AO79" s="19">
        <v>8.431528911837935E-2</v>
      </c>
      <c r="AP79" s="19">
        <v>6.6263988496828671E-2</v>
      </c>
      <c r="AQ79" s="19">
        <v>0.13159504923506204</v>
      </c>
      <c r="AR79" s="19">
        <v>0.1177982165241373</v>
      </c>
      <c r="AS79" s="19">
        <v>9.8555651029955005E-2</v>
      </c>
      <c r="AT79" s="19">
        <v>8.605884301258393E-2</v>
      </c>
      <c r="AU79" s="19">
        <v>9.175206463264661E-2</v>
      </c>
      <c r="AV79" s="19">
        <v>8.9538073518598271E-2</v>
      </c>
      <c r="AW79" s="19">
        <v>0.11671614003686112</v>
      </c>
      <c r="AX79" s="19">
        <v>0.1198616541386661</v>
      </c>
      <c r="AY79" s="19">
        <v>0.12393588823919852</v>
      </c>
      <c r="AZ79" s="19">
        <v>0.12795347927222503</v>
      </c>
      <c r="BA79" s="19">
        <v>0.1293983931370733</v>
      </c>
      <c r="BB79" s="19">
        <v>0.1269461661533702</v>
      </c>
      <c r="BC79" s="19">
        <v>0.10848807169767234</v>
      </c>
      <c r="BD79" s="19">
        <v>0.10203157226686381</v>
      </c>
      <c r="BE79" s="19">
        <v>9.0651793500416036E-2</v>
      </c>
      <c r="BF79" s="19">
        <v>9.5603537042395284E-2</v>
      </c>
      <c r="BG79" s="19">
        <v>9.6095138684893097E-2</v>
      </c>
      <c r="BH79" s="19">
        <v>9.8764034667415887E-2</v>
      </c>
      <c r="BI79" s="19">
        <v>0.11829568032549109</v>
      </c>
      <c r="BJ79" s="19">
        <v>0.13711485110657326</v>
      </c>
      <c r="BK79" s="19">
        <v>0.16142639573037329</v>
      </c>
      <c r="BL79" s="19">
        <v>0.17306442404112363</v>
      </c>
      <c r="BM79" s="19">
        <v>0.1798286326462521</v>
      </c>
      <c r="BN79" s="19">
        <v>0.18674816888622628</v>
      </c>
      <c r="BO79" s="19">
        <v>0.18516425692540525</v>
      </c>
      <c r="BP79" s="19">
        <v>0.17862530033557214</v>
      </c>
      <c r="BQ79" s="19">
        <v>0.18278671681160533</v>
      </c>
      <c r="BR79" s="19">
        <v>0.17415068155714455</v>
      </c>
      <c r="BS79" s="19">
        <v>0.16567385211454619</v>
      </c>
      <c r="BT79" s="19">
        <v>0.14967719507012625</v>
      </c>
      <c r="BU79" s="19">
        <v>7.595581060115876E-2</v>
      </c>
      <c r="BV79" s="19">
        <v>3.2184049763949812E-2</v>
      </c>
      <c r="BW79" s="19">
        <v>-2.1366170454407713E-2</v>
      </c>
      <c r="BX79" s="19">
        <v>-1.7051640958376274E-2</v>
      </c>
      <c r="BY79" s="19">
        <v>3.2562479981402187E-2</v>
      </c>
      <c r="BZ79" s="19">
        <v>5.3599366738013979E-2</v>
      </c>
      <c r="CA79" s="19">
        <v>0.10680539782195346</v>
      </c>
      <c r="CB79" s="19">
        <v>0.10400470587769611</v>
      </c>
      <c r="CC79" s="19">
        <v>0.10141612931408753</v>
      </c>
      <c r="CD79" s="19">
        <v>0.11021408726008589</v>
      </c>
      <c r="CE79" s="19">
        <v>9.6659046818690905E-2</v>
      </c>
      <c r="CF79" s="19">
        <v>8.8992160664872644E-2</v>
      </c>
      <c r="CG79" s="19">
        <v>8.2219788417705747E-2</v>
      </c>
      <c r="CH79" s="19">
        <v>7.700779079267657E-2</v>
      </c>
      <c r="CI79" s="19">
        <v>0.10586262076605985</v>
      </c>
      <c r="CJ79" s="19">
        <v>0.12533098423075328</v>
      </c>
      <c r="CK79" s="19">
        <v>0.15792018741970967</v>
      </c>
      <c r="CL79" s="19">
        <v>0.17945035279915575</v>
      </c>
      <c r="CM79" s="19">
        <v>0.17333327134238491</v>
      </c>
      <c r="CN79" s="19">
        <v>0.17535971917723522</v>
      </c>
      <c r="CO79" s="19">
        <v>0.17368297814166872</v>
      </c>
      <c r="CP79" s="19">
        <v>0.16859975556336146</v>
      </c>
      <c r="CQ79" s="19">
        <v>0.17456086854139444</v>
      </c>
      <c r="CR79" s="19">
        <v>0.17292917800250038</v>
      </c>
      <c r="CS79" s="19">
        <v>0.15715784006839861</v>
      </c>
      <c r="CT79" s="19">
        <v>0.140198151038323</v>
      </c>
      <c r="CU79" s="19">
        <v>0.11166843928871346</v>
      </c>
      <c r="CV79" s="19">
        <v>8.5401389381602771E-2</v>
      </c>
      <c r="CW79" s="19">
        <v>7.264334035120032E-2</v>
      </c>
      <c r="CX79" s="19">
        <v>7.2812090326614884E-2</v>
      </c>
      <c r="CY79" s="19">
        <v>5.6104504399438655E-2</v>
      </c>
      <c r="CZ79" s="19">
        <v>4.0942532111794404E-2</v>
      </c>
      <c r="DA79" s="19">
        <v>3.3310808663046629E-2</v>
      </c>
      <c r="DB79" s="19">
        <v>2.0214751214336506E-2</v>
      </c>
      <c r="DC79" s="19">
        <v>6.7383910331476518E-2</v>
      </c>
      <c r="DD79" s="19">
        <v>0.13062422315180264</v>
      </c>
      <c r="DE79" s="19">
        <v>0.16915472510915544</v>
      </c>
      <c r="DF79" s="19">
        <v>0.27902580903815322</v>
      </c>
      <c r="DG79" s="19">
        <v>0.25882086249285174</v>
      </c>
      <c r="DH79" s="19">
        <v>0.1336620248482393</v>
      </c>
      <c r="DI79" s="19">
        <v>0.12042635257975588</v>
      </c>
      <c r="DJ79" s="19">
        <v>0.1216301543492407</v>
      </c>
      <c r="DK79" s="19">
        <v>0.17343976151359061</v>
      </c>
      <c r="DL79" s="19">
        <v>0.17111308423838115</v>
      </c>
      <c r="DM79" s="19">
        <v>0.13179204261776428</v>
      </c>
      <c r="DN79" s="19">
        <v>0.12952730475000732</v>
      </c>
      <c r="DO79" s="19">
        <v>5.9217971308039331E-2</v>
      </c>
      <c r="DP79" s="19">
        <v>6.2389693084483278E-2</v>
      </c>
      <c r="DQ79" s="19">
        <v>6.2038189521731915E-2</v>
      </c>
      <c r="DR79" s="19">
        <v>8.6571298329406215E-2</v>
      </c>
      <c r="DS79" s="19">
        <v>8.1555570882623801E-2</v>
      </c>
      <c r="DT79" s="19">
        <v>4.4891201886599896E-2</v>
      </c>
      <c r="DU79" s="19">
        <v>4.3312591148460089E-2</v>
      </c>
      <c r="DV79" s="19">
        <v>3.5372814716096719E-2</v>
      </c>
      <c r="DW79" s="19">
        <v>2.782920750607076E-2</v>
      </c>
      <c r="DX79" s="19">
        <v>2.920632332363916E-2</v>
      </c>
      <c r="DY79" s="19">
        <v>2.9778782106030452E-2</v>
      </c>
      <c r="DZ79" s="19">
        <v>3.1041501628859339E-2</v>
      </c>
      <c r="EA79" s="19">
        <v>2.4313619105440849E-2</v>
      </c>
      <c r="EB79" s="19">
        <v>1.9573188643635366E-2</v>
      </c>
      <c r="EC79" s="19">
        <v>7.7737918703289638E-3</v>
      </c>
      <c r="ED79" s="19">
        <v>6.2483560687420763E-3</v>
      </c>
      <c r="EE79" s="19">
        <v>8.778141628530042E-3</v>
      </c>
      <c r="EF79" s="19">
        <v>9.4852558195956792E-3</v>
      </c>
      <c r="EG79" s="19">
        <v>1.0068337560894819E-2</v>
      </c>
      <c r="EH79" s="19">
        <v>9.5528072206595063E-3</v>
      </c>
      <c r="EI79" s="19">
        <v>5.4740680915308778E-3</v>
      </c>
      <c r="EJ79" s="19">
        <v>4.4345768026139544E-3</v>
      </c>
      <c r="EK79" s="19">
        <v>1E-3</v>
      </c>
      <c r="EL79" s="19">
        <v>2.553349590513706E-3</v>
      </c>
      <c r="EM79" s="19">
        <v>5.7629164643660091E-3</v>
      </c>
      <c r="EN79" s="19">
        <v>5.5211901545080093E-3</v>
      </c>
      <c r="EO79" s="19">
        <v>6.188897365416739E-3</v>
      </c>
      <c r="EP79" s="19">
        <v>6.4786029442175557E-3</v>
      </c>
      <c r="EQ79" s="19">
        <v>6.780894896945556E-3</v>
      </c>
      <c r="ER79" s="19">
        <v>7.1704832923428271E-3</v>
      </c>
      <c r="ES79" s="19">
        <v>7.1120638265865449E-3</v>
      </c>
      <c r="ET79" s="19">
        <v>6.9499489650720354E-3</v>
      </c>
      <c r="EU79" s="19">
        <v>6.7312500244814631E-3</v>
      </c>
      <c r="EV79" s="19">
        <v>6.4517103781432539E-3</v>
      </c>
      <c r="EW79" s="19">
        <v>6.7150719054885344E-3</v>
      </c>
      <c r="EX79" s="19">
        <v>5.4777332810981971E-3</v>
      </c>
      <c r="EY79" s="19">
        <v>5.629158397210763E-3</v>
      </c>
      <c r="EZ79" s="19">
        <v>7.4412560212799954E-3</v>
      </c>
      <c r="FA79" s="19"/>
      <c r="FB79" s="19">
        <v>9.3365970929527933E-3</v>
      </c>
      <c r="FC79" s="19"/>
      <c r="FD79" s="19"/>
      <c r="FE79" s="19"/>
      <c r="FF79" s="19">
        <v>5.339428271842638E-3</v>
      </c>
      <c r="FG79" s="19"/>
      <c r="FH79" s="19"/>
      <c r="FI79" s="19"/>
      <c r="FJ79" s="19">
        <v>-3.4640324784397498E-3</v>
      </c>
      <c r="FK79" s="19"/>
      <c r="FL79" s="19"/>
      <c r="FM79" s="19"/>
      <c r="FN79" s="19">
        <v>1E-3</v>
      </c>
      <c r="FO79" s="19"/>
      <c r="FP79" s="19"/>
      <c r="FQ79" s="19"/>
      <c r="FR79" s="19">
        <v>3.5972658108707036E-3</v>
      </c>
      <c r="FS79" s="19"/>
      <c r="FT79" s="19"/>
      <c r="FU79" s="19"/>
      <c r="FV79" s="8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</row>
    <row r="80" spans="1:202" ht="15" x14ac:dyDescent="0.3">
      <c r="A80" s="1"/>
      <c r="B80" s="4"/>
      <c r="C80" s="22" t="s">
        <v>999</v>
      </c>
      <c r="D80" s="29">
        <f t="shared" si="8"/>
        <v>2.2278623316939854E-2</v>
      </c>
      <c r="E80" s="29">
        <f t="shared" si="9"/>
        <v>2.4010585400763264E-2</v>
      </c>
      <c r="F80" s="29">
        <f t="shared" si="10"/>
        <v>-2.3576498456752346E-2</v>
      </c>
      <c r="G80" s="29">
        <f t="shared" si="11"/>
        <v>8.5840580662726734E-2</v>
      </c>
      <c r="H80" s="29">
        <f t="shared" si="12"/>
        <v>2.8019399757643415E-3</v>
      </c>
      <c r="I80" s="29">
        <f t="shared" si="13"/>
        <v>4.104549574995757E-2</v>
      </c>
      <c r="J80" s="29">
        <f t="shared" si="14"/>
        <v>2.1776829679888365E-2</v>
      </c>
      <c r="K80" s="28">
        <f t="shared" si="15"/>
        <v>0.90696787755937469</v>
      </c>
      <c r="M80" s="19">
        <v>5.3836259596356916E-3</v>
      </c>
      <c r="N80" s="19">
        <v>5.291387422775338E-3</v>
      </c>
      <c r="O80" s="19">
        <v>-2.3576498456752346E-2</v>
      </c>
      <c r="P80" s="19">
        <v>-4.1938103992907082E-3</v>
      </c>
      <c r="Q80" s="19">
        <v>2.2588022161090147E-3</v>
      </c>
      <c r="R80" s="19">
        <v>1.709684160272255E-2</v>
      </c>
      <c r="S80" s="19">
        <v>1.1804169253899618E-2</v>
      </c>
      <c r="T80" s="19">
        <v>1E-3</v>
      </c>
      <c r="U80" s="19">
        <v>-1.6553534453999524E-2</v>
      </c>
      <c r="V80" s="19">
        <v>-8.7928331774505836E-3</v>
      </c>
      <c r="W80" s="19">
        <v>1E-3</v>
      </c>
      <c r="X80" s="19">
        <v>-3.6459036494568792E-3</v>
      </c>
      <c r="Y80" s="19">
        <v>2.262961648255821E-2</v>
      </c>
      <c r="Z80" s="19">
        <v>3.7745151143960334E-2</v>
      </c>
      <c r="AA80" s="19">
        <v>5.4546679700651017E-2</v>
      </c>
      <c r="AB80" s="19">
        <v>5.1556962274520057E-2</v>
      </c>
      <c r="AC80" s="19">
        <v>5.2114270971407486E-2</v>
      </c>
      <c r="AD80" s="19">
        <v>6.1480463186004856E-2</v>
      </c>
      <c r="AE80" s="19">
        <v>4.1371320920257491E-2</v>
      </c>
      <c r="AF80" s="19">
        <v>4.5318344868020471E-2</v>
      </c>
      <c r="AG80" s="19">
        <v>6.2400239862190926E-2</v>
      </c>
      <c r="AH80" s="19">
        <v>7.0869478729036151E-2</v>
      </c>
      <c r="AI80" s="19">
        <v>6.6879228998881934E-2</v>
      </c>
      <c r="AJ80" s="19">
        <v>4.613817094964609E-2</v>
      </c>
      <c r="AK80" s="19">
        <v>3.6450281728237409E-2</v>
      </c>
      <c r="AL80" s="19">
        <v>6.3515123470915771E-2</v>
      </c>
      <c r="AM80" s="19">
        <v>7.256568966228541E-2</v>
      </c>
      <c r="AN80" s="19">
        <v>4.9528677423855666E-2</v>
      </c>
      <c r="AO80" s="19">
        <v>3.8679850943642853E-2</v>
      </c>
      <c r="AP80" s="19">
        <v>5.5592904635001723E-2</v>
      </c>
      <c r="AQ80" s="19">
        <v>5.1760719365791075E-2</v>
      </c>
      <c r="AR80" s="19">
        <v>3.2389985803103802E-2</v>
      </c>
      <c r="AS80" s="19">
        <v>2.9640797302242106E-2</v>
      </c>
      <c r="AT80" s="19">
        <v>4.0009812979534633E-2</v>
      </c>
      <c r="AU80" s="19">
        <v>4.1988232967482345E-2</v>
      </c>
      <c r="AV80" s="19">
        <v>2.6148286956758787E-2</v>
      </c>
      <c r="AW80" s="19">
        <v>2.2694805007167446E-2</v>
      </c>
      <c r="AX80" s="19">
        <v>4.2984869070418187E-2</v>
      </c>
      <c r="AY80" s="19">
        <v>3.5531107891101275E-2</v>
      </c>
      <c r="AZ80" s="19">
        <v>3.2200213326785111E-2</v>
      </c>
      <c r="BA80" s="19">
        <v>1.7936410929891348E-2</v>
      </c>
      <c r="BB80" s="19">
        <v>4.4123337990311699E-2</v>
      </c>
      <c r="BC80" s="19">
        <v>4.0564626459140753E-2</v>
      </c>
      <c r="BD80" s="19">
        <v>3.2323062683897397E-2</v>
      </c>
      <c r="BE80" s="19">
        <v>1.8490007158615443E-2</v>
      </c>
      <c r="BF80" s="19">
        <v>3.1539425580298423E-2</v>
      </c>
      <c r="BG80" s="19">
        <v>3.2751894749709388E-2</v>
      </c>
      <c r="BH80" s="19">
        <v>2.0503132916550024E-2</v>
      </c>
      <c r="BI80" s="19">
        <v>2.3225233296620032E-2</v>
      </c>
      <c r="BJ80" s="19">
        <v>2.9381753808551413E-2</v>
      </c>
      <c r="BK80" s="19">
        <v>3.9957028646132001E-2</v>
      </c>
      <c r="BL80" s="19">
        <v>3.893949540925281E-2</v>
      </c>
      <c r="BM80" s="19">
        <v>3.8641958144761943E-2</v>
      </c>
      <c r="BN80" s="19">
        <v>5.120657945139729E-2</v>
      </c>
      <c r="BO80" s="19">
        <v>5.3062130818206502E-2</v>
      </c>
      <c r="BP80" s="19">
        <v>4.4444846262940242E-2</v>
      </c>
      <c r="BQ80" s="19">
        <v>4.9351194631767785E-2</v>
      </c>
      <c r="BR80" s="19">
        <v>4.9017936592133354E-2</v>
      </c>
      <c r="BS80" s="19">
        <v>4.9778282208028601E-2</v>
      </c>
      <c r="BT80" s="19">
        <v>5.0627321079276477E-2</v>
      </c>
      <c r="BU80" s="19">
        <v>4.1715276227725057E-2</v>
      </c>
      <c r="BV80" s="19">
        <v>4.104549574995757E-2</v>
      </c>
      <c r="BW80" s="19">
        <v>3.2994615981340972E-2</v>
      </c>
      <c r="BX80" s="19">
        <v>-2.3187590400651673E-2</v>
      </c>
      <c r="BY80" s="19">
        <v>5.3770735645540576E-3</v>
      </c>
      <c r="BZ80" s="19">
        <v>-6.9213916133862782E-3</v>
      </c>
      <c r="CA80" s="19">
        <v>3.0021026990983246E-2</v>
      </c>
      <c r="CB80" s="19">
        <v>2.0719393962448051E-2</v>
      </c>
      <c r="CC80" s="19">
        <v>2.4420203299999568E-2</v>
      </c>
      <c r="CD80" s="19">
        <v>4.4608173266345391E-2</v>
      </c>
      <c r="CE80" s="19">
        <v>3.0688020821050346E-2</v>
      </c>
      <c r="CF80" s="19">
        <v>1.8934614111464118E-2</v>
      </c>
      <c r="CG80" s="19">
        <v>2.9232483227226994E-2</v>
      </c>
      <c r="CH80" s="19">
        <v>2.6018274855595346E-2</v>
      </c>
      <c r="CI80" s="19">
        <v>1.9177968507358461E-2</v>
      </c>
      <c r="CJ80" s="19">
        <v>8.2454594888653442E-3</v>
      </c>
      <c r="CK80" s="19">
        <v>2.138502537975235E-2</v>
      </c>
      <c r="CL80" s="19">
        <v>5.2203738996118042E-2</v>
      </c>
      <c r="CM80" s="19">
        <v>3.9245268983181487E-2</v>
      </c>
      <c r="CN80" s="19">
        <v>4.0971897004026918E-2</v>
      </c>
      <c r="CO80" s="19">
        <v>4.4661337236429094E-2</v>
      </c>
      <c r="CP80" s="19">
        <v>5.007913531584994E-2</v>
      </c>
      <c r="CQ80" s="19">
        <v>4.4063908563847155E-2</v>
      </c>
      <c r="CR80" s="19">
        <v>3.9773710940575087E-2</v>
      </c>
      <c r="CS80" s="19">
        <v>3.8848005410165948E-2</v>
      </c>
      <c r="CT80" s="19">
        <v>5.3922365783970388E-2</v>
      </c>
      <c r="CU80" s="19">
        <v>4.2104493502301797E-2</v>
      </c>
      <c r="CV80" s="19">
        <v>2.2278623316939854E-2</v>
      </c>
      <c r="CW80" s="19">
        <v>2.2351797031138567E-2</v>
      </c>
      <c r="CX80" s="19">
        <v>2.6137673450579706E-2</v>
      </c>
      <c r="CY80" s="19">
        <v>1.4961201173183643E-2</v>
      </c>
      <c r="CZ80" s="19">
        <v>9.3051209344987302E-3</v>
      </c>
      <c r="DA80" s="19">
        <v>2.2207205775364419E-2</v>
      </c>
      <c r="DB80" s="19">
        <v>1.102622793509264E-2</v>
      </c>
      <c r="DC80" s="19">
        <v>0</v>
      </c>
      <c r="DD80" s="19">
        <v>1.8142253215528139E-3</v>
      </c>
      <c r="DE80" s="19">
        <v>9.094340059632014E-3</v>
      </c>
      <c r="DF80" s="19">
        <v>5.5805161807630642E-2</v>
      </c>
      <c r="DG80" s="19">
        <v>6.6164731765089899E-2</v>
      </c>
      <c r="DH80" s="19">
        <v>4.3857851903328526E-2</v>
      </c>
      <c r="DI80" s="19">
        <v>4.0517277503469278E-2</v>
      </c>
      <c r="DJ80" s="19">
        <v>3.3171860277065639E-2</v>
      </c>
      <c r="DK80" s="19">
        <v>2.4014736209574089E-2</v>
      </c>
      <c r="DL80" s="19">
        <v>3.2660588692803035E-2</v>
      </c>
      <c r="DM80" s="19">
        <v>1.8304450363578372E-2</v>
      </c>
      <c r="DN80" s="19">
        <v>8.5840580662726734E-2</v>
      </c>
      <c r="DO80" s="19">
        <v>1.5791459015477155E-2</v>
      </c>
      <c r="DP80" s="19">
        <v>1.1492838199773236E-2</v>
      </c>
      <c r="DQ80" s="19">
        <v>1.2839029288437895E-2</v>
      </c>
      <c r="DR80" s="19">
        <v>1.8945365411812531E-2</v>
      </c>
      <c r="DS80" s="19">
        <v>1.8030670779262886E-2</v>
      </c>
      <c r="DT80" s="19">
        <v>9.17857452052976E-3</v>
      </c>
      <c r="DU80" s="19">
        <v>1.2449387741219876E-2</v>
      </c>
      <c r="DV80" s="19">
        <v>1.2750935836596915E-2</v>
      </c>
      <c r="DW80" s="19">
        <v>8.8374826384155555E-3</v>
      </c>
      <c r="DX80" s="19">
        <v>7.4713850362797853E-3</v>
      </c>
      <c r="DY80" s="19">
        <v>6.5368058281530259E-3</v>
      </c>
      <c r="DZ80" s="19">
        <v>6.214514840612478E-3</v>
      </c>
      <c r="EA80" s="19">
        <v>8.2643164872334626E-3</v>
      </c>
      <c r="EB80" s="19">
        <v>8.7458394296851521E-3</v>
      </c>
      <c r="EC80" s="19">
        <v>3.2328509460743046E-3</v>
      </c>
      <c r="ED80" s="19">
        <v>-1E-3</v>
      </c>
      <c r="EE80" s="19">
        <v>2.0779175835650828E-3</v>
      </c>
      <c r="EF80" s="19">
        <v>2.8019399757643415E-3</v>
      </c>
      <c r="EG80" s="19">
        <v>2.36471850703825E-3</v>
      </c>
      <c r="EH80" s="19">
        <v>1.8792407647199034E-3</v>
      </c>
      <c r="EI80" s="19">
        <v>2.7370340457654372E-3</v>
      </c>
      <c r="EJ80" s="19">
        <v>2.9262173459425416E-3</v>
      </c>
      <c r="EK80" s="19">
        <v>-1E-3</v>
      </c>
      <c r="EL80" s="19">
        <v>-1.7022330603424711E-3</v>
      </c>
      <c r="EM80" s="19">
        <v>1.7729868521923484E-3</v>
      </c>
      <c r="EN80" s="19">
        <v>1.8399060765489235E-3</v>
      </c>
      <c r="EO80" s="19">
        <v>1.4284413702659699E-3</v>
      </c>
      <c r="EP80" s="19">
        <v>1.4956755012739524E-3</v>
      </c>
      <c r="EQ80" s="19">
        <v>1.5654637985072438E-3</v>
      </c>
      <c r="ER80" s="19">
        <v>2.2054882173790685E-3</v>
      </c>
      <c r="ES80" s="19">
        <v>1.7780159566466362E-3</v>
      </c>
      <c r="ET80" s="19">
        <v>1.2634433109860448E-3</v>
      </c>
      <c r="EU80" s="19">
        <v>2.0204520073483557E-3</v>
      </c>
      <c r="EV80" s="19">
        <v>2.1513346372905697E-3</v>
      </c>
      <c r="EW80" s="19">
        <v>2.2391530207423551E-3</v>
      </c>
      <c r="EX80" s="19">
        <v>1.5647090039700062E-3</v>
      </c>
      <c r="EY80" s="19">
        <v>1.6079634361319596E-3</v>
      </c>
      <c r="EZ80" s="19">
        <v>1.6533185258798425E-3</v>
      </c>
      <c r="FA80" s="19"/>
      <c r="FB80" s="19">
        <v>1.0355557387135698E-3</v>
      </c>
      <c r="FC80" s="19"/>
      <c r="FD80" s="19"/>
      <c r="FE80" s="19"/>
      <c r="FF80" s="19">
        <v>3.5581950003559341E-3</v>
      </c>
      <c r="FG80" s="19"/>
      <c r="FH80" s="19"/>
      <c r="FI80" s="19"/>
      <c r="FJ80" s="19">
        <v>-1E-3</v>
      </c>
      <c r="FK80" s="19"/>
      <c r="FL80" s="19"/>
      <c r="FM80" s="19"/>
      <c r="FN80" s="19">
        <v>0</v>
      </c>
      <c r="FO80" s="19"/>
      <c r="FP80" s="19"/>
      <c r="FQ80" s="19"/>
      <c r="FR80" s="19">
        <v>0</v>
      </c>
      <c r="FS80" s="19"/>
      <c r="FT80" s="19"/>
      <c r="FU80" s="19"/>
      <c r="FV80" s="8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</row>
    <row r="81" spans="1:202" ht="15" x14ac:dyDescent="0.3">
      <c r="A81" s="1"/>
      <c r="B81" s="4"/>
      <c r="C81" s="22" t="s">
        <v>1000</v>
      </c>
      <c r="D81" s="29">
        <f t="shared" si="8"/>
        <v>0.76666666666666672</v>
      </c>
      <c r="E81" s="29">
        <f t="shared" si="9"/>
        <v>0.70421322426230948</v>
      </c>
      <c r="F81" s="29">
        <f t="shared" si="10"/>
        <v>-2.5000000000000004</v>
      </c>
      <c r="G81" s="29">
        <f t="shared" si="11"/>
        <v>1</v>
      </c>
      <c r="H81" s="29">
        <f t="shared" si="12"/>
        <v>0.61206896551724133</v>
      </c>
      <c r="I81" s="29">
        <f t="shared" si="13"/>
        <v>1</v>
      </c>
      <c r="J81" s="29">
        <f t="shared" si="14"/>
        <v>0.39755383426689922</v>
      </c>
      <c r="K81" s="28">
        <f t="shared" si="15"/>
        <v>0.56453616684542129</v>
      </c>
      <c r="M81" s="19">
        <v>1</v>
      </c>
      <c r="N81" s="19">
        <v>1</v>
      </c>
      <c r="O81" s="19">
        <v>1</v>
      </c>
      <c r="P81" s="19">
        <v>1</v>
      </c>
      <c r="Q81" s="19">
        <v>1</v>
      </c>
      <c r="R81" s="19">
        <v>0.80158730158730163</v>
      </c>
      <c r="S81" s="19">
        <v>-0.78571428571428559</v>
      </c>
      <c r="T81" s="19">
        <v>0.64285714285714279</v>
      </c>
      <c r="U81" s="19">
        <v>1</v>
      </c>
      <c r="V81" s="19">
        <v>1</v>
      </c>
      <c r="W81" s="19">
        <v>-0.45999999999999996</v>
      </c>
      <c r="X81" s="19">
        <v>1</v>
      </c>
      <c r="Y81" s="19">
        <v>0.81565656565656564</v>
      </c>
      <c r="Z81" s="19">
        <v>0.69247787610619471</v>
      </c>
      <c r="AA81" s="19">
        <v>0.79191616766467066</v>
      </c>
      <c r="AB81" s="19">
        <v>0.719758064516129</v>
      </c>
      <c r="AC81" s="19">
        <v>0.57621951219512191</v>
      </c>
      <c r="AD81" s="19">
        <v>0.76760563380281688</v>
      </c>
      <c r="AE81" s="19">
        <v>0.67647058823529416</v>
      </c>
      <c r="AF81" s="19">
        <v>0.72268907563025209</v>
      </c>
      <c r="AG81" s="19">
        <v>0.74809160305343514</v>
      </c>
      <c r="AH81" s="19">
        <v>0.79936305732484081</v>
      </c>
      <c r="AI81" s="19">
        <v>0.76666666666666672</v>
      </c>
      <c r="AJ81" s="19">
        <v>0.65760869565217395</v>
      </c>
      <c r="AK81" s="19">
        <v>0.63793103448275867</v>
      </c>
      <c r="AL81" s="19">
        <v>0.73451327433628322</v>
      </c>
      <c r="AM81" s="19">
        <v>0.78260869565217384</v>
      </c>
      <c r="AN81" s="19">
        <v>0.7142857142857143</v>
      </c>
      <c r="AO81" s="19">
        <v>0.67741935483870974</v>
      </c>
      <c r="AP81" s="19">
        <v>1</v>
      </c>
      <c r="AQ81" s="19">
        <v>0.71010638297872331</v>
      </c>
      <c r="AR81" s="19">
        <v>0.53017241379310343</v>
      </c>
      <c r="AS81" s="19">
        <v>0.57377049180327866</v>
      </c>
      <c r="AT81" s="19">
        <v>0.64383561643835607</v>
      </c>
      <c r="AU81" s="19">
        <v>0.62318840579710133</v>
      </c>
      <c r="AV81" s="19">
        <v>3.703703703703709E-2</v>
      </c>
      <c r="AW81" s="19">
        <v>0.38095238095238093</v>
      </c>
      <c r="AX81" s="19">
        <v>0.67567567567567566</v>
      </c>
      <c r="AY81" s="19">
        <v>0.625</v>
      </c>
      <c r="AZ81" s="19">
        <v>0.56363636363636371</v>
      </c>
      <c r="BA81" s="19">
        <v>0.41463414634146345</v>
      </c>
      <c r="BB81" s="19">
        <v>0.69178082191780821</v>
      </c>
      <c r="BC81" s="19">
        <v>0.65909090909090917</v>
      </c>
      <c r="BD81" s="19">
        <v>0.59090909090909094</v>
      </c>
      <c r="BE81" s="19">
        <v>0.40789473684210531</v>
      </c>
      <c r="BF81" s="19">
        <v>0.56730769230769229</v>
      </c>
      <c r="BG81" s="19">
        <v>0.61206896551724133</v>
      </c>
      <c r="BH81" s="19">
        <v>0.42307692307692313</v>
      </c>
      <c r="BI81" s="19">
        <v>0.4375</v>
      </c>
      <c r="BJ81" s="19">
        <v>0.53125</v>
      </c>
      <c r="BK81" s="19">
        <v>0.61206896551724133</v>
      </c>
      <c r="BL81" s="19">
        <v>0.61111111111111116</v>
      </c>
      <c r="BM81" s="19">
        <v>0.60377358490566047</v>
      </c>
      <c r="BN81" s="19">
        <v>0.671875</v>
      </c>
      <c r="BO81" s="19">
        <v>0.67692307692307696</v>
      </c>
      <c r="BP81" s="19">
        <v>0.66444444444444439</v>
      </c>
      <c r="BQ81" s="19">
        <v>0.67642857142857138</v>
      </c>
      <c r="BR81" s="19">
        <v>0.71875</v>
      </c>
      <c r="BS81" s="19">
        <v>0.69711538461538458</v>
      </c>
      <c r="BT81" s="19">
        <v>0.69117647058823528</v>
      </c>
      <c r="BU81" s="19">
        <v>0.63372093023255816</v>
      </c>
      <c r="BV81" s="19">
        <v>0.64999999999999991</v>
      </c>
      <c r="BW81" s="19">
        <v>0.57575757575757569</v>
      </c>
      <c r="BX81" s="19">
        <v>1</v>
      </c>
      <c r="BY81" s="19">
        <v>-0.27272727272727293</v>
      </c>
      <c r="BZ81" s="19">
        <v>-2.5000000000000004</v>
      </c>
      <c r="CA81" s="19">
        <v>0.59999999999999987</v>
      </c>
      <c r="CB81" s="19">
        <v>0.5</v>
      </c>
      <c r="CC81" s="19">
        <v>0.49</v>
      </c>
      <c r="CD81" s="19">
        <v>0.71153846153846156</v>
      </c>
      <c r="CE81" s="19">
        <v>0.625</v>
      </c>
      <c r="CF81" s="19">
        <v>0.48863636363636365</v>
      </c>
      <c r="CG81" s="19">
        <v>0.59821428571428581</v>
      </c>
      <c r="CH81" s="19">
        <v>0.61538461538461542</v>
      </c>
      <c r="CI81" s="19">
        <v>0.54545454545454541</v>
      </c>
      <c r="CJ81" s="19">
        <v>0.33333333333333326</v>
      </c>
      <c r="CK81" s="19">
        <v>0.56521739130434789</v>
      </c>
      <c r="CL81" s="19">
        <v>0.8</v>
      </c>
      <c r="CM81" s="19">
        <v>0.75</v>
      </c>
      <c r="CN81" s="19">
        <v>0.75757575757575757</v>
      </c>
      <c r="CO81" s="19">
        <v>0.77142857142857135</v>
      </c>
      <c r="CP81" s="19">
        <v>0.87878787878787878</v>
      </c>
      <c r="CQ81" s="19">
        <v>0.8666666666666667</v>
      </c>
      <c r="CR81" s="19">
        <v>0.85185185185185186</v>
      </c>
      <c r="CS81" s="19">
        <v>0.84615384615384615</v>
      </c>
      <c r="CT81" s="19">
        <v>0.9375</v>
      </c>
      <c r="CU81" s="19">
        <v>0.92</v>
      </c>
      <c r="CV81" s="19">
        <v>0.85714285714285721</v>
      </c>
      <c r="CW81" s="19">
        <v>0.85714285714285721</v>
      </c>
      <c r="CX81" s="19">
        <v>0.875</v>
      </c>
      <c r="CY81" s="19">
        <v>0.8</v>
      </c>
      <c r="CZ81" s="19">
        <v>0.7142857142857143</v>
      </c>
      <c r="DA81" s="19">
        <v>0.85714285714285721</v>
      </c>
      <c r="DB81" s="19">
        <v>0.7142857142857143</v>
      </c>
      <c r="DC81" s="19">
        <v>0</v>
      </c>
      <c r="DD81" s="19">
        <v>0.33333333333333326</v>
      </c>
      <c r="DE81" s="19">
        <v>0.7142857142857143</v>
      </c>
      <c r="DF81" s="19">
        <v>0.9375</v>
      </c>
      <c r="DG81" s="19">
        <v>0.94444444444444442</v>
      </c>
      <c r="DH81" s="19">
        <v>0.93333333333333335</v>
      </c>
      <c r="DI81" s="19">
        <v>0.92307692307692313</v>
      </c>
      <c r="DJ81" s="19">
        <v>0.9</v>
      </c>
      <c r="DK81" s="19">
        <v>0.85714285714285721</v>
      </c>
      <c r="DL81" s="19">
        <v>0.88461538461538458</v>
      </c>
      <c r="DM81" s="19">
        <v>0.86206896551724133</v>
      </c>
      <c r="DN81" s="19">
        <v>0.96551724137931039</v>
      </c>
      <c r="DO81" s="19">
        <v>0.86956521739130432</v>
      </c>
      <c r="DP81" s="19">
        <v>0.82352941176470584</v>
      </c>
      <c r="DQ81" s="19">
        <v>0.83333333333333337</v>
      </c>
      <c r="DR81" s="19">
        <v>0.875</v>
      </c>
      <c r="DS81" s="19">
        <v>0.86363636363636365</v>
      </c>
      <c r="DT81" s="19">
        <v>0.78086956521739137</v>
      </c>
      <c r="DU81" s="19">
        <v>0.82000000000000006</v>
      </c>
      <c r="DV81" s="19">
        <v>0.81333333333333335</v>
      </c>
      <c r="DW81" s="19">
        <v>0.73473684210526313</v>
      </c>
      <c r="DX81" s="19">
        <v>0.73333333333333339</v>
      </c>
      <c r="DY81" s="19">
        <v>0.69230769230769229</v>
      </c>
      <c r="DZ81" s="19">
        <v>0.66666666666666663</v>
      </c>
      <c r="EA81" s="19">
        <v>0.7142857142857143</v>
      </c>
      <c r="EB81" s="19">
        <v>0.76923076923076927</v>
      </c>
      <c r="EC81" s="19">
        <v>0.53230769230769237</v>
      </c>
      <c r="ED81" s="19">
        <v>-0.21599999999999997</v>
      </c>
      <c r="EE81" s="19">
        <v>0.39200000000000002</v>
      </c>
      <c r="EF81" s="19">
        <v>0.48799999999999999</v>
      </c>
      <c r="EG81" s="19">
        <v>0.43111111111111111</v>
      </c>
      <c r="EH81" s="19">
        <v>0.36</v>
      </c>
      <c r="EI81" s="19">
        <v>0.43111111111111111</v>
      </c>
      <c r="EJ81" s="19">
        <v>0.43111111111111111</v>
      </c>
      <c r="EK81" s="19">
        <v>-0.25</v>
      </c>
      <c r="EL81" s="19">
        <v>-0.66666666666666674</v>
      </c>
      <c r="EM81" s="19">
        <v>1</v>
      </c>
      <c r="EN81" s="19">
        <v>1</v>
      </c>
      <c r="EO81" s="19">
        <v>1</v>
      </c>
      <c r="EP81" s="19">
        <v>1</v>
      </c>
      <c r="EQ81" s="19">
        <v>1</v>
      </c>
      <c r="ER81" s="19">
        <v>1</v>
      </c>
      <c r="ES81" s="19">
        <v>1</v>
      </c>
      <c r="ET81" s="19">
        <v>1</v>
      </c>
      <c r="EU81" s="19">
        <v>1</v>
      </c>
      <c r="EV81" s="19">
        <v>1</v>
      </c>
      <c r="EW81" s="19">
        <v>1</v>
      </c>
      <c r="EX81" s="19">
        <v>1</v>
      </c>
      <c r="EY81" s="19">
        <v>1</v>
      </c>
      <c r="EZ81" s="19">
        <v>1</v>
      </c>
      <c r="FA81" s="19">
        <v>1</v>
      </c>
      <c r="FB81" s="19">
        <v>1</v>
      </c>
      <c r="FC81" s="19">
        <v>1</v>
      </c>
      <c r="FD81" s="19">
        <v>1</v>
      </c>
      <c r="FE81" s="19">
        <v>1</v>
      </c>
      <c r="FF81" s="19">
        <v>1</v>
      </c>
      <c r="FG81" s="19">
        <v>1</v>
      </c>
      <c r="FH81" s="19">
        <v>1</v>
      </c>
      <c r="FI81" s="19">
        <v>1</v>
      </c>
      <c r="FJ81" s="19">
        <v>1</v>
      </c>
      <c r="FK81" s="19">
        <v>1</v>
      </c>
      <c r="FL81" s="19">
        <v>1</v>
      </c>
      <c r="FM81" s="19">
        <v>1</v>
      </c>
      <c r="FN81" s="19">
        <v>1</v>
      </c>
      <c r="FO81" s="19">
        <v>1</v>
      </c>
      <c r="FP81" s="19">
        <v>1</v>
      </c>
      <c r="FQ81" s="19">
        <v>1</v>
      </c>
      <c r="FR81" s="19">
        <v>1</v>
      </c>
      <c r="FS81" s="19">
        <v>1</v>
      </c>
      <c r="FT81" s="19">
        <v>1</v>
      </c>
      <c r="FU81" s="19">
        <v>1</v>
      </c>
      <c r="FV81" s="8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</row>
    <row r="82" spans="1:202" ht="15" x14ac:dyDescent="0.3">
      <c r="A82" s="1"/>
      <c r="B82" s="4"/>
      <c r="C82" s="22" t="s">
        <v>1001</v>
      </c>
      <c r="D82" s="29">
        <f t="shared" si="8"/>
        <v>0.74768518518518512</v>
      </c>
      <c r="E82" s="29">
        <f t="shared" si="9"/>
        <v>0.67163034383110332</v>
      </c>
      <c r="F82" s="29">
        <f t="shared" si="10"/>
        <v>-5.25</v>
      </c>
      <c r="G82" s="29">
        <f t="shared" si="11"/>
        <v>1</v>
      </c>
      <c r="H82" s="29">
        <f t="shared" si="12"/>
        <v>0.62152777777777768</v>
      </c>
      <c r="I82" s="29">
        <f t="shared" si="13"/>
        <v>0.94444444444444442</v>
      </c>
      <c r="J82" s="29">
        <f t="shared" si="14"/>
        <v>0.57192413522592367</v>
      </c>
      <c r="K82" s="28">
        <f t="shared" si="15"/>
        <v>0.85154600365963662</v>
      </c>
      <c r="M82" s="19">
        <v>1</v>
      </c>
      <c r="N82" s="19">
        <v>1</v>
      </c>
      <c r="O82" s="19">
        <v>1</v>
      </c>
      <c r="P82" s="19">
        <v>-5.25</v>
      </c>
      <c r="Q82" s="19">
        <v>0.30555555555555558</v>
      </c>
      <c r="R82" s="19">
        <v>0.7685185185185186</v>
      </c>
      <c r="S82" s="19">
        <v>0.69512195121951215</v>
      </c>
      <c r="T82" s="19">
        <v>3.8461538461538547E-2</v>
      </c>
      <c r="U82" s="19">
        <v>1</v>
      </c>
      <c r="V82" s="19">
        <v>-1.4333333333333336</v>
      </c>
      <c r="W82" s="19">
        <v>1.3513513513513487E-2</v>
      </c>
      <c r="X82" s="19">
        <v>-0.30357142857142838</v>
      </c>
      <c r="Y82" s="19">
        <v>0.58045977011494254</v>
      </c>
      <c r="Z82" s="19">
        <v>0.69782608695652182</v>
      </c>
      <c r="AA82" s="19">
        <v>0.76034482758620692</v>
      </c>
      <c r="AB82" s="19">
        <v>0.74448529411764708</v>
      </c>
      <c r="AC82" s="19">
        <v>0.74067164179104483</v>
      </c>
      <c r="AD82" s="19">
        <v>0.77702702702702697</v>
      </c>
      <c r="AE82" s="19">
        <v>0.69444444444444442</v>
      </c>
      <c r="AF82" s="19">
        <v>0.71052631578947367</v>
      </c>
      <c r="AG82" s="19">
        <v>0.76595744680851063</v>
      </c>
      <c r="AH82" s="19">
        <v>0.79276315789473684</v>
      </c>
      <c r="AI82" s="19">
        <v>0.778169014084507</v>
      </c>
      <c r="AJ82" s="19">
        <v>0.70283018867924529</v>
      </c>
      <c r="AK82" s="19">
        <v>0.6460674157303371</v>
      </c>
      <c r="AL82" s="19">
        <v>0.765625</v>
      </c>
      <c r="AM82" s="19">
        <v>0.7857142857142857</v>
      </c>
      <c r="AN82" s="19">
        <v>0.71153846153846156</v>
      </c>
      <c r="AO82" s="19">
        <v>0.65517241379310343</v>
      </c>
      <c r="AP82" s="19">
        <v>0.74768518518518512</v>
      </c>
      <c r="AQ82" s="19">
        <v>0.73019801980198018</v>
      </c>
      <c r="AR82" s="19">
        <v>0.62152777777777768</v>
      </c>
      <c r="AS82" s="19">
        <v>0.60606060606060608</v>
      </c>
      <c r="AT82" s="19">
        <v>0.67088607594936711</v>
      </c>
      <c r="AU82" s="19">
        <v>0.67500000000000004</v>
      </c>
      <c r="AV82" s="19">
        <v>0.55932203389830504</v>
      </c>
      <c r="AW82" s="19">
        <v>0.5185185185185186</v>
      </c>
      <c r="AX82" s="19">
        <v>0.68421052631578949</v>
      </c>
      <c r="AY82" s="19">
        <v>0.63636363636363646</v>
      </c>
      <c r="AZ82" s="19">
        <v>0.61290322580645162</v>
      </c>
      <c r="BA82" s="19">
        <v>0.46666666666666667</v>
      </c>
      <c r="BB82" s="19">
        <v>0.69712757206497855</v>
      </c>
      <c r="BC82" s="19">
        <v>0.67678212958612738</v>
      </c>
      <c r="BD82" s="19">
        <v>0.62226127751666871</v>
      </c>
      <c r="BE82" s="19">
        <v>0.47796675800047428</v>
      </c>
      <c r="BF82" s="19">
        <v>0.60393880421626611</v>
      </c>
      <c r="BG82" s="19">
        <v>0.60473341637089129</v>
      </c>
      <c r="BH82" s="19">
        <v>0.48236965974765722</v>
      </c>
      <c r="BI82" s="19">
        <v>0.5062434500580153</v>
      </c>
      <c r="BJ82" s="19">
        <v>0.55882352941176472</v>
      </c>
      <c r="BK82" s="19">
        <v>0.625</v>
      </c>
      <c r="BL82" s="19">
        <v>0.63157894736842102</v>
      </c>
      <c r="BM82" s="19">
        <v>0.625</v>
      </c>
      <c r="BN82" s="19">
        <v>0.68656716417910446</v>
      </c>
      <c r="BO82" s="19">
        <v>0.69117647058823528</v>
      </c>
      <c r="BP82" s="19">
        <v>0.68210526315789477</v>
      </c>
      <c r="BQ82" s="19">
        <v>0.69733953865314369</v>
      </c>
      <c r="BR82" s="19">
        <v>0.71875</v>
      </c>
      <c r="BS82" s="19">
        <v>0.71224793210325443</v>
      </c>
      <c r="BT82" s="19">
        <v>0.70726202501391078</v>
      </c>
      <c r="BU82" s="19">
        <v>0.65830360943265154</v>
      </c>
      <c r="BV82" s="19">
        <v>0.67691866208413765</v>
      </c>
      <c r="BW82" s="19">
        <v>0.62328816312768864</v>
      </c>
      <c r="BX82" s="19">
        <v>1</v>
      </c>
      <c r="BY82" s="19">
        <v>0.21339529688653081</v>
      </c>
      <c r="BZ82" s="19">
        <v>-0.54513409081115261</v>
      </c>
      <c r="CA82" s="19">
        <v>0.60409700730683003</v>
      </c>
      <c r="CB82" s="19">
        <v>0.51206208091614558</v>
      </c>
      <c r="CC82" s="19">
        <v>0.57108029484702993</v>
      </c>
      <c r="CD82" s="19">
        <v>0.72960360386725553</v>
      </c>
      <c r="CE82" s="19">
        <v>0.64093153730355501</v>
      </c>
      <c r="CF82" s="19">
        <v>0.51657290364516828</v>
      </c>
      <c r="CG82" s="19">
        <v>0.61595827290004357</v>
      </c>
      <c r="CH82" s="19">
        <v>0.61359642823280991</v>
      </c>
      <c r="CI82" s="19">
        <v>0.53691220066402578</v>
      </c>
      <c r="CJ82" s="19">
        <v>0.33333333333333326</v>
      </c>
      <c r="CK82" s="19">
        <v>0.56521739130434789</v>
      </c>
      <c r="CL82" s="19">
        <v>0.8</v>
      </c>
      <c r="CM82" s="19">
        <v>0.75</v>
      </c>
      <c r="CN82" s="19">
        <v>0.75757575757575757</v>
      </c>
      <c r="CO82" s="19">
        <v>0.77142857142857135</v>
      </c>
      <c r="CP82" s="19">
        <v>0.88235294117647056</v>
      </c>
      <c r="CQ82" s="19">
        <v>0.8666666666666667</v>
      </c>
      <c r="CR82" s="19">
        <v>0.85185185185185186</v>
      </c>
      <c r="CS82" s="19">
        <v>0.84615384615384615</v>
      </c>
      <c r="CT82" s="19">
        <v>0.9375</v>
      </c>
      <c r="CU82" s="19">
        <v>0.92</v>
      </c>
      <c r="CV82" s="19">
        <v>0.85714285714285721</v>
      </c>
      <c r="CW82" s="19">
        <v>0.85714285714285721</v>
      </c>
      <c r="CX82" s="19">
        <v>0.875</v>
      </c>
      <c r="CY82" s="19">
        <v>0.8</v>
      </c>
      <c r="CZ82" s="19">
        <v>0.7142857142857143</v>
      </c>
      <c r="DA82" s="19">
        <v>0.85714285714285721</v>
      </c>
      <c r="DB82" s="19">
        <v>0.75</v>
      </c>
      <c r="DC82" s="19">
        <v>0</v>
      </c>
      <c r="DD82" s="19">
        <v>0.33333333333333326</v>
      </c>
      <c r="DE82" s="19">
        <v>0.7142857142857143</v>
      </c>
      <c r="DF82" s="19">
        <v>0.9375</v>
      </c>
      <c r="DG82" s="19">
        <v>0.94444444444444442</v>
      </c>
      <c r="DH82" s="19">
        <v>0.93333333333333335</v>
      </c>
      <c r="DI82" s="19">
        <v>0.92307692307692313</v>
      </c>
      <c r="DJ82" s="19">
        <v>0.9</v>
      </c>
      <c r="DK82" s="19">
        <v>0.85714285714285721</v>
      </c>
      <c r="DL82" s="19">
        <v>0.88461538461538458</v>
      </c>
      <c r="DM82" s="19">
        <v>0.86206896551724133</v>
      </c>
      <c r="DN82" s="19">
        <v>0.96551724137931039</v>
      </c>
      <c r="DO82" s="19">
        <v>0.86956521739130432</v>
      </c>
      <c r="DP82" s="19">
        <v>0.82352941176470584</v>
      </c>
      <c r="DQ82" s="19">
        <v>0.83333333333333337</v>
      </c>
      <c r="DR82" s="19">
        <v>0.875</v>
      </c>
      <c r="DS82" s="19">
        <v>0.86363636363636365</v>
      </c>
      <c r="DT82" s="19">
        <v>0.78086956521739137</v>
      </c>
      <c r="DU82" s="19">
        <v>0.82000000000000006</v>
      </c>
      <c r="DV82" s="19">
        <v>0.81333333333333335</v>
      </c>
      <c r="DW82" s="19">
        <v>0.73473684210526313</v>
      </c>
      <c r="DX82" s="19">
        <v>0.73333333333333339</v>
      </c>
      <c r="DY82" s="19">
        <v>0.69230769230769229</v>
      </c>
      <c r="DZ82" s="19">
        <v>0.66666666666666663</v>
      </c>
      <c r="EA82" s="19">
        <v>0.7142857142857143</v>
      </c>
      <c r="EB82" s="19">
        <v>0.76923076923076927</v>
      </c>
      <c r="EC82" s="19">
        <v>0.53230769230769237</v>
      </c>
      <c r="ED82" s="19">
        <v>-0.21599999999999997</v>
      </c>
      <c r="EE82" s="19">
        <v>0.39200000000000002</v>
      </c>
      <c r="EF82" s="19">
        <v>0.48799999999999999</v>
      </c>
      <c r="EG82" s="19">
        <v>0.43111111111111111</v>
      </c>
      <c r="EH82" s="19">
        <v>0.36</v>
      </c>
      <c r="EI82" s="19">
        <v>0.43111111111111111</v>
      </c>
      <c r="EJ82" s="19">
        <v>0.43111111111111111</v>
      </c>
      <c r="EK82" s="19">
        <v>-0.25</v>
      </c>
      <c r="EL82" s="19">
        <v>-0.66666666666666674</v>
      </c>
      <c r="EM82" s="19">
        <v>1</v>
      </c>
      <c r="EN82" s="19">
        <v>1</v>
      </c>
      <c r="EO82" s="19">
        <v>1</v>
      </c>
      <c r="EP82" s="19">
        <v>1</v>
      </c>
      <c r="EQ82" s="19">
        <v>1</v>
      </c>
      <c r="ER82" s="19">
        <v>1</v>
      </c>
      <c r="ES82" s="19">
        <v>1</v>
      </c>
      <c r="ET82" s="19">
        <v>1</v>
      </c>
      <c r="EU82" s="19">
        <v>1</v>
      </c>
      <c r="EV82" s="19">
        <v>1</v>
      </c>
      <c r="EW82" s="19">
        <v>1</v>
      </c>
      <c r="EX82" s="19">
        <v>1</v>
      </c>
      <c r="EY82" s="19">
        <v>1</v>
      </c>
      <c r="EZ82" s="19">
        <v>1</v>
      </c>
      <c r="FA82" s="19">
        <v>1</v>
      </c>
      <c r="FB82" s="19">
        <v>1</v>
      </c>
      <c r="FC82" s="19">
        <v>1</v>
      </c>
      <c r="FD82" s="19">
        <v>1</v>
      </c>
      <c r="FE82" s="19">
        <v>1</v>
      </c>
      <c r="FF82" s="19">
        <v>1</v>
      </c>
      <c r="FG82" s="19">
        <v>1</v>
      </c>
      <c r="FH82" s="19">
        <v>1</v>
      </c>
      <c r="FI82" s="19">
        <v>1</v>
      </c>
      <c r="FJ82" s="19">
        <v>1</v>
      </c>
      <c r="FK82" s="19">
        <v>1</v>
      </c>
      <c r="FL82" s="19">
        <v>1</v>
      </c>
      <c r="FM82" s="19">
        <v>1</v>
      </c>
      <c r="FN82" s="19">
        <v>1</v>
      </c>
      <c r="FO82" s="19">
        <v>1</v>
      </c>
      <c r="FP82" s="19">
        <v>1</v>
      </c>
      <c r="FQ82" s="19">
        <v>1</v>
      </c>
      <c r="FR82" s="19">
        <v>1</v>
      </c>
      <c r="FS82" s="19">
        <v>1</v>
      </c>
      <c r="FT82" s="19">
        <v>1</v>
      </c>
      <c r="FU82" s="19">
        <v>1</v>
      </c>
      <c r="FV82" s="8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</row>
    <row r="83" spans="1:202" ht="15" x14ac:dyDescent="0.3">
      <c r="A83" s="1"/>
      <c r="B83" s="4"/>
      <c r="C83" s="22" t="s">
        <v>1002</v>
      </c>
      <c r="D83" s="29">
        <f t="shared" si="8"/>
        <v>0.15144518330870452</v>
      </c>
      <c r="E83" s="29">
        <f t="shared" si="9"/>
        <v>0.13341645337687924</v>
      </c>
      <c r="F83" s="29">
        <f t="shared" si="10"/>
        <v>-0.3270866297468355</v>
      </c>
      <c r="G83" s="29">
        <f t="shared" si="11"/>
        <v>0.35587870922069492</v>
      </c>
      <c r="H83" s="29">
        <f t="shared" si="12"/>
        <v>8.5846152974581105E-2</v>
      </c>
      <c r="I83" s="29">
        <f t="shared" si="13"/>
        <v>0.20108875271293514</v>
      </c>
      <c r="J83" s="29">
        <f t="shared" si="14"/>
        <v>0.10634485362547556</v>
      </c>
      <c r="K83" s="28">
        <f t="shared" si="15"/>
        <v>0.79708949633872428</v>
      </c>
      <c r="M83" s="19">
        <v>-0.18934700631060489</v>
      </c>
      <c r="N83" s="19">
        <v>-0.18296441740202513</v>
      </c>
      <c r="O83" s="19">
        <v>-0.15545208913596284</v>
      </c>
      <c r="P83" s="19">
        <v>8.2983712912227964E-3</v>
      </c>
      <c r="Q83" s="19">
        <v>3.9086587621865072E-2</v>
      </c>
      <c r="R83" s="19">
        <v>1.3217694852144019E-2</v>
      </c>
      <c r="S83" s="19">
        <v>1.2876278773924516E-2</v>
      </c>
      <c r="T83" s="19">
        <v>-6.0043335438967832E-3</v>
      </c>
      <c r="U83" s="19">
        <v>-2.8428435582395811E-2</v>
      </c>
      <c r="V83" s="19">
        <v>8.0001516805607395E-2</v>
      </c>
      <c r="W83" s="19">
        <v>-6.2469344539805641E-2</v>
      </c>
      <c r="X83" s="19">
        <v>0.20108875271293514</v>
      </c>
      <c r="Y83" s="19">
        <v>0.22134286955902907</v>
      </c>
      <c r="Z83" s="19">
        <v>0.15941128591845152</v>
      </c>
      <c r="AA83" s="19">
        <v>0.20344898707866801</v>
      </c>
      <c r="AB83" s="19">
        <v>0.16585419962317413</v>
      </c>
      <c r="AC83" s="19">
        <v>0.13608575091256761</v>
      </c>
      <c r="AD83" s="19">
        <v>0.20490203521234696</v>
      </c>
      <c r="AE83" s="19">
        <v>0.19298010731443546</v>
      </c>
      <c r="AF83" s="19">
        <v>0.2220391554820117</v>
      </c>
      <c r="AG83" s="19">
        <v>0.22574331571694586</v>
      </c>
      <c r="AH83" s="19">
        <v>0.22438291182546069</v>
      </c>
      <c r="AI83" s="19">
        <v>0.20094823473282442</v>
      </c>
      <c r="AJ83" s="19">
        <v>0.1780244817583147</v>
      </c>
      <c r="AK83" s="19">
        <v>0.18232095516510372</v>
      </c>
      <c r="AL83" s="19">
        <v>0.21762889188720025</v>
      </c>
      <c r="AM83" s="19">
        <v>0.16881780920999756</v>
      </c>
      <c r="AN83" s="19">
        <v>0.13607168250910079</v>
      </c>
      <c r="AO83" s="19">
        <v>0.1087022165710733</v>
      </c>
      <c r="AP83" s="19">
        <v>0.14050929313625055</v>
      </c>
      <c r="AQ83" s="19">
        <v>0.14646449107741147</v>
      </c>
      <c r="AR83" s="19">
        <v>0.10331126541935715</v>
      </c>
      <c r="AS83" s="19">
        <v>0.10111722458974216</v>
      </c>
      <c r="AT83" s="19">
        <v>0.10611036018458944</v>
      </c>
      <c r="AU83" s="19">
        <v>0.10631642853919769</v>
      </c>
      <c r="AV83" s="19">
        <v>6.2663780334966477E-3</v>
      </c>
      <c r="AW83" s="19">
        <v>7.4853114462670067E-2</v>
      </c>
      <c r="AX83" s="19">
        <v>0.13458547955139807</v>
      </c>
      <c r="AY83" s="19">
        <v>0.12723944982141211</v>
      </c>
      <c r="AZ83" s="19">
        <v>0.1159430131678585</v>
      </c>
      <c r="BA83" s="19">
        <v>8.5846152974581105E-2</v>
      </c>
      <c r="BB83" s="19">
        <v>0.14082076846875818</v>
      </c>
      <c r="BC83" s="19">
        <v>0.12246629378229779</v>
      </c>
      <c r="BD83" s="19">
        <v>0.10685128734125866</v>
      </c>
      <c r="BE83" s="19">
        <v>7.0038288057016604E-2</v>
      </c>
      <c r="BF83" s="19">
        <v>0.10108540628646576</v>
      </c>
      <c r="BG83" s="19">
        <v>0.11097587774066429</v>
      </c>
      <c r="BH83" s="19">
        <v>7.8905256216147551E-2</v>
      </c>
      <c r="BI83" s="19">
        <v>9.1250176978620992E-2</v>
      </c>
      <c r="BJ83" s="19">
        <v>0.12083246356263588</v>
      </c>
      <c r="BK83" s="19">
        <v>0.15373052413397076</v>
      </c>
      <c r="BL83" s="19">
        <v>0.16025858055778916</v>
      </c>
      <c r="BM83" s="19">
        <v>0.16093087973726622</v>
      </c>
      <c r="BN83" s="19">
        <v>0.18303806361301728</v>
      </c>
      <c r="BO83" s="19">
        <v>0.18049207754825874</v>
      </c>
      <c r="BP83" s="19">
        <v>0.17023958433561048</v>
      </c>
      <c r="BQ83" s="19">
        <v>0.17666568454014428</v>
      </c>
      <c r="BR83" s="19">
        <v>0.18103690716303922</v>
      </c>
      <c r="BS83" s="19">
        <v>0.16958109980582742</v>
      </c>
      <c r="BT83" s="19">
        <v>0.15689647876894433</v>
      </c>
      <c r="BU83" s="19">
        <v>9.7092977147175547E-2</v>
      </c>
      <c r="BV83" s="19">
        <v>7.1570964847727236E-2</v>
      </c>
      <c r="BW83" s="19">
        <v>3.4159675393615911E-2</v>
      </c>
      <c r="BX83" s="19">
        <v>6.2941466213711536E-2</v>
      </c>
      <c r="BY83" s="19">
        <v>-3.0756029637878338E-2</v>
      </c>
      <c r="BZ83" s="19">
        <v>-0.3270866297468355</v>
      </c>
      <c r="CA83" s="19">
        <v>0.10799328081101787</v>
      </c>
      <c r="CB83" s="19">
        <v>8.6920145021846237E-2</v>
      </c>
      <c r="CC83" s="19">
        <v>8.2453559449858091E-2</v>
      </c>
      <c r="CD83" s="19">
        <v>0.12557408185823488</v>
      </c>
      <c r="CE83" s="19">
        <v>0.10212880802548777</v>
      </c>
      <c r="CF83" s="19">
        <v>7.5985109406587301E-2</v>
      </c>
      <c r="CG83" s="19">
        <v>8.9221420205693042E-2</v>
      </c>
      <c r="CH83" s="19">
        <v>8.7631630953389231E-2</v>
      </c>
      <c r="CI83" s="19">
        <v>9.2373155091692735E-2</v>
      </c>
      <c r="CJ83" s="19">
        <v>6.2073419215481047E-2</v>
      </c>
      <c r="CK83" s="19">
        <v>0.12142477580379205</v>
      </c>
      <c r="CL83" s="19">
        <v>0.18556237350210428</v>
      </c>
      <c r="CM83" s="19">
        <v>0.16555423122765195</v>
      </c>
      <c r="CN83" s="19">
        <v>0.16377750826495399</v>
      </c>
      <c r="CO83" s="19">
        <v>0.16067057406472013</v>
      </c>
      <c r="CP83" s="19">
        <v>0.17261306003380925</v>
      </c>
      <c r="CQ83" s="19">
        <v>0.17246258646537438</v>
      </c>
      <c r="CR83" s="19">
        <v>0.16630202774813233</v>
      </c>
      <c r="CS83" s="19">
        <v>0.14827719835102796</v>
      </c>
      <c r="CT83" s="19">
        <v>0.14563402564356762</v>
      </c>
      <c r="CU83" s="19">
        <v>0.11606182307696605</v>
      </c>
      <c r="CV83" s="19">
        <v>8.5740399541557252E-2</v>
      </c>
      <c r="CW83" s="19">
        <v>7.4703694647843835E-2</v>
      </c>
      <c r="CX83" s="19">
        <v>7.6592294082956563E-2</v>
      </c>
      <c r="CY83" s="19">
        <v>5.7642635828304735E-2</v>
      </c>
      <c r="CZ83" s="19">
        <v>3.9543581314466759E-2</v>
      </c>
      <c r="DA83" s="19">
        <v>4.1190602300242136E-2</v>
      </c>
      <c r="DB83" s="19">
        <v>2.523515015989429E-2</v>
      </c>
      <c r="DC83" s="19">
        <v>0</v>
      </c>
      <c r="DD83" s="19">
        <v>4.8416197615077275E-2</v>
      </c>
      <c r="DE83" s="19">
        <v>0.16098388149853482</v>
      </c>
      <c r="DF83" s="19">
        <v>0.27391525917297616</v>
      </c>
      <c r="DG83" s="19">
        <v>0.2866607930652777</v>
      </c>
      <c r="DH83" s="19">
        <v>0.2742883585972285</v>
      </c>
      <c r="DI83" s="19">
        <v>0.24979290460515716</v>
      </c>
      <c r="DJ83" s="19">
        <v>0.24327380776394758</v>
      </c>
      <c r="DK83" s="19">
        <v>0.2501456602423236</v>
      </c>
      <c r="DL83" s="19">
        <v>0.27839924171911157</v>
      </c>
      <c r="DM83" s="19">
        <v>0.25865114607508116</v>
      </c>
      <c r="DN83" s="19">
        <v>0.27176978266287172</v>
      </c>
      <c r="DO83" s="19">
        <v>0.2394349884219622</v>
      </c>
      <c r="DP83" s="19">
        <v>0.23734189319202897</v>
      </c>
      <c r="DQ83" s="19">
        <v>0.27248968603594154</v>
      </c>
      <c r="DR83" s="19">
        <v>0.33526846304081565</v>
      </c>
      <c r="DS83" s="19">
        <v>0.35587870922069492</v>
      </c>
      <c r="DT83" s="19">
        <v>0.33333477838192854</v>
      </c>
      <c r="DU83" s="19">
        <v>0.33816107435724763</v>
      </c>
      <c r="DV83" s="19">
        <v>0.29637512188917625</v>
      </c>
      <c r="DW83" s="19">
        <v>0.2324623062694034</v>
      </c>
      <c r="DX83" s="19">
        <v>0.22543013054887626</v>
      </c>
      <c r="DY83" s="19">
        <v>0.21746897215309099</v>
      </c>
      <c r="DZ83" s="19">
        <v>0.22340418867191661</v>
      </c>
      <c r="EA83" s="19">
        <v>0.21883631243355101</v>
      </c>
      <c r="EB83" s="19">
        <v>0.22749698052417777</v>
      </c>
      <c r="EC83" s="19">
        <v>0.1521014925783209</v>
      </c>
      <c r="ED83" s="19">
        <v>-5.8432216415616349E-2</v>
      </c>
      <c r="EE83" s="19">
        <v>0.1228833986516697</v>
      </c>
      <c r="EF83" s="19">
        <v>0.15892002642693409</v>
      </c>
      <c r="EG83" s="19">
        <v>0.14379819038830741</v>
      </c>
      <c r="EH83" s="19">
        <v>0.12617708775584383</v>
      </c>
      <c r="EI83" s="19">
        <v>0.15144518330870452</v>
      </c>
      <c r="EJ83" s="19">
        <v>0.13753215234109512</v>
      </c>
      <c r="EK83" s="19">
        <v>-6.8041766518315644E-2</v>
      </c>
      <c r="EL83" s="19">
        <v>-0.14619462381944762</v>
      </c>
      <c r="EM83" s="19">
        <v>0.17795333218529361</v>
      </c>
      <c r="EN83" s="19">
        <v>0.17689097712275911</v>
      </c>
      <c r="EO83" s="19">
        <v>0.18812871152974597</v>
      </c>
      <c r="EP83" s="19">
        <v>0.20155909133438718</v>
      </c>
      <c r="EQ83" s="19">
        <v>0.20543159267713235</v>
      </c>
      <c r="ER83" s="19">
        <v>0.21054256046209133</v>
      </c>
      <c r="ES83" s="19">
        <v>0.20983502954205346</v>
      </c>
      <c r="ET83" s="19">
        <v>0.21004114907333837</v>
      </c>
      <c r="EU83" s="19">
        <v>0.21296904938392469</v>
      </c>
      <c r="EV83" s="19">
        <v>0.19317000629737255</v>
      </c>
      <c r="EW83" s="19">
        <v>0.17490836088333117</v>
      </c>
      <c r="EX83" s="19">
        <v>0.1672423195782585</v>
      </c>
      <c r="EY83" s="19">
        <v>0.15615399314998016</v>
      </c>
      <c r="EZ83" s="19">
        <v>0.19346464761471024</v>
      </c>
      <c r="FA83" s="19"/>
      <c r="FB83" s="19">
        <v>0.2674737930016241</v>
      </c>
      <c r="FC83" s="19"/>
      <c r="FD83" s="19"/>
      <c r="FE83" s="19"/>
      <c r="FF83" s="19">
        <v>0.13596219398822434</v>
      </c>
      <c r="FG83" s="19"/>
      <c r="FH83" s="19"/>
      <c r="FI83" s="19"/>
      <c r="FJ83" s="19">
        <v>-0.13594393147179887</v>
      </c>
      <c r="FK83" s="19"/>
      <c r="FL83" s="19"/>
      <c r="FM83" s="19"/>
      <c r="FN83" s="19">
        <v>1.150375669554589E-3</v>
      </c>
      <c r="FO83" s="19"/>
      <c r="FP83" s="19"/>
      <c r="FQ83" s="19"/>
      <c r="FR83" s="19">
        <v>0.1597163463475563</v>
      </c>
      <c r="FS83" s="19"/>
      <c r="FT83" s="19"/>
      <c r="FU83" s="19"/>
      <c r="FV83" s="8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</row>
    <row r="84" spans="1:202" ht="15" x14ac:dyDescent="0.3">
      <c r="A84" s="1"/>
      <c r="B84" s="4"/>
      <c r="C84" s="33" t="s">
        <v>1003</v>
      </c>
      <c r="D84" s="24" t="str">
        <f t="shared" si="8"/>
        <v/>
      </c>
      <c r="E84" s="24" t="str">
        <f t="shared" si="9"/>
        <v/>
      </c>
      <c r="F84" s="24" t="str">
        <f t="shared" si="10"/>
        <v/>
      </c>
      <c r="G84" s="24" t="str">
        <f t="shared" si="11"/>
        <v/>
      </c>
      <c r="H84" s="24" t="str">
        <f t="shared" si="12"/>
        <v/>
      </c>
      <c r="I84" s="24" t="str">
        <f t="shared" si="13"/>
        <v/>
      </c>
      <c r="J84" s="24" t="str">
        <f t="shared" si="14"/>
        <v/>
      </c>
      <c r="K84" s="32" t="str">
        <f t="shared" si="15"/>
        <v/>
      </c>
      <c r="L84" s="12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8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</row>
    <row r="85" spans="1:202" ht="15" x14ac:dyDescent="0.3">
      <c r="A85" s="1"/>
      <c r="B85" s="4"/>
      <c r="C85" s="22" t="s">
        <v>1004</v>
      </c>
      <c r="D85" s="29">
        <f t="shared" si="8"/>
        <v>3.0982303440799983E-2</v>
      </c>
      <c r="E85" s="29">
        <f t="shared" si="9"/>
        <v>5.9163462958386377E-2</v>
      </c>
      <c r="F85" s="29">
        <f t="shared" si="10"/>
        <v>-0.96325480455970147</v>
      </c>
      <c r="G85" s="29">
        <f t="shared" si="11"/>
        <v>1.9925496173527801</v>
      </c>
      <c r="H85" s="29">
        <f t="shared" si="12"/>
        <v>-1.3829917881726781E-2</v>
      </c>
      <c r="I85" s="29">
        <f t="shared" si="13"/>
        <v>8.1063868825645521E-2</v>
      </c>
      <c r="J85" s="29">
        <f t="shared" si="14"/>
        <v>0.28153915049461192</v>
      </c>
      <c r="K85" s="28">
        <f t="shared" si="15"/>
        <v>4.7586658457203095</v>
      </c>
      <c r="M85" s="19">
        <v>-0.24379792071687073</v>
      </c>
      <c r="N85" s="19">
        <v>-0.42618719022937734</v>
      </c>
      <c r="O85" s="19">
        <v>0.51999465690676472</v>
      </c>
      <c r="P85" s="19">
        <v>-1.3559907576898522E-2</v>
      </c>
      <c r="Q85" s="19">
        <v>9.7961492672534359E-2</v>
      </c>
      <c r="R85" s="19">
        <v>0.22660567490396963</v>
      </c>
      <c r="S85" s="19">
        <v>-0.14042144180751065</v>
      </c>
      <c r="T85" s="19">
        <v>-6.5163977848195886E-2</v>
      </c>
      <c r="U85" s="19">
        <v>-0.31024677197846828</v>
      </c>
      <c r="V85" s="19">
        <v>-0.20458381474446871</v>
      </c>
      <c r="W85" s="19">
        <v>-0.15276431534197496</v>
      </c>
      <c r="X85" s="19">
        <v>-0.17989310690261315</v>
      </c>
      <c r="Y85" s="19">
        <v>-5.8853028506764049E-2</v>
      </c>
      <c r="Z85" s="19">
        <v>-2.3569409822062602E-2</v>
      </c>
      <c r="AA85" s="19">
        <v>1.196516534075953E-2</v>
      </c>
      <c r="AB85" s="19">
        <v>1.2913890217181596E-2</v>
      </c>
      <c r="AC85" s="19">
        <v>-1.8461030704358915E-2</v>
      </c>
      <c r="AD85" s="19">
        <v>-2.5236292493621571E-2</v>
      </c>
      <c r="AE85" s="19">
        <v>-5.8361148703112943E-3</v>
      </c>
      <c r="AF85" s="19">
        <v>4.8838446521290491E-2</v>
      </c>
      <c r="AG85" s="19">
        <v>0.10862123856002386</v>
      </c>
      <c r="AH85" s="19">
        <v>7.3771035177495656E-2</v>
      </c>
      <c r="AI85" s="19">
        <v>5.9412618541243353E-3</v>
      </c>
      <c r="AJ85" s="19">
        <v>-3.0750493717605382E-2</v>
      </c>
      <c r="AK85" s="19">
        <v>6.1182515576393662E-2</v>
      </c>
      <c r="AL85" s="19">
        <v>3.6397332844389695E-2</v>
      </c>
      <c r="AM85" s="19">
        <v>9.4262443969169232E-2</v>
      </c>
      <c r="AN85" s="19">
        <v>2.6827508203353879E-2</v>
      </c>
      <c r="AO85" s="19">
        <v>8.1320108974807917E-2</v>
      </c>
      <c r="AP85" s="19">
        <v>3.9585865892850354E-2</v>
      </c>
      <c r="AQ85" s="19">
        <v>1.6177430000958108E-2</v>
      </c>
      <c r="AR85" s="19">
        <v>5.1599757012726476E-2</v>
      </c>
      <c r="AS85" s="19">
        <v>3.9313975037946154E-2</v>
      </c>
      <c r="AT85" s="19">
        <v>-5.5655668209842355E-3</v>
      </c>
      <c r="AU85" s="19">
        <v>1.3232753171225227E-2</v>
      </c>
      <c r="AV85" s="19">
        <v>-2.3614199872121273E-2</v>
      </c>
      <c r="AW85" s="19">
        <v>-1.2020405212019719E-3</v>
      </c>
      <c r="AX85" s="19">
        <v>-2.5370738657005689E-3</v>
      </c>
      <c r="AY85" s="19">
        <v>-2.0329426010668025E-3</v>
      </c>
      <c r="AZ85" s="19">
        <v>-1.7564945277765722E-2</v>
      </c>
      <c r="BA85" s="19">
        <v>1.5503769427294754E-2</v>
      </c>
      <c r="BB85" s="19">
        <v>6.3940855813814215E-2</v>
      </c>
      <c r="BC85" s="19">
        <v>5.1314523492375981E-2</v>
      </c>
      <c r="BD85" s="19">
        <v>6.2929332149420841E-2</v>
      </c>
      <c r="BE85" s="19">
        <v>7.2374929935141623E-3</v>
      </c>
      <c r="BF85" s="19">
        <v>9.5178453072677933E-3</v>
      </c>
      <c r="BG85" s="19">
        <v>-1.8760439119350856E-3</v>
      </c>
      <c r="BH85" s="19">
        <v>-3.8795372405143719E-2</v>
      </c>
      <c r="BI85" s="19">
        <v>-3.8663451964576642E-2</v>
      </c>
      <c r="BJ85" s="19">
        <v>-4.9674728858200859E-2</v>
      </c>
      <c r="BK85" s="19">
        <v>-1.3829917881726781E-2</v>
      </c>
      <c r="BL85" s="19">
        <v>2.9025114683060238E-2</v>
      </c>
      <c r="BM85" s="19">
        <v>3.858417283302417E-2</v>
      </c>
      <c r="BN85" s="19">
        <v>3.2200277661779624E-2</v>
      </c>
      <c r="BO85" s="19">
        <v>6.2860709152876809E-2</v>
      </c>
      <c r="BP85" s="19">
        <v>1.7905422040042956E-2</v>
      </c>
      <c r="BQ85" s="19">
        <v>9.2463899871786104E-2</v>
      </c>
      <c r="BR85" s="19">
        <v>5.020358945250241E-2</v>
      </c>
      <c r="BS85" s="19">
        <v>7.863646304007825E-2</v>
      </c>
      <c r="BT85" s="19">
        <v>0.27946426344565484</v>
      </c>
      <c r="BU85" s="19">
        <v>0.18972623130809624</v>
      </c>
      <c r="BV85" s="19">
        <v>0.30494095835759394</v>
      </c>
      <c r="BW85" s="19">
        <v>2.6212002582103149E-2</v>
      </c>
      <c r="BX85" s="19">
        <v>-0.2018143008138483</v>
      </c>
      <c r="BY85" s="19">
        <v>-0.18781689250963768</v>
      </c>
      <c r="BZ85" s="19">
        <v>-8.9848888302817037E-2</v>
      </c>
      <c r="CA85" s="19">
        <v>2.5606784572710657E-2</v>
      </c>
      <c r="CB85" s="19">
        <v>4.4006062603627737E-2</v>
      </c>
      <c r="CC85" s="19">
        <v>3.7291929547191439E-2</v>
      </c>
      <c r="CD85" s="19">
        <v>9.4015518308938562E-2</v>
      </c>
      <c r="CE85" s="19">
        <v>5.355158295635333E-2</v>
      </c>
      <c r="CF85" s="19">
        <v>2.8077143799621226E-2</v>
      </c>
      <c r="CG85" s="19">
        <v>1.3073286693705772E-2</v>
      </c>
      <c r="CH85" s="19">
        <v>-8.4831580874700552E-2</v>
      </c>
      <c r="CI85" s="19">
        <v>-7.863412342791358E-2</v>
      </c>
      <c r="CJ85" s="19">
        <v>-7.5160552727587704E-2</v>
      </c>
      <c r="CK85" s="19">
        <v>-6.4588810328135196E-2</v>
      </c>
      <c r="CL85" s="19">
        <v>3.0982303440799983E-2</v>
      </c>
      <c r="CM85" s="19">
        <v>5.6359872381150776E-2</v>
      </c>
      <c r="CN85" s="19">
        <v>2.7941094533977917E-2</v>
      </c>
      <c r="CO85" s="19">
        <v>5.5421686378369091E-2</v>
      </c>
      <c r="CP85" s="19">
        <v>3.8490323428273784E-2</v>
      </c>
      <c r="CQ85" s="19">
        <v>1.4478730046948975E-2</v>
      </c>
      <c r="CR85" s="19">
        <v>8.1063868825645521E-2</v>
      </c>
      <c r="CS85" s="19">
        <v>9.5089271322701771E-2</v>
      </c>
      <c r="CT85" s="19">
        <v>9.7652310163143227E-2</v>
      </c>
      <c r="CU85" s="19">
        <v>0.13823629288919123</v>
      </c>
      <c r="CV85" s="19">
        <v>6.4458635984389029E-2</v>
      </c>
      <c r="CW85" s="19">
        <v>5.8823073991650524E-3</v>
      </c>
      <c r="CX85" s="19">
        <v>2.941938553137324E-2</v>
      </c>
      <c r="CY85" s="19">
        <v>4.9270077901705525E-2</v>
      </c>
      <c r="CZ85" s="19">
        <v>6.1729513618859833E-3</v>
      </c>
      <c r="DA85" s="19">
        <v>2.2920504868081094E-2</v>
      </c>
      <c r="DB85" s="19">
        <v>-0.19074115404970077</v>
      </c>
      <c r="DC85" s="19">
        <v>-0.22093394500398525</v>
      </c>
      <c r="DD85" s="19">
        <v>-0.21764738567539024</v>
      </c>
      <c r="DE85" s="19">
        <v>-9.9068882659191115E-2</v>
      </c>
      <c r="DF85" s="19">
        <v>1.0139509894968446</v>
      </c>
      <c r="DG85" s="19">
        <v>9.7332813631048398E-2</v>
      </c>
      <c r="DH85" s="19">
        <v>0.1621691580922798</v>
      </c>
      <c r="DI85" s="19">
        <v>4.2360876897133234E-2</v>
      </c>
      <c r="DJ85" s="19">
        <v>4.4982245762261848E-2</v>
      </c>
      <c r="DK85" s="19">
        <v>1.6758591429783549E-2</v>
      </c>
      <c r="DL85" s="19">
        <v>7.4211925560197567E-2</v>
      </c>
      <c r="DM85" s="19">
        <v>9.7083333333333285E-2</v>
      </c>
      <c r="DN85" s="19">
        <v>1.1733633635512233</v>
      </c>
      <c r="DO85" s="19">
        <v>5.4410846490054159E-3</v>
      </c>
      <c r="DP85" s="19">
        <v>-5.5199730321928174E-2</v>
      </c>
      <c r="DQ85" s="19">
        <v>-7.6647731694031551E-2</v>
      </c>
      <c r="DR85" s="19">
        <v>0.93594167472002721</v>
      </c>
      <c r="DS85" s="19">
        <v>3.8349015576816678E-2</v>
      </c>
      <c r="DT85" s="19">
        <v>8.7352764164732227E-2</v>
      </c>
      <c r="DU85" s="19">
        <v>0.18417837507635906</v>
      </c>
      <c r="DV85" s="19">
        <v>0.20911240929592112</v>
      </c>
      <c r="DW85" s="19">
        <v>9.0014822800161806E-2</v>
      </c>
      <c r="DX85" s="19">
        <v>4.8460016953941733E-2</v>
      </c>
      <c r="DY85" s="19">
        <v>8.6931737209633431E-3</v>
      </c>
      <c r="DZ85" s="19">
        <v>1.2517436455519968</v>
      </c>
      <c r="EA85" s="19">
        <v>9.3716719914802959E-2</v>
      </c>
      <c r="EB85" s="19">
        <v>9.0381265724791909E-2</v>
      </c>
      <c r="EC85" s="19">
        <v>0.11118279569892467</v>
      </c>
      <c r="ED85" s="19">
        <v>-4.5645123233315987E-2</v>
      </c>
      <c r="EE85" s="19">
        <v>5.3567602314120319E-2</v>
      </c>
      <c r="EF85" s="19">
        <v>4.6177986998430877E-2</v>
      </c>
      <c r="EG85" s="19">
        <v>5.0388509536143135E-2</v>
      </c>
      <c r="EH85" s="19">
        <v>-0.16356746202219979</v>
      </c>
      <c r="EI85" s="19">
        <v>1.9925496173527801</v>
      </c>
      <c r="EJ85" s="19">
        <v>0.22964314981747755</v>
      </c>
      <c r="EK85" s="19">
        <v>0.28634403449928125</v>
      </c>
      <c r="EL85" s="19">
        <v>-0.96325480455970147</v>
      </c>
      <c r="EM85" s="19">
        <v>6.0227649067658061E-2</v>
      </c>
      <c r="EN85" s="19">
        <v>-2.145232213943923E-2</v>
      </c>
      <c r="EO85" s="19">
        <v>-4.1449899078989348E-3</v>
      </c>
      <c r="EP85" s="19">
        <v>3.0513037807375902E-2</v>
      </c>
      <c r="EQ85" s="19">
        <v>1.7989215688633157E-2</v>
      </c>
      <c r="ER85" s="19">
        <v>8.5413654351139873E-2</v>
      </c>
      <c r="ES85" s="19">
        <v>7.5650671421048504E-2</v>
      </c>
      <c r="ET85" s="19">
        <v>4.3826801988404565E-2</v>
      </c>
      <c r="EU85" s="19">
        <v>0.14590305769570791</v>
      </c>
      <c r="EV85" s="19">
        <v>0.11152028299773908</v>
      </c>
      <c r="EW85" s="19">
        <v>8.2590324097736798E-2</v>
      </c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8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</row>
    <row r="86" spans="1:202" ht="15" x14ac:dyDescent="0.3">
      <c r="A86" s="1"/>
      <c r="B86" s="4"/>
      <c r="C86" s="22" t="s">
        <v>1005</v>
      </c>
      <c r="D86" s="29">
        <f t="shared" si="8"/>
        <v>2.3774206843055989E-2</v>
      </c>
      <c r="E86" s="29">
        <f t="shared" si="9"/>
        <v>6.046360895730251E-2</v>
      </c>
      <c r="F86" s="29">
        <f t="shared" si="10"/>
        <v>-0.96390517040692414</v>
      </c>
      <c r="G86" s="29">
        <f t="shared" si="11"/>
        <v>1.9947538291951963</v>
      </c>
      <c r="H86" s="29">
        <f t="shared" si="12"/>
        <v>-1.4347003224328719E-2</v>
      </c>
      <c r="I86" s="29">
        <f t="shared" si="13"/>
        <v>6.8722022615648665E-2</v>
      </c>
      <c r="J86" s="29">
        <f t="shared" si="14"/>
        <v>0.29547340825509721</v>
      </c>
      <c r="K86" s="28">
        <f t="shared" si="15"/>
        <v>4.8867974199778779</v>
      </c>
      <c r="M86" s="19">
        <v>-2.4820604481985586E-2</v>
      </c>
      <c r="N86" s="19">
        <v>-0.19960054959021642</v>
      </c>
      <c r="O86" s="19">
        <v>-0.31968795610747797</v>
      </c>
      <c r="P86" s="19">
        <v>-0.1031154449404923</v>
      </c>
      <c r="Q86" s="19">
        <v>0.20252300236810994</v>
      </c>
      <c r="R86" s="19">
        <v>0.80503174124011889</v>
      </c>
      <c r="S86" s="19">
        <v>-0.32197945823530283</v>
      </c>
      <c r="T86" s="19">
        <v>0.12556971001026959</v>
      </c>
      <c r="U86" s="19">
        <v>-0.43317757843819588</v>
      </c>
      <c r="V86" s="19">
        <v>-0.37653964035519621</v>
      </c>
      <c r="W86" s="19">
        <v>-0.14414342596622093</v>
      </c>
      <c r="X86" s="19">
        <v>-0.14922121016248791</v>
      </c>
      <c r="Y86" s="19">
        <v>-5.3957569840601495E-2</v>
      </c>
      <c r="Z86" s="19">
        <v>5.7212221066324917E-3</v>
      </c>
      <c r="AA86" s="19">
        <v>6.901363109315406E-2</v>
      </c>
      <c r="AB86" s="19">
        <v>1.7834593365655925E-2</v>
      </c>
      <c r="AC86" s="19">
        <v>-1.3093462810165718E-2</v>
      </c>
      <c r="AD86" s="19">
        <v>-5.5707881079893509E-2</v>
      </c>
      <c r="AE86" s="19">
        <v>-1.4202952190617391E-2</v>
      </c>
      <c r="AF86" s="19">
        <v>4.3841829358022083E-2</v>
      </c>
      <c r="AG86" s="19">
        <v>9.8359820348937713E-2</v>
      </c>
      <c r="AH86" s="19">
        <v>8.4957264667993304E-2</v>
      </c>
      <c r="AI86" s="19">
        <v>1.311703899341586E-3</v>
      </c>
      <c r="AJ86" s="19">
        <v>1E-3</v>
      </c>
      <c r="AK86" s="19">
        <v>2.1013538017260549E-2</v>
      </c>
      <c r="AL86" s="19">
        <v>0.35735105924875266</v>
      </c>
      <c r="AM86" s="19">
        <v>0.18722449824557427</v>
      </c>
      <c r="AN86" s="19">
        <v>0.15692169675306167</v>
      </c>
      <c r="AO86" s="19">
        <v>7.2735814781127617E-2</v>
      </c>
      <c r="AP86" s="19">
        <v>-0.21312732716073571</v>
      </c>
      <c r="AQ86" s="19">
        <v>-3.1695865006494228E-3</v>
      </c>
      <c r="AR86" s="19">
        <v>2.1948964497041368E-2</v>
      </c>
      <c r="AS86" s="19">
        <v>4.6387711969518096E-2</v>
      </c>
      <c r="AT86" s="19">
        <v>-7.4232730303475908E-2</v>
      </c>
      <c r="AU86" s="19">
        <v>2.8616383125184337E-2</v>
      </c>
      <c r="AV86" s="19">
        <v>1.1272521838611162E-3</v>
      </c>
      <c r="AW86" s="19">
        <v>7.1899528636991065E-3</v>
      </c>
      <c r="AX86" s="19">
        <v>2.4045936617696051E-2</v>
      </c>
      <c r="AY86" s="19">
        <v>-1.2493329854251623E-2</v>
      </c>
      <c r="AZ86" s="19">
        <v>-4.4726546722778648E-3</v>
      </c>
      <c r="BA86" s="19">
        <v>1.3191877923316157E-2</v>
      </c>
      <c r="BB86" s="19">
        <v>6.2047547569912861E-2</v>
      </c>
      <c r="BC86" s="19">
        <v>4.8463370534314633E-2</v>
      </c>
      <c r="BD86" s="19">
        <v>6.0918579663105654E-2</v>
      </c>
      <c r="BE86" s="19">
        <v>-7.2450559429319775E-3</v>
      </c>
      <c r="BF86" s="19">
        <v>2.5480432258337001E-3</v>
      </c>
      <c r="BG86" s="19">
        <v>-1.0946558563810842E-2</v>
      </c>
      <c r="BH86" s="19">
        <v>-4.3631362321469226E-2</v>
      </c>
      <c r="BI86" s="19">
        <v>-1.4491054258040046E-2</v>
      </c>
      <c r="BJ86" s="19">
        <v>-3.7278649726973666E-2</v>
      </c>
      <c r="BK86" s="19">
        <v>-2.6045073975357026E-2</v>
      </c>
      <c r="BL86" s="19">
        <v>1.2993459646440969E-2</v>
      </c>
      <c r="BM86" s="19">
        <v>2.7046679833041584E-2</v>
      </c>
      <c r="BN86" s="19">
        <v>6.8430414138143256E-2</v>
      </c>
      <c r="BO86" s="19">
        <v>9.9626283776427266E-2</v>
      </c>
      <c r="BP86" s="19">
        <v>6.1737638803509264E-2</v>
      </c>
      <c r="BQ86" s="19">
        <v>4.6500408550697009E-2</v>
      </c>
      <c r="BR86" s="19">
        <v>4.0362148045238022E-2</v>
      </c>
      <c r="BS86" s="19">
        <v>3.9114164276441307E-2</v>
      </c>
      <c r="BT86" s="19">
        <v>0.20487985955933144</v>
      </c>
      <c r="BU86" s="19">
        <v>0.13409304425382204</v>
      </c>
      <c r="BV86" s="19">
        <v>0.10131326829118194</v>
      </c>
      <c r="BW86" s="19">
        <v>-7.7928876956699054E-3</v>
      </c>
      <c r="BX86" s="19">
        <v>-0.12875266182654083</v>
      </c>
      <c r="BY86" s="19">
        <v>-4.4113926953894607E-2</v>
      </c>
      <c r="BZ86" s="19">
        <v>-5.6318696283616951E-2</v>
      </c>
      <c r="CA86" s="19">
        <v>5.9688721824775852E-2</v>
      </c>
      <c r="CB86" s="19">
        <v>2.3774206843055989E-2</v>
      </c>
      <c r="CC86" s="19">
        <v>-1E-3</v>
      </c>
      <c r="CD86" s="19">
        <v>4.7701896528795737E-2</v>
      </c>
      <c r="CE86" s="19">
        <v>2.512050375888529E-2</v>
      </c>
      <c r="CF86" s="19">
        <v>6.5716029727331662E-2</v>
      </c>
      <c r="CG86" s="19">
        <v>1.5894630797929979E-2</v>
      </c>
      <c r="CH86" s="19">
        <v>-2.4477156142746415E-2</v>
      </c>
      <c r="CI86" s="19">
        <v>-2.7478612950071053E-2</v>
      </c>
      <c r="CJ86" s="19">
        <v>-7.8357496289605061E-2</v>
      </c>
      <c r="CK86" s="19">
        <v>-3.515701884593634E-2</v>
      </c>
      <c r="CL86" s="19">
        <v>5.7252723859627505E-3</v>
      </c>
      <c r="CM86" s="19">
        <v>3.2517028043212472E-2</v>
      </c>
      <c r="CN86" s="19">
        <v>2.2845000699798564E-2</v>
      </c>
      <c r="CO86" s="19">
        <v>4.2981265744592545E-2</v>
      </c>
      <c r="CP86" s="19">
        <v>-4.9802680112590418E-2</v>
      </c>
      <c r="CQ86" s="19">
        <v>-1.8382669936229772E-2</v>
      </c>
      <c r="CR86" s="19">
        <v>4.8999681588078013E-2</v>
      </c>
      <c r="CS86" s="19">
        <v>5.8363356428768887E-2</v>
      </c>
      <c r="CT86" s="19">
        <v>0.16243901120883328</v>
      </c>
      <c r="CU86" s="19">
        <v>0.11908611206859111</v>
      </c>
      <c r="CV86" s="19">
        <v>8.8161866660741751E-3</v>
      </c>
      <c r="CW86" s="19">
        <v>1.4982061783027951E-2</v>
      </c>
      <c r="CX86" s="19">
        <v>-1.1559907632593146E-2</v>
      </c>
      <c r="CY86" s="19">
        <v>2.1374318095723752E-2</v>
      </c>
      <c r="CZ86" s="19">
        <v>5.8334956403811762E-2</v>
      </c>
      <c r="DA86" s="19">
        <v>3.8602669543103547E-2</v>
      </c>
      <c r="DB86" s="19">
        <v>-0.10276913131809158</v>
      </c>
      <c r="DC86" s="19">
        <v>-8.4616295424661467E-2</v>
      </c>
      <c r="DD86" s="19">
        <v>-3.1182795698924858E-2</v>
      </c>
      <c r="DE86" s="19">
        <v>-0.10712857028562278</v>
      </c>
      <c r="DF86" s="19">
        <v>1.1288811165899248</v>
      </c>
      <c r="DG86" s="19">
        <v>4.7033479938964187E-2</v>
      </c>
      <c r="DH86" s="19">
        <v>-1.3022678951098637E-2</v>
      </c>
      <c r="DI86" s="19">
        <v>8.6011160284779786E-2</v>
      </c>
      <c r="DJ86" s="19">
        <v>2.0021619413496689E-2</v>
      </c>
      <c r="DK86" s="19">
        <v>2.4501537545878291E-2</v>
      </c>
      <c r="DL86" s="19">
        <v>4.3257787436613952E-2</v>
      </c>
      <c r="DM86" s="19">
        <v>4.2394822006472536E-2</v>
      </c>
      <c r="DN86" s="19">
        <v>1.1962193677295927</v>
      </c>
      <c r="DO86" s="19">
        <v>1.460025903685396E-2</v>
      </c>
      <c r="DP86" s="19">
        <v>-2.8149673875729503E-2</v>
      </c>
      <c r="DQ86" s="19">
        <v>-4.6689211301407248E-2</v>
      </c>
      <c r="DR86" s="19">
        <v>0.977625781053028</v>
      </c>
      <c r="DS86" s="19">
        <v>-1.195991811227241E-2</v>
      </c>
      <c r="DT86" s="19">
        <v>7.7432087299744781E-2</v>
      </c>
      <c r="DU86" s="19">
        <v>0.15577619750436048</v>
      </c>
      <c r="DV86" s="19">
        <v>0.1126712622286436</v>
      </c>
      <c r="DW86" s="19">
        <v>0.14644207631488487</v>
      </c>
      <c r="DX86" s="19">
        <v>3.7076648841354733E-2</v>
      </c>
      <c r="DY86" s="19">
        <v>2.3349142648668286E-2</v>
      </c>
      <c r="DZ86" s="19">
        <v>1.3544684732143211</v>
      </c>
      <c r="EA86" s="19">
        <v>0.11046792088760246</v>
      </c>
      <c r="EB86" s="19">
        <v>0.12236058473199793</v>
      </c>
      <c r="EC86" s="19">
        <v>0.12347931873479312</v>
      </c>
      <c r="ED86" s="19">
        <v>-4.6798014984252595E-2</v>
      </c>
      <c r="EE86" s="19">
        <v>3.5703659625111614E-2</v>
      </c>
      <c r="EF86" s="19">
        <v>4.5087064676616891E-2</v>
      </c>
      <c r="EG86" s="19">
        <v>4.5173870653233708E-2</v>
      </c>
      <c r="EH86" s="19">
        <v>-0.18623632974017179</v>
      </c>
      <c r="EI86" s="19">
        <v>1.9947538291951963</v>
      </c>
      <c r="EJ86" s="19">
        <v>0.18448334056608312</v>
      </c>
      <c r="EK86" s="19">
        <v>0.24185628742514986</v>
      </c>
      <c r="EL86" s="19">
        <v>-0.96390517040692414</v>
      </c>
      <c r="EM86" s="19">
        <v>5.8748057496960035E-2</v>
      </c>
      <c r="EN86" s="19">
        <v>1.226294763155648E-2</v>
      </c>
      <c r="EO86" s="19">
        <v>6.1368567953021232E-3</v>
      </c>
      <c r="EP86" s="19">
        <v>2.5247440759933053E-2</v>
      </c>
      <c r="EQ86" s="19">
        <v>3.9427331811669533E-2</v>
      </c>
      <c r="ER86" s="19">
        <v>9.1254809501912768E-2</v>
      </c>
      <c r="ES86" s="19">
        <v>8.4894993514073577E-2</v>
      </c>
      <c r="ET86" s="19">
        <v>7.7319913844936222E-2</v>
      </c>
      <c r="EU86" s="19">
        <v>0.10409619538069298</v>
      </c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8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</row>
    <row r="87" spans="1:202" ht="15" x14ac:dyDescent="0.3">
      <c r="A87" s="1"/>
      <c r="B87" s="4"/>
      <c r="C87" s="22" t="s">
        <v>1006</v>
      </c>
      <c r="D87" s="29">
        <f t="shared" si="8"/>
        <v>2.0833333333333353E-2</v>
      </c>
      <c r="E87" s="29">
        <f t="shared" si="9"/>
        <v>4.1317736638999875E-2</v>
      </c>
      <c r="F87" s="29">
        <f t="shared" si="10"/>
        <v>-0.33333333333333331</v>
      </c>
      <c r="G87" s="29">
        <f t="shared" si="11"/>
        <v>1</v>
      </c>
      <c r="H87" s="29">
        <f t="shared" si="12"/>
        <v>5.8939096267190891E-3</v>
      </c>
      <c r="I87" s="29">
        <f t="shared" si="13"/>
        <v>5.752212389380526E-2</v>
      </c>
      <c r="J87" s="29">
        <f t="shared" si="14"/>
        <v>0.12812818417861996</v>
      </c>
      <c r="K87" s="28">
        <f t="shared" si="15"/>
        <v>3.101045570286141</v>
      </c>
      <c r="M87" s="19">
        <v>-0.33333333333333331</v>
      </c>
      <c r="N87" s="19">
        <v>-0.25</v>
      </c>
      <c r="O87" s="19">
        <v>0</v>
      </c>
      <c r="P87" s="19">
        <v>0</v>
      </c>
      <c r="Q87" s="19">
        <v>-0.32432432432432434</v>
      </c>
      <c r="R87" s="19">
        <v>-0.24489795918367346</v>
      </c>
      <c r="S87" s="19">
        <v>-0.19672131147540983</v>
      </c>
      <c r="T87" s="19">
        <v>-0.16438356164383561</v>
      </c>
      <c r="U87" s="19">
        <v>0</v>
      </c>
      <c r="V87" s="19">
        <v>1.2131715771230553E-2</v>
      </c>
      <c r="W87" s="19">
        <v>1.2280701754385859E-2</v>
      </c>
      <c r="X87" s="19">
        <v>1.2433392539964526E-2</v>
      </c>
      <c r="Y87" s="19">
        <v>1.2589928057554009E-2</v>
      </c>
      <c r="Z87" s="19">
        <v>1.2750455373406246E-2</v>
      </c>
      <c r="AA87" s="19">
        <v>1.2915129151291402E-2</v>
      </c>
      <c r="AB87" s="19">
        <v>1.3084112149532765E-2</v>
      </c>
      <c r="AC87" s="19">
        <v>1.3257575757575642E-2</v>
      </c>
      <c r="AD87" s="19">
        <v>1.1494252873563142E-2</v>
      </c>
      <c r="AE87" s="19">
        <v>1.1627906976744281E-2</v>
      </c>
      <c r="AF87" s="19">
        <v>1.1764705882352863E-2</v>
      </c>
      <c r="AG87" s="19">
        <v>1.1904761904762003E-2</v>
      </c>
      <c r="AH87" s="19">
        <v>1.2048192771084439E-2</v>
      </c>
      <c r="AI87" s="19">
        <v>1.2195121951219433E-2</v>
      </c>
      <c r="AJ87" s="19">
        <v>1.2345679012345782E-2</v>
      </c>
      <c r="AK87" s="19">
        <v>1.2499999999999919E-2</v>
      </c>
      <c r="AL87" s="19">
        <v>2.3454157782515868E-2</v>
      </c>
      <c r="AM87" s="19">
        <v>2.4017467248908367E-2</v>
      </c>
      <c r="AN87" s="19">
        <v>2.4608501118568101E-2</v>
      </c>
      <c r="AO87" s="19">
        <v>3.7122969837587248E-2</v>
      </c>
      <c r="AP87" s="19">
        <v>1.1737089201877894E-2</v>
      </c>
      <c r="AQ87" s="19">
        <v>1.1876484560570029E-2</v>
      </c>
      <c r="AR87" s="19">
        <v>1.2019230769230727E-2</v>
      </c>
      <c r="AS87" s="19">
        <v>0</v>
      </c>
      <c r="AT87" s="19">
        <v>1.9607843137254919E-2</v>
      </c>
      <c r="AU87" s="19">
        <v>2.0000000000000018E-2</v>
      </c>
      <c r="AV87" s="19">
        <v>2.0408163265306142E-2</v>
      </c>
      <c r="AW87" s="19">
        <v>2.0833333333333353E-2</v>
      </c>
      <c r="AX87" s="19">
        <v>1.5873015873015889E-2</v>
      </c>
      <c r="AY87" s="19">
        <v>1.6129032258064533E-2</v>
      </c>
      <c r="AZ87" s="19">
        <v>1.6393442622950713E-2</v>
      </c>
      <c r="BA87" s="19">
        <v>1.666666666666668E-2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1.6949152542372895E-2</v>
      </c>
      <c r="BI87" s="19">
        <v>1.7241379310344845E-2</v>
      </c>
      <c r="BJ87" s="19">
        <v>1.7543859649122823E-2</v>
      </c>
      <c r="BK87" s="19">
        <v>1.7857142857142873E-2</v>
      </c>
      <c r="BL87" s="19">
        <v>3.550295857988172E-2</v>
      </c>
      <c r="BM87" s="19">
        <v>3.6809815950920165E-2</v>
      </c>
      <c r="BN87" s="19">
        <v>7.192766132346895E-2</v>
      </c>
      <c r="BO87" s="19">
        <v>7.7502214348981385E-2</v>
      </c>
      <c r="BP87" s="19">
        <v>3.6255162918769991E-2</v>
      </c>
      <c r="BQ87" s="19">
        <v>3.7619047619047705E-2</v>
      </c>
      <c r="BR87" s="19">
        <v>2.8571428571428692E-2</v>
      </c>
      <c r="BS87" s="19">
        <v>2.9411764705882287E-2</v>
      </c>
      <c r="BT87" s="19">
        <v>3.0303030303030234E-2</v>
      </c>
      <c r="BU87" s="19">
        <v>3.1249999999999927E-2</v>
      </c>
      <c r="BV87" s="19">
        <v>0</v>
      </c>
      <c r="BW87" s="19">
        <v>0</v>
      </c>
      <c r="BX87" s="19">
        <v>0</v>
      </c>
      <c r="BY87" s="19">
        <v>2.2831050228310418E-2</v>
      </c>
      <c r="BZ87" s="19">
        <v>5.2884615384615537E-2</v>
      </c>
      <c r="CA87" s="19">
        <v>5.5837563451776581E-2</v>
      </c>
      <c r="CB87" s="19">
        <v>5.9139784946236611E-2</v>
      </c>
      <c r="CC87" s="19">
        <v>3.3333333333333361E-2</v>
      </c>
      <c r="CD87" s="19">
        <v>2.8571428571428598E-2</v>
      </c>
      <c r="CE87" s="19">
        <v>2.941176470588238E-2</v>
      </c>
      <c r="CF87" s="19">
        <v>3.0303030303030193E-2</v>
      </c>
      <c r="CG87" s="19">
        <v>3.1250000000000028E-2</v>
      </c>
      <c r="CH87" s="19">
        <v>5.2631578947368467E-2</v>
      </c>
      <c r="CI87" s="19">
        <v>5.5555555555555608E-2</v>
      </c>
      <c r="CJ87" s="19">
        <v>5.8823529411764761E-2</v>
      </c>
      <c r="CK87" s="19">
        <v>6.2499999999999882E-2</v>
      </c>
      <c r="CL87" s="19">
        <v>0.14285714285714277</v>
      </c>
      <c r="CM87" s="19">
        <v>0.16666666666666682</v>
      </c>
      <c r="CN87" s="19">
        <v>0.1999999999999999</v>
      </c>
      <c r="CO87" s="19">
        <v>0.25000000000000006</v>
      </c>
      <c r="CP87" s="19">
        <v>0.14285714285714277</v>
      </c>
      <c r="CQ87" s="19">
        <v>0.16666666666666682</v>
      </c>
      <c r="CR87" s="19">
        <v>0.1999999999999999</v>
      </c>
      <c r="CS87" s="19">
        <v>0.25000000000000006</v>
      </c>
      <c r="CT87" s="19">
        <v>0</v>
      </c>
      <c r="CU87" s="19">
        <v>0</v>
      </c>
      <c r="CV87" s="19">
        <v>0</v>
      </c>
      <c r="CW87" s="19">
        <v>0</v>
      </c>
      <c r="CX87" s="19">
        <v>0</v>
      </c>
      <c r="CY87" s="19">
        <v>0</v>
      </c>
      <c r="CZ87" s="19">
        <v>0</v>
      </c>
      <c r="DA87" s="19">
        <v>0</v>
      </c>
      <c r="DB87" s="19">
        <v>0</v>
      </c>
      <c r="DC87" s="19">
        <v>0</v>
      </c>
      <c r="DD87" s="19">
        <v>6.6666666666666527E-2</v>
      </c>
      <c r="DE87" s="19">
        <v>7.142857142857148E-2</v>
      </c>
      <c r="DF87" s="19">
        <v>7.6923076923076983E-2</v>
      </c>
      <c r="DG87" s="19">
        <v>8.3333333333333412E-2</v>
      </c>
      <c r="DH87" s="19">
        <v>0</v>
      </c>
      <c r="DI87" s="19">
        <v>9.090909090909087E-2</v>
      </c>
      <c r="DJ87" s="19">
        <v>9.999999999999995E-2</v>
      </c>
      <c r="DK87" s="19">
        <v>0.1764705882352941</v>
      </c>
      <c r="DL87" s="19">
        <v>0.21428571428571425</v>
      </c>
      <c r="DM87" s="19">
        <v>7.6923076923076983E-2</v>
      </c>
      <c r="DN87" s="19">
        <v>8.3333333333333412E-2</v>
      </c>
      <c r="DO87" s="19">
        <v>0</v>
      </c>
      <c r="DP87" s="19">
        <v>4.1666666666666657E-2</v>
      </c>
      <c r="DQ87" s="19">
        <v>4.3478260869565209E-2</v>
      </c>
      <c r="DR87" s="19">
        <v>4.5454545454545442E-2</v>
      </c>
      <c r="DS87" s="19">
        <v>4.7619047619047603E-2</v>
      </c>
      <c r="DT87" s="19">
        <v>5.4393305439330505E-2</v>
      </c>
      <c r="DU87" s="19">
        <v>5.752212389380526E-2</v>
      </c>
      <c r="DV87" s="19">
        <v>6.1032863849765376E-2</v>
      </c>
      <c r="DW87" s="19">
        <v>6.4999999999999947E-2</v>
      </c>
      <c r="DX87" s="19">
        <v>6.6666666666666527E-2</v>
      </c>
      <c r="DY87" s="19">
        <v>6.8376068376068563E-2</v>
      </c>
      <c r="DZ87" s="19">
        <v>7.3394495412844013E-2</v>
      </c>
      <c r="EA87" s="19">
        <v>7.9207920792079181E-2</v>
      </c>
      <c r="EB87" s="19">
        <v>3.7671232876712341E-2</v>
      </c>
      <c r="EC87" s="19">
        <v>4.2857142857142844E-2</v>
      </c>
      <c r="ED87" s="19">
        <v>4.4776119402985058E-2</v>
      </c>
      <c r="EE87" s="19">
        <v>4.6874999999999986E-2</v>
      </c>
      <c r="EF87" s="19">
        <v>0</v>
      </c>
      <c r="EG87" s="19">
        <v>5.8939096267190891E-3</v>
      </c>
      <c r="EH87" s="19">
        <v>5.928853754940744E-3</v>
      </c>
      <c r="EI87" s="19">
        <v>0.33862433862433861</v>
      </c>
      <c r="EJ87" s="19">
        <v>0.5119999999999999</v>
      </c>
      <c r="EK87" s="19">
        <v>1</v>
      </c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8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</row>
    <row r="88" spans="1:202" ht="15" x14ac:dyDescent="0.3">
      <c r="A88" s="1"/>
      <c r="B88" s="4"/>
      <c r="C88" s="22" t="s">
        <v>1007</v>
      </c>
      <c r="D88" s="29">
        <f t="shared" si="8"/>
        <v>3.188947405325572E-2</v>
      </c>
      <c r="E88" s="29">
        <f t="shared" si="9"/>
        <v>5.4841297605700647E-2</v>
      </c>
      <c r="F88" s="29">
        <f t="shared" si="10"/>
        <v>-0.96325480455970147</v>
      </c>
      <c r="G88" s="29">
        <f t="shared" si="11"/>
        <v>1.9925496173527801</v>
      </c>
      <c r="H88" s="29">
        <f t="shared" si="12"/>
        <v>-1.350873617009208E-2</v>
      </c>
      <c r="I88" s="29">
        <f t="shared" si="13"/>
        <v>7.7503468333363371E-2</v>
      </c>
      <c r="J88" s="29">
        <f t="shared" si="14"/>
        <v>0.29156762718988516</v>
      </c>
      <c r="K88" s="28">
        <f t="shared" si="15"/>
        <v>5.3165705393443732</v>
      </c>
      <c r="M88" s="19"/>
      <c r="N88" s="19"/>
      <c r="O88" s="19">
        <v>-0.8015487161833772</v>
      </c>
      <c r="P88" s="19">
        <v>-8.2048891952933856E-2</v>
      </c>
      <c r="Q88" s="19">
        <v>6.5093942393594242E-2</v>
      </c>
      <c r="R88" s="19">
        <v>0.38765272218099966</v>
      </c>
      <c r="S88" s="19">
        <v>-9.9049153028482995E-2</v>
      </c>
      <c r="T88" s="19">
        <v>-0.10494150963483084</v>
      </c>
      <c r="U88" s="19">
        <v>-0.5815402127082443</v>
      </c>
      <c r="V88" s="19">
        <v>-0.22613232549919166</v>
      </c>
      <c r="W88" s="19">
        <v>-0.20768246713490723</v>
      </c>
      <c r="X88" s="19">
        <v>-0.16331082042021186</v>
      </c>
      <c r="Y88" s="19">
        <v>0.17962985022737452</v>
      </c>
      <c r="Z88" s="19">
        <v>-5.9955723248336187E-2</v>
      </c>
      <c r="AA88" s="19">
        <v>5.5811325374160309E-2</v>
      </c>
      <c r="AB88" s="19">
        <v>1E-3</v>
      </c>
      <c r="AC88" s="19">
        <v>-6.0878805254104516E-2</v>
      </c>
      <c r="AD88" s="19">
        <v>3.0799430526386733E-3</v>
      </c>
      <c r="AE88" s="19">
        <v>-1.5879717710987635E-2</v>
      </c>
      <c r="AF88" s="19">
        <v>6.2789246719093639E-2</v>
      </c>
      <c r="AG88" s="19">
        <v>8.7835237276337838E-2</v>
      </c>
      <c r="AH88" s="19">
        <v>0.10603921804966876</v>
      </c>
      <c r="AI88" s="19">
        <v>1.0982742986322172E-2</v>
      </c>
      <c r="AJ88" s="19">
        <v>1E-3</v>
      </c>
      <c r="AK88" s="19">
        <v>1.0510858018961665E-2</v>
      </c>
      <c r="AL88" s="19">
        <v>5.8815550313819501E-3</v>
      </c>
      <c r="AM88" s="19">
        <v>5.3597520489649143E-2</v>
      </c>
      <c r="AN88" s="19">
        <v>4.1331325787249289E-2</v>
      </c>
      <c r="AO88" s="19">
        <v>5.3657461249359918E-2</v>
      </c>
      <c r="AP88" s="19">
        <v>7.0814619773729465E-2</v>
      </c>
      <c r="AQ88" s="19">
        <v>6.9236868852302791E-2</v>
      </c>
      <c r="AR88" s="19">
        <v>0.12864881637204406</v>
      </c>
      <c r="AS88" s="19">
        <v>5.392066656965256E-2</v>
      </c>
      <c r="AT88" s="19">
        <v>-4.0214232609842009E-3</v>
      </c>
      <c r="AU88" s="19">
        <v>-1.127244050656402E-2</v>
      </c>
      <c r="AV88" s="19">
        <v>-6.1921272068451147E-2</v>
      </c>
      <c r="AW88" s="19">
        <v>-2.4646110713360562E-3</v>
      </c>
      <c r="AX88" s="19">
        <v>-1.0088417026364184E-2</v>
      </c>
      <c r="AY88" s="19">
        <v>2.0664865224073502E-3</v>
      </c>
      <c r="AZ88" s="19">
        <v>-2.6535412503289831E-2</v>
      </c>
      <c r="BA88" s="19">
        <v>1.4403291772522921E-2</v>
      </c>
      <c r="BB88" s="19">
        <v>6.585519447237094E-2</v>
      </c>
      <c r="BC88" s="19">
        <v>3.8139409057817993E-2</v>
      </c>
      <c r="BD88" s="19">
        <v>6.5365374985599925E-2</v>
      </c>
      <c r="BE88" s="19">
        <v>4.0480429849482549E-3</v>
      </c>
      <c r="BF88" s="19">
        <v>1.5289472006943389E-2</v>
      </c>
      <c r="BG88" s="19">
        <v>1.1049142726186886E-2</v>
      </c>
      <c r="BH88" s="19">
        <v>-4.4869663356469539E-2</v>
      </c>
      <c r="BI88" s="19">
        <v>-4.1475495376587262E-2</v>
      </c>
      <c r="BJ88" s="19">
        <v>-3.464965116444995E-2</v>
      </c>
      <c r="BK88" s="19">
        <v>-1.5745031833620141E-2</v>
      </c>
      <c r="BL88" s="19">
        <v>2.699759289943077E-2</v>
      </c>
      <c r="BM88" s="19">
        <v>1.140058743108479E-2</v>
      </c>
      <c r="BN88" s="19">
        <v>5.8438572081382374E-2</v>
      </c>
      <c r="BO88" s="19">
        <v>6.4070184044431419E-2</v>
      </c>
      <c r="BP88" s="19">
        <v>1.6823409228961597E-2</v>
      </c>
      <c r="BQ88" s="19">
        <v>6.3313463838191822E-2</v>
      </c>
      <c r="BR88" s="19">
        <v>7.6918234914307757E-2</v>
      </c>
      <c r="BS88" s="19">
        <v>8.9575705052036811E-2</v>
      </c>
      <c r="BT88" s="19">
        <v>0.30635866583009597</v>
      </c>
      <c r="BU88" s="19">
        <v>0.25557899122094874</v>
      </c>
      <c r="BV88" s="19">
        <v>0.24563018963590794</v>
      </c>
      <c r="BW88" s="19">
        <v>-1.9062186059404761E-2</v>
      </c>
      <c r="BX88" s="19">
        <v>-0.19648348788103454</v>
      </c>
      <c r="BY88" s="19">
        <v>-6.2807379763745577E-2</v>
      </c>
      <c r="BZ88" s="19">
        <v>-0.21404831181096892</v>
      </c>
      <c r="CA88" s="19">
        <v>3.188947405325572E-2</v>
      </c>
      <c r="CB88" s="19">
        <v>5.2784136505333056E-2</v>
      </c>
      <c r="CC88" s="19">
        <v>1.4968164801077398E-2</v>
      </c>
      <c r="CD88" s="19">
        <v>7.8088701752418985E-2</v>
      </c>
      <c r="CE88" s="19">
        <v>4.2546938253626834E-2</v>
      </c>
      <c r="CF88" s="19">
        <v>2.0712732705166943E-2</v>
      </c>
      <c r="CG88" s="19">
        <v>6.4282336317070957E-3</v>
      </c>
      <c r="CH88" s="19">
        <v>-8.388892841161931E-2</v>
      </c>
      <c r="CI88" s="19">
        <v>-7.6885270120320995E-2</v>
      </c>
      <c r="CJ88" s="19">
        <v>-7.5160552727587704E-2</v>
      </c>
      <c r="CK88" s="19">
        <v>-6.4588810328135196E-2</v>
      </c>
      <c r="CL88" s="19">
        <v>3.0982303440799983E-2</v>
      </c>
      <c r="CM88" s="19">
        <v>5.6359872381150776E-2</v>
      </c>
      <c r="CN88" s="19">
        <v>2.7941094533977917E-2</v>
      </c>
      <c r="CO88" s="19">
        <v>5.5421686378369091E-2</v>
      </c>
      <c r="CP88" s="19">
        <v>3.8490323428273784E-2</v>
      </c>
      <c r="CQ88" s="19">
        <v>1.4478730046948975E-2</v>
      </c>
      <c r="CR88" s="19">
        <v>8.1063868825645521E-2</v>
      </c>
      <c r="CS88" s="19">
        <v>9.5089271322701771E-2</v>
      </c>
      <c r="CT88" s="19">
        <v>9.7652310163143227E-2</v>
      </c>
      <c r="CU88" s="19">
        <v>0.13823629288919123</v>
      </c>
      <c r="CV88" s="19">
        <v>6.4458635984389029E-2</v>
      </c>
      <c r="CW88" s="19">
        <v>5.8823073991650524E-3</v>
      </c>
      <c r="CX88" s="19">
        <v>2.941938553137324E-2</v>
      </c>
      <c r="CY88" s="19">
        <v>4.9270077901705525E-2</v>
      </c>
      <c r="CZ88" s="19">
        <v>6.1729513618859833E-3</v>
      </c>
      <c r="DA88" s="19">
        <v>2.2920504868081094E-2</v>
      </c>
      <c r="DB88" s="19">
        <v>-0.19074115404970077</v>
      </c>
      <c r="DC88" s="19">
        <v>-0.22093394500398525</v>
      </c>
      <c r="DD88" s="19">
        <v>-0.21764738567539024</v>
      </c>
      <c r="DE88" s="19">
        <v>-9.9068882659191115E-2</v>
      </c>
      <c r="DF88" s="19">
        <v>1.0139509894968446</v>
      </c>
      <c r="DG88" s="19">
        <v>9.7332813631048398E-2</v>
      </c>
      <c r="DH88" s="19">
        <v>0.1621691580922798</v>
      </c>
      <c r="DI88" s="19">
        <v>4.2360876897133234E-2</v>
      </c>
      <c r="DJ88" s="19">
        <v>4.4982245762261848E-2</v>
      </c>
      <c r="DK88" s="19">
        <v>1.6758591429783549E-2</v>
      </c>
      <c r="DL88" s="19">
        <v>7.4211925560197567E-2</v>
      </c>
      <c r="DM88" s="19">
        <v>9.7083333333333285E-2</v>
      </c>
      <c r="DN88" s="19">
        <v>1.1733633635512233</v>
      </c>
      <c r="DO88" s="19">
        <v>5.4410846490054159E-3</v>
      </c>
      <c r="DP88" s="19">
        <v>-5.5199730321928174E-2</v>
      </c>
      <c r="DQ88" s="19">
        <v>-7.6647731694031551E-2</v>
      </c>
      <c r="DR88" s="19">
        <v>0.93594167472002721</v>
      </c>
      <c r="DS88" s="19">
        <v>3.8349015576816678E-2</v>
      </c>
      <c r="DT88" s="19">
        <v>8.7352764164732227E-2</v>
      </c>
      <c r="DU88" s="19">
        <v>0.18417837507635906</v>
      </c>
      <c r="DV88" s="19">
        <v>0.20911240929592112</v>
      </c>
      <c r="DW88" s="19">
        <v>9.0014822800161806E-2</v>
      </c>
      <c r="DX88" s="19">
        <v>4.8460016953941733E-2</v>
      </c>
      <c r="DY88" s="19">
        <v>8.6931737209633431E-3</v>
      </c>
      <c r="DZ88" s="19">
        <v>1.2517436455519968</v>
      </c>
      <c r="EA88" s="19">
        <v>9.3716719914802959E-2</v>
      </c>
      <c r="EB88" s="19">
        <v>9.0381265724791909E-2</v>
      </c>
      <c r="EC88" s="19">
        <v>0.11118279569892467</v>
      </c>
      <c r="ED88" s="19">
        <v>-4.5645123233315987E-2</v>
      </c>
      <c r="EE88" s="19">
        <v>5.3567602314120319E-2</v>
      </c>
      <c r="EF88" s="19">
        <v>4.6177986998430877E-2</v>
      </c>
      <c r="EG88" s="19">
        <v>5.0388509536143135E-2</v>
      </c>
      <c r="EH88" s="19">
        <v>-0.16356746202219979</v>
      </c>
      <c r="EI88" s="19">
        <v>1.9925496173527801</v>
      </c>
      <c r="EJ88" s="19">
        <v>0.22964314981747755</v>
      </c>
      <c r="EK88" s="19">
        <v>0.28634403449928125</v>
      </c>
      <c r="EL88" s="19">
        <v>-0.96325480455970147</v>
      </c>
      <c r="EM88" s="19">
        <v>6.0227649067658061E-2</v>
      </c>
      <c r="EN88" s="19">
        <v>-2.145232213943923E-2</v>
      </c>
      <c r="EO88" s="19">
        <v>-4.1449899078989348E-3</v>
      </c>
      <c r="EP88" s="19">
        <v>3.0513037807375902E-2</v>
      </c>
      <c r="EQ88" s="19">
        <v>1.7989215688633157E-2</v>
      </c>
      <c r="ER88" s="19">
        <v>8.5413654351139873E-2</v>
      </c>
      <c r="ES88" s="19">
        <v>7.5650671421048504E-2</v>
      </c>
      <c r="ET88" s="19">
        <v>4.3826801988404565E-2</v>
      </c>
      <c r="EU88" s="19">
        <v>0.14590305769570791</v>
      </c>
      <c r="EV88" s="19">
        <v>0.11152028299773908</v>
      </c>
      <c r="EW88" s="19">
        <v>8.2590324097736798E-2</v>
      </c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8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</row>
    <row r="89" spans="1:202" ht="15" x14ac:dyDescent="0.3">
      <c r="A89" s="1"/>
      <c r="B89" s="4"/>
      <c r="C89" s="22" t="s">
        <v>1008</v>
      </c>
      <c r="D89" s="29">
        <f t="shared" si="8"/>
        <v>2.1201974618101884E-2</v>
      </c>
      <c r="E89" s="29">
        <f t="shared" si="9"/>
        <v>5.2813893428535756E-2</v>
      </c>
      <c r="F89" s="29">
        <f t="shared" si="10"/>
        <v>-0.96636331146610199</v>
      </c>
      <c r="G89" s="29">
        <f t="shared" si="11"/>
        <v>1.8229539982719825</v>
      </c>
      <c r="H89" s="29">
        <f t="shared" si="12"/>
        <v>1E-3</v>
      </c>
      <c r="I89" s="29">
        <f t="shared" si="13"/>
        <v>5.2912304654026104E-2</v>
      </c>
      <c r="J89" s="29">
        <f t="shared" si="14"/>
        <v>0.23537663324044777</v>
      </c>
      <c r="K89" s="28">
        <f t="shared" si="15"/>
        <v>4.4567180709550183</v>
      </c>
      <c r="M89" s="19">
        <v>-6.9320628910077911E-3</v>
      </c>
      <c r="N89" s="19">
        <v>-2.1754541876556718E-2</v>
      </c>
      <c r="O89" s="19">
        <v>-2.0975484230284662E-2</v>
      </c>
      <c r="P89" s="19">
        <v>-7.0250473086945937E-3</v>
      </c>
      <c r="Q89" s="19">
        <v>1.3313911148049286E-2</v>
      </c>
      <c r="R89" s="19">
        <v>1.4538205977559815E-2</v>
      </c>
      <c r="S89" s="19">
        <v>-2.623677645763299E-2</v>
      </c>
      <c r="T89" s="19">
        <v>-4.4874554636397591E-2</v>
      </c>
      <c r="U89" s="19">
        <v>-0.10781744505091898</v>
      </c>
      <c r="V89" s="19">
        <v>-9.4919459995977937E-2</v>
      </c>
      <c r="W89" s="19">
        <v>-5.4928461612699549E-2</v>
      </c>
      <c r="X89" s="19">
        <v>-5.8285543264655494E-2</v>
      </c>
      <c r="Y89" s="19">
        <v>-1.7364482444171981E-2</v>
      </c>
      <c r="Z89" s="19">
        <v>8.7321775333932018E-3</v>
      </c>
      <c r="AA89" s="19">
        <v>1.8717702365828148E-2</v>
      </c>
      <c r="AB89" s="19">
        <v>1.0849085941253184E-2</v>
      </c>
      <c r="AC89" s="19">
        <v>1.0908542897675524E-2</v>
      </c>
      <c r="AD89" s="19">
        <v>1.1766926385108406E-2</v>
      </c>
      <c r="AE89" s="19">
        <v>2.0441115576704093E-3</v>
      </c>
      <c r="AF89" s="19">
        <v>5.6816604294459401E-2</v>
      </c>
      <c r="AG89" s="19">
        <v>6.7378388303837994E-2</v>
      </c>
      <c r="AH89" s="19">
        <v>3.6264965038171067E-2</v>
      </c>
      <c r="AI89" s="19">
        <v>1.2129462336748721E-2</v>
      </c>
      <c r="AJ89" s="19">
        <v>5.6748104253866944E-3</v>
      </c>
      <c r="AK89" s="19">
        <v>1.2093494111547925E-2</v>
      </c>
      <c r="AL89" s="19">
        <v>3.2577749070949E-2</v>
      </c>
      <c r="AM89" s="19">
        <v>5.4929054952134862E-2</v>
      </c>
      <c r="AN89" s="19">
        <v>3.9798590285530518E-2</v>
      </c>
      <c r="AO89" s="19">
        <v>2.5058678559561311E-2</v>
      </c>
      <c r="AP89" s="19">
        <v>1.5693883963788458E-2</v>
      </c>
      <c r="AQ89" s="19">
        <v>8.9629866311426859E-3</v>
      </c>
      <c r="AR89" s="19">
        <v>2.1279394791003485E-2</v>
      </c>
      <c r="AS89" s="19">
        <v>1.8108275982773779E-2</v>
      </c>
      <c r="AT89" s="19">
        <v>2.4783539671726432E-2</v>
      </c>
      <c r="AU89" s="19">
        <v>2.3192143286113062E-2</v>
      </c>
      <c r="AV89" s="19">
        <v>8.3286181206788882E-3</v>
      </c>
      <c r="AW89" s="19">
        <v>1.8667488831076731E-2</v>
      </c>
      <c r="AX89" s="19">
        <v>6.7282716789439515E-3</v>
      </c>
      <c r="AY89" s="19">
        <v>6.980633841132922E-3</v>
      </c>
      <c r="AZ89" s="19">
        <v>-1E-3</v>
      </c>
      <c r="BA89" s="19">
        <v>1.0446716646465225E-2</v>
      </c>
      <c r="BB89" s="19">
        <v>2.4372255624695947E-2</v>
      </c>
      <c r="BC89" s="19">
        <v>2.25669405578083E-2</v>
      </c>
      <c r="BD89" s="19">
        <v>1.8436921261626001E-2</v>
      </c>
      <c r="BE89" s="19">
        <v>1.6731018189494874E-3</v>
      </c>
      <c r="BF89" s="19">
        <v>6.5230563439169133E-3</v>
      </c>
      <c r="BG89" s="19">
        <v>3.049432851175966E-3</v>
      </c>
      <c r="BH89" s="19">
        <v>-8.4748803459505813E-3</v>
      </c>
      <c r="BI89" s="19">
        <v>-1E-3</v>
      </c>
      <c r="BJ89" s="19">
        <v>-1E-3</v>
      </c>
      <c r="BK89" s="19">
        <v>-5.0798474196646149E-3</v>
      </c>
      <c r="BL89" s="19">
        <v>2.0598067354332533E-2</v>
      </c>
      <c r="BM89" s="19">
        <v>2.0614626095594987E-2</v>
      </c>
      <c r="BN89" s="19">
        <v>6.9037150531243582E-2</v>
      </c>
      <c r="BO89" s="19">
        <v>8.1454245509566925E-2</v>
      </c>
      <c r="BP89" s="19">
        <v>6.1392400347392337E-2</v>
      </c>
      <c r="BQ89" s="19">
        <v>6.1905116554734289E-2</v>
      </c>
      <c r="BR89" s="19">
        <v>1.8628702757916171E-2</v>
      </c>
      <c r="BS89" s="19">
        <v>3.8275779210626623E-2</v>
      </c>
      <c r="BT89" s="19">
        <v>7.0041514675713054E-2</v>
      </c>
      <c r="BU89" s="19">
        <v>8.7524811902716521E-2</v>
      </c>
      <c r="BV89" s="19">
        <v>7.009167907307283E-2</v>
      </c>
      <c r="BW89" s="19">
        <v>-2.1476695348372144E-2</v>
      </c>
      <c r="BX89" s="19">
        <v>-3.6033472879817875E-2</v>
      </c>
      <c r="BY89" s="19">
        <v>-5.7212858900050852E-2</v>
      </c>
      <c r="BZ89" s="19">
        <v>-4.7148107918620452E-2</v>
      </c>
      <c r="CA89" s="19">
        <v>1.5076476826870371E-2</v>
      </c>
      <c r="CB89" s="19">
        <v>2.514026880817407E-2</v>
      </c>
      <c r="CC89" s="19">
        <v>2.1201974618101884E-2</v>
      </c>
      <c r="CD89" s="19">
        <v>2.2002211786912602E-2</v>
      </c>
      <c r="CE89" s="19">
        <v>3.1678530440799775E-2</v>
      </c>
      <c r="CF89" s="19">
        <v>1.6929280999510559E-2</v>
      </c>
      <c r="CG89" s="19">
        <v>1E-3</v>
      </c>
      <c r="CH89" s="19">
        <v>-5.1567872823290502E-3</v>
      </c>
      <c r="CI89" s="19">
        <v>-2.0189006707935612E-2</v>
      </c>
      <c r="CJ89" s="19">
        <v>-1.7908735985687593E-2</v>
      </c>
      <c r="CK89" s="19">
        <v>1E-3</v>
      </c>
      <c r="CL89" s="19">
        <v>2.7038490712275494E-2</v>
      </c>
      <c r="CM89" s="19">
        <v>5.2861487879937885E-2</v>
      </c>
      <c r="CN89" s="19">
        <v>4.7265101233246523E-2</v>
      </c>
      <c r="CO89" s="19">
        <v>5.3493983682799284E-2</v>
      </c>
      <c r="CP89" s="19">
        <v>3.8173274952475612E-2</v>
      </c>
      <c r="CQ89" s="19">
        <v>2.6637164058178141E-2</v>
      </c>
      <c r="CR89" s="19">
        <v>4.002996764370402E-2</v>
      </c>
      <c r="CS89" s="19">
        <v>4.3905884774949028E-2</v>
      </c>
      <c r="CT89" s="19">
        <v>5.4998503139361714E-2</v>
      </c>
      <c r="CU89" s="19">
        <v>5.225116808320121E-2</v>
      </c>
      <c r="CV89" s="19">
        <v>2.7142087135787529E-2</v>
      </c>
      <c r="CW89" s="19">
        <v>8.2395039327287783E-3</v>
      </c>
      <c r="CX89" s="19">
        <v>1.3806309598928134E-2</v>
      </c>
      <c r="CY89" s="19">
        <v>4.4742046527182205E-3</v>
      </c>
      <c r="CZ89" s="19">
        <v>2.5748355462201782E-3</v>
      </c>
      <c r="DA89" s="19">
        <v>5.3071049408267221E-3</v>
      </c>
      <c r="DB89" s="19">
        <v>-5.7897005054592554E-2</v>
      </c>
      <c r="DC89" s="19">
        <v>-6.030324179940439E-2</v>
      </c>
      <c r="DD89" s="19">
        <v>-6.0660290033940072E-2</v>
      </c>
      <c r="DE89" s="19">
        <v>-3.9020340390203398E-2</v>
      </c>
      <c r="DF89" s="19">
        <v>1.0161227497720196</v>
      </c>
      <c r="DG89" s="19">
        <v>4.407375993465916E-2</v>
      </c>
      <c r="DH89" s="19">
        <v>5.1322698900227733E-2</v>
      </c>
      <c r="DI89" s="19">
        <v>3.0283439382081709E-2</v>
      </c>
      <c r="DJ89" s="19">
        <v>3.4596376128987721E-2</v>
      </c>
      <c r="DK89" s="19">
        <v>2.1174718025111693E-2</v>
      </c>
      <c r="DL89" s="19">
        <v>2.9917808219178121E-2</v>
      </c>
      <c r="DM89" s="19">
        <v>4.1944201271267099E-2</v>
      </c>
      <c r="DN89" s="19">
        <v>1.1313145485090739</v>
      </c>
      <c r="DO89" s="19">
        <v>2.3424156161041137E-2</v>
      </c>
      <c r="DP89" s="19">
        <v>-1.3402103724160265E-3</v>
      </c>
      <c r="DQ89" s="19">
        <v>-1.7830075787794275E-2</v>
      </c>
      <c r="DR89" s="19">
        <v>0.98357411595288224</v>
      </c>
      <c r="DS89" s="19">
        <v>4.2225927469779163E-2</v>
      </c>
      <c r="DT89" s="19">
        <v>5.9114387885744475E-2</v>
      </c>
      <c r="DU89" s="19">
        <v>8.6535232887226005E-2</v>
      </c>
      <c r="DV89" s="19">
        <v>9.3323794725517106E-2</v>
      </c>
      <c r="DW89" s="19">
        <v>5.3896536412078269E-2</v>
      </c>
      <c r="DX89" s="19">
        <v>4.2049858291399143E-2</v>
      </c>
      <c r="DY89" s="19">
        <v>6.7090482656462072E-2</v>
      </c>
      <c r="DZ89" s="19">
        <v>1.1574032938738823</v>
      </c>
      <c r="EA89" s="19">
        <v>9.6588391670358903E-2</v>
      </c>
      <c r="EB89" s="19">
        <v>9.0513770333386992E-2</v>
      </c>
      <c r="EC89" s="19">
        <v>7.7857824841593523E-2</v>
      </c>
      <c r="ED89" s="19">
        <v>8.8415594230890446E-2</v>
      </c>
      <c r="EE89" s="19">
        <v>6.1934585942936604E-2</v>
      </c>
      <c r="EF89" s="19">
        <v>6.7947765155536702E-2</v>
      </c>
      <c r="EG89" s="19">
        <v>7.2534730129811084E-2</v>
      </c>
      <c r="EH89" s="19">
        <v>-0.18604771080755678</v>
      </c>
      <c r="EI89" s="19">
        <v>1.8229539982719825</v>
      </c>
      <c r="EJ89" s="19">
        <v>0.12212715227790594</v>
      </c>
      <c r="EK89" s="19">
        <v>0.13393223819301858</v>
      </c>
      <c r="EL89" s="19">
        <v>-0.96636331146610199</v>
      </c>
      <c r="EM89" s="19">
        <v>4.1745194789811799E-2</v>
      </c>
      <c r="EN89" s="19">
        <v>7.4849640927855095E-3</v>
      </c>
      <c r="EO89" s="19">
        <v>1.6386759875209319E-2</v>
      </c>
      <c r="EP89" s="19">
        <v>2.6988726632087304E-2</v>
      </c>
      <c r="EQ89" s="19">
        <v>3.1858485338609244E-2</v>
      </c>
      <c r="ER89" s="19">
        <v>6.051549105867924E-2</v>
      </c>
      <c r="ES89" s="19">
        <v>5.2912304654026104E-2</v>
      </c>
      <c r="ET89" s="19">
        <v>2.0142294266317914E-2</v>
      </c>
      <c r="EU89" s="19">
        <v>4.7384452695563906E-2</v>
      </c>
      <c r="EV89" s="19">
        <v>4.5513174281228148E-2</v>
      </c>
      <c r="EW89" s="19">
        <v>3.6436109129954125E-2</v>
      </c>
      <c r="EX89" s="19">
        <v>3.873954754830862E-2</v>
      </c>
      <c r="EY89" s="19">
        <v>-2.1625703272052533E-2</v>
      </c>
      <c r="EZ89" s="19">
        <v>-1.0640396219087795E-2</v>
      </c>
      <c r="FA89" s="19">
        <v>8.6020283969625352E-3</v>
      </c>
      <c r="FB89" s="19">
        <v>6.9883719958341292E-2</v>
      </c>
      <c r="FC89" s="19">
        <v>0.12999426196716724</v>
      </c>
      <c r="FD89" s="19">
        <v>0.14745700382734606</v>
      </c>
      <c r="FE89" s="19">
        <v>0.13982354771173072</v>
      </c>
      <c r="FF89" s="19">
        <v>0.12426861956334921</v>
      </c>
      <c r="FG89" s="19">
        <v>0.11293761995018908</v>
      </c>
      <c r="FH89" s="19">
        <v>9.3023415943843529E-2</v>
      </c>
      <c r="FI89" s="19">
        <v>8.6468918215794596E-2</v>
      </c>
      <c r="FJ89" s="19">
        <v>2.5647399752800989E-2</v>
      </c>
      <c r="FK89" s="19">
        <v>5.377121640235006E-3</v>
      </c>
      <c r="FL89" s="19">
        <v>-4.7909449871575485E-2</v>
      </c>
      <c r="FM89" s="19">
        <v>-7.4310689621352899E-2</v>
      </c>
      <c r="FN89" s="19">
        <v>-7.1414541086523967E-2</v>
      </c>
      <c r="FO89" s="19">
        <v>-8.0087043098469729E-2</v>
      </c>
      <c r="FP89" s="19">
        <v>-3.5196916856333228E-2</v>
      </c>
      <c r="FQ89" s="19">
        <v>-2.4853110557948419E-3</v>
      </c>
      <c r="FR89" s="19"/>
      <c r="FS89" s="19"/>
      <c r="FT89" s="19"/>
      <c r="FU89" s="19"/>
      <c r="FV89" s="8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</row>
    <row r="90" spans="1:202" ht="15" x14ac:dyDescent="0.3">
      <c r="A90" s="1"/>
      <c r="B90" s="4"/>
      <c r="C90" s="22" t="s">
        <v>1009</v>
      </c>
      <c r="D90" s="29">
        <f t="shared" si="8"/>
        <v>4.8000000000000043E-2</v>
      </c>
      <c r="E90" s="29">
        <f t="shared" si="9"/>
        <v>0.10850703663347647</v>
      </c>
      <c r="F90" s="29">
        <f t="shared" si="10"/>
        <v>-0.76041666666666663</v>
      </c>
      <c r="G90" s="29">
        <f t="shared" si="11"/>
        <v>4.9808612440191391</v>
      </c>
      <c r="H90" s="29">
        <f t="shared" si="12"/>
        <v>-1.4857554994590757E-2</v>
      </c>
      <c r="I90" s="29">
        <f t="shared" si="13"/>
        <v>0.14797979797979799</v>
      </c>
      <c r="J90" s="29">
        <f t="shared" si="14"/>
        <v>0.49422721787288726</v>
      </c>
      <c r="K90" s="28">
        <f t="shared" si="15"/>
        <v>4.5547941700990924</v>
      </c>
      <c r="M90" s="19"/>
      <c r="N90" s="19"/>
      <c r="O90" s="19"/>
      <c r="P90" s="19">
        <v>-0.76041666666666663</v>
      </c>
      <c r="Q90" s="19">
        <v>1.3999999999999997</v>
      </c>
      <c r="R90" s="19"/>
      <c r="S90" s="19"/>
      <c r="T90" s="19"/>
      <c r="U90" s="19"/>
      <c r="V90" s="19">
        <v>-0.39938080495356038</v>
      </c>
      <c r="W90" s="19">
        <v>-0.30686695278969961</v>
      </c>
      <c r="X90" s="19">
        <v>-0.2259136212624584</v>
      </c>
      <c r="Y90" s="19">
        <v>0.23868312757201629</v>
      </c>
      <c r="Z90" s="19">
        <v>-5.631067961165049E-2</v>
      </c>
      <c r="AA90" s="19">
        <v>0.14444444444444451</v>
      </c>
      <c r="AB90" s="19">
        <v>1.1235955056179735E-2</v>
      </c>
      <c r="AC90" s="19">
        <v>-9.9190283400809751E-2</v>
      </c>
      <c r="AD90" s="19">
        <v>-2.9469548133595182E-2</v>
      </c>
      <c r="AE90" s="19">
        <v>-6.0885608856088576E-2</v>
      </c>
      <c r="AF90" s="19">
        <v>5.2427184466019329E-2</v>
      </c>
      <c r="AG90" s="19">
        <v>9.3418259023354655E-2</v>
      </c>
      <c r="AH90" s="19">
        <v>0.10304449648711954</v>
      </c>
      <c r="AI90" s="19">
        <v>-6.9767441860465696E-3</v>
      </c>
      <c r="AJ90" s="19">
        <v>-2.934537246049659E-2</v>
      </c>
      <c r="AK90" s="19">
        <v>-1.1160714285714444E-2</v>
      </c>
      <c r="AL90" s="19">
        <v>0.39130434782608703</v>
      </c>
      <c r="AM90" s="19">
        <v>0.15412186379928322</v>
      </c>
      <c r="AN90" s="19">
        <v>0.20258620689655182</v>
      </c>
      <c r="AO90" s="19">
        <v>0.16582914572864313</v>
      </c>
      <c r="AP90" s="19">
        <v>-0.30175438596491233</v>
      </c>
      <c r="AQ90" s="19">
        <v>9.1954022988505829E-2</v>
      </c>
      <c r="AR90" s="19">
        <v>0.1347826086956522</v>
      </c>
      <c r="AS90" s="19">
        <v>8.4905660377358347E-2</v>
      </c>
      <c r="AT90" s="19">
        <v>-4.6948356807510741E-3</v>
      </c>
      <c r="AU90" s="19">
        <v>2.898550724637684E-2</v>
      </c>
      <c r="AV90" s="19">
        <v>-0.11914893617021287</v>
      </c>
      <c r="AW90" s="19">
        <v>8.5836909871244704E-3</v>
      </c>
      <c r="AX90" s="19">
        <v>4.3103448275863066E-3</v>
      </c>
      <c r="AY90" s="19">
        <v>-1.2765957446808616E-2</v>
      </c>
      <c r="AZ90" s="19">
        <v>0</v>
      </c>
      <c r="BA90" s="19">
        <v>1.731601731601733E-2</v>
      </c>
      <c r="BB90" s="19">
        <v>9.9999999999999978E-2</v>
      </c>
      <c r="BC90" s="19">
        <v>3.9603960396039639E-2</v>
      </c>
      <c r="BD90" s="19">
        <v>8.0213903743315454E-2</v>
      </c>
      <c r="BE90" s="19">
        <v>-1.0582010582010474E-2</v>
      </c>
      <c r="BF90" s="19">
        <v>2.1621621621621519E-2</v>
      </c>
      <c r="BG90" s="19">
        <v>0</v>
      </c>
      <c r="BH90" s="19">
        <v>-7.4999999999999956E-2</v>
      </c>
      <c r="BI90" s="19">
        <v>-6.1032863849765209E-2</v>
      </c>
      <c r="BJ90" s="19">
        <v>-6.9868995633187839E-2</v>
      </c>
      <c r="BK90" s="19">
        <v>-2.9661016949152477E-2</v>
      </c>
      <c r="BL90" s="19">
        <v>0</v>
      </c>
      <c r="BM90" s="19">
        <v>-1.2552301255230229E-2</v>
      </c>
      <c r="BN90" s="19">
        <v>3.463203463203466E-2</v>
      </c>
      <c r="BO90" s="19">
        <v>5.4794520547945258E-2</v>
      </c>
      <c r="BP90" s="19">
        <v>1.8604651162790715E-2</v>
      </c>
      <c r="BQ90" s="19">
        <v>6.965174129353241E-2</v>
      </c>
      <c r="BR90" s="19">
        <v>8.6486486486486325E-2</v>
      </c>
      <c r="BS90" s="19">
        <v>0.10778443113772465</v>
      </c>
      <c r="BT90" s="19">
        <v>0.53211009174311907</v>
      </c>
      <c r="BU90" s="19">
        <v>0.41558441558441567</v>
      </c>
      <c r="BV90" s="19">
        <v>0.87804878048780499</v>
      </c>
      <c r="BW90" s="19">
        <v>-6.8181818181818246E-2</v>
      </c>
      <c r="BX90" s="19">
        <v>-0.44303797468354433</v>
      </c>
      <c r="BY90" s="19">
        <v>-0.14130434782608695</v>
      </c>
      <c r="BZ90" s="19">
        <v>-0.26984126984126983</v>
      </c>
      <c r="CA90" s="19">
        <v>4.1322314049586813E-2</v>
      </c>
      <c r="CB90" s="19">
        <v>4.3103448275862113E-2</v>
      </c>
      <c r="CC90" s="19">
        <v>-1.6949152542372899E-2</v>
      </c>
      <c r="CD90" s="19">
        <v>0.1238095238095237</v>
      </c>
      <c r="CE90" s="19">
        <v>8.2474226804123793E-2</v>
      </c>
      <c r="CF90" s="19">
        <v>6.5934065934065866E-2</v>
      </c>
      <c r="CG90" s="19">
        <v>5.8139534883720985E-2</v>
      </c>
      <c r="CH90" s="19">
        <v>-0.14000000000000001</v>
      </c>
      <c r="CI90" s="19">
        <v>-9.0909090909090981E-2</v>
      </c>
      <c r="CJ90" s="19">
        <v>-0.14062499999999994</v>
      </c>
      <c r="CK90" s="19">
        <v>-8.5714285714285632E-2</v>
      </c>
      <c r="CL90" s="19">
        <v>4.4776119402984947E-2</v>
      </c>
      <c r="CM90" s="19">
        <v>2.2900763358778647E-2</v>
      </c>
      <c r="CN90" s="19">
        <v>4.8000000000000043E-2</v>
      </c>
      <c r="CO90" s="19">
        <v>7.7586206896551796E-2</v>
      </c>
      <c r="CP90" s="19">
        <v>1.7543859649122823E-2</v>
      </c>
      <c r="CQ90" s="19">
        <v>3.6363636363636188E-2</v>
      </c>
      <c r="CR90" s="19">
        <v>0.13402061855670117</v>
      </c>
      <c r="CS90" s="19">
        <v>0.14117647058823529</v>
      </c>
      <c r="CT90" s="19">
        <v>0.23188405797101455</v>
      </c>
      <c r="CU90" s="19">
        <v>0.30188679245283001</v>
      </c>
      <c r="CV90" s="19">
        <v>0.12765957446808524</v>
      </c>
      <c r="CW90" s="19">
        <v>2.1739130434782507E-2</v>
      </c>
      <c r="CX90" s="19">
        <v>0.21052631578947373</v>
      </c>
      <c r="CY90" s="19">
        <v>0.26666666666666672</v>
      </c>
      <c r="CZ90" s="19">
        <v>0.15384615384615377</v>
      </c>
      <c r="DA90" s="19">
        <v>0.36842105263157898</v>
      </c>
      <c r="DB90" s="19">
        <v>-0.55813953488372092</v>
      </c>
      <c r="DC90" s="19">
        <v>-0.44871794871794873</v>
      </c>
      <c r="DD90" s="19">
        <v>-0.19999999999999996</v>
      </c>
      <c r="DE90" s="19">
        <v>-0.35430463576158944</v>
      </c>
      <c r="DF90" s="19">
        <v>0.12686567164179099</v>
      </c>
      <c r="DG90" s="19">
        <v>1</v>
      </c>
      <c r="DH90" s="19">
        <v>0.15517241379310359</v>
      </c>
      <c r="DI90" s="19">
        <v>0.10476190476190464</v>
      </c>
      <c r="DJ90" s="19">
        <v>-0.2105263157894737</v>
      </c>
      <c r="DK90" s="19">
        <v>7.69230769230769E-2</v>
      </c>
      <c r="DL90" s="19">
        <v>0.33513513513513515</v>
      </c>
      <c r="DM90" s="19">
        <v>6.9364161849711045E-2</v>
      </c>
      <c r="DN90" s="19">
        <v>1.1358024691358024</v>
      </c>
      <c r="DO90" s="19">
        <v>0</v>
      </c>
      <c r="DP90" s="19">
        <v>7.2847682119205365E-2</v>
      </c>
      <c r="DQ90" s="19">
        <v>-0.22164948453608244</v>
      </c>
      <c r="DR90" s="19">
        <v>0.1213872832369942</v>
      </c>
      <c r="DS90" s="19">
        <v>0.78350515463917525</v>
      </c>
      <c r="DT90" s="19">
        <v>8.9887640449438158E-2</v>
      </c>
      <c r="DU90" s="19">
        <v>0.21917808219178087</v>
      </c>
      <c r="DV90" s="19">
        <v>0.25862068965517249</v>
      </c>
      <c r="DW90" s="19">
        <v>7.4074074074073931E-2</v>
      </c>
      <c r="DX90" s="19">
        <v>3.8461538461538491E-2</v>
      </c>
      <c r="DY90" s="19">
        <v>1.9607843137254919E-2</v>
      </c>
      <c r="DZ90" s="19">
        <v>0.22891566265060248</v>
      </c>
      <c r="EA90" s="19">
        <v>0.23880597014925359</v>
      </c>
      <c r="EB90" s="19">
        <v>0.76315789473684215</v>
      </c>
      <c r="EC90" s="19">
        <v>0.15151515151515146</v>
      </c>
      <c r="ED90" s="19">
        <v>-8.3333333333333259E-2</v>
      </c>
      <c r="EE90" s="19">
        <v>2.8571428571428598E-2</v>
      </c>
      <c r="EF90" s="19">
        <v>0</v>
      </c>
      <c r="EG90" s="19">
        <v>6.060606060606049E-2</v>
      </c>
      <c r="EH90" s="19">
        <v>0.17857142857142852</v>
      </c>
      <c r="EI90" s="19">
        <v>0.33333333333333354</v>
      </c>
      <c r="EJ90" s="19">
        <v>0.90909090909090906</v>
      </c>
      <c r="EK90" s="19">
        <v>0.375</v>
      </c>
      <c r="EL90" s="19">
        <v>0.23061777012060064</v>
      </c>
      <c r="EM90" s="19">
        <v>8.3177819248200419E-2</v>
      </c>
      <c r="EN90" s="19">
        <v>-7.7017716535433045E-2</v>
      </c>
      <c r="EO90" s="19">
        <v>1E-3</v>
      </c>
      <c r="EP90" s="19">
        <v>8.3466666666666647E-2</v>
      </c>
      <c r="EQ90" s="19">
        <v>-1E-3</v>
      </c>
      <c r="ER90" s="19">
        <v>9.0724047688281406E-2</v>
      </c>
      <c r="ES90" s="19">
        <v>0.10048000000000001</v>
      </c>
      <c r="ET90" s="19">
        <v>0</v>
      </c>
      <c r="EU90" s="19">
        <v>0.1109136153572699</v>
      </c>
      <c r="EV90" s="19">
        <v>0</v>
      </c>
      <c r="EW90" s="19">
        <v>0.28564899451553938</v>
      </c>
      <c r="EX90" s="19">
        <v>0.16693333333333329</v>
      </c>
      <c r="EY90" s="19">
        <v>-0.25000000000000006</v>
      </c>
      <c r="EZ90" s="19">
        <v>-0.11126910771418412</v>
      </c>
      <c r="FA90" s="19">
        <v>0.12519999999999995</v>
      </c>
      <c r="FB90" s="19">
        <v>-0.17245945051307507</v>
      </c>
      <c r="FC90" s="19">
        <v>0.31863814927979034</v>
      </c>
      <c r="FD90" s="19">
        <v>0.22251867662753472</v>
      </c>
      <c r="FE90" s="19">
        <v>0.49919999999999998</v>
      </c>
      <c r="FF90" s="19">
        <v>4.9808612440191391</v>
      </c>
      <c r="FG90" s="19"/>
      <c r="FH90" s="19"/>
      <c r="FI90" s="19"/>
      <c r="FJ90" s="19"/>
      <c r="FK90" s="19"/>
      <c r="FL90" s="19"/>
      <c r="FM90" s="19"/>
      <c r="FN90" s="19">
        <v>0</v>
      </c>
      <c r="FO90" s="19">
        <v>-0.66720000000000002</v>
      </c>
      <c r="FP90" s="19">
        <v>-0.24969987995198076</v>
      </c>
      <c r="FQ90" s="19">
        <v>0</v>
      </c>
      <c r="FR90" s="19"/>
      <c r="FS90" s="19"/>
      <c r="FT90" s="19"/>
      <c r="FU90" s="19"/>
      <c r="FV90" s="8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</row>
    <row r="91" spans="1:202" ht="15" x14ac:dyDescent="0.3">
      <c r="A91" s="1"/>
      <c r="B91" s="4"/>
      <c r="C91" s="33" t="s">
        <v>1010</v>
      </c>
      <c r="D91" s="24" t="str">
        <f t="shared" si="8"/>
        <v/>
      </c>
      <c r="E91" s="24" t="str">
        <f t="shared" si="9"/>
        <v/>
      </c>
      <c r="F91" s="24" t="str">
        <f t="shared" si="10"/>
        <v/>
      </c>
      <c r="G91" s="24" t="str">
        <f t="shared" si="11"/>
        <v/>
      </c>
      <c r="H91" s="24" t="str">
        <f t="shared" si="12"/>
        <v/>
      </c>
      <c r="I91" s="24" t="str">
        <f t="shared" si="13"/>
        <v/>
      </c>
      <c r="J91" s="24" t="str">
        <f t="shared" si="14"/>
        <v/>
      </c>
      <c r="K91" s="32" t="str">
        <f t="shared" si="15"/>
        <v/>
      </c>
      <c r="L91" s="12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8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</row>
    <row r="92" spans="1:202" ht="15" x14ac:dyDescent="0.3">
      <c r="A92" s="1"/>
      <c r="B92" s="4"/>
      <c r="C92" s="22" t="s">
        <v>1011</v>
      </c>
      <c r="D92" s="30">
        <f t="shared" si="8"/>
        <v>0.16982124079915878</v>
      </c>
      <c r="E92" s="30">
        <f t="shared" si="9"/>
        <v>0.13832033505918567</v>
      </c>
      <c r="F92" s="30">
        <f t="shared" si="10"/>
        <v>-0.34344733656174337</v>
      </c>
      <c r="G92" s="30">
        <f t="shared" si="11"/>
        <v>0.3155224063092254</v>
      </c>
      <c r="H92" s="30">
        <f t="shared" si="12"/>
        <v>0.10565270435136234</v>
      </c>
      <c r="I92" s="30">
        <f t="shared" si="13"/>
        <v>0.21744756974841092</v>
      </c>
      <c r="J92" s="30">
        <f t="shared" si="14"/>
        <v>0.13212813438298007</v>
      </c>
      <c r="K92" s="28">
        <f t="shared" si="15"/>
        <v>0.95523289707506831</v>
      </c>
      <c r="M92" s="25">
        <v>-0.30369127516778521</v>
      </c>
      <c r="N92" s="25">
        <v>-0.31560610911282272</v>
      </c>
      <c r="O92" s="25">
        <v>-0.29190554316367723</v>
      </c>
      <c r="P92" s="25">
        <v>-0.1992525534732679</v>
      </c>
      <c r="Q92" s="25">
        <v>-0.1765664319206329</v>
      </c>
      <c r="R92" s="25">
        <v>-0.25282142066828944</v>
      </c>
      <c r="S92" s="25">
        <v>-0.34344733656174337</v>
      </c>
      <c r="T92" s="25">
        <v>-0.30739767596772999</v>
      </c>
      <c r="U92" s="25">
        <v>-0.33807785025524673</v>
      </c>
      <c r="V92" s="25">
        <v>-0.15462936530592825</v>
      </c>
      <c r="W92" s="25">
        <v>-3.7546735691688239E-2</v>
      </c>
      <c r="X92" s="25">
        <v>5.7838515409979016E-2</v>
      </c>
      <c r="Y92" s="25">
        <v>0.16035210542571812</v>
      </c>
      <c r="Z92" s="25">
        <v>0.1839314638590808</v>
      </c>
      <c r="AA92" s="25">
        <v>0.22895481305910237</v>
      </c>
      <c r="AB92" s="25">
        <v>0.21511305804290407</v>
      </c>
      <c r="AC92" s="25">
        <v>0.21839612929792052</v>
      </c>
      <c r="AD92" s="25">
        <v>0.24336368423080382</v>
      </c>
      <c r="AE92" s="25">
        <v>0.26681861251248429</v>
      </c>
      <c r="AF92" s="25">
        <v>0.26437844341713634</v>
      </c>
      <c r="AG92" s="25">
        <v>0.25962604975439707</v>
      </c>
      <c r="AH92" s="25">
        <v>0.23437782255262976</v>
      </c>
      <c r="AI92" s="25">
        <v>0.21980316134804653</v>
      </c>
      <c r="AJ92" s="25">
        <v>0.2361265024294604</v>
      </c>
      <c r="AK92" s="25">
        <v>0.22619030814618241</v>
      </c>
      <c r="AL92" s="25">
        <v>0.22810806233062331</v>
      </c>
      <c r="AM92" s="25">
        <v>0.11471029980936977</v>
      </c>
      <c r="AN92" s="25">
        <v>8.0280839498716589E-2</v>
      </c>
      <c r="AO92" s="25">
        <v>6.9856788118255214E-2</v>
      </c>
      <c r="AP92" s="25">
        <v>6.9151224486544191E-2</v>
      </c>
      <c r="AQ92" s="25">
        <v>0.15046229180760928</v>
      </c>
      <c r="AR92" s="25">
        <v>0.16177018683865113</v>
      </c>
      <c r="AS92" s="25">
        <v>0.1661513533175708</v>
      </c>
      <c r="AT92" s="25">
        <v>0.1641773452102312</v>
      </c>
      <c r="AU92" s="25">
        <v>0.21573704835396273</v>
      </c>
      <c r="AV92" s="25">
        <v>0.23266329883067793</v>
      </c>
      <c r="AW92" s="25">
        <v>0.2437095742412396</v>
      </c>
      <c r="AX92" s="25">
        <v>0.2336013006955108</v>
      </c>
      <c r="AY92" s="25">
        <v>0.23030346977992097</v>
      </c>
      <c r="AZ92" s="25">
        <v>0.21518162567193355</v>
      </c>
      <c r="BA92" s="25">
        <v>0.19929500599423838</v>
      </c>
      <c r="BB92" s="25">
        <v>0.1863611956327188</v>
      </c>
      <c r="BC92" s="25">
        <v>0.15577542149391629</v>
      </c>
      <c r="BD92" s="25">
        <v>0.13527600534203887</v>
      </c>
      <c r="BE92" s="25">
        <v>0.11937533086289041</v>
      </c>
      <c r="BF92" s="25">
        <v>0.13070122182590879</v>
      </c>
      <c r="BG92" s="25">
        <v>0.13980630742488204</v>
      </c>
      <c r="BH92" s="25">
        <v>0.14406115623506927</v>
      </c>
      <c r="BI92" s="25">
        <v>0.14435537112138075</v>
      </c>
      <c r="BJ92" s="25">
        <v>0.136142929453891</v>
      </c>
      <c r="BK92" s="25">
        <v>0.14946698666071329</v>
      </c>
      <c r="BL92" s="25">
        <v>0.1745740642250628</v>
      </c>
      <c r="BM92" s="25">
        <v>0.1789374375670576</v>
      </c>
      <c r="BN92" s="25">
        <v>0.17974406933461731</v>
      </c>
      <c r="BO92" s="25">
        <v>0.19069596075161435</v>
      </c>
      <c r="BP92" s="25">
        <v>0.20002890292745365</v>
      </c>
      <c r="BQ92" s="25">
        <v>0.2224556539819367</v>
      </c>
      <c r="BR92" s="25">
        <v>0.25993168741260342</v>
      </c>
      <c r="BS92" s="25">
        <v>0.2682812682812683</v>
      </c>
      <c r="BT92" s="25">
        <v>0.27385305445858321</v>
      </c>
      <c r="BU92" s="25">
        <v>0.22705780935712233</v>
      </c>
      <c r="BV92" s="25">
        <v>0.18774731687875423</v>
      </c>
      <c r="BW92" s="25">
        <v>0.14873108833577356</v>
      </c>
      <c r="BX92" s="25">
        <v>0.1356063310722361</v>
      </c>
      <c r="BY92" s="25">
        <v>0.16991842090250442</v>
      </c>
      <c r="BZ92" s="25">
        <v>0.19246527962539242</v>
      </c>
      <c r="CA92" s="25">
        <v>0.21653523657416651</v>
      </c>
      <c r="CB92" s="25">
        <v>0.20926273626236075</v>
      </c>
      <c r="CC92" s="25">
        <v>0.2042140211978036</v>
      </c>
      <c r="CD92" s="25">
        <v>0.19697918297073094</v>
      </c>
      <c r="CE92" s="25">
        <v>0.19091006538750133</v>
      </c>
      <c r="CF92" s="25">
        <v>0.18534686500764633</v>
      </c>
      <c r="CG92" s="25">
        <v>0.15421884739615799</v>
      </c>
      <c r="CH92" s="25">
        <v>0.13885591543722797</v>
      </c>
      <c r="CI92" s="25">
        <v>0.13901195352336371</v>
      </c>
      <c r="CJ92" s="25">
        <v>0.14435462139585017</v>
      </c>
      <c r="CK92" s="25">
        <v>0.17984973390378794</v>
      </c>
      <c r="CL92" s="25">
        <v>0.19311801370215834</v>
      </c>
      <c r="CM92" s="25">
        <v>0.20660335400151741</v>
      </c>
      <c r="CN92" s="25">
        <v>0.21247345783198127</v>
      </c>
      <c r="CO92" s="25">
        <v>0.22640076507650764</v>
      </c>
      <c r="CP92" s="25">
        <v>0.25700838960507466</v>
      </c>
      <c r="CQ92" s="25">
        <v>0.29803310146318063</v>
      </c>
      <c r="CR92" s="25">
        <v>0.3155224063092254</v>
      </c>
      <c r="CS92" s="25">
        <v>0.31101299196340648</v>
      </c>
      <c r="CT92" s="25">
        <v>0.29143027769483426</v>
      </c>
      <c r="CU92" s="25">
        <v>0.2292016806722689</v>
      </c>
      <c r="CV92" s="25">
        <v>0.20403216921890494</v>
      </c>
      <c r="CW92" s="25">
        <v>0.20049375327298571</v>
      </c>
      <c r="CX92" s="25">
        <v>0.18050366163503212</v>
      </c>
      <c r="CY92" s="25">
        <v>0.19099559935306729</v>
      </c>
      <c r="CZ92" s="25">
        <v>0.16982124079915878</v>
      </c>
      <c r="DA92" s="25">
        <v>0.11237473257516045</v>
      </c>
      <c r="DB92" s="25">
        <v>5.4071366667922678E-2</v>
      </c>
      <c r="DC92" s="25">
        <v>4.1758086205676267E-2</v>
      </c>
      <c r="DD92" s="25">
        <v>5.4394954670871111E-2</v>
      </c>
      <c r="DE92" s="25">
        <v>8.9355137303301455E-2</v>
      </c>
      <c r="DF92" s="25">
        <v>0.17271541244143984</v>
      </c>
      <c r="DG92" s="25">
        <v>0.19358526898543749</v>
      </c>
      <c r="DH92" s="25">
        <v>0.21527974114912199</v>
      </c>
      <c r="DI92" s="25">
        <v>0.24723405660688927</v>
      </c>
      <c r="DJ92" s="25">
        <v>0.23787811766307121</v>
      </c>
      <c r="DK92" s="25">
        <v>0.28557535340905144</v>
      </c>
      <c r="DL92" s="25">
        <v>0.29208342200468185</v>
      </c>
      <c r="DM92" s="25">
        <v>0.25136073059360731</v>
      </c>
      <c r="DN92" s="25">
        <v>0.21744756974841092</v>
      </c>
      <c r="DO92" s="25">
        <v>0.12552650401335136</v>
      </c>
      <c r="DP92" s="25">
        <v>0.10565270435136234</v>
      </c>
      <c r="DQ92" s="25">
        <v>0.14527068188279252</v>
      </c>
      <c r="DR92" s="25">
        <v>0.18611886717191864</v>
      </c>
      <c r="DS92" s="25">
        <v>0.21849378074631046</v>
      </c>
      <c r="DT92" s="25">
        <v>0.25439766569403921</v>
      </c>
      <c r="DU92" s="25">
        <v>0.24868659220343473</v>
      </c>
      <c r="DV92" s="25">
        <v>0.21245263107401544</v>
      </c>
      <c r="DW92" s="25">
        <v>0.18201927634697423</v>
      </c>
      <c r="DX92" s="25">
        <v>0.12644316163410302</v>
      </c>
      <c r="DY92" s="25">
        <v>0.1168951356353751</v>
      </c>
      <c r="DZ92" s="25">
        <v>0.11924453771139365</v>
      </c>
      <c r="EA92" s="25">
        <v>8.5791245791245793E-2</v>
      </c>
      <c r="EB92" s="25">
        <v>9.0976222123763106E-2</v>
      </c>
      <c r="EC92" s="25">
        <v>8.0367208890320507E-2</v>
      </c>
      <c r="ED92" s="25">
        <v>7.3517923791337564E-2</v>
      </c>
      <c r="EE92" s="25">
        <v>0.10962366598015352</v>
      </c>
      <c r="EF92" s="25">
        <v>0.10965304702256685</v>
      </c>
      <c r="EG92" s="25">
        <v>0.11816541034080051</v>
      </c>
      <c r="EH92" s="25">
        <v>0.13026645411068094</v>
      </c>
      <c r="EI92" s="25">
        <v>0.14830662561516642</v>
      </c>
      <c r="EJ92" s="25">
        <v>0.12674825174825174</v>
      </c>
      <c r="EK92" s="25">
        <v>0.10899844568186277</v>
      </c>
      <c r="EL92" s="25">
        <v>7.5633127994524305E-2</v>
      </c>
      <c r="EM92" s="25">
        <v>4.346570119015522E-2</v>
      </c>
      <c r="EN92" s="25">
        <v>4.8626390262610765E-2</v>
      </c>
      <c r="EO92" s="25">
        <v>5.3405905342636735E-2</v>
      </c>
      <c r="EP92" s="25">
        <v>6.4998116603189215E-2</v>
      </c>
      <c r="EQ92" s="25">
        <v>7.1028077847292884E-2</v>
      </c>
      <c r="ER92" s="25">
        <v>7.2097209720972097E-2</v>
      </c>
      <c r="ES92" s="25">
        <v>7.6425617847869984E-2</v>
      </c>
      <c r="ET92" s="25">
        <v>7.3802055440797695E-2</v>
      </c>
      <c r="EU92" s="25">
        <v>8.7689981698098191E-2</v>
      </c>
      <c r="EV92" s="25">
        <v>9.3054886514975496E-2</v>
      </c>
      <c r="EW92" s="25"/>
      <c r="EX92" s="25">
        <v>8.7181783292823334E-2</v>
      </c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8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</row>
    <row r="93" spans="1:202" ht="15" x14ac:dyDescent="0.3">
      <c r="A93" s="1"/>
      <c r="B93" s="4"/>
      <c r="C93" s="22" t="s">
        <v>1012</v>
      </c>
      <c r="D93" s="30">
        <f t="shared" si="8"/>
        <v>0.81842198851801051</v>
      </c>
      <c r="E93" s="30">
        <f t="shared" si="9"/>
        <v>0.89665707649344151</v>
      </c>
      <c r="F93" s="30">
        <f t="shared" si="10"/>
        <v>-12.494880546075086</v>
      </c>
      <c r="G93" s="30">
        <f t="shared" si="11"/>
        <v>17.729989327641409</v>
      </c>
      <c r="H93" s="30">
        <f t="shared" si="12"/>
        <v>0.54276801838778521</v>
      </c>
      <c r="I93" s="30">
        <f t="shared" si="13"/>
        <v>1.0850842324436873</v>
      </c>
      <c r="J93" s="30">
        <f t="shared" si="14"/>
        <v>2.2646789309856303</v>
      </c>
      <c r="K93" s="28">
        <f t="shared" si="15"/>
        <v>2.5256912484783083</v>
      </c>
      <c r="M93" s="25">
        <v>0.81842198851801051</v>
      </c>
      <c r="N93" s="25">
        <v>0.87136692143711325</v>
      </c>
      <c r="O93" s="25">
        <v>0.9643727161997564</v>
      </c>
      <c r="P93" s="25">
        <v>-12.494880546075086</v>
      </c>
      <c r="Q93" s="25">
        <v>-2.4345981028457313</v>
      </c>
      <c r="R93" s="25">
        <v>-8.1850746268656724</v>
      </c>
      <c r="S93" s="25">
        <v>11.030376670716889</v>
      </c>
      <c r="T93" s="25">
        <v>17.729989327641409</v>
      </c>
      <c r="U93" s="25">
        <v>6.659567039106145</v>
      </c>
      <c r="V93" s="25">
        <v>-1.2161656479980043</v>
      </c>
      <c r="W93" s="25">
        <v>-0.19630102999774454</v>
      </c>
      <c r="X93" s="25">
        <v>0.22219314315624183</v>
      </c>
      <c r="Y93" s="25">
        <v>0.50609260763606823</v>
      </c>
      <c r="Z93" s="25">
        <v>0.73157841755586872</v>
      </c>
      <c r="AA93" s="25">
        <v>0.85143588285470573</v>
      </c>
      <c r="AB93" s="25">
        <v>0.89981137159795199</v>
      </c>
      <c r="AC93" s="25">
        <v>0.91252217861175333</v>
      </c>
      <c r="AD93" s="25">
        <v>0.90674194937556818</v>
      </c>
      <c r="AE93" s="25">
        <v>0.9494691757415592</v>
      </c>
      <c r="AF93" s="25">
        <v>0.88221123367566878</v>
      </c>
      <c r="AG93" s="25">
        <v>0.86483395645480532</v>
      </c>
      <c r="AH93" s="25">
        <v>0.80135879893576589</v>
      </c>
      <c r="AI93" s="25">
        <v>0.80034129692832767</v>
      </c>
      <c r="AJ93" s="25">
        <v>0.84168945609237311</v>
      </c>
      <c r="AK93" s="25">
        <v>0.77888494628882521</v>
      </c>
      <c r="AL93" s="25">
        <v>0.76763406640383791</v>
      </c>
      <c r="AM93" s="25">
        <v>0.52356469580119969</v>
      </c>
      <c r="AN93" s="25">
        <v>0.40010535028971328</v>
      </c>
      <c r="AO93" s="25">
        <v>0.40329997295104136</v>
      </c>
      <c r="AP93" s="25">
        <v>0.45203624622435162</v>
      </c>
      <c r="AQ93" s="25">
        <v>0.6744404332129964</v>
      </c>
      <c r="AR93" s="25">
        <v>0.78532095657646317</v>
      </c>
      <c r="AS93" s="25">
        <v>0.89451664589638602</v>
      </c>
      <c r="AT93" s="25">
        <v>0.94513377278014732</v>
      </c>
      <c r="AU93" s="25">
        <v>1.2054596315231021</v>
      </c>
      <c r="AV93" s="25">
        <v>1.304416716181422</v>
      </c>
      <c r="AW93" s="25">
        <v>1.1953111382255535</v>
      </c>
      <c r="AX93" s="25">
        <v>1.1323117338003503</v>
      </c>
      <c r="AY93" s="25">
        <v>1.1077781653296128</v>
      </c>
      <c r="AZ93" s="25">
        <v>1.0182425488180884</v>
      </c>
      <c r="BA93" s="25">
        <v>0.94662587115417307</v>
      </c>
      <c r="BB93" s="25">
        <v>0.88961038961038963</v>
      </c>
      <c r="BC93" s="25">
        <v>0.80286839145106859</v>
      </c>
      <c r="BD93" s="25">
        <v>0.70798951558101153</v>
      </c>
      <c r="BE93" s="25">
        <v>0.66428195686480795</v>
      </c>
      <c r="BF93" s="25">
        <v>0.71611226611226608</v>
      </c>
      <c r="BG93" s="25">
        <v>0.77343337208073548</v>
      </c>
      <c r="BH93" s="25">
        <v>0.7947285187137586</v>
      </c>
      <c r="BI93" s="25">
        <v>0.74214507370054306</v>
      </c>
      <c r="BJ93" s="25">
        <v>0.65988187187641978</v>
      </c>
      <c r="BK93" s="25">
        <v>0.67529629318315543</v>
      </c>
      <c r="BL93" s="25">
        <v>0.76809489227789884</v>
      </c>
      <c r="BM93" s="25">
        <v>0.77260383386581466</v>
      </c>
      <c r="BN93" s="25">
        <v>0.74996136609488484</v>
      </c>
      <c r="BO93" s="25">
        <v>0.77056887635166904</v>
      </c>
      <c r="BP93" s="25">
        <v>0.79100334721201726</v>
      </c>
      <c r="BQ93" s="25">
        <v>0.84312920702676075</v>
      </c>
      <c r="BR93" s="25">
        <v>0.98909630146545713</v>
      </c>
      <c r="BS93" s="25">
        <v>1.0850842324436873</v>
      </c>
      <c r="BT93" s="25">
        <v>1.1866483574522024</v>
      </c>
      <c r="BU93" s="25">
        <v>1.4060174700744095</v>
      </c>
      <c r="BV93" s="25">
        <v>1.5094987411306935</v>
      </c>
      <c r="BW93" s="25">
        <v>2.1008186126669539</v>
      </c>
      <c r="BX93" s="25">
        <v>1.8386446147640179</v>
      </c>
      <c r="BY93" s="25">
        <v>1.3302813756141134</v>
      </c>
      <c r="BZ93" s="25">
        <v>1.3669690098261527</v>
      </c>
      <c r="CA93" s="25">
        <v>1.1839268658752899</v>
      </c>
      <c r="CB93" s="25">
        <v>1.176329862088376</v>
      </c>
      <c r="CC93" s="25">
        <v>1.178829426507445</v>
      </c>
      <c r="CD93" s="25">
        <v>1.0824254587155964</v>
      </c>
      <c r="CE93" s="25">
        <v>1.147921366419594</v>
      </c>
      <c r="CF93" s="25">
        <v>1.1662001399580126</v>
      </c>
      <c r="CG93" s="25">
        <v>1.0225436783768551</v>
      </c>
      <c r="CH93" s="25">
        <v>0.97402854877081679</v>
      </c>
      <c r="CI93" s="25">
        <v>0.83205470313542362</v>
      </c>
      <c r="CJ93" s="25">
        <v>0.80074738415545588</v>
      </c>
      <c r="CK93" s="25">
        <v>0.87900038250669388</v>
      </c>
      <c r="CL93" s="25">
        <v>0.86542012927054479</v>
      </c>
      <c r="CM93" s="25">
        <v>0.9475641948644109</v>
      </c>
      <c r="CN93" s="25">
        <v>0.9466343238326258</v>
      </c>
      <c r="CO93" s="25">
        <v>1.0106730286288297</v>
      </c>
      <c r="CP93" s="25">
        <v>1.1697711548696115</v>
      </c>
      <c r="CQ93" s="25">
        <v>1.3137721385144066</v>
      </c>
      <c r="CR93" s="25">
        <v>1.4106874402077354</v>
      </c>
      <c r="CS93" s="25">
        <v>1.5165737298636928</v>
      </c>
      <c r="CT93" s="25">
        <v>1.5571707144123383</v>
      </c>
      <c r="CU93" s="25">
        <v>1.4491919415541288</v>
      </c>
      <c r="CV93" s="25">
        <v>1.5668358714043993</v>
      </c>
      <c r="CW93" s="25">
        <v>1.7312661498708011</v>
      </c>
      <c r="CX93" s="25">
        <v>1.5498877125441128</v>
      </c>
      <c r="CY93" s="25">
        <v>1.9743390357698289</v>
      </c>
      <c r="CZ93" s="25">
        <v>2.2700803212851404</v>
      </c>
      <c r="DA93" s="25">
        <v>1.7187141216991964</v>
      </c>
      <c r="DB93" s="25">
        <v>1.1115414407436095</v>
      </c>
      <c r="DC93" s="25">
        <v>0.39597315436241609</v>
      </c>
      <c r="DD93" s="25">
        <v>0.30763514768716327</v>
      </c>
      <c r="DE93" s="25">
        <v>0.347909658817876</v>
      </c>
      <c r="DF93" s="25">
        <v>0.55291884195538676</v>
      </c>
      <c r="DG93" s="25">
        <v>0.61569377990430618</v>
      </c>
      <c r="DH93" s="25">
        <v>0.7291201191616129</v>
      </c>
      <c r="DI93" s="25">
        <v>0.93446511047309944</v>
      </c>
      <c r="DJ93" s="25">
        <v>0.95583811867651081</v>
      </c>
      <c r="DK93" s="25">
        <v>1.1309491059147181</v>
      </c>
      <c r="DL93" s="25">
        <v>1.1172161172161172</v>
      </c>
      <c r="DM93" s="25">
        <v>1.0128054165440095</v>
      </c>
      <c r="DN93" s="25">
        <v>0.94149637442320366</v>
      </c>
      <c r="DO93" s="25">
        <v>0.54967809291804415</v>
      </c>
      <c r="DP93" s="25">
        <v>0.45088510933703574</v>
      </c>
      <c r="DQ93" s="25">
        <v>0.5736968724939856</v>
      </c>
      <c r="DR93" s="25">
        <v>0.67185025197984161</v>
      </c>
      <c r="DS93" s="25">
        <v>0.76813835770528682</v>
      </c>
      <c r="DT93" s="25">
        <v>0.8909489051094891</v>
      </c>
      <c r="DU93" s="25">
        <v>0.90185718860070441</v>
      </c>
      <c r="DV93" s="25">
        <v>0.85883265464417302</v>
      </c>
      <c r="DW93" s="25">
        <v>0.84005833738454061</v>
      </c>
      <c r="DX93" s="25">
        <v>0.61023305652290383</v>
      </c>
      <c r="DY93" s="25">
        <v>0.56594791374964992</v>
      </c>
      <c r="DZ93" s="25">
        <v>0.54178351093662369</v>
      </c>
      <c r="EA93" s="25">
        <v>0.4148485835232823</v>
      </c>
      <c r="EB93" s="25">
        <v>0.44015719899964273</v>
      </c>
      <c r="EC93" s="25">
        <v>0.38984374999999999</v>
      </c>
      <c r="ED93" s="25">
        <v>0.37019230769230771</v>
      </c>
      <c r="EE93" s="25">
        <v>0.46653386454183265</v>
      </c>
      <c r="EF93" s="25">
        <v>0.45297741273100617</v>
      </c>
      <c r="EG93" s="25">
        <v>0.47081218274111675</v>
      </c>
      <c r="EH93" s="25">
        <v>0.49847494553376909</v>
      </c>
      <c r="EI93" s="25">
        <v>0.57441314553990608</v>
      </c>
      <c r="EJ93" s="25">
        <v>0.52747929259010518</v>
      </c>
      <c r="EK93" s="25">
        <v>0.50475192173305383</v>
      </c>
      <c r="EL93" s="25">
        <v>0.41424554826616683</v>
      </c>
      <c r="EM93" s="25">
        <v>0.27301318495221966</v>
      </c>
      <c r="EN93" s="25">
        <v>0.30586592178770949</v>
      </c>
      <c r="EO93" s="25">
        <v>0.32410281882528252</v>
      </c>
      <c r="EP93" s="25">
        <v>0.37942829220620572</v>
      </c>
      <c r="EQ93" s="25">
        <v>0.41332829428067525</v>
      </c>
      <c r="ER93" s="25">
        <v>0.41937172774869108</v>
      </c>
      <c r="ES93" s="25">
        <v>0.45162665151299902</v>
      </c>
      <c r="ET93" s="25">
        <v>0.44502537290481314</v>
      </c>
      <c r="EU93" s="25">
        <v>0.54276801838778521</v>
      </c>
      <c r="EV93" s="25">
        <v>0.6449332285938727</v>
      </c>
      <c r="EW93" s="25"/>
      <c r="EX93" s="25">
        <v>0.69718670076726341</v>
      </c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8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</row>
    <row r="94" spans="1:202" ht="15" x14ac:dyDescent="0.3">
      <c r="A94" s="1"/>
      <c r="B94" s="4"/>
      <c r="C94" s="22" t="s">
        <v>1013</v>
      </c>
      <c r="D94" s="30">
        <f t="shared" si="8"/>
        <v>0.12030391600934792</v>
      </c>
      <c r="E94" s="30">
        <f t="shared" si="9"/>
        <v>0.12333997136633437</v>
      </c>
      <c r="F94" s="30">
        <f t="shared" si="10"/>
        <v>2.5315152191262409E-2</v>
      </c>
      <c r="G94" s="30">
        <f t="shared" si="11"/>
        <v>0.26684214208261919</v>
      </c>
      <c r="H94" s="30">
        <f t="shared" si="12"/>
        <v>8.8703594000337296E-2</v>
      </c>
      <c r="I94" s="30">
        <f t="shared" si="13"/>
        <v>0.1484722791333368</v>
      </c>
      <c r="J94" s="30">
        <f t="shared" si="14"/>
        <v>5.2792205985953446E-2</v>
      </c>
      <c r="K94" s="28">
        <f t="shared" si="15"/>
        <v>0.42802187645361389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>
        <v>2.5336053353132659E-2</v>
      </c>
      <c r="Y94" s="25">
        <v>7.6166676651062484E-2</v>
      </c>
      <c r="Z94" s="25">
        <v>9.145213533028472E-2</v>
      </c>
      <c r="AA94" s="25">
        <v>0.11643701565584362</v>
      </c>
      <c r="AB94" s="25">
        <v>0.11040721588128712</v>
      </c>
      <c r="AC94" s="25">
        <v>0.11326400817914026</v>
      </c>
      <c r="AD94" s="25">
        <v>0.12888964461826219</v>
      </c>
      <c r="AE94" s="25">
        <v>0.14555701157582684</v>
      </c>
      <c r="AF94" s="25">
        <v>0.14882361328960503</v>
      </c>
      <c r="AG94" s="25">
        <v>0.14495317884046305</v>
      </c>
      <c r="AH94" s="25">
        <v>0.12807682027481807</v>
      </c>
      <c r="AI94" s="25">
        <v>0.11901905596825543</v>
      </c>
      <c r="AJ94" s="25">
        <v>0.12935986326148749</v>
      </c>
      <c r="AK94" s="25">
        <v>0.12514233143974596</v>
      </c>
      <c r="AL94" s="25">
        <v>0.12744825889322453</v>
      </c>
      <c r="AM94" s="25">
        <v>6.2726349489139174E-2</v>
      </c>
      <c r="AN94" s="25">
        <v>4.2399507505438493E-2</v>
      </c>
      <c r="AO94" s="25">
        <v>3.6266312949173651E-2</v>
      </c>
      <c r="AP94" s="25">
        <v>3.6081334311021104E-2</v>
      </c>
      <c r="AQ94" s="25">
        <v>7.9109126725351336E-2</v>
      </c>
      <c r="AR94" s="25">
        <v>8.7091933767208141E-2</v>
      </c>
      <c r="AS94" s="25">
        <v>9.028913367715502E-2</v>
      </c>
      <c r="AT94" s="25">
        <v>8.9894726360452953E-2</v>
      </c>
      <c r="AU94" s="25">
        <v>0.11844913805196332</v>
      </c>
      <c r="AV94" s="25">
        <v>0.13020931156719737</v>
      </c>
      <c r="AW94" s="25">
        <v>0.14123566532656692</v>
      </c>
      <c r="AX94" s="25">
        <v>0.13698992942333077</v>
      </c>
      <c r="AY94" s="25">
        <v>0.13774976904360198</v>
      </c>
      <c r="AZ94" s="25">
        <v>0.13083036400090675</v>
      </c>
      <c r="BA94" s="25">
        <v>0.12217890466798448</v>
      </c>
      <c r="BB94" s="25">
        <v>0.11351965442576194</v>
      </c>
      <c r="BC94" s="25">
        <v>9.3657736468015312E-2</v>
      </c>
      <c r="BD94" s="25">
        <v>8.062216031572314E-2</v>
      </c>
      <c r="BE94" s="25">
        <v>7.1170125229662859E-2</v>
      </c>
      <c r="BF94" s="25">
        <v>7.9001568792946855E-2</v>
      </c>
      <c r="BG94" s="25">
        <v>8.7529629000662537E-2</v>
      </c>
      <c r="BH94" s="25">
        <v>9.4251390389309006E-2</v>
      </c>
      <c r="BI94" s="25">
        <v>9.9120825605371402E-2</v>
      </c>
      <c r="BJ94" s="25">
        <v>9.7064798973481609E-2</v>
      </c>
      <c r="BK94" s="25">
        <v>0.11149661374486511</v>
      </c>
      <c r="BL94" s="25">
        <v>0.13524073105862564</v>
      </c>
      <c r="BM94" s="25">
        <v>0.14013641315685774</v>
      </c>
      <c r="BN94" s="25">
        <v>0.14422119662285252</v>
      </c>
      <c r="BO94" s="25">
        <v>0.15084395305031814</v>
      </c>
      <c r="BP94" s="25">
        <v>0.15472395929812907</v>
      </c>
      <c r="BQ94" s="25">
        <v>0.16960599755606195</v>
      </c>
      <c r="BR94" s="25">
        <v>0.19527576954738179</v>
      </c>
      <c r="BS94" s="25">
        <v>0.20609902100717975</v>
      </c>
      <c r="BT94" s="25">
        <v>0.21067752873045878</v>
      </c>
      <c r="BU94" s="25">
        <v>0.16885604497647438</v>
      </c>
      <c r="BV94" s="25">
        <v>0.13081268496259094</v>
      </c>
      <c r="BW94" s="25">
        <v>9.6860573217535023E-2</v>
      </c>
      <c r="BX94" s="25">
        <v>9.004417261297995E-2</v>
      </c>
      <c r="BY94" s="25">
        <v>0.11570405245820126</v>
      </c>
      <c r="BZ94" s="25">
        <v>0.13668605288318009</v>
      </c>
      <c r="CA94" s="25">
        <v>0.16237630432504455</v>
      </c>
      <c r="CB94" s="25">
        <v>0.15785815993926644</v>
      </c>
      <c r="CC94" s="25">
        <v>0.15310557697978378</v>
      </c>
      <c r="CD94" s="25">
        <v>0.14741827666453214</v>
      </c>
      <c r="CE94" s="25">
        <v>0.14402859545836838</v>
      </c>
      <c r="CF94" s="25">
        <v>0.13866642258935519</v>
      </c>
      <c r="CG94" s="25">
        <v>0.11470490303926899</v>
      </c>
      <c r="CH94" s="25">
        <v>0.10372900822991399</v>
      </c>
      <c r="CI94" s="25">
        <v>0.10578386928514785</v>
      </c>
      <c r="CJ94" s="25">
        <v>0.11375170404596784</v>
      </c>
      <c r="CK94" s="25">
        <v>0.14547557048622689</v>
      </c>
      <c r="CL94" s="25">
        <v>0.15758987120422369</v>
      </c>
      <c r="CM94" s="25">
        <v>0.16633527394663453</v>
      </c>
      <c r="CN94" s="25">
        <v>0.16349384567689176</v>
      </c>
      <c r="CO94" s="25">
        <v>0.16819980858364436</v>
      </c>
      <c r="CP94" s="25">
        <v>0.18405164834244661</v>
      </c>
      <c r="CQ94" s="25">
        <v>0.2090818069379822</v>
      </c>
      <c r="CR94" s="25">
        <v>0.22020642485631756</v>
      </c>
      <c r="CS94" s="25">
        <v>0.21330689963181629</v>
      </c>
      <c r="CT94" s="25">
        <v>0.19378664937059048</v>
      </c>
      <c r="CU94" s="25">
        <v>0.14668315899862863</v>
      </c>
      <c r="CV94" s="25">
        <v>0.12648602871205533</v>
      </c>
      <c r="CW94" s="25">
        <v>0.12206619813894595</v>
      </c>
      <c r="CX94" s="25">
        <v>0.10972463228279929</v>
      </c>
      <c r="CY94" s="25">
        <v>0.11533098038146891</v>
      </c>
      <c r="CZ94" s="25">
        <v>0.10178403417710692</v>
      </c>
      <c r="DA94" s="25">
        <v>6.6566468642168544E-2</v>
      </c>
      <c r="DB94" s="25">
        <v>3.140813503528217E-2</v>
      </c>
      <c r="DC94" s="25">
        <v>2.5315152191262409E-2</v>
      </c>
      <c r="DD94" s="25">
        <v>3.4885043669502132E-2</v>
      </c>
      <c r="DE94" s="25">
        <v>6.044969900391587E-2</v>
      </c>
      <c r="DF94" s="25">
        <v>0.12281878062562727</v>
      </c>
      <c r="DG94" s="25">
        <v>0.14101546918218041</v>
      </c>
      <c r="DH94" s="25">
        <v>0.16168913594345008</v>
      </c>
      <c r="DI94" s="25">
        <v>0.19049121592736601</v>
      </c>
      <c r="DJ94" s="25">
        <v>0.19403059638527465</v>
      </c>
      <c r="DK94" s="25">
        <v>0.24811245028396231</v>
      </c>
      <c r="DL94" s="25">
        <v>0.26535241765536088</v>
      </c>
      <c r="DM94" s="25">
        <v>0.22546019305500037</v>
      </c>
      <c r="DN94" s="25">
        <v>0.19250468373027105</v>
      </c>
      <c r="DO94" s="25">
        <v>0.10959921174609343</v>
      </c>
      <c r="DP94" s="25">
        <v>9.2868632707774804E-2</v>
      </c>
      <c r="DQ94" s="25">
        <v>0.13096903170058363</v>
      </c>
      <c r="DR94" s="25">
        <v>0.17937185253527083</v>
      </c>
      <c r="DS94" s="25">
        <v>0.22342278969711346</v>
      </c>
      <c r="DT94" s="25">
        <v>0.26684214208261919</v>
      </c>
      <c r="DU94" s="25">
        <v>0.26217559667870571</v>
      </c>
      <c r="DV94" s="25">
        <v>0.22182710608033657</v>
      </c>
      <c r="DW94" s="25">
        <v>0.18561285540887462</v>
      </c>
      <c r="DX94" s="25">
        <v>0.13017440398637684</v>
      </c>
      <c r="DY94" s="25">
        <v>0.1215887760504404</v>
      </c>
      <c r="DZ94" s="25">
        <v>0.122736801982085</v>
      </c>
      <c r="EA94" s="25">
        <v>8.553435473258765E-2</v>
      </c>
      <c r="EB94" s="25">
        <v>8.8306549880298749E-2</v>
      </c>
      <c r="EC94" s="25">
        <v>7.536625887328198E-2</v>
      </c>
      <c r="ED94" s="25">
        <v>6.7604239831428395E-2</v>
      </c>
      <c r="EE94" s="25">
        <v>9.8754229312211797E-2</v>
      </c>
      <c r="EF94" s="25">
        <v>9.9411820903701223E-2</v>
      </c>
      <c r="EG94" s="25">
        <v>0.10648027675304994</v>
      </c>
      <c r="EH94" s="25">
        <v>0.11811787833858531</v>
      </c>
      <c r="EI94" s="25">
        <v>0.13770585534075869</v>
      </c>
      <c r="EJ94" s="25">
        <v>0.11536757271523243</v>
      </c>
      <c r="EK94" s="25">
        <v>9.5307337464241609E-2</v>
      </c>
      <c r="EL94" s="25">
        <v>6.2940727492281925E-2</v>
      </c>
      <c r="EM94" s="25">
        <v>3.410468036495181E-2</v>
      </c>
      <c r="EN94" s="25">
        <v>3.8154156094686927E-2</v>
      </c>
      <c r="EO94" s="25">
        <v>4.3275113659350245E-2</v>
      </c>
      <c r="EP94" s="25">
        <v>5.3501912012953456E-2</v>
      </c>
      <c r="EQ94" s="25">
        <v>5.8899348714303155E-2</v>
      </c>
      <c r="ER94" s="25">
        <v>6.0628538557025644E-2</v>
      </c>
      <c r="ES94" s="25">
        <v>6.4403332198829835E-2</v>
      </c>
      <c r="ET94" s="25">
        <v>6.2360206689392732E-2</v>
      </c>
      <c r="EU94" s="25">
        <v>7.6614323587756536E-2</v>
      </c>
      <c r="EV94" s="25">
        <v>8.1364062058679243E-2</v>
      </c>
      <c r="EW94" s="25"/>
      <c r="EX94" s="25">
        <v>7.2622163612992605E-2</v>
      </c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8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</row>
    <row r="95" spans="1:202" ht="15" x14ac:dyDescent="0.3">
      <c r="A95" s="1"/>
      <c r="B95" s="4"/>
      <c r="C95" s="22" t="s">
        <v>1014</v>
      </c>
      <c r="D95" s="30">
        <f t="shared" si="8"/>
        <v>0.17996920148936252</v>
      </c>
      <c r="E95" s="30">
        <f t="shared" si="9"/>
        <v>0.17799157703713239</v>
      </c>
      <c r="F95" s="30">
        <f t="shared" si="10"/>
        <v>3.196359400818051E-2</v>
      </c>
      <c r="G95" s="30">
        <f t="shared" si="11"/>
        <v>0.3803250492309993</v>
      </c>
      <c r="H95" s="30">
        <f t="shared" si="12"/>
        <v>0.13154806016368542</v>
      </c>
      <c r="I95" s="30">
        <f t="shared" si="13"/>
        <v>0.21983769909053275</v>
      </c>
      <c r="J95" s="30">
        <f t="shared" si="14"/>
        <v>7.0441588720728171E-2</v>
      </c>
      <c r="K95" s="28">
        <f t="shared" si="15"/>
        <v>0.39575798975045168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>
        <v>4.468054201865531E-2</v>
      </c>
      <c r="Y95" s="25">
        <v>0.13733720140732053</v>
      </c>
      <c r="Z95" s="25">
        <v>0.16841239311287742</v>
      </c>
      <c r="AA95" s="25">
        <v>0.218740032092098</v>
      </c>
      <c r="AB95" s="25">
        <v>0.20734397043336578</v>
      </c>
      <c r="AC95" s="25">
        <v>0.21551034505527436</v>
      </c>
      <c r="AD95" s="25">
        <v>0.24204260971746794</v>
      </c>
      <c r="AE95" s="25">
        <v>0.2708597633259156</v>
      </c>
      <c r="AF95" s="25">
        <v>0.27105077949498385</v>
      </c>
      <c r="AG95" s="25">
        <v>0.2609713624345647</v>
      </c>
      <c r="AH95" s="25">
        <v>0.22494312074405801</v>
      </c>
      <c r="AI95" s="25">
        <v>0.20977457061068702</v>
      </c>
      <c r="AJ95" s="25">
        <v>0.22785788906528909</v>
      </c>
      <c r="AK95" s="25">
        <v>0.22260564182496617</v>
      </c>
      <c r="AL95" s="25">
        <v>0.22744224928717593</v>
      </c>
      <c r="AM95" s="25">
        <v>0.11293900184842884</v>
      </c>
      <c r="AN95" s="25">
        <v>7.6220211472740204E-2</v>
      </c>
      <c r="AO95" s="25">
        <v>6.4715601480371199E-2</v>
      </c>
      <c r="AP95" s="25">
        <v>6.3515293428947753E-2</v>
      </c>
      <c r="AQ95" s="25">
        <v>0.13910813531657859</v>
      </c>
      <c r="AR95" s="25">
        <v>0.15303040986948804</v>
      </c>
      <c r="AS95" s="25">
        <v>0.1576432421578409</v>
      </c>
      <c r="AT95" s="25">
        <v>0.15576722146424382</v>
      </c>
      <c r="AU95" s="25">
        <v>0.20565235421507513</v>
      </c>
      <c r="AV95" s="25">
        <v>0.22069714293373724</v>
      </c>
      <c r="AW95" s="25">
        <v>0.23486599880126724</v>
      </c>
      <c r="AX95" s="25">
        <v>0.22554122218888881</v>
      </c>
      <c r="AY95" s="25">
        <v>0.22552493484914116</v>
      </c>
      <c r="AZ95" s="25">
        <v>0.20945793575848121</v>
      </c>
      <c r="BA95" s="25">
        <v>0.19599010371392273</v>
      </c>
      <c r="BB95" s="25">
        <v>0.18109148842176298</v>
      </c>
      <c r="BC95" s="25">
        <v>0.14918172127664023</v>
      </c>
      <c r="BD95" s="25">
        <v>0.12802238504667648</v>
      </c>
      <c r="BE95" s="25">
        <v>0.11406170966110268</v>
      </c>
      <c r="BF95" s="25">
        <v>0.12760006668024967</v>
      </c>
      <c r="BG95" s="25">
        <v>0.14023329424658373</v>
      </c>
      <c r="BH95" s="25">
        <v>0.1482195174705547</v>
      </c>
      <c r="BI95" s="25">
        <v>0.15479055844339717</v>
      </c>
      <c r="BJ95" s="25">
        <v>0.15008969833252039</v>
      </c>
      <c r="BK95" s="25">
        <v>0.16961103886233511</v>
      </c>
      <c r="BL95" s="25">
        <v>0.20142621355114479</v>
      </c>
      <c r="BM95" s="25">
        <v>0.20593119305117943</v>
      </c>
      <c r="BN95" s="25">
        <v>0.20431103439565529</v>
      </c>
      <c r="BO95" s="25">
        <v>0.20546142113950233</v>
      </c>
      <c r="BP95" s="25">
        <v>0.20266567380218289</v>
      </c>
      <c r="BQ95" s="25">
        <v>0.22020358809001098</v>
      </c>
      <c r="BR95" s="25">
        <v>0.24913104042254944</v>
      </c>
      <c r="BS95" s="25">
        <v>0.2639588532697284</v>
      </c>
      <c r="BT95" s="25">
        <v>0.26936818127322865</v>
      </c>
      <c r="BU95" s="25">
        <v>0.21541725320697108</v>
      </c>
      <c r="BV95" s="25">
        <v>0.16620966359869754</v>
      </c>
      <c r="BW95" s="25">
        <v>0.12464148956293679</v>
      </c>
      <c r="BX95" s="25">
        <v>0.1157269878991921</v>
      </c>
      <c r="BY95" s="25">
        <v>0.15001863585538577</v>
      </c>
      <c r="BZ95" s="25">
        <v>0.17884691455696203</v>
      </c>
      <c r="CA95" s="25">
        <v>0.2130935774769642</v>
      </c>
      <c r="CB95" s="25">
        <v>0.20449352441250007</v>
      </c>
      <c r="CC95" s="25">
        <v>0.19836465755055868</v>
      </c>
      <c r="CD95" s="25">
        <v>0.19102914389799636</v>
      </c>
      <c r="CE95" s="25">
        <v>0.1875773453750757</v>
      </c>
      <c r="CF95" s="25">
        <v>0.18134926464587109</v>
      </c>
      <c r="CG95" s="25">
        <v>0.15250855986864595</v>
      </c>
      <c r="CH95" s="25">
        <v>0.13870302927641795</v>
      </c>
      <c r="CI95" s="25">
        <v>0.14090911658541821</v>
      </c>
      <c r="CJ95" s="25">
        <v>0.1491153841871444</v>
      </c>
      <c r="CK95" s="25">
        <v>0.18883428928295562</v>
      </c>
      <c r="CL95" s="25">
        <v>0.20073676657992526</v>
      </c>
      <c r="CM95" s="25">
        <v>0.20916434909283538</v>
      </c>
      <c r="CN95" s="25">
        <v>0.20464938224991086</v>
      </c>
      <c r="CO95" s="25">
        <v>0.21049961294641922</v>
      </c>
      <c r="CP95" s="25">
        <v>0.22976850666150958</v>
      </c>
      <c r="CQ95" s="25">
        <v>0.26143447042423923</v>
      </c>
      <c r="CR95" s="25">
        <v>0.2754002134471718</v>
      </c>
      <c r="CS95" s="25">
        <v>0.26575935898549463</v>
      </c>
      <c r="CT95" s="25">
        <v>0.24189550907108159</v>
      </c>
      <c r="CU95" s="25">
        <v>0.18282158557089154</v>
      </c>
      <c r="CV95" s="25">
        <v>0.15673132256863342</v>
      </c>
      <c r="CW95" s="25">
        <v>0.1508873074497793</v>
      </c>
      <c r="CX95" s="25">
        <v>0.13566794911398802</v>
      </c>
      <c r="CY95" s="25">
        <v>0.14225763255060819</v>
      </c>
      <c r="CZ95" s="25">
        <v>0.1256739480851537</v>
      </c>
      <c r="DA95" s="25">
        <v>8.2594014830508475E-2</v>
      </c>
      <c r="DB95" s="25">
        <v>3.9269881232554323E-2</v>
      </c>
      <c r="DC95" s="25">
        <v>3.196359400818051E-2</v>
      </c>
      <c r="DD95" s="25">
        <v>4.4683572311295557E-2</v>
      </c>
      <c r="DE95" s="25">
        <v>7.8410986202265692E-2</v>
      </c>
      <c r="DF95" s="25">
        <v>0.16154976842222038</v>
      </c>
      <c r="DG95" s="25">
        <v>0.18687734177582851</v>
      </c>
      <c r="DH95" s="25">
        <v>0.21427410075541548</v>
      </c>
      <c r="DI95" s="25">
        <v>0.25287465038035917</v>
      </c>
      <c r="DJ95" s="25">
        <v>0.2583670874848476</v>
      </c>
      <c r="DK95" s="25">
        <v>0.33005234593275312</v>
      </c>
      <c r="DL95" s="25">
        <v>0.35160152680881585</v>
      </c>
      <c r="DM95" s="25">
        <v>0.30387740681858327</v>
      </c>
      <c r="DN95" s="25">
        <v>0.26500848880683558</v>
      </c>
      <c r="DO95" s="25">
        <v>0.15135399298568389</v>
      </c>
      <c r="DP95" s="25">
        <v>0.12994548091832142</v>
      </c>
      <c r="DQ95" s="25">
        <v>0.18759177679882524</v>
      </c>
      <c r="DR95" s="25">
        <v>0.25742880157127568</v>
      </c>
      <c r="DS95" s="25">
        <v>0.31652683786038749</v>
      </c>
      <c r="DT95" s="25">
        <v>0.3803250492309993</v>
      </c>
      <c r="DU95" s="25">
        <v>0.37191828757807444</v>
      </c>
      <c r="DV95" s="25">
        <v>0.31295487627365359</v>
      </c>
      <c r="DW95" s="25">
        <v>0.26578481888794891</v>
      </c>
      <c r="DX95" s="25">
        <v>0.18758852399617906</v>
      </c>
      <c r="DY95" s="25">
        <v>0.17777660491546596</v>
      </c>
      <c r="DZ95" s="25">
        <v>0.18155505854492829</v>
      </c>
      <c r="EA95" s="25">
        <v>0.12709750793112393</v>
      </c>
      <c r="EB95" s="25">
        <v>0.13017476384691787</v>
      </c>
      <c r="EC95" s="25">
        <v>0.11139387445307616</v>
      </c>
      <c r="ED95" s="25">
        <v>0.10014424554848779</v>
      </c>
      <c r="EE95" s="25">
        <v>0.14624812974744408</v>
      </c>
      <c r="EF95" s="25">
        <v>0.14751471803691746</v>
      </c>
      <c r="EG95" s="25">
        <v>0.1570405822212565</v>
      </c>
      <c r="EH95" s="25">
        <v>0.17471143596306624</v>
      </c>
      <c r="EI95" s="25">
        <v>0.20178580852860462</v>
      </c>
      <c r="EJ95" s="25">
        <v>0.16827532521326777</v>
      </c>
      <c r="EK95" s="25">
        <v>0.13737684963292632</v>
      </c>
      <c r="EL95" s="25">
        <v>9.0840708146479612E-2</v>
      </c>
      <c r="EM95" s="25">
        <v>4.8583605992767349E-2</v>
      </c>
      <c r="EN95" s="25">
        <v>5.4104921773581345E-2</v>
      </c>
      <c r="EO95" s="25">
        <v>6.0973045708759097E-2</v>
      </c>
      <c r="EP95" s="25">
        <v>7.6477221803641166E-2</v>
      </c>
      <c r="EQ95" s="25">
        <v>8.4910689792601565E-2</v>
      </c>
      <c r="ER95" s="25">
        <v>8.8295597345620494E-2</v>
      </c>
      <c r="ES95" s="25">
        <v>9.4767091762208822E-2</v>
      </c>
      <c r="ET95" s="25">
        <v>9.347364069171786E-2</v>
      </c>
      <c r="EU95" s="25">
        <v>0.11559278891204319</v>
      </c>
      <c r="EV95" s="25">
        <v>0.12458175582886322</v>
      </c>
      <c r="EW95" s="25"/>
      <c r="EX95" s="25">
        <v>0.11659912101543035</v>
      </c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8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</row>
    <row r="96" spans="1:202" ht="15" x14ac:dyDescent="0.3">
      <c r="A96" s="1"/>
      <c r="B96" s="4"/>
      <c r="C96" s="22" t="s">
        <v>1015</v>
      </c>
      <c r="D96" s="30">
        <f t="shared" si="8"/>
        <v>2.3971631775253073</v>
      </c>
      <c r="E96" s="30">
        <f t="shared" si="9"/>
        <v>3.2193559703961494</v>
      </c>
      <c r="F96" s="30">
        <f t="shared" si="10"/>
        <v>1.2688226456867242</v>
      </c>
      <c r="G96" s="30">
        <f t="shared" si="11"/>
        <v>54.112397540983608</v>
      </c>
      <c r="H96" s="30">
        <f t="shared" si="12"/>
        <v>2.0093177823131585</v>
      </c>
      <c r="I96" s="30">
        <f t="shared" si="13"/>
        <v>2.8339081897468694</v>
      </c>
      <c r="J96" s="30">
        <f t="shared" si="14"/>
        <v>4.7309108089004024</v>
      </c>
      <c r="K96" s="28">
        <f t="shared" si="15"/>
        <v>1.4695208769716299</v>
      </c>
      <c r="M96" s="25"/>
      <c r="N96" s="25"/>
      <c r="O96" s="25">
        <v>54.112397540983608</v>
      </c>
      <c r="P96" s="25">
        <v>10.825181400102197</v>
      </c>
      <c r="Q96" s="25">
        <v>9.6625247478080514</v>
      </c>
      <c r="R96" s="25">
        <v>10.25339658827092</v>
      </c>
      <c r="S96" s="25">
        <v>14.224529103526413</v>
      </c>
      <c r="T96" s="25">
        <v>12.858292745449885</v>
      </c>
      <c r="U96" s="25">
        <v>11.591784604763548</v>
      </c>
      <c r="V96" s="25">
        <v>4.8387542250120719</v>
      </c>
      <c r="W96" s="25">
        <v>3.6665069441844795</v>
      </c>
      <c r="X96" s="25">
        <v>2.8251747004073864</v>
      </c>
      <c r="Y96" s="25">
        <v>2.2640081850622615</v>
      </c>
      <c r="Z96" s="25">
        <v>2.5422999882172737</v>
      </c>
      <c r="AA96" s="25">
        <v>2.2705901865929508</v>
      </c>
      <c r="AB96" s="25">
        <v>2.3325183940675513</v>
      </c>
      <c r="AC96" s="25">
        <v>2.2546480002290359</v>
      </c>
      <c r="AD96" s="25">
        <v>2.0781440781440783</v>
      </c>
      <c r="AE96" s="25">
        <v>2.0185448534620734</v>
      </c>
      <c r="AF96" s="25">
        <v>1.9629240690235261</v>
      </c>
      <c r="AG96" s="25">
        <v>2.0134045964724745</v>
      </c>
      <c r="AH96" s="25">
        <v>2.1491372886213815</v>
      </c>
      <c r="AI96" s="25">
        <v>2.3067533766883441</v>
      </c>
      <c r="AJ96" s="25">
        <v>2.2788115471132215</v>
      </c>
      <c r="AK96" s="25">
        <v>2.2231631613082552</v>
      </c>
      <c r="AL96" s="25">
        <v>2.1909040453872719</v>
      </c>
      <c r="AM96" s="25">
        <v>2.1614063124250897</v>
      </c>
      <c r="AN96" s="25">
        <v>2.2385726204993261</v>
      </c>
      <c r="AO96" s="25">
        <v>2.297570056177908</v>
      </c>
      <c r="AP96" s="25">
        <v>2.3819981872690512</v>
      </c>
      <c r="AQ96" s="25">
        <v>2.494861601337544</v>
      </c>
      <c r="AR96" s="25">
        <v>2.5839895428978847</v>
      </c>
      <c r="AS96" s="25">
        <v>2.8471660190272008</v>
      </c>
      <c r="AT96" s="25">
        <v>2.9473748646230633</v>
      </c>
      <c r="AU96" s="25">
        <v>2.8510650276813361</v>
      </c>
      <c r="AV96" s="25">
        <v>2.7686412766154844</v>
      </c>
      <c r="AW96" s="25">
        <v>2.5352754743194548</v>
      </c>
      <c r="AX96" s="25">
        <v>2.4780947441217149</v>
      </c>
      <c r="AY96" s="25">
        <v>2.4024736640081885</v>
      </c>
      <c r="AZ96" s="25">
        <v>2.4051186440677967</v>
      </c>
      <c r="BA96" s="25">
        <v>2.31918870388508</v>
      </c>
      <c r="BB96" s="25">
        <v>2.3562886766935782</v>
      </c>
      <c r="BC96" s="25">
        <v>2.4876814420035531</v>
      </c>
      <c r="BD96" s="25">
        <v>2.5557021085688651</v>
      </c>
      <c r="BE96" s="25">
        <v>2.6479789524037312</v>
      </c>
      <c r="BF96" s="25">
        <v>2.5977481595534813</v>
      </c>
      <c r="BG96" s="25">
        <v>2.5504104769351055</v>
      </c>
      <c r="BH96" s="25">
        <v>2.5062586240883107</v>
      </c>
      <c r="BI96" s="25">
        <v>2.3164972122007215</v>
      </c>
      <c r="BJ96" s="25">
        <v>2.1611756298016793</v>
      </c>
      <c r="BK96" s="25">
        <v>2.0277922856286654</v>
      </c>
      <c r="BL96" s="25">
        <v>1.9729470212499478</v>
      </c>
      <c r="BM96" s="25">
        <v>1.990423323022162</v>
      </c>
      <c r="BN96" s="25">
        <v>1.9970573398352109</v>
      </c>
      <c r="BO96" s="25">
        <v>2.0859882327304424</v>
      </c>
      <c r="BP96" s="25">
        <v>2.1826059167275385</v>
      </c>
      <c r="BQ96" s="25">
        <v>2.1401853721207673</v>
      </c>
      <c r="BR96" s="25">
        <v>2.2132950787784478</v>
      </c>
      <c r="BS96" s="25">
        <v>2.2794437155602205</v>
      </c>
      <c r="BT96" s="25">
        <v>2.3927137119908206</v>
      </c>
      <c r="BU96" s="25">
        <v>3.0285671395331382</v>
      </c>
      <c r="BV96" s="25">
        <v>3.7471715931627161</v>
      </c>
      <c r="BW96" s="25">
        <v>4.6077974087161362</v>
      </c>
      <c r="BX96" s="25">
        <v>4.5359668317401818</v>
      </c>
      <c r="BY96" s="25">
        <v>3.6547077772664518</v>
      </c>
      <c r="BZ96" s="25">
        <v>3.4517835808158388</v>
      </c>
      <c r="CA96" s="25">
        <v>2.6884457942691138</v>
      </c>
      <c r="CB96" s="25">
        <v>2.7522623215728523</v>
      </c>
      <c r="CC96" s="25">
        <v>2.8435101580135442</v>
      </c>
      <c r="CD96" s="25">
        <v>2.8307075336579777</v>
      </c>
      <c r="CE96" s="25">
        <v>2.9473071550519943</v>
      </c>
      <c r="CF96" s="25">
        <v>2.9908706265256306</v>
      </c>
      <c r="CG96" s="25">
        <v>2.9701897470039946</v>
      </c>
      <c r="CH96" s="25">
        <v>2.9566777963272122</v>
      </c>
      <c r="CI96" s="25">
        <v>2.6830706274628677</v>
      </c>
      <c r="CJ96" s="25">
        <v>2.4805081820064903</v>
      </c>
      <c r="CK96" s="25">
        <v>2.2981367241596375</v>
      </c>
      <c r="CL96" s="25">
        <v>2.1710200523103751</v>
      </c>
      <c r="CM96" s="25">
        <v>2.2375985301961716</v>
      </c>
      <c r="CN96" s="25">
        <v>2.3597574557604255</v>
      </c>
      <c r="CO96" s="25">
        <v>2.3994477911646586</v>
      </c>
      <c r="CP96" s="25">
        <v>2.4999738664575983</v>
      </c>
      <c r="CQ96" s="25">
        <v>2.5486660410242661</v>
      </c>
      <c r="CR96" s="25">
        <v>2.5310642895732038</v>
      </c>
      <c r="CS96" s="25">
        <v>2.6874024363556788</v>
      </c>
      <c r="CT96" s="25">
        <v>2.9022698209718669</v>
      </c>
      <c r="CU96" s="25">
        <v>3.1422027204914436</v>
      </c>
      <c r="CV96" s="25">
        <v>3.5293906810035844</v>
      </c>
      <c r="CW96" s="25">
        <v>3.7333893851812925</v>
      </c>
      <c r="CX96" s="25">
        <v>3.7294721407624634</v>
      </c>
      <c r="CY96" s="25">
        <v>3.8214109838347072</v>
      </c>
      <c r="CZ96" s="25">
        <v>4.0176418043769537</v>
      </c>
      <c r="DA96" s="25">
        <v>4.059760331504088</v>
      </c>
      <c r="DB96" s="25">
        <v>4.1805285436448916</v>
      </c>
      <c r="DC96" s="25">
        <v>3.4071988924780805</v>
      </c>
      <c r="DD96" s="25">
        <v>2.6321448863636365</v>
      </c>
      <c r="DE96" s="25">
        <v>2.0522087014502417</v>
      </c>
      <c r="DF96" s="25">
        <v>1.8050160192230678</v>
      </c>
      <c r="DG96" s="25">
        <v>1.7470441974932764</v>
      </c>
      <c r="DH96" s="25">
        <v>1.7808563951222229</v>
      </c>
      <c r="DI96" s="25">
        <v>1.9157186306865981</v>
      </c>
      <c r="DJ96" s="25">
        <v>1.8251871838111298</v>
      </c>
      <c r="DK96" s="25">
        <v>1.7324709646011545</v>
      </c>
      <c r="DL96" s="25">
        <v>1.6561589591288362</v>
      </c>
      <c r="DM96" s="25">
        <v>1.7200151917964299</v>
      </c>
      <c r="DN96" s="25">
        <v>1.7964833333333334</v>
      </c>
      <c r="DO96" s="25">
        <v>1.8516323633782825</v>
      </c>
      <c r="DP96" s="25">
        <v>1.7833377932387833</v>
      </c>
      <c r="DQ96" s="25">
        <v>1.606944210348896</v>
      </c>
      <c r="DR96" s="25">
        <v>1.4104272041086297</v>
      </c>
      <c r="DS96" s="25">
        <v>1.3142857142857143</v>
      </c>
      <c r="DT96" s="25">
        <v>1.2688226456867242</v>
      </c>
      <c r="DU96" s="25">
        <v>1.3021924168171266</v>
      </c>
      <c r="DV96" s="25">
        <v>1.440867440439829</v>
      </c>
      <c r="DW96" s="25">
        <v>1.6074916553344047</v>
      </c>
      <c r="DX96" s="25">
        <v>1.6363832367605444</v>
      </c>
      <c r="DY96" s="25">
        <v>1.6061316756145805</v>
      </c>
      <c r="DZ96" s="25">
        <v>1.5165170300698305</v>
      </c>
      <c r="EA96" s="25">
        <v>1.6267121064589418</v>
      </c>
      <c r="EB96" s="25">
        <v>1.6798367057152999</v>
      </c>
      <c r="EC96" s="25">
        <v>1.7339268434294561</v>
      </c>
      <c r="ED96" s="25">
        <v>1.8188817204301075</v>
      </c>
      <c r="EE96" s="25">
        <v>1.6284197681513117</v>
      </c>
      <c r="EF96" s="25">
        <v>1.6021469895007499</v>
      </c>
      <c r="EG96" s="25">
        <v>1.5887334678323246</v>
      </c>
      <c r="EH96" s="25">
        <v>1.5417800800565105</v>
      </c>
      <c r="EI96" s="25">
        <v>1.5617556150834535</v>
      </c>
      <c r="EJ96" s="25">
        <v>1.6966889824603919</v>
      </c>
      <c r="EK96" s="25">
        <v>1.9585040601951873</v>
      </c>
      <c r="EL96" s="25">
        <v>2.3314135122184956</v>
      </c>
      <c r="EM96" s="25">
        <v>2.7367304860088364</v>
      </c>
      <c r="EN96" s="25">
        <v>2.7980016338842457</v>
      </c>
      <c r="EO96" s="25">
        <v>2.6485459720331641</v>
      </c>
      <c r="EP96" s="25">
        <v>2.5180358360716721</v>
      </c>
      <c r="EQ96" s="25">
        <v>2.48684515381645</v>
      </c>
      <c r="ER96" s="25">
        <v>2.3948785638859555</v>
      </c>
      <c r="ES96" s="25">
        <v>2.4208270188352459</v>
      </c>
      <c r="ET96" s="25">
        <v>2.4212559630875106</v>
      </c>
      <c r="EU96" s="25">
        <v>2.3803911776945483</v>
      </c>
      <c r="EV96" s="25">
        <v>2.5642217898832684</v>
      </c>
      <c r="EW96" s="25">
        <v>2.7615015445719329</v>
      </c>
      <c r="EX96" s="25">
        <v>2.8504328212631065</v>
      </c>
      <c r="EY96" s="25"/>
      <c r="EZ96" s="25"/>
      <c r="FA96" s="25"/>
      <c r="FB96" s="25">
        <v>2.0160138111679964</v>
      </c>
      <c r="FC96" s="25"/>
      <c r="FD96" s="25"/>
      <c r="FE96" s="25"/>
      <c r="FF96" s="25">
        <v>2.8109756097560976</v>
      </c>
      <c r="FG96" s="25"/>
      <c r="FH96" s="25"/>
      <c r="FI96" s="25"/>
      <c r="FJ96" s="25"/>
      <c r="FK96" s="25"/>
      <c r="FL96" s="25"/>
      <c r="FM96" s="25"/>
      <c r="FN96" s="25">
        <v>8.6441889372280922</v>
      </c>
      <c r="FO96" s="25"/>
      <c r="FP96" s="25"/>
      <c r="FQ96" s="25"/>
      <c r="FR96" s="25">
        <v>3.0120145631067961</v>
      </c>
      <c r="FS96" s="25"/>
      <c r="FT96" s="25"/>
      <c r="FU96" s="25"/>
      <c r="FV96" s="8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</row>
    <row r="97" spans="1:202" ht="15" x14ac:dyDescent="0.3">
      <c r="A97" s="1"/>
      <c r="B97" s="4"/>
      <c r="C97" s="22" t="s">
        <v>1016</v>
      </c>
      <c r="D97" s="30">
        <f t="shared" si="8"/>
        <v>3.3583735600085909</v>
      </c>
      <c r="E97" s="30">
        <f t="shared" si="9"/>
        <v>7.1516218242848071</v>
      </c>
      <c r="F97" s="30">
        <f t="shared" si="10"/>
        <v>1.5164241164241163</v>
      </c>
      <c r="G97" s="30">
        <f t="shared" si="11"/>
        <v>333.0504918032787</v>
      </c>
      <c r="H97" s="30">
        <f t="shared" si="12"/>
        <v>2.6890586547158888</v>
      </c>
      <c r="I97" s="30">
        <f t="shared" si="13"/>
        <v>4.2379043378735837</v>
      </c>
      <c r="J97" s="30">
        <f t="shared" si="14"/>
        <v>29.666321090907328</v>
      </c>
      <c r="K97" s="28">
        <f t="shared" si="15"/>
        <v>4.148194887790237</v>
      </c>
      <c r="M97" s="25"/>
      <c r="N97" s="25"/>
      <c r="O97" s="25"/>
      <c r="P97" s="25"/>
      <c r="Q97" s="25">
        <v>124.98829268292683</v>
      </c>
      <c r="R97" s="25">
        <v>333.0504918032787</v>
      </c>
      <c r="S97" s="25"/>
      <c r="T97" s="25"/>
      <c r="U97" s="25"/>
      <c r="V97" s="25">
        <v>13.056755700325732</v>
      </c>
      <c r="W97" s="25">
        <v>7.050853070333309</v>
      </c>
      <c r="X97" s="25">
        <v>4.5027393364928914</v>
      </c>
      <c r="Y97" s="25">
        <v>3.2594072211244836</v>
      </c>
      <c r="Z97" s="25">
        <v>3.895378227116808</v>
      </c>
      <c r="AA97" s="25">
        <v>3.3589024290504619</v>
      </c>
      <c r="AB97" s="25">
        <v>3.5571497990016345</v>
      </c>
      <c r="AC97" s="25">
        <v>3.4483142131535161</v>
      </c>
      <c r="AD97" s="25">
        <v>3.0781206998230783</v>
      </c>
      <c r="AE97" s="25">
        <v>2.9693465591107335</v>
      </c>
      <c r="AF97" s="25">
        <v>2.8031667455319766</v>
      </c>
      <c r="AG97" s="25">
        <v>2.8790400855974627</v>
      </c>
      <c r="AH97" s="25">
        <v>3.1159990026595743</v>
      </c>
      <c r="AI97" s="25">
        <v>3.4104932279387974</v>
      </c>
      <c r="AJ97" s="25">
        <v>3.30614631493065</v>
      </c>
      <c r="AK97" s="25">
        <v>3.1482090531379838</v>
      </c>
      <c r="AL97" s="25">
        <v>3.0434488371096928</v>
      </c>
      <c r="AM97" s="25">
        <v>2.9541731423530893</v>
      </c>
      <c r="AN97" s="25">
        <v>3.0799770409289593</v>
      </c>
      <c r="AO97" s="25">
        <v>3.1845650571323256</v>
      </c>
      <c r="AP97" s="25">
        <v>3.3239285888018681</v>
      </c>
      <c r="AQ97" s="25">
        <v>3.5349126131817226</v>
      </c>
      <c r="AR97" s="25">
        <v>3.7375615904663686</v>
      </c>
      <c r="AS97" s="25">
        <v>4.3458685574038727</v>
      </c>
      <c r="AT97" s="25">
        <v>4.6548226370194099</v>
      </c>
      <c r="AU97" s="25">
        <v>4.5662458671475807</v>
      </c>
      <c r="AV97" s="25">
        <v>4.5201151166313238</v>
      </c>
      <c r="AW97" s="25">
        <v>4.0535193669304457</v>
      </c>
      <c r="AX97" s="25">
        <v>3.9745719237435009</v>
      </c>
      <c r="AY97" s="25">
        <v>3.8299428882240956</v>
      </c>
      <c r="AZ97" s="25">
        <v>3.7997590038827154</v>
      </c>
      <c r="BA97" s="25">
        <v>3.582512765555065</v>
      </c>
      <c r="BB97" s="25">
        <v>3.6270375977794602</v>
      </c>
      <c r="BC97" s="25">
        <v>3.8929481963656087</v>
      </c>
      <c r="BD97" s="25">
        <v>4.0298953027730615</v>
      </c>
      <c r="BE97" s="25">
        <v>4.2812064965197214</v>
      </c>
      <c r="BF97" s="25">
        <v>4.2340992863304843</v>
      </c>
      <c r="BG97" s="25">
        <v>4.2147783251231523</v>
      </c>
      <c r="BH97" s="25">
        <v>4.1216468109247106</v>
      </c>
      <c r="BI97" s="25">
        <v>3.6509378230689706</v>
      </c>
      <c r="BJ97" s="25">
        <v>3.2547020045741961</v>
      </c>
      <c r="BK97" s="25">
        <v>2.9143665784778197</v>
      </c>
      <c r="BL97" s="25">
        <v>2.7458021033060254</v>
      </c>
      <c r="BM97" s="25">
        <v>2.7322010237319683</v>
      </c>
      <c r="BN97" s="25">
        <v>2.6803204694199954</v>
      </c>
      <c r="BO97" s="25">
        <v>2.7724165894346617</v>
      </c>
      <c r="BP97" s="25">
        <v>2.8782540638169776</v>
      </c>
      <c r="BQ97" s="25">
        <v>2.7673212696529221</v>
      </c>
      <c r="BR97" s="25">
        <v>2.8578550797438154</v>
      </c>
      <c r="BS97" s="25">
        <v>3.0242863110987326</v>
      </c>
      <c r="BT97" s="25">
        <v>3.2984024043024358</v>
      </c>
      <c r="BU97" s="25">
        <v>4.8035238095238091</v>
      </c>
      <c r="BV97" s="25">
        <v>7.1661188369152971</v>
      </c>
      <c r="BW97" s="25">
        <v>11.241436781609195</v>
      </c>
      <c r="BX97" s="25">
        <v>10.416768050780217</v>
      </c>
      <c r="BY97" s="25">
        <v>6.4629557291666666</v>
      </c>
      <c r="BZ97" s="25">
        <v>5.6952970994086174</v>
      </c>
      <c r="CA97" s="25">
        <v>3.8494233314426167</v>
      </c>
      <c r="CB97" s="25">
        <v>3.9887392661982828</v>
      </c>
      <c r="CC97" s="25">
        <v>4.2592561284868973</v>
      </c>
      <c r="CD97" s="25">
        <v>4.3124590879336679</v>
      </c>
      <c r="CE97" s="25">
        <v>4.7284611553784863</v>
      </c>
      <c r="CF97" s="25">
        <v>5.0058286803758678</v>
      </c>
      <c r="CG97" s="25">
        <v>5.0502051790009901</v>
      </c>
      <c r="CH97" s="25">
        <v>5.0114601018675717</v>
      </c>
      <c r="CI97" s="25">
        <v>4.2134713792693086</v>
      </c>
      <c r="CJ97" s="25">
        <v>3.6539056143205859</v>
      </c>
      <c r="CK97" s="25">
        <v>3.2214065119562338</v>
      </c>
      <c r="CL97" s="25">
        <v>2.9621252973830292</v>
      </c>
      <c r="CM97" s="25">
        <v>3.1010266940451747</v>
      </c>
      <c r="CN97" s="25">
        <v>3.3578446909667194</v>
      </c>
      <c r="CO97" s="25">
        <v>3.468577648766328</v>
      </c>
      <c r="CP97" s="25">
        <v>3.6732840549102428</v>
      </c>
      <c r="CQ97" s="25">
        <v>3.8135406218655969</v>
      </c>
      <c r="CR97" s="25">
        <v>3.8170893166310216</v>
      </c>
      <c r="CS97" s="25">
        <v>4.2493194925028837</v>
      </c>
      <c r="CT97" s="25">
        <v>4.8794947594732596</v>
      </c>
      <c r="CU97" s="25">
        <v>5.766693509421807</v>
      </c>
      <c r="CV97" s="25">
        <v>7.3076066790352501</v>
      </c>
      <c r="CW97" s="25">
        <v>8.4518677135379487</v>
      </c>
      <c r="CX97" s="25">
        <v>8.4702664129400578</v>
      </c>
      <c r="CY97" s="25">
        <v>9.7769926047658178</v>
      </c>
      <c r="CZ97" s="25">
        <v>12.532915360501567</v>
      </c>
      <c r="DA97" s="25">
        <v>13.974402467232075</v>
      </c>
      <c r="DB97" s="25">
        <v>16.739349519010535</v>
      </c>
      <c r="DC97" s="25">
        <v>7.7491603694374476</v>
      </c>
      <c r="DD97" s="25">
        <v>4.3858698224852075</v>
      </c>
      <c r="DE97" s="25">
        <v>2.8735392515366063</v>
      </c>
      <c r="DF97" s="25">
        <v>2.3814147018030511</v>
      </c>
      <c r="DG97" s="25">
        <v>2.2909901517167954</v>
      </c>
      <c r="DH97" s="25">
        <v>2.3556308462841571</v>
      </c>
      <c r="DI97" s="25">
        <v>2.5881797517048435</v>
      </c>
      <c r="DJ97" s="25">
        <v>2.4099038118988245</v>
      </c>
      <c r="DK97" s="25">
        <v>2.2552236103566901</v>
      </c>
      <c r="DL97" s="25">
        <v>2.1292181818181817</v>
      </c>
      <c r="DM97" s="25">
        <v>2.2331360946745562</v>
      </c>
      <c r="DN97" s="25">
        <v>2.359395862974718</v>
      </c>
      <c r="DO97" s="25">
        <v>2.4126228181713096</v>
      </c>
      <c r="DP97" s="25">
        <v>2.281003993154592</v>
      </c>
      <c r="DQ97" s="25">
        <v>1.9935180345007841</v>
      </c>
      <c r="DR97" s="25">
        <v>1.7004784688995216</v>
      </c>
      <c r="DS97" s="25">
        <v>1.5684478371501271</v>
      </c>
      <c r="DT97" s="25">
        <v>1.5164241164241163</v>
      </c>
      <c r="DU97" s="25">
        <v>1.5722827779507942</v>
      </c>
      <c r="DV97" s="25">
        <v>1.7837408621124275</v>
      </c>
      <c r="DW97" s="25">
        <v>2.0525651144435675</v>
      </c>
      <c r="DX97" s="25">
        <v>2.0937241379310345</v>
      </c>
      <c r="DY97" s="25">
        <v>2.0307609860664524</v>
      </c>
      <c r="DZ97" s="25">
        <v>1.8874423554451933</v>
      </c>
      <c r="EA97" s="25">
        <v>2.0527954126561538</v>
      </c>
      <c r="EB97" s="25">
        <v>2.1325371789094185</v>
      </c>
      <c r="EC97" s="25">
        <v>2.2132411067193676</v>
      </c>
      <c r="ED97" s="25">
        <v>2.3474326949764084</v>
      </c>
      <c r="EE97" s="25">
        <v>2.0363530010172939</v>
      </c>
      <c r="EF97" s="25">
        <v>1.9713208542051146</v>
      </c>
      <c r="EG97" s="25">
        <v>1.9374904319300164</v>
      </c>
      <c r="EH97" s="25">
        <v>1.8549405099150142</v>
      </c>
      <c r="EI97" s="25">
        <v>1.8673729596550661</v>
      </c>
      <c r="EJ97" s="25">
        <v>2.0730401954252722</v>
      </c>
      <c r="EK97" s="25">
        <v>2.4638238050609185</v>
      </c>
      <c r="EL97" s="25">
        <v>3.1011217335882728</v>
      </c>
      <c r="EM97" s="25">
        <v>3.8434681889633491</v>
      </c>
      <c r="EN97" s="25">
        <v>3.9381390412170529</v>
      </c>
      <c r="EO97" s="25">
        <v>3.6452184279996596</v>
      </c>
      <c r="EP97" s="25">
        <v>3.3997488699146157</v>
      </c>
      <c r="EQ97" s="25">
        <v>3.3244945366944849</v>
      </c>
      <c r="ER97" s="25">
        <v>3.1540373750543242</v>
      </c>
      <c r="ES97" s="25">
        <v>3.1560259666948913</v>
      </c>
      <c r="ET97" s="25">
        <v>3.1390651931461018</v>
      </c>
      <c r="EU97" s="25">
        <v>3.0733290350311626</v>
      </c>
      <c r="EV97" s="25">
        <v>3.4048307930767243</v>
      </c>
      <c r="EW97" s="25">
        <v>3.7924621212121212</v>
      </c>
      <c r="EX97" s="25">
        <v>4.01016295025729</v>
      </c>
      <c r="EY97" s="25">
        <v>2.2030830013925322</v>
      </c>
      <c r="EZ97" s="25">
        <v>2.3820243002820569</v>
      </c>
      <c r="FA97" s="25"/>
      <c r="FB97" s="25">
        <v>2.6919713831478536</v>
      </c>
      <c r="FC97" s="25"/>
      <c r="FD97" s="25"/>
      <c r="FE97" s="25"/>
      <c r="FF97" s="25">
        <v>4.485059068797776</v>
      </c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>
        <v>4.1614688128772634</v>
      </c>
      <c r="FS97" s="25"/>
      <c r="FT97" s="25"/>
      <c r="FU97" s="25"/>
      <c r="FV97" s="8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</row>
    <row r="98" spans="1:202" ht="15" x14ac:dyDescent="0.3">
      <c r="A98" s="1"/>
      <c r="B98" s="4"/>
      <c r="C98" s="22" t="s">
        <v>1017</v>
      </c>
      <c r="D98" s="30">
        <f t="shared" si="8"/>
        <v>1.0161509283290078</v>
      </c>
      <c r="E98" s="30">
        <f t="shared" si="9"/>
        <v>1.0284447614618539</v>
      </c>
      <c r="F98" s="30">
        <f t="shared" si="10"/>
        <v>0.58899749547794633</v>
      </c>
      <c r="G98" s="30">
        <f t="shared" si="11"/>
        <v>1.9796011374550384</v>
      </c>
      <c r="H98" s="30">
        <f t="shared" si="12"/>
        <v>0.830722848833085</v>
      </c>
      <c r="I98" s="30">
        <f t="shared" si="13"/>
        <v>1.0761453732772841</v>
      </c>
      <c r="J98" s="30">
        <f t="shared" si="14"/>
        <v>0.28618703916663113</v>
      </c>
      <c r="K98" s="28">
        <f t="shared" si="15"/>
        <v>0.27827166795019559</v>
      </c>
      <c r="M98" s="25">
        <v>1.9597315436241611</v>
      </c>
      <c r="N98" s="25">
        <v>1.9796011374550384</v>
      </c>
      <c r="O98" s="25">
        <v>1.9471565247847806</v>
      </c>
      <c r="P98" s="25">
        <v>1.9216705067034343</v>
      </c>
      <c r="Q98" s="25">
        <v>1.855466444593298</v>
      </c>
      <c r="R98" s="25">
        <v>1.8732094121118241</v>
      </c>
      <c r="S98" s="25">
        <v>1.8999583837772398</v>
      </c>
      <c r="T98" s="25">
        <v>1.8562726667160092</v>
      </c>
      <c r="U98" s="25">
        <v>1.7857380884855361</v>
      </c>
      <c r="V98" s="25">
        <v>1.5892822025565387</v>
      </c>
      <c r="W98" s="25">
        <v>1.4084469370146677</v>
      </c>
      <c r="X98" s="25">
        <v>1.2944900128075865</v>
      </c>
      <c r="Y98" s="25">
        <v>1.1675795325851952</v>
      </c>
      <c r="Z98" s="25">
        <v>1.0921492204899776</v>
      </c>
      <c r="AA98" s="25">
        <v>1.0466982694905318</v>
      </c>
      <c r="AB98" s="25">
        <v>1.0374695612961413</v>
      </c>
      <c r="AC98" s="25">
        <v>1.0133904673666874</v>
      </c>
      <c r="AD98" s="25">
        <v>1.0054580245803741</v>
      </c>
      <c r="AE98" s="25">
        <v>0.9850802837460626</v>
      </c>
      <c r="AF98" s="25">
        <v>0.97538344626686091</v>
      </c>
      <c r="AG98" s="25">
        <v>0.99484497966513497</v>
      </c>
      <c r="AH98" s="25">
        <v>1.0419426109914542</v>
      </c>
      <c r="AI98" s="25">
        <v>1.0478065130018606</v>
      </c>
      <c r="AJ98" s="25">
        <v>1.0362884664563976</v>
      </c>
      <c r="AK98" s="25">
        <v>1.0161032141495985</v>
      </c>
      <c r="AL98" s="25">
        <v>1.0029273938572718</v>
      </c>
      <c r="AM98" s="25">
        <v>1.0156836693431921</v>
      </c>
      <c r="AN98" s="25">
        <v>1.0532749509285821</v>
      </c>
      <c r="AO98" s="25">
        <v>1.0794427699083256</v>
      </c>
      <c r="AP98" s="25">
        <v>1.0887334491164895</v>
      </c>
      <c r="AQ98" s="25">
        <v>1.0816210817950453</v>
      </c>
      <c r="AR98" s="25">
        <v>1.057111373985189</v>
      </c>
      <c r="AS98" s="25">
        <v>1.053970668474397</v>
      </c>
      <c r="AT98" s="25">
        <v>1.0539916143263677</v>
      </c>
      <c r="AU98" s="25">
        <v>1.0490375817839694</v>
      </c>
      <c r="AV98" s="25">
        <v>1.0542198042886919</v>
      </c>
      <c r="AW98" s="25">
        <v>1.0376537067311109</v>
      </c>
      <c r="AX98" s="25">
        <v>1.0357366091590643</v>
      </c>
      <c r="AY98" s="25">
        <v>1.0211884993292484</v>
      </c>
      <c r="AZ98" s="25">
        <v>1.0273262022406835</v>
      </c>
      <c r="BA98" s="25">
        <v>1.0168625977418719</v>
      </c>
      <c r="BB98" s="25">
        <v>1.0290996957222123</v>
      </c>
      <c r="BC98" s="25">
        <v>1.044199116090428</v>
      </c>
      <c r="BD98" s="25">
        <v>1.05665899985161</v>
      </c>
      <c r="BE98" s="25">
        <v>1.0465854949708842</v>
      </c>
      <c r="BF98" s="25">
        <v>1.0243037110116111</v>
      </c>
      <c r="BG98" s="25">
        <v>0.99695516800061124</v>
      </c>
      <c r="BH98" s="25">
        <v>0.97194457716196847</v>
      </c>
      <c r="BI98" s="25">
        <v>0.93258511741959826</v>
      </c>
      <c r="BJ98" s="25">
        <v>0.9070771076657731</v>
      </c>
      <c r="BK98" s="25">
        <v>0.88123383750999984</v>
      </c>
      <c r="BL98" s="25">
        <v>0.86668989674839991</v>
      </c>
      <c r="BM98" s="25">
        <v>0.86891856894446706</v>
      </c>
      <c r="BN98" s="25">
        <v>0.87975703253763959</v>
      </c>
      <c r="BO98" s="25">
        <v>0.92813511993639586</v>
      </c>
      <c r="BP98" s="25">
        <v>0.98698955365622032</v>
      </c>
      <c r="BQ98" s="25">
        <v>1.0102271988910789</v>
      </c>
      <c r="BR98" s="25">
        <v>1.0433532769410632</v>
      </c>
      <c r="BS98" s="25">
        <v>1.0163753363753363</v>
      </c>
      <c r="BT98" s="25">
        <v>1.0166496026522354</v>
      </c>
      <c r="BU98" s="25">
        <v>1.0540372508555158</v>
      </c>
      <c r="BV98" s="25">
        <v>1.1295812338087512</v>
      </c>
      <c r="BW98" s="25">
        <v>1.1932711078574914</v>
      </c>
      <c r="BX98" s="25">
        <v>1.1717779364512675</v>
      </c>
      <c r="BY98" s="25">
        <v>1.1326487534942096</v>
      </c>
      <c r="BZ98" s="25">
        <v>1.0761453732772841</v>
      </c>
      <c r="CA98" s="25">
        <v>1.0161509283290078</v>
      </c>
      <c r="CB98" s="25">
        <v>1.0233220678432846</v>
      </c>
      <c r="CC98" s="25">
        <v>1.0294879325756607</v>
      </c>
      <c r="CD98" s="25">
        <v>1.031147284395054</v>
      </c>
      <c r="CE98" s="25">
        <v>1.0177671776181798</v>
      </c>
      <c r="CF98" s="25">
        <v>1.0220436535520645</v>
      </c>
      <c r="CG98" s="25">
        <v>1.0112143707145691</v>
      </c>
      <c r="CH98" s="25">
        <v>1.0011022553840936</v>
      </c>
      <c r="CI98" s="25">
        <v>0.9865362645936081</v>
      </c>
      <c r="CJ98" s="25">
        <v>0.96807329560765287</v>
      </c>
      <c r="CK98" s="25">
        <v>0.95242095377230518</v>
      </c>
      <c r="CL98" s="25">
        <v>0.9620460516148972</v>
      </c>
      <c r="CM98" s="25">
        <v>0.98775606310336705</v>
      </c>
      <c r="CN98" s="25">
        <v>1.0382316110415419</v>
      </c>
      <c r="CO98" s="25">
        <v>1.0755400540054005</v>
      </c>
      <c r="CP98" s="25">
        <v>1.1185535970066356</v>
      </c>
      <c r="CQ98" s="25">
        <v>1.1399916047013672</v>
      </c>
      <c r="CR98" s="25">
        <v>1.1456868618939904</v>
      </c>
      <c r="CS98" s="25">
        <v>1.170280486642737</v>
      </c>
      <c r="CT98" s="25">
        <v>1.2047775455359808</v>
      </c>
      <c r="CU98" s="25">
        <v>1.2536904761904761</v>
      </c>
      <c r="CV98" s="25">
        <v>1.3017957474936652</v>
      </c>
      <c r="CW98" s="25">
        <v>1.3287648687065161</v>
      </c>
      <c r="CX98" s="25">
        <v>1.330481243461366</v>
      </c>
      <c r="CY98" s="25">
        <v>1.3426035280400195</v>
      </c>
      <c r="CZ98" s="25">
        <v>1.3512843623253719</v>
      </c>
      <c r="DA98" s="25">
        <v>1.3605675036594977</v>
      </c>
      <c r="DB98" s="25">
        <v>1.3769169900900562</v>
      </c>
      <c r="DC98" s="25">
        <v>1.3064264986906362</v>
      </c>
      <c r="DD98" s="25">
        <v>1.2173367494415976</v>
      </c>
      <c r="DE98" s="25">
        <v>1.1395742054921321</v>
      </c>
      <c r="DF98" s="25">
        <v>1.0691158156911582</v>
      </c>
      <c r="DG98" s="25">
        <v>1.0358948128535324</v>
      </c>
      <c r="DH98" s="25">
        <v>1.0046932428611819</v>
      </c>
      <c r="DI98" s="25">
        <v>0.97769411143036433</v>
      </c>
      <c r="DJ98" s="25">
        <v>0.92069822042260707</v>
      </c>
      <c r="DK98" s="25">
        <v>0.86524261053801532</v>
      </c>
      <c r="DL98" s="25">
        <v>0.830722848833085</v>
      </c>
      <c r="DM98" s="25">
        <v>0.82717808219178079</v>
      </c>
      <c r="DN98" s="25">
        <v>0.82053058272751489</v>
      </c>
      <c r="DO98" s="25">
        <v>0.82935706906143214</v>
      </c>
      <c r="DP98" s="25">
        <v>0.8130540870272468</v>
      </c>
      <c r="DQ98" s="25">
        <v>0.77439792064330093</v>
      </c>
      <c r="DR98" s="25">
        <v>0.72299162345432788</v>
      </c>
      <c r="DS98" s="25">
        <v>0.69028516578010635</v>
      </c>
      <c r="DT98" s="25">
        <v>0.66889537307211333</v>
      </c>
      <c r="DU98" s="25">
        <v>0.66865922034347269</v>
      </c>
      <c r="DV98" s="25">
        <v>0.6788602676644121</v>
      </c>
      <c r="DW98" s="25">
        <v>0.6848369937325538</v>
      </c>
      <c r="DX98" s="25">
        <v>0.67404529307282413</v>
      </c>
      <c r="DY98" s="25">
        <v>0.65753947596737805</v>
      </c>
      <c r="DZ98" s="25">
        <v>0.65679545735094436</v>
      </c>
      <c r="EA98" s="25">
        <v>0.67500336700336705</v>
      </c>
      <c r="EB98" s="25">
        <v>0.69887756609068086</v>
      </c>
      <c r="EC98" s="25">
        <v>0.72146883556128205</v>
      </c>
      <c r="ED98" s="25">
        <v>0.73412030205711309</v>
      </c>
      <c r="EE98" s="25">
        <v>0.74957311364912937</v>
      </c>
      <c r="EF98" s="25">
        <v>0.74333631573715087</v>
      </c>
      <c r="EG98" s="25">
        <v>0.75245142796475206</v>
      </c>
      <c r="EH98" s="25">
        <v>0.745609200637668</v>
      </c>
      <c r="EI98" s="25">
        <v>0.73497054474047852</v>
      </c>
      <c r="EJ98" s="25">
        <v>0.75321947283485746</v>
      </c>
      <c r="EK98" s="25">
        <v>0.79342659242156732</v>
      </c>
      <c r="EL98" s="25">
        <v>0.83259069130732377</v>
      </c>
      <c r="EM98" s="25">
        <v>0.89465778222855608</v>
      </c>
      <c r="EN98" s="25">
        <v>0.89874245574372746</v>
      </c>
      <c r="EO98" s="25">
        <v>0.87589367927809947</v>
      </c>
      <c r="EP98" s="25">
        <v>0.84990164483321473</v>
      </c>
      <c r="EQ98" s="25">
        <v>0.83650336631091293</v>
      </c>
      <c r="ER98" s="25">
        <v>0.81654365436543652</v>
      </c>
      <c r="ES98" s="25">
        <v>0.80645735166842969</v>
      </c>
      <c r="ET98" s="25">
        <v>0.78954938413281306</v>
      </c>
      <c r="EU98" s="25">
        <v>0.75861117742234951</v>
      </c>
      <c r="EV98" s="25">
        <v>0.74693831288430479</v>
      </c>
      <c r="EW98" s="25">
        <v>0.7566352286811161</v>
      </c>
      <c r="EX98" s="25">
        <v>0.74770532173468085</v>
      </c>
      <c r="EY98" s="25">
        <v>0.76627355568321343</v>
      </c>
      <c r="EZ98" s="25">
        <v>0.73863827496888346</v>
      </c>
      <c r="FA98" s="25"/>
      <c r="FB98" s="25">
        <v>0.58899749547794633</v>
      </c>
      <c r="FC98" s="25"/>
      <c r="FD98" s="25"/>
      <c r="FE98" s="25"/>
      <c r="FF98" s="25">
        <v>0.67683917990666453</v>
      </c>
      <c r="FG98" s="25"/>
      <c r="FH98" s="25"/>
      <c r="FI98" s="25"/>
      <c r="FJ98" s="25">
        <v>1.0658893280632411</v>
      </c>
      <c r="FK98" s="25"/>
      <c r="FL98" s="25"/>
      <c r="FM98" s="25"/>
      <c r="FN98" s="25">
        <v>1.018937728937729</v>
      </c>
      <c r="FO98" s="25"/>
      <c r="FP98" s="25"/>
      <c r="FQ98" s="25"/>
      <c r="FR98" s="25">
        <v>0.76164610568955993</v>
      </c>
      <c r="FS98" s="25"/>
      <c r="FT98" s="25"/>
      <c r="FU98" s="25"/>
      <c r="FV98" s="8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</row>
    <row r="99" spans="1:202" ht="15" x14ac:dyDescent="0.3">
      <c r="A99" s="1"/>
      <c r="B99" s="4"/>
      <c r="C99" s="22" t="s">
        <v>1018</v>
      </c>
      <c r="D99" s="30">
        <f t="shared" si="8"/>
        <v>4.8156367899983037</v>
      </c>
      <c r="E99" s="30">
        <f t="shared" si="9"/>
        <v>12.957384653594888</v>
      </c>
      <c r="F99" s="30">
        <f t="shared" si="10"/>
        <v>2.3425985401459855</v>
      </c>
      <c r="G99" s="30">
        <f t="shared" si="11"/>
        <v>869.28125</v>
      </c>
      <c r="H99" s="30">
        <f t="shared" si="12"/>
        <v>3.6769195162699444</v>
      </c>
      <c r="I99" s="30">
        <f t="shared" si="13"/>
        <v>5.9090541000397572</v>
      </c>
      <c r="J99" s="30">
        <f t="shared" si="14"/>
        <v>73.253688861327547</v>
      </c>
      <c r="K99" s="28">
        <f t="shared" si="15"/>
        <v>5.6534316777424749</v>
      </c>
      <c r="M99" s="25"/>
      <c r="N99" s="25"/>
      <c r="O99" s="25"/>
      <c r="P99" s="25">
        <v>120.50557451649601</v>
      </c>
      <c r="Q99" s="25">
        <v>25.584223664503245</v>
      </c>
      <c r="R99" s="25">
        <v>60.645014925373133</v>
      </c>
      <c r="S99" s="25"/>
      <c r="T99" s="25"/>
      <c r="U99" s="25"/>
      <c r="V99" s="25">
        <v>12.499763003617312</v>
      </c>
      <c r="W99" s="25">
        <v>7.3636117585143976</v>
      </c>
      <c r="X99" s="25">
        <v>4.9729285527348859</v>
      </c>
      <c r="Y99" s="25">
        <v>3.6850365556458162</v>
      </c>
      <c r="Z99" s="25">
        <v>4.3439702033420575</v>
      </c>
      <c r="AA99" s="25">
        <v>3.8924556914036583</v>
      </c>
      <c r="AB99" s="25">
        <v>4.339703583939639</v>
      </c>
      <c r="AC99" s="25">
        <v>4.2342383999139734</v>
      </c>
      <c r="AD99" s="25">
        <v>3.7462079525336138</v>
      </c>
      <c r="AE99" s="25">
        <v>3.5053902583496606</v>
      </c>
      <c r="AF99" s="25">
        <v>3.2547821309327585</v>
      </c>
      <c r="AG99" s="25">
        <v>3.3139036727512647</v>
      </c>
      <c r="AH99" s="25">
        <v>3.5624952489547699</v>
      </c>
      <c r="AI99" s="25">
        <v>3.8152445961319681</v>
      </c>
      <c r="AJ99" s="25">
        <v>3.6939228198116072</v>
      </c>
      <c r="AK99" s="25">
        <v>3.498945219462402</v>
      </c>
      <c r="AL99" s="25">
        <v>3.3750724362323661</v>
      </c>
      <c r="AM99" s="25">
        <v>4.6358183376178239</v>
      </c>
      <c r="AN99" s="25">
        <v>5.249334035668598</v>
      </c>
      <c r="AO99" s="25">
        <v>6.2318817058876563</v>
      </c>
      <c r="AP99" s="25">
        <v>7.1169669826059785</v>
      </c>
      <c r="AQ99" s="25">
        <v>4.8483176895306856</v>
      </c>
      <c r="AR99" s="25">
        <v>5.1317967275015732</v>
      </c>
      <c r="AS99" s="25">
        <v>5.6743101299626133</v>
      </c>
      <c r="AT99" s="25">
        <v>6.067603722373013</v>
      </c>
      <c r="AU99" s="25">
        <v>5.8616378894569303</v>
      </c>
      <c r="AV99" s="25">
        <v>5.9104377104377104</v>
      </c>
      <c r="AW99" s="25">
        <v>5.0893324036953107</v>
      </c>
      <c r="AX99" s="25">
        <v>5.0204203152364277</v>
      </c>
      <c r="AY99" s="25">
        <v>4.9119986048133937</v>
      </c>
      <c r="AZ99" s="25">
        <v>4.8613223706748885</v>
      </c>
      <c r="BA99" s="25">
        <v>4.829967703552609</v>
      </c>
      <c r="BB99" s="25">
        <v>4.9124914559125088</v>
      </c>
      <c r="BC99" s="25">
        <v>5.3818147731533559</v>
      </c>
      <c r="BD99" s="25">
        <v>5.5302009513639456</v>
      </c>
      <c r="BE99" s="25">
        <v>5.8238821672803791</v>
      </c>
      <c r="BF99" s="25">
        <v>5.6121621621621625</v>
      </c>
      <c r="BG99" s="25">
        <v>5.5153334037831554</v>
      </c>
      <c r="BH99" s="25">
        <v>5.3618344754876119</v>
      </c>
      <c r="BI99" s="25">
        <v>4.7945112490302559</v>
      </c>
      <c r="BJ99" s="25">
        <v>4.3965833711949118</v>
      </c>
      <c r="BK99" s="25">
        <v>3.981440699335967</v>
      </c>
      <c r="BL99" s="25">
        <v>3.813281691277334</v>
      </c>
      <c r="BM99" s="25">
        <v>3.7517571884984027</v>
      </c>
      <c r="BN99" s="25">
        <v>3.67068459279864</v>
      </c>
      <c r="BO99" s="25">
        <v>3.7504309669330826</v>
      </c>
      <c r="BP99" s="25">
        <v>3.9029961629520775</v>
      </c>
      <c r="BQ99" s="25">
        <v>3.8288622557872269</v>
      </c>
      <c r="BR99" s="25">
        <v>3.9701849267271458</v>
      </c>
      <c r="BS99" s="25">
        <v>4.1108082528866179</v>
      </c>
      <c r="BT99" s="25">
        <v>4.4053026301890776</v>
      </c>
      <c r="BU99" s="25">
        <v>6.5269492073762541</v>
      </c>
      <c r="BV99" s="25">
        <v>9.0818951705195694</v>
      </c>
      <c r="BW99" s="25">
        <v>16.854890133563121</v>
      </c>
      <c r="BX99" s="25">
        <v>15.887777329568374</v>
      </c>
      <c r="BY99" s="25">
        <v>8.8674408217954444</v>
      </c>
      <c r="BZ99" s="25">
        <v>7.6432350718065001</v>
      </c>
      <c r="CA99" s="25">
        <v>5.5559012143539368</v>
      </c>
      <c r="CB99" s="25">
        <v>5.7524064171122991</v>
      </c>
      <c r="CC99" s="25">
        <v>5.9427392009435351</v>
      </c>
      <c r="CD99" s="25">
        <v>5.6662844036697244</v>
      </c>
      <c r="CE99" s="25">
        <v>6.1197228488559459</v>
      </c>
      <c r="CF99" s="25">
        <v>6.4306857942617217</v>
      </c>
      <c r="CG99" s="25">
        <v>6.7048281044523765</v>
      </c>
      <c r="CH99" s="25">
        <v>7.0224028548770816</v>
      </c>
      <c r="CI99" s="25">
        <v>5.9049032688458976</v>
      </c>
      <c r="CJ99" s="25">
        <v>5.369985052316891</v>
      </c>
      <c r="CK99" s="25">
        <v>4.6548769603468063</v>
      </c>
      <c r="CL99" s="25">
        <v>4.3112188365650965</v>
      </c>
      <c r="CM99" s="25">
        <v>4.5302375809935205</v>
      </c>
      <c r="CN99" s="25">
        <v>4.6256397816858703</v>
      </c>
      <c r="CO99" s="25">
        <v>4.8013058764439984</v>
      </c>
      <c r="CP99" s="25">
        <v>5.0910856838744012</v>
      </c>
      <c r="CQ99" s="25">
        <v>5.0252445149352365</v>
      </c>
      <c r="CR99" s="25">
        <v>5.122317889845565</v>
      </c>
      <c r="CS99" s="25">
        <v>5.7065675340768278</v>
      </c>
      <c r="CT99" s="25">
        <v>6.4373692607693673</v>
      </c>
      <c r="CU99" s="25">
        <v>7.9268098295328757</v>
      </c>
      <c r="CV99" s="25">
        <v>9.9969543147208118</v>
      </c>
      <c r="CW99" s="25">
        <v>11.473901808785529</v>
      </c>
      <c r="CX99" s="25">
        <v>11.424125761950593</v>
      </c>
      <c r="CY99" s="25">
        <v>13.878615863141524</v>
      </c>
      <c r="CZ99" s="25">
        <v>18.063253012048193</v>
      </c>
      <c r="DA99" s="25">
        <v>20.809184845005742</v>
      </c>
      <c r="DB99" s="25">
        <v>28.305189775367932</v>
      </c>
      <c r="DC99" s="25">
        <v>12.388255033557048</v>
      </c>
      <c r="DD99" s="25">
        <v>6.8847482816273455</v>
      </c>
      <c r="DE99" s="25">
        <v>4.4370014416146084</v>
      </c>
      <c r="DF99" s="25">
        <v>3.422591362126246</v>
      </c>
      <c r="DG99" s="25">
        <v>3.294641148325359</v>
      </c>
      <c r="DH99" s="25">
        <v>3.4027449728694541</v>
      </c>
      <c r="DI99" s="25">
        <v>3.6953688678067658</v>
      </c>
      <c r="DJ99" s="25">
        <v>3.6995351380913317</v>
      </c>
      <c r="DK99" s="25">
        <v>3.4265749656121045</v>
      </c>
      <c r="DL99" s="25">
        <v>3.1775064441731109</v>
      </c>
      <c r="DM99" s="25">
        <v>3.3329408301442451</v>
      </c>
      <c r="DN99" s="25">
        <v>3.5527027027027027</v>
      </c>
      <c r="DO99" s="25">
        <v>3.6317382982425612</v>
      </c>
      <c r="DP99" s="25">
        <v>3.4698021520305451</v>
      </c>
      <c r="DQ99" s="25">
        <v>3.0582197273456293</v>
      </c>
      <c r="DR99" s="25">
        <v>2.6098488120950325</v>
      </c>
      <c r="DS99" s="25">
        <v>2.426771653543307</v>
      </c>
      <c r="DT99" s="25">
        <v>2.3425985401459855</v>
      </c>
      <c r="DU99" s="25">
        <v>2.4248799231508165</v>
      </c>
      <c r="DV99" s="25">
        <v>2.7442699243746365</v>
      </c>
      <c r="DW99" s="25">
        <v>3.160670879922217</v>
      </c>
      <c r="DX99" s="25">
        <v>3.2530404500401819</v>
      </c>
      <c r="DY99" s="25">
        <v>3.1834780173620834</v>
      </c>
      <c r="DZ99" s="25">
        <v>2.9841278743690411</v>
      </c>
      <c r="EA99" s="25">
        <v>3.2640182351025726</v>
      </c>
      <c r="EB99" s="25">
        <v>3.3812790282243657</v>
      </c>
      <c r="EC99" s="25">
        <v>3.4996874999999998</v>
      </c>
      <c r="ED99" s="25">
        <v>3.6965909090909093</v>
      </c>
      <c r="EE99" s="25">
        <v>3.19001593625498</v>
      </c>
      <c r="EF99" s="25">
        <v>3.0707268993839834</v>
      </c>
      <c r="EG99" s="25">
        <v>2.9980287648054147</v>
      </c>
      <c r="EH99" s="25">
        <v>2.8531328976034858</v>
      </c>
      <c r="EI99" s="25">
        <v>2.8466478873239436</v>
      </c>
      <c r="EJ99" s="25">
        <v>3.1346205507051712</v>
      </c>
      <c r="EK99" s="25">
        <v>3.6742138364779873</v>
      </c>
      <c r="EL99" s="25">
        <v>4.5601312089971886</v>
      </c>
      <c r="EM99" s="25">
        <v>5.6194508285956211</v>
      </c>
      <c r="EN99" s="25">
        <v>5.6531995937023867</v>
      </c>
      <c r="EO99" s="25">
        <v>5.3155097479200295</v>
      </c>
      <c r="EP99" s="25">
        <v>4.9613242120693863</v>
      </c>
      <c r="EQ99" s="25">
        <v>4.8678004535147394</v>
      </c>
      <c r="ER99" s="25">
        <v>4.7496335078534031</v>
      </c>
      <c r="ES99" s="25">
        <v>4.7656485296206847</v>
      </c>
      <c r="ET99" s="25">
        <v>4.7609718591419341</v>
      </c>
      <c r="EU99" s="25">
        <v>4.6955179773436218</v>
      </c>
      <c r="EV99" s="25">
        <v>5.1767871170463469</v>
      </c>
      <c r="EW99" s="25">
        <v>5.7172795797167657</v>
      </c>
      <c r="EX99" s="25">
        <v>5.9793478260869568</v>
      </c>
      <c r="EY99" s="25">
        <v>6.4039348583262736</v>
      </c>
      <c r="EZ99" s="25">
        <v>5.1689030131826739</v>
      </c>
      <c r="FA99" s="25"/>
      <c r="FB99" s="25">
        <v>3.738684036211084</v>
      </c>
      <c r="FC99" s="25"/>
      <c r="FD99" s="25"/>
      <c r="FE99" s="25"/>
      <c r="FF99" s="25">
        <v>7.3549857549857549</v>
      </c>
      <c r="FG99" s="25"/>
      <c r="FH99" s="25"/>
      <c r="FI99" s="25"/>
      <c r="FJ99" s="25"/>
      <c r="FK99" s="25"/>
      <c r="FL99" s="25"/>
      <c r="FM99" s="25"/>
      <c r="FN99" s="25">
        <v>869.28125</v>
      </c>
      <c r="FO99" s="25"/>
      <c r="FP99" s="25"/>
      <c r="FQ99" s="25"/>
      <c r="FR99" s="25">
        <v>6.2610998990918265</v>
      </c>
      <c r="FS99" s="25"/>
      <c r="FT99" s="25"/>
      <c r="FU99" s="25"/>
      <c r="FV99" s="8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</row>
    <row r="100" spans="1:202" x14ac:dyDescent="0.3">
      <c r="A100" s="1"/>
      <c r="B100" s="4"/>
      <c r="FV100" s="8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</row>
    <row r="101" spans="1:202" x14ac:dyDescent="0.3">
      <c r="A101" s="1"/>
      <c r="B101" s="4"/>
      <c r="C101" s="11" t="s">
        <v>93</v>
      </c>
      <c r="FV101" s="8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</row>
    <row r="102" spans="1:202" x14ac:dyDescent="0.3">
      <c r="A102" s="1"/>
      <c r="B102" s="4"/>
      <c r="FV102" s="8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</row>
    <row r="103" spans="1:202" x14ac:dyDescent="0.3">
      <c r="A103" s="1"/>
      <c r="B103" s="4"/>
      <c r="FV103" s="8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</row>
    <row r="104" spans="1:202" x14ac:dyDescent="0.3">
      <c r="A104" s="1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9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</row>
    <row r="105" spans="1:20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hyperlinks>
    <hyperlink ref="M5" r:id="rId1" xr:uid="{00000000-0004-0000-0500-000000000000}"/>
    <hyperlink ref="N5" r:id="rId2" xr:uid="{00000000-0004-0000-0500-000001000000}"/>
    <hyperlink ref="O5" r:id="rId3" xr:uid="{00000000-0004-0000-0500-000002000000}"/>
    <hyperlink ref="P5" r:id="rId4" xr:uid="{00000000-0004-0000-0500-000003000000}"/>
    <hyperlink ref="Q5" r:id="rId5" xr:uid="{00000000-0004-0000-0500-000004000000}"/>
    <hyperlink ref="R5" r:id="rId6" xr:uid="{00000000-0004-0000-0500-000005000000}"/>
    <hyperlink ref="S5" r:id="rId7" xr:uid="{00000000-0004-0000-0500-000006000000}"/>
    <hyperlink ref="T5" r:id="rId8" xr:uid="{00000000-0004-0000-0500-000007000000}"/>
    <hyperlink ref="U5" r:id="rId9" xr:uid="{00000000-0004-0000-0500-000008000000}"/>
    <hyperlink ref="V5" r:id="rId10" xr:uid="{00000000-0004-0000-0500-000009000000}"/>
    <hyperlink ref="W5" r:id="rId11" xr:uid="{00000000-0004-0000-0500-00000A000000}"/>
    <hyperlink ref="X5" r:id="rId12" xr:uid="{00000000-0004-0000-0500-00000B000000}"/>
    <hyperlink ref="Y5" r:id="rId13" xr:uid="{00000000-0004-0000-0500-00000C000000}"/>
    <hyperlink ref="Z5" r:id="rId14" xr:uid="{00000000-0004-0000-0500-00000D000000}"/>
    <hyperlink ref="AA5" r:id="rId15" xr:uid="{00000000-0004-0000-0500-00000E000000}"/>
    <hyperlink ref="AB5" r:id="rId16" xr:uid="{00000000-0004-0000-0500-00000F000000}"/>
    <hyperlink ref="AC5" r:id="rId17" xr:uid="{00000000-0004-0000-0500-000010000000}"/>
    <hyperlink ref="AD5" r:id="rId18" xr:uid="{00000000-0004-0000-0500-000011000000}"/>
    <hyperlink ref="AE5" r:id="rId19" xr:uid="{00000000-0004-0000-0500-000012000000}"/>
    <hyperlink ref="AF5" r:id="rId20" xr:uid="{00000000-0004-0000-0500-000013000000}"/>
    <hyperlink ref="AG5" r:id="rId21" xr:uid="{00000000-0004-0000-0500-000014000000}"/>
    <hyperlink ref="AH5" r:id="rId22" xr:uid="{00000000-0004-0000-0500-000015000000}"/>
    <hyperlink ref="AI5" r:id="rId23" xr:uid="{00000000-0004-0000-0500-000016000000}"/>
    <hyperlink ref="AJ5" r:id="rId24" xr:uid="{00000000-0004-0000-0500-000017000000}"/>
    <hyperlink ref="AK5" r:id="rId25" xr:uid="{00000000-0004-0000-0500-000018000000}"/>
    <hyperlink ref="AL5" r:id="rId26" xr:uid="{00000000-0004-0000-0500-000019000000}"/>
    <hyperlink ref="AM5" r:id="rId27" xr:uid="{00000000-0004-0000-0500-00001A000000}"/>
    <hyperlink ref="AN5" r:id="rId28" xr:uid="{00000000-0004-0000-0500-00001B000000}"/>
    <hyperlink ref="AO5" r:id="rId29" xr:uid="{00000000-0004-0000-0500-00001C000000}"/>
    <hyperlink ref="AP5" r:id="rId30" xr:uid="{00000000-0004-0000-0500-00001D000000}"/>
    <hyperlink ref="AQ5" r:id="rId31" xr:uid="{00000000-0004-0000-0500-00001E000000}"/>
    <hyperlink ref="AR5" r:id="rId32" xr:uid="{00000000-0004-0000-0500-00001F000000}"/>
    <hyperlink ref="AS5" r:id="rId33" xr:uid="{00000000-0004-0000-0500-000020000000}"/>
    <hyperlink ref="AT5" r:id="rId34" xr:uid="{00000000-0004-0000-0500-000021000000}"/>
    <hyperlink ref="AU5" r:id="rId35" xr:uid="{00000000-0004-0000-0500-000022000000}"/>
    <hyperlink ref="AV5" r:id="rId36" xr:uid="{00000000-0004-0000-0500-000023000000}"/>
    <hyperlink ref="AW5" r:id="rId37" xr:uid="{00000000-0004-0000-0500-000024000000}"/>
    <hyperlink ref="AX5" r:id="rId38" xr:uid="{00000000-0004-0000-0500-000025000000}"/>
    <hyperlink ref="AY5" r:id="rId39" xr:uid="{00000000-0004-0000-0500-000026000000}"/>
    <hyperlink ref="AZ5" r:id="rId40" xr:uid="{00000000-0004-0000-0500-000027000000}"/>
    <hyperlink ref="BA5" r:id="rId41" xr:uid="{00000000-0004-0000-0500-000028000000}"/>
    <hyperlink ref="BB5" r:id="rId42" xr:uid="{00000000-0004-0000-0500-000029000000}"/>
    <hyperlink ref="BC5" r:id="rId43" xr:uid="{00000000-0004-0000-0500-00002A000000}"/>
    <hyperlink ref="BD5" r:id="rId44" xr:uid="{00000000-0004-0000-0500-00002B000000}"/>
    <hyperlink ref="BE5" r:id="rId45" xr:uid="{00000000-0004-0000-0500-00002C000000}"/>
    <hyperlink ref="BF5" r:id="rId46" xr:uid="{00000000-0004-0000-0500-00002D000000}"/>
    <hyperlink ref="BG5" r:id="rId47" xr:uid="{00000000-0004-0000-0500-00002E000000}"/>
    <hyperlink ref="BH5" r:id="rId48" xr:uid="{00000000-0004-0000-0500-00002F000000}"/>
    <hyperlink ref="BI5" r:id="rId49" xr:uid="{00000000-0004-0000-0500-000030000000}"/>
    <hyperlink ref="BJ5" r:id="rId50" xr:uid="{00000000-0004-0000-0500-000031000000}"/>
    <hyperlink ref="BK5" r:id="rId51" xr:uid="{00000000-0004-0000-0500-000032000000}"/>
    <hyperlink ref="BL5" r:id="rId52" xr:uid="{00000000-0004-0000-0500-000033000000}"/>
    <hyperlink ref="BM5" r:id="rId53" xr:uid="{00000000-0004-0000-0500-000034000000}"/>
    <hyperlink ref="BN5" r:id="rId54" xr:uid="{00000000-0004-0000-0500-000035000000}"/>
    <hyperlink ref="BO5" r:id="rId55" xr:uid="{00000000-0004-0000-0500-000036000000}"/>
    <hyperlink ref="BP5" r:id="rId56" xr:uid="{00000000-0004-0000-0500-000037000000}"/>
    <hyperlink ref="BQ5" r:id="rId57" xr:uid="{00000000-0004-0000-0500-000038000000}"/>
    <hyperlink ref="BR5" r:id="rId58" xr:uid="{00000000-0004-0000-0500-000039000000}"/>
    <hyperlink ref="BS5" r:id="rId59" xr:uid="{00000000-0004-0000-0500-00003A000000}"/>
    <hyperlink ref="BT5" r:id="rId60" xr:uid="{00000000-0004-0000-0500-00003B000000}"/>
    <hyperlink ref="BU5" r:id="rId61" xr:uid="{00000000-0004-0000-0500-00003C000000}"/>
    <hyperlink ref="BV5" r:id="rId62" xr:uid="{00000000-0004-0000-0500-00003D000000}"/>
    <hyperlink ref="BW5" r:id="rId63" xr:uid="{00000000-0004-0000-0500-00003E000000}"/>
    <hyperlink ref="BX5" r:id="rId64" xr:uid="{00000000-0004-0000-0500-00003F000000}"/>
    <hyperlink ref="BY5" r:id="rId65" xr:uid="{00000000-0004-0000-0500-000040000000}"/>
    <hyperlink ref="BZ5" r:id="rId66" xr:uid="{00000000-0004-0000-0500-000041000000}"/>
    <hyperlink ref="CA5" r:id="rId67" xr:uid="{00000000-0004-0000-0500-000042000000}"/>
    <hyperlink ref="CB5" r:id="rId68" xr:uid="{00000000-0004-0000-0500-000043000000}"/>
    <hyperlink ref="CC5" r:id="rId69" xr:uid="{00000000-0004-0000-0500-000044000000}"/>
    <hyperlink ref="CD5" r:id="rId70" xr:uid="{00000000-0004-0000-0500-000045000000}"/>
    <hyperlink ref="CE5" r:id="rId71" xr:uid="{00000000-0004-0000-0500-000046000000}"/>
    <hyperlink ref="CF5" r:id="rId72" xr:uid="{00000000-0004-0000-0500-000047000000}"/>
    <hyperlink ref="CG5" r:id="rId73" xr:uid="{00000000-0004-0000-0500-000048000000}"/>
    <hyperlink ref="CH5" r:id="rId74" xr:uid="{00000000-0004-0000-0500-000049000000}"/>
    <hyperlink ref="CI5" r:id="rId75" xr:uid="{00000000-0004-0000-0500-00004A000000}"/>
    <hyperlink ref="CJ5" r:id="rId76" xr:uid="{00000000-0004-0000-0500-00004B000000}"/>
    <hyperlink ref="CK5" r:id="rId77" xr:uid="{00000000-0004-0000-0500-00004C000000}"/>
    <hyperlink ref="CL5" r:id="rId78" xr:uid="{00000000-0004-0000-0500-00004D000000}"/>
    <hyperlink ref="CM5" r:id="rId79" xr:uid="{00000000-0004-0000-0500-00004E000000}"/>
    <hyperlink ref="CN5" r:id="rId80" xr:uid="{00000000-0004-0000-0500-00004F000000}"/>
    <hyperlink ref="CO5" r:id="rId81" xr:uid="{00000000-0004-0000-0500-000050000000}"/>
    <hyperlink ref="CP5" r:id="rId82" xr:uid="{00000000-0004-0000-0500-000051000000}"/>
    <hyperlink ref="CQ5" r:id="rId83" xr:uid="{00000000-0004-0000-0500-000052000000}"/>
    <hyperlink ref="CR5" r:id="rId84" xr:uid="{00000000-0004-0000-0500-000053000000}"/>
    <hyperlink ref="CS5" r:id="rId85" xr:uid="{00000000-0004-0000-0500-000054000000}"/>
    <hyperlink ref="CT5" r:id="rId86" xr:uid="{00000000-0004-0000-0500-000055000000}"/>
    <hyperlink ref="CU5" r:id="rId87" xr:uid="{00000000-0004-0000-0500-000056000000}"/>
    <hyperlink ref="CV5" r:id="rId88" xr:uid="{00000000-0004-0000-0500-000057000000}"/>
    <hyperlink ref="CW5" r:id="rId89" xr:uid="{00000000-0004-0000-0500-000058000000}"/>
    <hyperlink ref="CX5" r:id="rId90" xr:uid="{00000000-0004-0000-0500-000059000000}"/>
    <hyperlink ref="CY5" r:id="rId91" xr:uid="{00000000-0004-0000-0500-00005A000000}"/>
    <hyperlink ref="CZ5" r:id="rId92" xr:uid="{00000000-0004-0000-0500-00005B000000}"/>
    <hyperlink ref="DA5" r:id="rId93" xr:uid="{00000000-0004-0000-0500-00005C000000}"/>
    <hyperlink ref="DB5" r:id="rId94" xr:uid="{00000000-0004-0000-0500-00005D000000}"/>
    <hyperlink ref="DC5" r:id="rId95" xr:uid="{00000000-0004-0000-0500-00005E000000}"/>
    <hyperlink ref="DD5" r:id="rId96" xr:uid="{00000000-0004-0000-0500-00005F000000}"/>
    <hyperlink ref="DE5" r:id="rId97" xr:uid="{00000000-0004-0000-0500-000060000000}"/>
    <hyperlink ref="DF5" r:id="rId98" xr:uid="{00000000-0004-0000-0500-000061000000}"/>
    <hyperlink ref="DG5" r:id="rId99" xr:uid="{00000000-0004-0000-0500-000062000000}"/>
    <hyperlink ref="DH5" r:id="rId100" xr:uid="{00000000-0004-0000-0500-000063000000}"/>
    <hyperlink ref="DI5" r:id="rId101" xr:uid="{00000000-0004-0000-0500-000064000000}"/>
    <hyperlink ref="DJ5" r:id="rId102" xr:uid="{00000000-0004-0000-0500-000065000000}"/>
    <hyperlink ref="DK5" r:id="rId103" xr:uid="{00000000-0004-0000-0500-000066000000}"/>
    <hyperlink ref="DL5" r:id="rId104" xr:uid="{00000000-0004-0000-0500-000067000000}"/>
    <hyperlink ref="DM5" r:id="rId105" xr:uid="{00000000-0004-0000-0500-000068000000}"/>
    <hyperlink ref="DN5" r:id="rId106" xr:uid="{00000000-0004-0000-0500-000069000000}"/>
    <hyperlink ref="DO5" r:id="rId107" xr:uid="{00000000-0004-0000-0500-00006A000000}"/>
    <hyperlink ref="DP5" r:id="rId108" xr:uid="{00000000-0004-0000-0500-00006B000000}"/>
    <hyperlink ref="DQ5" r:id="rId109" xr:uid="{00000000-0004-0000-0500-00006C000000}"/>
    <hyperlink ref="DR5" r:id="rId110" xr:uid="{00000000-0004-0000-0500-00006D000000}"/>
    <hyperlink ref="DS5" r:id="rId111" xr:uid="{00000000-0004-0000-0500-00006E000000}"/>
    <hyperlink ref="DT5" r:id="rId112" xr:uid="{00000000-0004-0000-0500-00006F000000}"/>
    <hyperlink ref="DU5" r:id="rId113" xr:uid="{00000000-0004-0000-0500-000070000000}"/>
    <hyperlink ref="DV5" r:id="rId114" xr:uid="{00000000-0004-0000-0500-000071000000}"/>
    <hyperlink ref="DW5" r:id="rId115" xr:uid="{00000000-0004-0000-0500-000072000000}"/>
    <hyperlink ref="DX5" r:id="rId116" xr:uid="{00000000-0004-0000-0500-000073000000}"/>
    <hyperlink ref="DY5" r:id="rId117" xr:uid="{00000000-0004-0000-0500-000074000000}"/>
    <hyperlink ref="DZ5" r:id="rId118" xr:uid="{00000000-0004-0000-0500-000075000000}"/>
    <hyperlink ref="EA5" r:id="rId119" xr:uid="{00000000-0004-0000-0500-000076000000}"/>
    <hyperlink ref="EB5" r:id="rId120" xr:uid="{00000000-0004-0000-0500-000077000000}"/>
    <hyperlink ref="EC5" r:id="rId121" xr:uid="{00000000-0004-0000-0500-000078000000}"/>
    <hyperlink ref="ED5" r:id="rId122" xr:uid="{00000000-0004-0000-0500-000079000000}"/>
    <hyperlink ref="EE5" r:id="rId123" xr:uid="{00000000-0004-0000-0500-00007A000000}"/>
    <hyperlink ref="EF5" r:id="rId124" xr:uid="{00000000-0004-0000-0500-00007B000000}"/>
    <hyperlink ref="EG5" r:id="rId125" xr:uid="{00000000-0004-0000-0500-00007C000000}"/>
    <hyperlink ref="EH5" r:id="rId126" xr:uid="{00000000-0004-0000-0500-00007D000000}"/>
    <hyperlink ref="EI5" r:id="rId127" xr:uid="{00000000-0004-0000-0500-00007E000000}"/>
    <hyperlink ref="EJ5" r:id="rId128" xr:uid="{00000000-0004-0000-0500-00007F000000}"/>
    <hyperlink ref="EK5" r:id="rId129" xr:uid="{00000000-0004-0000-0500-000080000000}"/>
    <hyperlink ref="EL5" r:id="rId130" xr:uid="{00000000-0004-0000-0500-000081000000}"/>
    <hyperlink ref="EM5" r:id="rId131" xr:uid="{00000000-0004-0000-0500-000082000000}"/>
    <hyperlink ref="EN5" r:id="rId132" xr:uid="{00000000-0004-0000-0500-000083000000}"/>
    <hyperlink ref="EO5" r:id="rId133" xr:uid="{00000000-0004-0000-0500-000084000000}"/>
    <hyperlink ref="EP5" r:id="rId134" xr:uid="{00000000-0004-0000-0500-000085000000}"/>
    <hyperlink ref="EQ5" r:id="rId135" xr:uid="{00000000-0004-0000-0500-000086000000}"/>
    <hyperlink ref="ER5" r:id="rId136" xr:uid="{00000000-0004-0000-0500-000087000000}"/>
    <hyperlink ref="ES5" r:id="rId137" xr:uid="{00000000-0004-0000-0500-000088000000}"/>
    <hyperlink ref="ET5" r:id="rId138" xr:uid="{00000000-0004-0000-0500-000089000000}"/>
    <hyperlink ref="EU5" r:id="rId139" xr:uid="{00000000-0004-0000-0500-00008A000000}"/>
    <hyperlink ref="EV5" r:id="rId140" xr:uid="{00000000-0004-0000-0500-00008B000000}"/>
    <hyperlink ref="EW5" r:id="rId141" xr:uid="{00000000-0004-0000-0500-00008C000000}"/>
    <hyperlink ref="EX5" r:id="rId142" xr:uid="{00000000-0004-0000-0500-00008D000000}"/>
    <hyperlink ref="EY5" r:id="rId143" xr:uid="{00000000-0004-0000-0500-00008E000000}"/>
    <hyperlink ref="EZ5" r:id="rId144" xr:uid="{00000000-0004-0000-0500-00008F000000}"/>
    <hyperlink ref="FA5" r:id="rId145" xr:uid="{00000000-0004-0000-0500-000090000000}"/>
    <hyperlink ref="FB5" r:id="rId146" xr:uid="{00000000-0004-0000-0500-000091000000}"/>
    <hyperlink ref="FC5" r:id="rId147" xr:uid="{00000000-0004-0000-0500-000092000000}"/>
    <hyperlink ref="FD5" r:id="rId148" xr:uid="{00000000-0004-0000-0500-000093000000}"/>
    <hyperlink ref="FE5" r:id="rId149" xr:uid="{00000000-0004-0000-0500-000094000000}"/>
    <hyperlink ref="FF5" r:id="rId150" xr:uid="{00000000-0004-0000-0500-000095000000}"/>
    <hyperlink ref="FG5" r:id="rId151" xr:uid="{00000000-0004-0000-0500-000096000000}"/>
    <hyperlink ref="FH5" r:id="rId152" xr:uid="{00000000-0004-0000-0500-000097000000}"/>
    <hyperlink ref="FI5" r:id="rId153" xr:uid="{00000000-0004-0000-0500-000098000000}"/>
    <hyperlink ref="FJ5" r:id="rId154" xr:uid="{00000000-0004-0000-0500-000099000000}"/>
    <hyperlink ref="FK5" r:id="rId155" xr:uid="{00000000-0004-0000-0500-00009A000000}"/>
    <hyperlink ref="FL5" r:id="rId156" xr:uid="{00000000-0004-0000-0500-00009B000000}"/>
    <hyperlink ref="FM5" r:id="rId157" xr:uid="{00000000-0004-0000-0500-00009C000000}"/>
    <hyperlink ref="FN5" r:id="rId158" xr:uid="{00000000-0004-0000-0500-00009D000000}"/>
    <hyperlink ref="FO5" r:id="rId159" xr:uid="{00000000-0004-0000-0500-00009E000000}"/>
    <hyperlink ref="FP5" r:id="rId160" xr:uid="{00000000-0004-0000-0500-00009F000000}"/>
    <hyperlink ref="FQ5" r:id="rId161" xr:uid="{00000000-0004-0000-0500-0000A0000000}"/>
    <hyperlink ref="FR5" r:id="rId162" xr:uid="{00000000-0004-0000-0500-0000A1000000}"/>
    <hyperlink ref="FS5" r:id="rId163" xr:uid="{00000000-0004-0000-0500-0000A2000000}"/>
    <hyperlink ref="FT5" r:id="rId164" xr:uid="{00000000-0004-0000-0500-0000A3000000}"/>
    <hyperlink ref="FU5" r:id="rId165" xr:uid="{00000000-0004-0000-0500-0000A4000000}"/>
  </hyperlinks>
  <pageMargins left="0.7" right="0.7" top="0.75" bottom="0.75" header="0.3" footer="0.3"/>
  <drawing r:id="rId16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showGridLines="0" workbookViewId="0"/>
  </sheetViews>
  <sheetFormatPr defaultRowHeight="14.4" x14ac:dyDescent="0.3"/>
  <cols>
    <col min="1" max="1" width="2.88671875" customWidth="1"/>
    <col min="2" max="2" width="2.6640625" customWidth="1"/>
    <col min="3" max="3" width="19" customWidth="1"/>
    <col min="4" max="4" width="12.6640625" customWidth="1"/>
    <col min="7" max="7" width="2.5546875" customWidth="1"/>
  </cols>
  <sheetData>
    <row r="1" spans="1:8" ht="15" customHeight="1" x14ac:dyDescent="0.3"/>
    <row r="2" spans="1:8" ht="10.050000000000001" customHeight="1" x14ac:dyDescent="0.3">
      <c r="A2" s="47"/>
      <c r="B2" s="46"/>
      <c r="C2" s="46"/>
      <c r="D2" s="46"/>
      <c r="E2" s="46"/>
      <c r="F2" s="46"/>
      <c r="G2" s="46"/>
      <c r="H2" s="49"/>
    </row>
    <row r="3" spans="1:8" ht="15.6" x14ac:dyDescent="0.3">
      <c r="A3" s="47"/>
      <c r="C3" s="50" t="s">
        <v>1019</v>
      </c>
      <c r="E3" s="51" t="s">
        <v>1020</v>
      </c>
      <c r="H3" s="49"/>
    </row>
    <row r="4" spans="1:8" ht="9" customHeight="1" x14ac:dyDescent="0.3">
      <c r="A4" s="47"/>
      <c r="B4" s="48"/>
      <c r="C4" s="48"/>
      <c r="D4" s="48"/>
      <c r="E4" s="48"/>
      <c r="F4" s="48"/>
      <c r="G4" s="48"/>
      <c r="H4" s="49"/>
    </row>
  </sheetData>
  <hyperlinks>
    <hyperlink ref="E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showGridLines="0" workbookViewId="0"/>
  </sheetViews>
  <sheetFormatPr defaultRowHeight="14.4" x14ac:dyDescent="0.3"/>
  <cols>
    <col min="1" max="1" width="10.5546875" customWidth="1"/>
    <col min="2" max="2" width="49.109375" customWidth="1"/>
    <col min="3" max="3" width="27.6640625" customWidth="1"/>
    <col min="4" max="4" width="4.5546875" customWidth="1"/>
    <col min="5" max="5" width="22.109375" customWidth="1"/>
  </cols>
  <sheetData>
    <row r="1" spans="1:5" ht="21" x14ac:dyDescent="0.3">
      <c r="A1" s="52" t="s">
        <v>1021</v>
      </c>
    </row>
    <row r="3" spans="1:5" ht="15" x14ac:dyDescent="0.3">
      <c r="A3" s="53" t="s">
        <v>1022</v>
      </c>
    </row>
    <row r="4" spans="1:5" ht="15" x14ac:dyDescent="0.3">
      <c r="A4" s="54" t="s">
        <v>1023</v>
      </c>
    </row>
    <row r="6" spans="1:5" ht="15" x14ac:dyDescent="0.3">
      <c r="A6" s="53" t="s">
        <v>1024</v>
      </c>
      <c r="C6" s="54" t="s">
        <v>1025</v>
      </c>
      <c r="E6" s="53" t="s">
        <v>1026</v>
      </c>
    </row>
    <row r="8" spans="1:5" ht="15" x14ac:dyDescent="0.3">
      <c r="A8" s="53" t="s">
        <v>1027</v>
      </c>
    </row>
    <row r="9" spans="1:5" ht="15" x14ac:dyDescent="0.3">
      <c r="A9" s="55" t="s">
        <v>1028</v>
      </c>
      <c r="B9" s="53" t="s">
        <v>1029</v>
      </c>
    </row>
    <row r="10" spans="1:5" ht="15" x14ac:dyDescent="0.3">
      <c r="A10" s="55" t="s">
        <v>1030</v>
      </c>
      <c r="B10" s="53" t="s">
        <v>1031</v>
      </c>
    </row>
    <row r="11" spans="1:5" ht="15" x14ac:dyDescent="0.3">
      <c r="A11" s="55" t="s">
        <v>1032</v>
      </c>
      <c r="B11" s="53" t="s">
        <v>1033</v>
      </c>
    </row>
    <row r="13" spans="1:5" ht="15" x14ac:dyDescent="0.3">
      <c r="A13" s="53" t="s">
        <v>1034</v>
      </c>
      <c r="B13" s="54" t="s">
        <v>1023</v>
      </c>
    </row>
    <row r="15" spans="1:5" x14ac:dyDescent="0.3">
      <c r="A15" s="11" t="s">
        <v>93</v>
      </c>
    </row>
  </sheetData>
  <sheetProtection algorithmName="SHA-512" hashValue="/Vl6oY5Kzo4L8BzOhR/2maedMic1DI865Ni0A6KS+oNhIuYbg3lPb8lUEhUDksIxeKWgv5vZSDETw5de6jE5pQ==" saltValue="mn6nHuwBVA2a3clpLXHkBw==" spinCount="100000" sheet="1" objects="1" scenarios="1"/>
  <hyperlinks>
    <hyperlink ref="A4" r:id="rId1" xr:uid="{00000000-0004-0000-0700-000000000000}"/>
    <hyperlink ref="C6" r:id="rId2" xr:uid="{00000000-0004-0000-0700-000001000000}"/>
    <hyperlink ref="B13" r:id="rId3" xr:uid="{00000000-0004-0000-07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 Metrics</vt:lpstr>
      <vt:lpstr>Income Statement</vt:lpstr>
      <vt:lpstr>Balance Sheet</vt:lpstr>
      <vt:lpstr>Cash Flow</vt:lpstr>
      <vt:lpstr>Segments</vt:lpstr>
      <vt:lpstr>Ratios</vt:lpstr>
      <vt:lpstr>Sourcing</vt:lpstr>
      <vt:lpstr>Disclaimer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Luo, David</cp:lastModifiedBy>
  <dcterms:modified xsi:type="dcterms:W3CDTF">2025-05-12T22:56:47Z</dcterms:modified>
</cp:coreProperties>
</file>