
<file path=[Content_Types].xml><?xml version="1.0" encoding="utf-8"?>
<Types xmlns="http://schemas.openxmlformats.org/package/2006/content-types">
  <Default Extension="png" ContentType="image/png"/>
  <Default Extension="svg" ContentType="image/sv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defaultThemeVersion="166925"/>
  <workbookProtection/>
  <bookViews>
    <workbookView xWindow="0" yWindow="0" windowWidth="14370" windowHeight="9585" tabRatio="500"/>
  </bookViews>
  <sheets>
    <sheet name="Key Metrics" sheetId="2" r:id="rId1"/>
    <sheet name="Income Statement" sheetId="3" r:id="rId2"/>
    <sheet name="Balance Sheet" sheetId="4" r:id="rId3"/>
    <sheet name="Cash Flow" sheetId="5" r:id="rId4"/>
    <sheet name="Segments" sheetId="6" r:id="rId5"/>
    <sheet name="Ratios" sheetId="7" r:id="rId6"/>
    <sheet name="Sourcing" sheetId="8" r:id="rId7"/>
    <sheet name="Disclaimer" sheetId="9" r:id="rId8"/>
  </sheets>
  <calcPr calcId="0"/>
</workbook>
</file>

<file path=xl/sharedStrings.xml><?xml version="1.0" encoding="utf-8"?>
<sst xmlns="http://schemas.openxmlformats.org/spreadsheetml/2006/main" count="870" uniqueCount="870">
  <si>
    <t>Key Metrics (Fiscal Quarter)</t>
  </si>
  <si>
    <t>Downloaded On: 12-May-2025</t>
  </si>
  <si>
    <t>Company: Nvidia (NAS: NVDA)</t>
  </si>
  <si>
    <t>Amounts in Thousands, USD (except Ratios, Multiples &amp; per share items)</t>
  </si>
  <si>
    <t>Summary Stats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</si>
  <si>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</si>
  <si>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</si>
  <si>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</si>
  <si>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</si>
  <si>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</si>
  <si>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</si>
  <si>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</si>
  <si>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</si>
  <si>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>FQ 4Q25</t>
  </si>
  <si>
    <t>FQ 3Q25</t>
  </si>
  <si>
    <t>FQ 2Q25</t>
  </si>
  <si>
    <t>FQ 1Q25</t>
  </si>
  <si>
    <t>FQ 4Q24</t>
  </si>
  <si>
    <t>FQ 3Q24</t>
  </si>
  <si>
    <t>FQ 2Q24</t>
  </si>
  <si>
    <t>FQ 1Q24</t>
  </si>
  <si>
    <t>Filed: 26-Feb-2025</t>
  </si>
  <si>
    <t>Filed: 20-Nov-2024</t>
  </si>
  <si>
    <t>Filed: 28-Aug-2024</t>
  </si>
  <si>
    <t>Filed: 29-May-2024</t>
  </si>
  <si>
    <t>View 10-Q</t>
  </si>
  <si>
    <t>Income Statement</t>
  </si>
  <si>
    <t xml:space="preserve">    Total Revenue</t>
  </si>
  <si>
    <t xml:space="preserve">    Gross Profit</t>
  </si>
  <si>
    <t xml:space="preserve">    Total Operating Profit/(Loss)</t>
  </si>
  <si>
    <t xml:space="preserve">    EBITDA (Analyst Normalized)</t>
  </si>
  <si>
    <t xml:space="preserve">    EBIT (Analyst Normalized)</t>
  </si>
  <si>
    <t xml:space="preserve">    Net Income from Continuing Operations</t>
  </si>
  <si>
    <t xml:space="preserve">    Net Income (Analyst Normalized)</t>
  </si>
  <si>
    <t xml:space="preserve">    Diluted EPS from Continuing Operations</t>
  </si>
  <si>
    <t xml:space="preserve">    EPS (Analyst Normalized)</t>
  </si>
  <si>
    <t xml:space="preserve">    Diluted Weighted Average Shares Outstanding</t>
  </si>
  <si>
    <t xml:space="preserve">    Common Dividend per Share (Ex-date)</t>
  </si>
  <si>
    <t>Balance Sheet</t>
  </si>
  <si>
    <t xml:space="preserve">    Total Current Assets</t>
  </si>
  <si>
    <t xml:space="preserve">    Net Property, Plant and Equipment</t>
  </si>
  <si>
    <t xml:space="preserve">    Total Non-Current Assets</t>
  </si>
  <si>
    <t xml:space="preserve">    Total Assets</t>
  </si>
  <si>
    <t xml:space="preserve">    Total Current Liabilities</t>
  </si>
  <si>
    <t xml:space="preserve">    Total Non-Current Liabilities</t>
  </si>
  <si>
    <t xml:space="preserve">    Total Liabilities</t>
  </si>
  <si>
    <t xml:space="preserve">    Total Equity</t>
  </si>
  <si>
    <t xml:space="preserve">    Equity Attributable to Parent Stockholders</t>
  </si>
  <si>
    <t xml:space="preserve">    Total Debt</t>
  </si>
  <si>
    <t xml:space="preserve">    Total Shares Outstanding (TSO)</t>
  </si>
  <si>
    <t xml:space="preserve">    Working Capital</t>
  </si>
  <si>
    <t>Cash Flow</t>
  </si>
  <si>
    <t xml:space="preserve">    Cash Flow from Operating Activities, Indirect</t>
  </si>
  <si>
    <t xml:space="preserve">    Cash Flow from Investing Activities</t>
  </si>
  <si>
    <t xml:space="preserve">    Cash Flow from Financing Activities</t>
  </si>
  <si>
    <t xml:space="preserve">    Change in Cash</t>
  </si>
  <si>
    <t xml:space="preserve">    Capital Expenditure (Calc)</t>
  </si>
  <si>
    <t xml:space="preserve">    Issuance of/(Payments for) Common Stock, Net</t>
  </si>
  <si>
    <t xml:space="preserve">    Cash Dividends Paid</t>
  </si>
  <si>
    <t xml:space="preserve">    Cash and Cash Equivalents, Beginning of Period</t>
  </si>
  <si>
    <t xml:space="preserve">    Cash and Cash Equivalents, End of Period</t>
  </si>
  <si>
    <t>Ratios</t>
  </si>
  <si>
    <t xml:space="preserve">    EBITDA Margin</t>
  </si>
  <si>
    <t xml:space="preserve">    Revenue % Growth</t>
  </si>
  <si>
    <t xml:space="preserve">    EBITDA % Growth</t>
  </si>
  <si>
    <t xml:space="preserve">    EBIT % Growth</t>
  </si>
  <si>
    <t xml:space="preserve">    Net Income from Continuing Operations Sequential % Growth</t>
  </si>
  <si>
    <t xml:space="preserve">    Net Income Available to Common Stockholders Sequential % Growth</t>
  </si>
  <si>
    <t xml:space="preserve">    Current Ratio</t>
  </si>
  <si>
    <t xml:space="preserve">    Quick Ratio</t>
  </si>
  <si>
    <t xml:space="preserve">    Debt to Equity</t>
  </si>
  <si>
    <t xml:space="preserve">    Total Debt to Equity</t>
  </si>
  <si>
    <t xml:space="preserve">    Total Asset Turnover</t>
  </si>
  <si>
    <t xml:space="preserve">    Normalized Return on Equity</t>
  </si>
  <si>
    <t xml:space="preserve">    Normalized Return on Assets</t>
  </si>
  <si>
    <t xml:space="preserve">    Normalized Return on Invested Capital</t>
  </si>
  <si>
    <t>Multiples*</t>
  </si>
  <si>
    <t xml:space="preserve">    Stock Price</t>
  </si>
  <si>
    <t xml:space="preserve">    Market Cap</t>
  </si>
  <si>
    <t xml:space="preserve">    EV</t>
  </si>
  <si>
    <t xml:space="preserve">    EV to Revenue</t>
  </si>
  <si>
    <t xml:space="preserve">    EV to EBIT (Analyst Normalized)</t>
  </si>
  <si>
    <t xml:space="preserve">    EV to EBITDA (Analyst Normalized)</t>
  </si>
  <si>
    <t xml:space="preserve">    Price to Earnings (Analyst Normalized)</t>
  </si>
  <si>
    <t xml:space="preserve">    Price to Book (PB)</t>
  </si>
  <si>
    <t xml:space="preserve">    Price to Cash Flow (PCF)</t>
  </si>
  <si>
    <t xml:space="preserve">    Price to Tangible Book Value</t>
  </si>
  <si>
    <t>Data Origination</t>
  </si>
  <si>
    <t xml:space="preserve">    Preliminary</t>
  </si>
  <si>
    <t xml:space="preserve">    Original</t>
  </si>
  <si>
    <t xml:space="preserve">    Restated</t>
  </si>
  <si>
    <t xml:space="preserve">    Calculated</t>
  </si>
  <si>
    <t>No</t>
  </si>
  <si>
    <t>Yes</t>
  </si>
  <si>
    <t>© PitchBook Data, Inc.  2025</t>
  </si>
  <si>
    <t>Income Statement (Fiscal Quarter)</t>
  </si>
  <si>
    <t>FQ 4Q23</t>
  </si>
  <si>
    <t>FQ 3Q23</t>
  </si>
  <si>
    <t>FQ 2Q23</t>
  </si>
  <si>
    <t>FQ 1Q23</t>
  </si>
  <si>
    <t>FQ 4Q22</t>
  </si>
  <si>
    <t>FQ 3Q22</t>
  </si>
  <si>
    <t>FQ 2Q22</t>
  </si>
  <si>
    <t>FQ 1Q22</t>
  </si>
  <si>
    <t>FQ 4Q21</t>
  </si>
  <si>
    <t>FQ 3Q21</t>
  </si>
  <si>
    <t>FQ 2Q21</t>
  </si>
  <si>
    <t>FQ 1Q21</t>
  </si>
  <si>
    <t>FQ 4Q20</t>
  </si>
  <si>
    <t>FQ 3Q20</t>
  </si>
  <si>
    <t>FQ 2Q20</t>
  </si>
  <si>
    <t>FQ 1Q20</t>
  </si>
  <si>
    <t>FQ 4Q19</t>
  </si>
  <si>
    <t>FQ 3Q19</t>
  </si>
  <si>
    <t>FQ 2Q19</t>
  </si>
  <si>
    <t>FQ 1Q19</t>
  </si>
  <si>
    <t>FQ 4Q18</t>
  </si>
  <si>
    <t>FQ 3Q18</t>
  </si>
  <si>
    <t>FQ 2Q18</t>
  </si>
  <si>
    <t>FQ 1Q18</t>
  </si>
  <si>
    <t>FQ 4Q17</t>
  </si>
  <si>
    <t>FQ 3Q17</t>
  </si>
  <si>
    <t>FQ 2Q17</t>
  </si>
  <si>
    <t>FQ 1Q17</t>
  </si>
  <si>
    <t>FQ 4Q16</t>
  </si>
  <si>
    <t>FQ 3Q16</t>
  </si>
  <si>
    <t>FQ 2Q16</t>
  </si>
  <si>
    <t>FQ 1Q16</t>
  </si>
  <si>
    <t>FQ 4Q15</t>
  </si>
  <si>
    <t>FQ 3Q15</t>
  </si>
  <si>
    <t>FQ 2Q15</t>
  </si>
  <si>
    <t>FQ 1Q15</t>
  </si>
  <si>
    <t>FQ 4Q14</t>
  </si>
  <si>
    <t>FQ 3Q14</t>
  </si>
  <si>
    <t>FQ 2Q14</t>
  </si>
  <si>
    <t>FQ 1Q14</t>
  </si>
  <si>
    <t>FQ 4Q13</t>
  </si>
  <si>
    <t>FQ 3Q13</t>
  </si>
  <si>
    <t>FQ 2Q13</t>
  </si>
  <si>
    <t>FQ 1Q13</t>
  </si>
  <si>
    <t>FQ 4Q12</t>
  </si>
  <si>
    <t>FQ 3Q12</t>
  </si>
  <si>
    <t>FQ 2Q12</t>
  </si>
  <si>
    <t>FQ 1Q12</t>
  </si>
  <si>
    <t>FQ 4Q11</t>
  </si>
  <si>
    <t>FQ 3Q11</t>
  </si>
  <si>
    <t>FQ 2Q11</t>
  </si>
  <si>
    <t>FQ 1Q11</t>
  </si>
  <si>
    <t>FQ 4Q10</t>
  </si>
  <si>
    <t>FQ 3Q10</t>
  </si>
  <si>
    <t>FQ 2Q10</t>
  </si>
  <si>
    <t>FQ 1Q10</t>
  </si>
  <si>
    <t>FQ 4Q09</t>
  </si>
  <si>
    <t>FQ 3Q09</t>
  </si>
  <si>
    <t>FQ 2Q09</t>
  </si>
  <si>
    <t>FQ 1Q09</t>
  </si>
  <si>
    <t>FQ 4Q08</t>
  </si>
  <si>
    <t>FQ 3Q08</t>
  </si>
  <si>
    <t>FQ 2Q08</t>
  </si>
  <si>
    <t>FQ 1Q08</t>
  </si>
  <si>
    <t>FQ 4Q07</t>
  </si>
  <si>
    <t>FQ 3Q07</t>
  </si>
  <si>
    <t>FQ 2Q07</t>
  </si>
  <si>
    <t>FQ 1Q07</t>
  </si>
  <si>
    <t>FQ 4Q06</t>
  </si>
  <si>
    <t>FQ 3Q06</t>
  </si>
  <si>
    <t>FQ 2Q06</t>
  </si>
  <si>
    <t>FQ 1Q06</t>
  </si>
  <si>
    <t>FQ 4Q05</t>
  </si>
  <si>
    <t>FQ 3Q05</t>
  </si>
  <si>
    <t>FQ 2Q05</t>
  </si>
  <si>
    <t>FQ 1Q05</t>
  </si>
  <si>
    <t>FQ 4Q04</t>
  </si>
  <si>
    <t>FQ 3Q04</t>
  </si>
  <si>
    <t>FQ 2Q04</t>
  </si>
  <si>
    <t>FQ 1Q04</t>
  </si>
  <si>
    <t>FQ 4Q03</t>
  </si>
  <si>
    <t>FQ 3Q03</t>
  </si>
  <si>
    <t>FQ 2Q03</t>
  </si>
  <si>
    <t>FQ 1Q03</t>
  </si>
  <si>
    <t>FQ 4Q02</t>
  </si>
  <si>
    <t>FQ 3Q02</t>
  </si>
  <si>
    <t>FQ 2Q02</t>
  </si>
  <si>
    <t>FQ 1Q02</t>
  </si>
  <si>
    <t>FQ 4Q01</t>
  </si>
  <si>
    <t>FQ 3Q01</t>
  </si>
  <si>
    <t>FQ 2Q01</t>
  </si>
  <si>
    <t>FQ 1Q01</t>
  </si>
  <si>
    <t>FQ 4Q00</t>
  </si>
  <si>
    <t>FQ 3Q00</t>
  </si>
  <si>
    <t>FQ 2Q00</t>
  </si>
  <si>
    <t>FQ 1Q00</t>
  </si>
  <si>
    <t>Filed: 21-Nov-2023</t>
  </si>
  <si>
    <t>Filed: 28-Aug-2023</t>
  </si>
  <si>
    <t>Filed: 26-May-2023</t>
  </si>
  <si>
    <t>Filed: 21-Feb-2024</t>
  </si>
  <si>
    <t>Filed: 18-Nov-2022</t>
  </si>
  <si>
    <t>Filed: 31-Aug-2022</t>
  </si>
  <si>
    <t>Filed: 27-May-2022</t>
  </si>
  <si>
    <t>Filed: 24-Feb-2023</t>
  </si>
  <si>
    <t>Filed: 22-Nov-2021</t>
  </si>
  <si>
    <t>Filed: 20-Aug-2021</t>
  </si>
  <si>
    <t>Filed: 26-May-2021</t>
  </si>
  <si>
    <t>Filed: 18-Mar-2022</t>
  </si>
  <si>
    <t>Filed: 18-Nov-2020</t>
  </si>
  <si>
    <t>Filed: 19-Aug-2020</t>
  </si>
  <si>
    <t>Filed: 21-May-2020</t>
  </si>
  <si>
    <t>Filed: 26-Feb-2021</t>
  </si>
  <si>
    <t>Filed: 14-Nov-2019</t>
  </si>
  <si>
    <t>Filed: 15-Aug-2019</t>
  </si>
  <si>
    <t>Filed: 16-May-2019</t>
  </si>
  <si>
    <t>Filed: 20-Feb-2020</t>
  </si>
  <si>
    <t>Filed: 15-Nov-2018</t>
  </si>
  <si>
    <t>Filed: 16-Aug-2018</t>
  </si>
  <si>
    <t>Filed: 22-May-2018</t>
  </si>
  <si>
    <t>Filed: 21-Feb-2019</t>
  </si>
  <si>
    <t>Filed: 21-Nov-2017</t>
  </si>
  <si>
    <t>Filed: 23-Aug-2017</t>
  </si>
  <si>
    <t>Filed: 23-May-2017</t>
  </si>
  <si>
    <t>Filed: 28-Feb-2018</t>
  </si>
  <si>
    <t>Filed: 22-Nov-2016</t>
  </si>
  <si>
    <t>Filed: 23-Aug-2016</t>
  </si>
  <si>
    <t>Filed: 25-May-2016</t>
  </si>
  <si>
    <t>Filed: 01-Mar-2017</t>
  </si>
  <si>
    <t>Filed: 18-Nov-2015</t>
  </si>
  <si>
    <t>Filed: 19-Aug-2015</t>
  </si>
  <si>
    <t>Filed: 20-May-2015</t>
  </si>
  <si>
    <t>Filed: 17-Mar-2016</t>
  </si>
  <si>
    <t>Filed: 19-Nov-2014</t>
  </si>
  <si>
    <t>Filed: 20-Aug-2014</t>
  </si>
  <si>
    <t>Filed: 21-May-2014</t>
  </si>
  <si>
    <t>Filed: 12-Mar-2015</t>
  </si>
  <si>
    <t>Filed: 31-Oct-2012</t>
  </si>
  <si>
    <t>Filed: 31-Jul-2012</t>
  </si>
  <si>
    <t>Filed: 30-Apr-2012</t>
  </si>
  <si>
    <t>Filed: 31-Jan-2012</t>
  </si>
  <si>
    <t>Filed: 31-Oct-2011</t>
  </si>
  <si>
    <t>Filed: 31-Jul-2011</t>
  </si>
  <si>
    <t>Filed: 30-Apr-2011</t>
  </si>
  <si>
    <t>Filed: 31-Jan-2011</t>
  </si>
  <si>
    <t>Filed: 31-Oct-2010</t>
  </si>
  <si>
    <t>Filed: 31-Jul-2010</t>
  </si>
  <si>
    <t>Filed: 30-Apr-2010</t>
  </si>
  <si>
    <t>Filed: 31-Jan-2010</t>
  </si>
  <si>
    <t>Filed: 31-Oct-2009</t>
  </si>
  <si>
    <t>Filed: 31-Jul-2009</t>
  </si>
  <si>
    <t>Filed: 30-Apr-2009</t>
  </si>
  <si>
    <t>Filed: 31-Jan-2009</t>
  </si>
  <si>
    <t>Filed: 31-Oct-2008</t>
  </si>
  <si>
    <t>Filed: 31-Jul-2008</t>
  </si>
  <si>
    <t>Filed: 30-Apr-2008</t>
  </si>
  <si>
    <t>Filed: 31-Jan-2008</t>
  </si>
  <si>
    <t>Filed: 31-Oct-2007</t>
  </si>
  <si>
    <t>Filed: 31-Jul-2007</t>
  </si>
  <si>
    <t>Filed: 30-Apr-2007</t>
  </si>
  <si>
    <t>Filed: 31-Jan-2007</t>
  </si>
  <si>
    <t>Filed: 31-Oct-2006</t>
  </si>
  <si>
    <t>Filed: 31-Jul-2006</t>
  </si>
  <si>
    <t>Filed: 30-Apr-2006</t>
  </si>
  <si>
    <t>Filed: 31-Jan-2006</t>
  </si>
  <si>
    <t>Filed: 31-Oct-2005</t>
  </si>
  <si>
    <t>Filed: 31-Jul-2005</t>
  </si>
  <si>
    <t>Filed: 30-Apr-2005</t>
  </si>
  <si>
    <t>Filed: 31-Jan-2005</t>
  </si>
  <si>
    <t>Filed: 31-Oct-2004</t>
  </si>
  <si>
    <t>Filed: 31-Jul-2004</t>
  </si>
  <si>
    <t>Filed: 30-Apr-2004</t>
  </si>
  <si>
    <t>Filed: 31-Jan-2004</t>
  </si>
  <si>
    <t>Filed: 31-Oct-2003</t>
  </si>
  <si>
    <t>Filed: 31-Jul-2003</t>
  </si>
  <si>
    <t>Filed: 30-Apr-2003</t>
  </si>
  <si>
    <t>Filed: 31-Jan-2003</t>
  </si>
  <si>
    <t>Filed: 31-Oct-2002</t>
  </si>
  <si>
    <t>Filed: 31-Jul-2002</t>
  </si>
  <si>
    <t>Filed: 30-Apr-2002</t>
  </si>
  <si>
    <t>Filed: 31-Jan-2002</t>
  </si>
  <si>
    <t>Filed: 31-Oct-2001</t>
  </si>
  <si>
    <t>Filed: 31-Jul-2001</t>
  </si>
  <si>
    <t>Filed: 30-Apr-2001</t>
  </si>
  <si>
    <t>Filed: 31-Jan-2001</t>
  </si>
  <si>
    <t>Filed: 31-Oct-2000</t>
  </si>
  <si>
    <t>Filed: 31-Jul-2000</t>
  </si>
  <si>
    <t>Filed: 30-Apr-2000</t>
  </si>
  <si>
    <t>Filed: 31-Jan-2000</t>
  </si>
  <si>
    <t>Filed: 31-Oct-1999</t>
  </si>
  <si>
    <t>Filed: 31-Jul-1999</t>
  </si>
  <si>
    <t>Filed: 30-Apr-1999</t>
  </si>
  <si>
    <t>Gross Profit</t>
  </si>
  <si>
    <t xml:space="preserve">    Revenue</t>
  </si>
  <si>
    <t xml:space="preserve">        Business Revenue</t>
  </si>
  <si>
    <t xml:space="preserve">        Total Revenue</t>
  </si>
  <si>
    <t xml:space="preserve">    Cost of Revenue</t>
  </si>
  <si>
    <t xml:space="preserve">    Total Gross Profit</t>
  </si>
  <si>
    <t>Operating (Income)/Expenses</t>
  </si>
  <si>
    <t xml:space="preserve">    Selling, General and Administrative Expenses</t>
  </si>
  <si>
    <t xml:space="preserve">    Research and Development Expenses</t>
  </si>
  <si>
    <t xml:space="preserve">    Depreciation, Amortization and Depletion</t>
  </si>
  <si>
    <t xml:space="preserve">        Depreciation and Amortization</t>
  </si>
  <si>
    <t xml:space="preserve">            Amortization</t>
  </si>
  <si>
    <t xml:space="preserve">            Total Depreciation and Amortization</t>
  </si>
  <si>
    <t xml:space="preserve">        Total Depreciation, Amortization and Depletion</t>
  </si>
  <si>
    <t xml:space="preserve">    Other (Income)/Expense, Operating</t>
  </si>
  <si>
    <t xml:space="preserve">    Total Operating (Income)/Expenses</t>
  </si>
  <si>
    <t>Total Operating Profit/(Loss)</t>
  </si>
  <si>
    <t>Non-Operating Income/(Expenses)</t>
  </si>
  <si>
    <t xml:space="preserve">    Net Finance (Income)/Expense</t>
  </si>
  <si>
    <t xml:space="preserve">        Net Interest (Income)/Expense</t>
  </si>
  <si>
    <t xml:space="preserve">            Interest Expense Net of Capitalized Interest</t>
  </si>
  <si>
    <t xml:space="preserve">            Interest Income</t>
  </si>
  <si>
    <t xml:space="preserve">            Total Net Interest (Income)/Expense</t>
  </si>
  <si>
    <t xml:space="preserve">        Total Net Finance (Income)/Expense</t>
  </si>
  <si>
    <t xml:space="preserve">    Irregular (Income)/Expenses</t>
  </si>
  <si>
    <t xml:space="preserve">        Litigation (Income)/Expense</t>
  </si>
  <si>
    <t xml:space="preserve">        Merger and Acquisition (Income)/Expense</t>
  </si>
  <si>
    <t xml:space="preserve">        Restructuring and Reorganization (Income)/Expense</t>
  </si>
  <si>
    <t xml:space="preserve">        Other Irregular Income/(Expenses)</t>
  </si>
  <si>
    <t xml:space="preserve">        Total Irregular (Income)/Expenses</t>
  </si>
  <si>
    <t xml:space="preserve">    Other Income/(Expense), Non-Operating</t>
  </si>
  <si>
    <t xml:space="preserve">    Total Non-Operating Income/(Expenses), Total</t>
  </si>
  <si>
    <t>Pretax Income</t>
  </si>
  <si>
    <t>Provision for Income Tax</t>
  </si>
  <si>
    <t>Net Income from Continuing Operations</t>
  </si>
  <si>
    <t>Extraordinary Items</t>
  </si>
  <si>
    <t>Net Income after Extraordinary Items and Discontinued Operations</t>
  </si>
  <si>
    <t>Net Income after Non-Controlling/Minority Interests</t>
  </si>
  <si>
    <t>Net Income Available to Common Stockholders</t>
  </si>
  <si>
    <t>Diluted Net Income Available to Common Stockholders</t>
  </si>
  <si>
    <t>Basic EPS</t>
  </si>
  <si>
    <t xml:space="preserve">    Basic EPS from Continuing Operations</t>
  </si>
  <si>
    <t xml:space="preserve">    Total Basic EPS</t>
  </si>
  <si>
    <t>Diluted EPS</t>
  </si>
  <si>
    <t xml:space="preserve">    Total Diluted EPS</t>
  </si>
  <si>
    <t>Basic Weighted Average Shares Outstanding</t>
  </si>
  <si>
    <t>Diluted Weighted Average Shares Outstanding</t>
  </si>
  <si>
    <t>Income Statement Supplemental Section</t>
  </si>
  <si>
    <t xml:space="preserve">    Per Share Calculations</t>
  </si>
  <si>
    <t xml:space="preserve">        Common Dividend per Share (Paid)</t>
  </si>
  <si>
    <t xml:space="preserve">        Common Dividend per Share (Ex-date)</t>
  </si>
  <si>
    <t xml:space="preserve">        EBITDA per Share</t>
  </si>
  <si>
    <t xml:space="preserve">        EBITDAR per Share</t>
  </si>
  <si>
    <t xml:space="preserve">        Basic EPS (Normalized)</t>
  </si>
  <si>
    <t xml:space="preserve">        Diluted EPS (Normalized)</t>
  </si>
  <si>
    <t xml:space="preserve">        Normalized EBITDA per Share</t>
  </si>
  <si>
    <t xml:space="preserve">        Normalized EBITDAR per Share</t>
  </si>
  <si>
    <t xml:space="preserve">        Recommended Normalized Basic EPS</t>
  </si>
  <si>
    <t xml:space="preserve">        Recommended Normalized Diluted EPS</t>
  </si>
  <si>
    <t xml:space="preserve">        Sales per Share</t>
  </si>
  <si>
    <t xml:space="preserve">        Total Dividend per Share</t>
  </si>
  <si>
    <t xml:space="preserve">    Reported Normalized and Operating Income/Expense Supplemental Section</t>
  </si>
  <si>
    <t xml:space="preserve">        Reported Total Revenue</t>
  </si>
  <si>
    <t xml:space="preserve">        Reported Operating Expense</t>
  </si>
  <si>
    <t xml:space="preserve">        Reported Total Operating Profit/Loss</t>
  </si>
  <si>
    <t xml:space="preserve">        Reported Normalized Income</t>
  </si>
  <si>
    <t xml:space="preserve">        Reported Normalized Diluted EPS</t>
  </si>
  <si>
    <t xml:space="preserve">        Reported Effective Tax Rate</t>
  </si>
  <si>
    <t xml:space="preserve">        Reported Normalized Operating Profit</t>
  </si>
  <si>
    <t xml:space="preserve">    Operating (Income)/Expenses, Supplemental Section</t>
  </si>
  <si>
    <t xml:space="preserve">        Depreciation, Amortization and Depletion, Supplemental</t>
  </si>
  <si>
    <t xml:space="preserve">            Depreciation and Amortization, Supplemental</t>
  </si>
  <si>
    <t xml:space="preserve">                Depreciation, Supplemental</t>
  </si>
  <si>
    <t xml:space="preserve">                Amortization, Supplemental</t>
  </si>
  <si>
    <t xml:space="preserve">                Total Depreciation and Amortization, Supplemental</t>
  </si>
  <si>
    <t>Profitability Metrics</t>
  </si>
  <si>
    <t xml:space="preserve">    Unadjusted Profitability Metrics</t>
  </si>
  <si>
    <t xml:space="preserve">        EBITDA</t>
  </si>
  <si>
    <t xml:space="preserve">        EBITA</t>
  </si>
  <si>
    <t xml:space="preserve">        EBIT</t>
  </si>
  <si>
    <t xml:space="preserve">        EBITDAR</t>
  </si>
  <si>
    <t xml:space="preserve">        Interest and Dividend Income</t>
  </si>
  <si>
    <t xml:space="preserve">        Tax Effect of Unusual Items</t>
  </si>
  <si>
    <t xml:space="preserve">        Total Unusual Items</t>
  </si>
  <si>
    <t xml:space="preserve">        Total Unusual Items Excluding Goodwill</t>
  </si>
  <si>
    <t xml:space="preserve">        Cost of Revenue and Operating Expense</t>
  </si>
  <si>
    <t xml:space="preserve">        Net Operating Profit After Tax (NOPAT)</t>
  </si>
  <si>
    <t xml:space="preserve">        Income After Taxes</t>
  </si>
  <si>
    <t xml:space="preserve">    Normalized Profitability Metrics</t>
  </si>
  <si>
    <t xml:space="preserve">        EBITDA (Normalized)</t>
  </si>
  <si>
    <t xml:space="preserve">        EBIT (Normalized)</t>
  </si>
  <si>
    <t xml:space="preserve">        EBITDAR (Normalized)</t>
  </si>
  <si>
    <t xml:space="preserve">        Net Income (Normalized)</t>
  </si>
  <si>
    <t xml:space="preserve">    Analyst Normalized Profitability Metrics</t>
  </si>
  <si>
    <t xml:space="preserve">        EBITDA (Analyst Normalized)</t>
  </si>
  <si>
    <t xml:space="preserve">        EBIT (Analyst Normalized)</t>
  </si>
  <si>
    <t xml:space="preserve">        Net Income (Analyst Normalized)</t>
  </si>
  <si>
    <t xml:space="preserve">        EPS (Analyst Normalized)</t>
  </si>
  <si>
    <t>Balance Sheet (Fiscal Quarter)</t>
  </si>
  <si>
    <t>Filing not available</t>
  </si>
  <si>
    <t>Filed: 19-Nov-2013</t>
  </si>
  <si>
    <t>Filed: 21-Aug-2013</t>
  </si>
  <si>
    <t>Filed: 22-May-2013</t>
  </si>
  <si>
    <t>Filed: 13-Mar-2014</t>
  </si>
  <si>
    <t xml:space="preserve">View </t>
  </si>
  <si>
    <t>View 8-KP</t>
  </si>
  <si>
    <t>Assets</t>
  </si>
  <si>
    <t xml:space="preserve">    Current Assets</t>
  </si>
  <si>
    <t xml:space="preserve">        Cash, Cash Equivalents and Short Term Investments</t>
  </si>
  <si>
    <t xml:space="preserve">            Cash and Cash Equivalents</t>
  </si>
  <si>
    <t xml:space="preserve">            Short Term Investments</t>
  </si>
  <si>
    <t xml:space="preserve">                Available-for-Sale Securities, Current</t>
  </si>
  <si>
    <t xml:space="preserve">                Other Short Term Investments</t>
  </si>
  <si>
    <t xml:space="preserve">                Total Short Term Investments</t>
  </si>
  <si>
    <t xml:space="preserve">            Total Cash, Cash Equivalents and Short Term Investments</t>
  </si>
  <si>
    <t xml:space="preserve">        Cash Restricted or Pledged, Current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</si>
  <si>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</si>
  <si>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</si>
  <si>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</si>
  <si>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</si>
  <si>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Total Inventories</t>
  </si>
  <si>
    <t xml:space="preserve">        Trade and Other Receivables, Current</t>
  </si>
  <si>
    <t xml:space="preserve">            Trade/Accounts Receivable, Current</t>
  </si>
  <si>
    <t xml:space="preserve">                Gross Trade/Accounts Receivable, Current</t>
  </si>
  <si>
    <t xml:space="preserve">                Allowance/Adjustments for Trade/Accounts Receivable, Current</t>
  </si>
  <si>
    <t xml:space="preserve">                Total Trade/Accounts Receivable, Current</t>
  </si>
  <si>
    <t xml:space="preserve">            Total Trade and Other Receivables, Current</t>
  </si>
  <si>
    <t xml:space="preserve">        Prepayments and Deposits, Current</t>
  </si>
  <si>
    <t xml:space="preserve">        Deferred Tax Assets, Current</t>
  </si>
  <si>
    <t xml:space="preserve">        Deferred Costs/Assets, Current</t>
  </si>
  <si>
    <t xml:space="preserve">        Assets Held for Sale/Discontinued Operations, Current</t>
  </si>
  <si>
    <t xml:space="preserve">        Other Current Assets</t>
  </si>
  <si>
    <t xml:space="preserve">        Total Current Assets</t>
  </si>
  <si>
    <t xml:space="preserve">   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</si>
  <si>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</si>
  <si>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</si>
  <si>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</si>
  <si>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    Land and Improvements</t>
  </si>
  <si>
    <t xml:space="preserve">                    Buildings and Improvements</t>
  </si>
  <si>
    <t xml:space="preserve">                    Leasehold and Improvements</t>
  </si>
  <si>
    <t xml:space="preserve">                    Total Properties</t>
  </si>
  <si>
    <t xml:space="preserve">                Machinery, Furniture and Equipment</t>
  </si>
  <si>
    <t xml:space="preserve">                    Furniture, Fixtures and Office Equipment</t>
  </si>
  <si>
    <t xml:space="preserve">                    Total Machinery, Furniture and Equipment</t>
  </si>
  <si>
    <t xml:space="preserve">                Construction in Progress and Advance Payments</t>
  </si>
  <si>
    <t xml:space="preserve">                Leased Property, Plant and Equipment</t>
  </si>
  <si>
    <t xml:space="preserve">                Other Property, Plant and Equipment</t>
  </si>
  <si>
    <t xml:space="preserve">                Total Gross Property, Plant and Equipment</t>
  </si>
  <si>
    <t xml:space="preserve">            Accumulated Depreciation and Impairment</t>
  </si>
  <si>
    <t xml:space="preserve">                Accumulated Depreciation</t>
  </si>
  <si>
    <t xml:space="preserve">                Total Accumulated Depreciation and Impairment</t>
  </si>
  <si>
    <t xml:space="preserve">            Total Net Property, Plant and Equipment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</si>
  <si>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</si>
  <si>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</si>
  <si>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</si>
  <si>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</si>
  <si>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Trademarks and Patents</t>
  </si>
  <si>
    <t xml:space="preserve">                    Licenses and Rights</t>
  </si>
  <si>
    <t xml:space="preserve">                    Other Intangible Assets</t>
  </si>
  <si>
    <t xml:space="preserve">                    Total Intangibles other than Goodwill</t>
  </si>
  <si>
    <t xml:space="preserve">                Total Gross Goodwill and Other Intangible Assets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</si>
  <si>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</si>
  <si>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</si>
  <si>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Intangibles other than Goodwill</t>
  </si>
  <si>
    <t xml:space="preserve">                        Accumulated Amortization of Trademarks and Patents</t>
  </si>
  <si>
    <t xml:space="preserve">                        Accumulated Amortization of Licences and Rights</t>
  </si>
  <si>
    <t xml:space="preserve">                        Accumulated Amortization of Other Intangible Assets</t>
  </si>
  <si>
    <t xml:space="preserve">                        Total Accumulated Amortization of Intangibles other than Goodwill</t>
  </si>
  <si>
    <t xml:space="preserve">                    Total Accumulated Amortization of Intangible Assets</t>
  </si>
  <si>
    <t xml:space="preserve">                Total Accumulated Amortization and Impairment</t>
  </si>
  <si>
    <t xml:space="preserve">            Total Net Intangible Assets</t>
  </si>
  <si>
    <t xml:space="preserve">        Long Term Investments</t>
  </si>
  <si>
    <t xml:space="preserve">            Investment in Financial Assets, Non-Current</t>
  </si>
  <si>
    <t xml:space="preserve">                Equity Securities/Shares, Non-Current</t>
  </si>
  <si>
    <t xml:space="preserve">                Total Investment in Financial Assets, Non-Current</t>
  </si>
  <si>
    <t xml:space="preserve">            Other Investments, Non-Current</t>
  </si>
  <si>
    <t xml:space="preserve">            Total Long Term Investments</t>
  </si>
  <si>
    <t xml:space="preserve">        Trade and Other Receivables, Non-Current</t>
  </si>
  <si>
    <t xml:space="preserve">            Taxes Receivable, Non-Current</t>
  </si>
  <si>
    <t xml:space="preserve">            Total Trade and Other Receivables, Non-Current</t>
  </si>
  <si>
    <t xml:space="preserve">        Prepayments and Deposits, Non-Current</t>
  </si>
  <si>
    <t xml:space="preserve">            Prepayments, Non-Current</t>
  </si>
  <si>
    <t xml:space="preserve">            Deposits Paid for Business and Fixed Assets, Non-Current</t>
  </si>
  <si>
    <t xml:space="preserve">            Total Prepayments and Deposits, Non-Current</t>
  </si>
  <si>
    <t xml:space="preserve">        Deferred Tax Assets, Non-Current</t>
  </si>
  <si>
    <t xml:space="preserve">        Deferred Costs/Assets, Non-Current</t>
  </si>
  <si>
    <t xml:space="preserve">        Other Non-Current Assets</t>
  </si>
  <si>
    <t xml:space="preserve">        Total Non-Current Assets</t>
  </si>
  <si>
    <t>Liabilities</t>
  </si>
  <si>
    <t xml:space="preserve">   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</si>
  <si>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</si>
  <si>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</si>
  <si>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</si>
  <si>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Interest Payable, Current</t>
  </si>
  <si>
    <t xml:space="preserve">                Taxes Payable, Current</t>
  </si>
  <si>
    <t xml:space="preserve">                    Income Tax Payable, Current</t>
  </si>
  <si>
    <t xml:space="preserve">                    Other Tax Payable, Current</t>
  </si>
  <si>
    <t xml:space="preserve">                    Total Taxes Payable, Current</t>
  </si>
  <si>
    <t xml:space="preserve">                Other Payable, Current</t>
  </si>
  <si>
    <t xml:space="preserve">                Total Trade and Other Payables, Current</t>
  </si>
  <si>
    <t xml:space="preserve">            Accrued Expenses, Current</t>
  </si>
  <si>
    <t xml:space="preserve">            Total Payables and Accrued Expenses,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</si>
  <si>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</si>
  <si>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</si>
  <si>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</si>
  <si>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    Notes Payable, Current Debt</t>
  </si>
  <si>
    <t xml:space="preserve">                    Total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</si>
  <si>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</si>
  <si>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</si>
  <si>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    Convertible Loans/Debentures, Current Portion of LT Debt</t>
  </si>
  <si>
    <t xml:space="preserve">                        Other Current Portion of LT Debt</t>
  </si>
  <si>
    <t xml:space="preserve">                        Total Current Portion of Long Term Debt</t>
  </si>
  <si>
    <t xml:space="preserve">                    Capital Lease Obligations, Current</t>
  </si>
  <si>
    <t xml:space="preserve">                    Total Current Portion of Long Term Debt and Capital Lease</t>
  </si>
  <si>
    <t xml:space="preserve">                Total Current Debt and Capital Lease Obligation</t>
  </si>
  <si>
    <t xml:space="preserve">            Total Financial Liabilities, Current</t>
  </si>
  <si>
    <t xml:space="preserve">        Provisions, Current</t>
  </si>
  <si>
    <t xml:space="preserve">            Other Provisions, Current</t>
  </si>
  <si>
    <t xml:space="preserve">            Total Provisions, Current</t>
  </si>
  <si>
    <t xml:space="preserve">        Deferred Liabilities, Current</t>
  </si>
  <si>
    <t xml:space="preserve">            Deferred Income/Customer Advances/Billings in Excess of Cost, Current</t>
  </si>
  <si>
    <t xml:space="preserve">            Total Deferred Liabilities, Current</t>
  </si>
  <si>
    <t xml:space="preserve">        Other Current Liabilities</t>
  </si>
  <si>
    <t xml:space="preserve">        Total Current Liabilities</t>
  </si>
  <si>
    <t xml:space="preserve">   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</si>
  <si>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</si>
  <si>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</si>
  <si>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</si>
  <si>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Notes Payables, Non-Current</t>
  </si>
  <si>
    <t xml:space="preserve">                    Convertible Debentures/Loans, Non-Current</t>
  </si>
  <si>
    <t xml:space="preserve">                    Total Long Term Debt</t>
  </si>
  <si>
    <t xml:space="preserve">                Capital Lease Obligations, Non-Current</t>
  </si>
  <si>
    <t xml:space="preserve">                Total Long Term Debt and Capital Lease Obligation</t>
  </si>
  <si>
    <t xml:space="preserve">            Derivative and Hedging Liabilities, Non-Current</t>
  </si>
  <si>
    <t xml:space="preserve">            Total Financial Liabilities, Non-Current</t>
  </si>
  <si>
    <t xml:space="preserve">        Provisions, Non-Current</t>
  </si>
  <si>
    <t xml:space="preserve">            Provision for Employee Entitlements, Non-Current</t>
  </si>
  <si>
    <t xml:space="preserve">            Provision for Asset Retirement Obligation/Site Restoration and Rehabilitation, Non-Current</t>
  </si>
  <si>
    <t xml:space="preserve">            Total Provisions, Non-Current</t>
  </si>
  <si>
    <t xml:space="preserve">        Tax Liabilities, Non-Current</t>
  </si>
  <si>
    <t xml:space="preserve">            Deferred Tax Liabilities, Non-Current</t>
  </si>
  <si>
    <t xml:space="preserve">            Total Tax Liabilities, Non-Current</t>
  </si>
  <si>
    <t xml:space="preserve">        Deferred Liabilities, Non-Current</t>
  </si>
  <si>
    <t xml:space="preserve">            Deferred Income/Customer Advances/Billings in Excess of Cost, Non-Current</t>
  </si>
  <si>
    <t xml:space="preserve">            Other Deferred Liabilities, Non-Current</t>
  </si>
  <si>
    <t xml:space="preserve">            Total Deferred Liabilities, Non-Current</t>
  </si>
  <si>
    <t xml:space="preserve">        Payables and Accrued Expenses, Non-Current</t>
  </si>
  <si>
    <t xml:space="preserve">            Trade and Other Payables, Non-Current</t>
  </si>
  <si>
    <t xml:space="preserve">                Taxes Payable, Non-Current</t>
  </si>
  <si>
    <t xml:space="preserve">                Other Payables, Non-Current</t>
  </si>
  <si>
    <t xml:space="preserve">                Total Trade and Other Payables, Non-Current</t>
  </si>
  <si>
    <t xml:space="preserve">            Total Payables and Accrued Expenses, Non-Current</t>
  </si>
  <si>
    <t xml:space="preserve">        Other Non-Current Liabilities</t>
  </si>
  <si>
    <t xml:space="preserve">        Total Non-Current Liabilities</t>
  </si>
  <si>
    <t>Equity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</si>
  <si>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</si>
  <si>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</si>
  <si>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</si>
  <si>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    Common Stock, with Par Value</t>
  </si>
  <si>
    <t xml:space="preserve">                    Total Common Stock</t>
  </si>
  <si>
    <t xml:space="preserve">                Preferred Stock</t>
  </si>
  <si>
    <t xml:space="preserve">                Additional Paid in Capital/Share Premium</t>
  </si>
  <si>
    <t xml:space="preserve">                Total Capital Stock</t>
  </si>
  <si>
    <t xml:space="preserve">            Treasury Stock</t>
  </si>
  <si>
    <t xml:space="preserve">            Total Paid in Capital</t>
  </si>
  <si>
    <t xml:space="preserve">        Retained Earnings/Accumulated Deficit</t>
  </si>
  <si>
    <t xml:space="preserve">        Reserves/Accumulated Comprehensive Income/Losses</t>
  </si>
  <si>
    <t xml:space="preserve">            Other Reserves/Accum. Comp. Inc</t>
  </si>
  <si>
    <t xml:space="preserve">            Total Reserves/Accumulated Comprehensive Income/Losses</t>
  </si>
  <si>
    <t xml:space="preserve">        Other Equity Interest</t>
  </si>
  <si>
    <t xml:space="preserve">        Total Equity Attributable to Parent Stockholders</t>
  </si>
  <si>
    <t>Balance Sheet Supplemental Section</t>
  </si>
  <si>
    <t xml:space="preserve">    Common Shares Issued</t>
  </si>
  <si>
    <t xml:space="preserve">        Common Shares Outstanding</t>
  </si>
  <si>
    <t xml:space="preserve">        Common Shares Treasury</t>
  </si>
  <si>
    <t xml:space="preserve">        Total Common Shares Issued</t>
  </si>
  <si>
    <t>Total Maturity Schedule</t>
  </si>
  <si>
    <t xml:space="preserve">    Debt Maturity Schedule</t>
  </si>
  <si>
    <t xml:space="preserve">        Debt due in Year 1</t>
  </si>
  <si>
    <t xml:space="preserve">        Debt due in Year 2</t>
  </si>
  <si>
    <t xml:space="preserve">        Debt due in Year 3</t>
  </si>
  <si>
    <t xml:space="preserve">        Debt due in Year 5</t>
  </si>
  <si>
    <t xml:space="preserve">        Debt due Beyond</t>
  </si>
  <si>
    <t xml:space="preserve">        Debt - Interests Charges and Other Adjustments</t>
  </si>
  <si>
    <t xml:space="preserve">        Total Debt Maturity Schedule</t>
  </si>
  <si>
    <t xml:space="preserve">    Capital Lease Obligation Maturity Schedule</t>
  </si>
  <si>
    <t xml:space="preserve">        Capital Lease due in Year 1</t>
  </si>
  <si>
    <t xml:space="preserve">        Capital Lease due in Year 2</t>
  </si>
  <si>
    <t xml:space="preserve">        Capital Lease due in Year 3</t>
  </si>
  <si>
    <t xml:space="preserve">        Capital Lease due in Year 4</t>
  </si>
  <si>
    <t xml:space="preserve">        Capital Lease due in Year 5</t>
  </si>
  <si>
    <t xml:space="preserve">        Capital Lease due Beyond</t>
  </si>
  <si>
    <t xml:space="preserve">        Capital Lease - Interests Charges and Other Adjustments</t>
  </si>
  <si>
    <t xml:space="preserve">        Total Capital Lease Obligation Maturity Schedule</t>
  </si>
  <si>
    <t xml:space="preserve">    Operating Lease Obligation Maturity Schedule</t>
  </si>
  <si>
    <t xml:space="preserve">        Operating Lease due in year 1</t>
  </si>
  <si>
    <t xml:space="preserve">        Operating Lease due in year 2</t>
  </si>
  <si>
    <t xml:space="preserve">        Operating Lease due in year 3</t>
  </si>
  <si>
    <t xml:space="preserve">        Operating Lease due in year 4</t>
  </si>
  <si>
    <t xml:space="preserve">        Operating Lease due in year 5</t>
  </si>
  <si>
    <t xml:space="preserve">        Operating Lease due Beyond</t>
  </si>
  <si>
    <t xml:space="preserve">        Operating Lease - Interests Charges and Other Adjustments</t>
  </si>
  <si>
    <t xml:space="preserve">        Operating Lease Obligation Maturity Schedule Total</t>
  </si>
  <si>
    <t xml:space="preserve">    Other Contractual Obligations Maturity Schedule</t>
  </si>
  <si>
    <t xml:space="preserve">        Other Contractual Obligations due in year 1</t>
  </si>
  <si>
    <t xml:space="preserve">        Other Contractual Obligations due in year 3</t>
  </si>
  <si>
    <t xml:space="preserve">        Other Contractual Obligations due in year 5</t>
  </si>
  <si>
    <t xml:space="preserve">        Other Contractual Obligations due Beyond</t>
  </si>
  <si>
    <t xml:space="preserve">        Other Contractual Obligations Maturity Schedule Total</t>
  </si>
  <si>
    <t xml:space="preserve">    Lease Liability</t>
  </si>
  <si>
    <t xml:space="preserve">        Total Lease Liability - Due in year 1</t>
  </si>
  <si>
    <t xml:space="preserve">        Total Lease Liability - Due in year 2</t>
  </si>
  <si>
    <t xml:space="preserve">        Total Lease Liability - Due in year 3</t>
  </si>
  <si>
    <t xml:space="preserve">        Total Lease Liability - Due in year 4</t>
  </si>
  <si>
    <t xml:space="preserve">        Total Lease Liability - Due in year 5</t>
  </si>
  <si>
    <t xml:space="preserve">        Total Lease Liability - Beyond</t>
  </si>
  <si>
    <t xml:space="preserve">        Total Lease Liability - Interest Charges and Other Adjustments</t>
  </si>
  <si>
    <t xml:space="preserve">        Total Lease Liability</t>
  </si>
  <si>
    <t xml:space="preserve">    Contractual Obligations</t>
  </si>
  <si>
    <t xml:space="preserve">        Total Contractual Obligations due in year 1</t>
  </si>
  <si>
    <t xml:space="preserve">        Total Contractual Obligations due in year 2</t>
  </si>
  <si>
    <t xml:space="preserve">        Total Contractual Obligations due in year 3</t>
  </si>
  <si>
    <t xml:space="preserve">        Total Contractual Obligations due in year 4</t>
  </si>
  <si>
    <t xml:space="preserve">        Total Contractual Obligations due in year 5</t>
  </si>
  <si>
    <t xml:space="preserve">        Total Contractual Obligations due Beyond</t>
  </si>
  <si>
    <t xml:space="preserve">        Total Contractual Obligations - Interests Charges and Other Adjustments</t>
  </si>
  <si>
    <t xml:space="preserve">        Total Contractual Obligations</t>
  </si>
  <si>
    <t>Financial Health Metrics</t>
  </si>
  <si>
    <t xml:space="preserve">    Net Debt</t>
  </si>
  <si>
    <t xml:space="preserve">    Total Capital Lease Obligations</t>
  </si>
  <si>
    <t xml:space="preserve">    Common Equity Book Value</t>
  </si>
  <si>
    <t xml:space="preserve">    Total Liabilities &amp; Equity</t>
  </si>
  <si>
    <t xml:space="preserve">    Net Tangible Assets</t>
  </si>
  <si>
    <t xml:space="preserve">    Tangible Book Value</t>
  </si>
  <si>
    <t xml:space="preserve">    Invested Capital</t>
  </si>
  <si>
    <t xml:space="preserve">    Number of Employees</t>
  </si>
  <si>
    <t>Per Share Calculations</t>
  </si>
  <si>
    <t xml:space="preserve">    Book Value per Share</t>
  </si>
  <si>
    <t xml:space="preserve">    Cash And Cash Equivalents per Share</t>
  </si>
  <si>
    <t xml:space="preserve">    Cash, Cash Equivalents And Short Term Investments per Share</t>
  </si>
  <si>
    <t xml:space="preserve">    Net Intangible Assets per Share</t>
  </si>
  <si>
    <t xml:space="preserve">    Total Asset per Share</t>
  </si>
  <si>
    <t>Cash Flow (Fiscal Quarter)</t>
  </si>
  <si>
    <t>Cash Flow from Operating Activities, Indirect</t>
  </si>
  <si>
    <t xml:space="preserve">    Net Cash Flow from Continuing Operating Activities, Indirect</t>
  </si>
  <si>
    <t xml:space="preserve">        Cash Generated from Operating Activities</t>
  </si>
  <si>
    <t xml:space="preserve">            Income/(Loss) before Non-Cash Adjustment</t>
  </si>
  <si>
    <t xml:space="preserve">           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</si>
  <si>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</si>
  <si>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</si>
  <si>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</si>
  <si>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</si>
  <si>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        Total Depreciation and Amortization, Non-Cash Adjustment</t>
  </si>
  <si>
    <t xml:space="preserve">                    Total Depreciation, Amortization and Depletion, Non-Cash Adjustment</t>
  </si>
  <si>
    <t xml:space="preserve">                Excess Tax Benefit from Stock-Based Compensation, Non-Cash Adjustment</t>
  </si>
  <si>
    <t xml:space="preserve">                Stock-Based Compensation, Non-Cash Adjustment</t>
  </si>
  <si>
    <t xml:space="preserve">                Taxes, Non-Cash Adjustment</t>
  </si>
  <si>
    <t xml:space="preserve">                Interest and Finance (Income)/Expenses, Non-Cash Adjustment</t>
  </si>
  <si>
    <t xml:space="preserve">                Net Investment (Income)/Loss, Non-Cash Adjustment</t>
  </si>
  <si>
    <t xml:space="preserve">                    (Gain)/Loss on Financial Instruments, Non-Cash Adjustment</t>
  </si>
  <si>
    <t xml:space="preserve">                    Total Net Investment (Income)/Loss, Non-Cash Adjustment</t>
  </si>
  <si>
    <t xml:space="preserve">                Irregular (Income)/Loss, Non-Cash Adjustment</t>
  </si>
  <si>
    <t xml:space="preserve">                    (Gain)/Loss on Disposals, Non-Cash Adjustment</t>
  </si>
  <si>
    <t xml:space="preserve">                        (Gain)/Loss on Disposal/Sale of Fixed Assets, Non-Cash Adjustment</t>
  </si>
  <si>
    <t xml:space="preserve">                        Total (Gain)/Loss on Disposals, Non-Cash Adjustment</t>
  </si>
  <si>
    <t xml:space="preserve">                    (Gain)/Loss on Extinguishment of Debt, Non-Cash Adjustment</t>
  </si>
  <si>
    <t xml:space="preserve">                    Reorganization and M&amp;A, Non-Cash Adjustment</t>
  </si>
  <si>
    <t xml:space="preserve">                    Total Irregular (Income)/Loss, Non-Cash Adjustment</t>
  </si>
  <si>
    <t xml:space="preserve">                Other Operating (Gain)/Loss, Non-Cash Adjustment</t>
  </si>
  <si>
    <t xml:space="preserve">                Other Non-Cash Items</t>
  </si>
  <si>
    <t xml:space="preserve">                Total Adjustments for Non-Cash Items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</si>
  <si>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</si>
  <si>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</si>
  <si>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</si>
  <si>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Trade/Accounts Receivable</t>
  </si>
  <si>
    <t xml:space="preserve">                    Total Change in Trade and Other Receivables</t>
  </si>
  <si>
    <t xml:space="preserve">                Change in Prepayments and Deposits</t>
  </si>
  <si>
    <t xml:space="preserve">                Change in Other Current Assets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</si>
  <si>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</si>
  <si>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</si>
  <si>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</si>
  <si>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        Total Change in Trade and Other Payables</t>
  </si>
  <si>
    <t xml:space="preserve">                    Change in Accrued Expenses</t>
  </si>
  <si>
    <t xml:space="preserve">                    Total Change in Payables and Accrued Expenses</t>
  </si>
  <si>
    <t xml:space="preserve">                Change in Other Current Liabilities</t>
  </si>
  <si>
    <t xml:space="preserve">                Change in Other Operating Capital</t>
  </si>
  <si>
    <t xml:space="preserve">                Total Changes in Operating Capital</t>
  </si>
  <si>
    <t xml:space="preserve">            Total Cash Generated from Operating Activities</t>
  </si>
  <si>
    <t xml:space="preserve">        Other Operating Cash Flow</t>
  </si>
  <si>
    <t xml:space="preserve">        Total Net Cash Flow from Continuing Operating Activities, Indirect</t>
  </si>
  <si>
    <t xml:space="preserve">    Total Cash Flow from Operating Activities, Indirect</t>
  </si>
  <si>
    <t>Cash Flow from Investing Activities</t>
  </si>
  <si>
    <t xml:space="preserve">    Cash Flow from Continuing Investing Activities</t>
  </si>
  <si>
    <t xml:space="preserve">        (Purchase)/Sale and Disposal of Property, Plant and Equipment, Net</t>
  </si>
  <si>
    <t xml:space="preserve">            Purchase of Property, Plant and Equipment</t>
  </si>
  <si>
    <t xml:space="preserve">            Sale and Disposal of Property, Plant and Equipment</t>
  </si>
  <si>
    <t xml:space="preserve">            Total (Purchase)/Sale and Disposal of Property, Plant and Equipment, Net</t>
  </si>
  <si>
    <t xml:space="preserve">        (Purchase)/Sale of Business, Net</t>
  </si>
  <si>
    <t xml:space="preserve">            Purchase/Acquisition of Business</t>
  </si>
  <si>
    <t xml:space="preserve">            Total (Purchase)/Sale of Business, Net</t>
  </si>
  <si>
    <t xml:space="preserve">        (Purchase)/Sale of Investments, Net</t>
  </si>
  <si>
    <t xml:space="preserve">            Purchase of Investments</t>
  </si>
  <si>
    <t xml:space="preserve">            Sale of Investments</t>
  </si>
  <si>
    <t xml:space="preserve">            Total (Purchase)/Sale of Investments, Net</t>
  </si>
  <si>
    <t xml:space="preserve">        Other Investing Cash Flow</t>
  </si>
  <si>
    <t xml:space="preserve">        Total Cash Flow from Continuing Investing Activities</t>
  </si>
  <si>
    <t xml:space="preserve">    Total Cash Flow from Investing Activities</t>
  </si>
  <si>
    <t>Cash Flow from Financing Activities</t>
  </si>
  <si>
    <t xml:space="preserve">    Cash Flow from Continuing Financing Activities</t>
  </si>
  <si>
    <t xml:space="preserve">        Issuance of/(Payments for) Common Stock, Net</t>
  </si>
  <si>
    <t xml:space="preserve">            Proceeds from Issuance of Common Stock</t>
  </si>
  <si>
    <t xml:space="preserve">            Payments for Common Stock</t>
  </si>
  <si>
    <t xml:space="preserve">            Total Issuance of/(Payments for) Common Stock, Net</t>
  </si>
  <si>
    <t xml:space="preserve">        Issuance of/(Repayments for) Debt, Net</t>
  </si>
  <si>
    <t xml:space="preserve">            Issuance of/(Repayments for) Long Term Debt, Net</t>
  </si>
  <si>
    <t xml:space="preserve">                Proceeds from Issuance of Long Term Debt</t>
  </si>
  <si>
    <t xml:space="preserve">                Repayments for Long Term Debt</t>
  </si>
  <si>
    <t xml:space="preserve">                Total Issuance of/(Repayments for) Long Term Debt, Net</t>
  </si>
  <si>
    <t xml:space="preserve">            Total Issuance of/(Repayments for) Debt, Net</t>
  </si>
  <si>
    <t xml:space="preserve">        Issuance of/(Repayments for) Lease Financing</t>
  </si>
  <si>
    <t xml:space="preserve">            Repayments for Lease Financing</t>
  </si>
  <si>
    <t xml:space="preserve">            Total Issuance of/(Repayments for) Lease Financing</t>
  </si>
  <si>
    <t xml:space="preserve">        Issue and Financing Costs</t>
  </si>
  <si>
    <t xml:space="preserve">            Debt Issuance Costs</t>
  </si>
  <si>
    <t xml:space="preserve">            Total Issue and Financing Costs</t>
  </si>
  <si>
    <t xml:space="preserve">        Cash Dividends and Interest Paid</t>
  </si>
  <si>
    <t xml:space="preserve">            Cash Dividends Paid</t>
  </si>
  <si>
    <t xml:space="preserve">                Common Stock Dividends Paid</t>
  </si>
  <si>
    <t xml:space="preserve">                Total Cash Dividends Paid</t>
  </si>
  <si>
    <t xml:space="preserve">            Total Cash Dividends and Interest Paid</t>
  </si>
  <si>
    <t xml:space="preserve">        Excess Tax Benefit from Share-Based Compensation, Financing Activities</t>
  </si>
  <si>
    <t xml:space="preserve">        Proceeds from Issuance/Exercising of Stock Options/Warrants</t>
  </si>
  <si>
    <t xml:space="preserve">        Other Financing Cash Flow</t>
  </si>
  <si>
    <t xml:space="preserve">        Total Cash Flow from Continuing Financing Activities</t>
  </si>
  <si>
    <t xml:space="preserve">    Total Cash Flow from Financing Activities</t>
  </si>
  <si>
    <t>Cash and Cash Equivalents, End of Period</t>
  </si>
  <si>
    <t xml:space="preserve">    Other Changes</t>
  </si>
  <si>
    <t xml:space="preserve">    Total Cash and Cash Equivalents, End of Period</t>
  </si>
  <si>
    <t>Cash Flow Supplemental Section</t>
  </si>
  <si>
    <t xml:space="preserve">    Change in Cash As Reported, Supplemental</t>
  </si>
  <si>
    <t xml:space="preserve">    Income Tax Paid, Supplemental</t>
  </si>
  <si>
    <t xml:space="preserve">    Income Tax Refund, Supplemental</t>
  </si>
  <si>
    <t xml:space="preserve">    Interest Paid, Supplemental</t>
  </si>
  <si>
    <t xml:space="preserve">    Total Net Change in Cash</t>
  </si>
  <si>
    <t>Cash Flow Metrics</t>
  </si>
  <si>
    <t xml:space="preserve">    FCF to Firm (FCFF)</t>
  </si>
  <si>
    <t xml:space="preserve">    FCF to Equityholders (FCFE)</t>
  </si>
  <si>
    <t xml:space="preserve">    Issuance of Capital Stock</t>
  </si>
  <si>
    <t xml:space="preserve">    Issuance of Debt</t>
  </si>
  <si>
    <t xml:space="preserve">    Repayment of Debt</t>
  </si>
  <si>
    <t xml:space="preserve">    Repurchase of Capital Stock</t>
  </si>
  <si>
    <t xml:space="preserve">    FCF to CFO Ratio</t>
  </si>
  <si>
    <t xml:space="preserve">    Free Cash Flow per Share</t>
  </si>
  <si>
    <t xml:space="preserve">    Operating Cash Flow per Share</t>
  </si>
  <si>
    <t>Segmentation (Fiscal Quarter)</t>
  </si>
  <si>
    <t>Downloaded on: 12-May-2025</t>
  </si>
  <si>
    <t>Amount in thousands  (USD) or percent</t>
  </si>
  <si>
    <t>End: 31-Oct-2024</t>
  </si>
  <si>
    <t>End: 31-Jul-2024</t>
  </si>
  <si>
    <t>End: 30-Apr-2024</t>
  </si>
  <si>
    <t>End: 31-Oct-2023</t>
  </si>
  <si>
    <t>End: 31-Jul-2023</t>
  </si>
  <si>
    <t>End: 30-Apr-2023</t>
  </si>
  <si>
    <t>End: 31-Oct-2022</t>
  </si>
  <si>
    <t>End: 31-Jul-2022</t>
  </si>
  <si>
    <t>End: 30-Apr-2022</t>
  </si>
  <si>
    <t>End: 31-Oct-2021</t>
  </si>
  <si>
    <t>End: 31-Jul-2021</t>
  </si>
  <si>
    <t>End: 30-Apr-2021</t>
  </si>
  <si>
    <t>End: 31-Oct-2020</t>
  </si>
  <si>
    <t>End: 31-Jul-2020</t>
  </si>
  <si>
    <t>Amount in thousands</t>
  </si>
  <si>
    <t xml:space="preserve">    Business Unit</t>
  </si>
  <si>
    <t xml:space="preserve">        Revenue</t>
  </si>
  <si>
    <t xml:space="preserve">            Compute &amp; Networking</t>
  </si>
  <si>
    <t xml:space="preserve">            Graphics</t>
  </si>
  <si>
    <t xml:space="preserve">            All Other</t>
  </si>
  <si>
    <t xml:space="preserve">            Total Revenue</t>
  </si>
  <si>
    <t xml:space="preserve">        Operating Income</t>
  </si>
  <si>
    <t xml:space="preserve">            Total Operating Income</t>
  </si>
  <si>
    <t xml:space="preserve">    Market or Industry</t>
  </si>
  <si>
    <t xml:space="preserve">            Data Center</t>
  </si>
  <si>
    <t xml:space="preserve">                Compute</t>
  </si>
  <si>
    <t xml:space="preserve">                Networking</t>
  </si>
  <si>
    <t xml:space="preserve">            Gaming</t>
  </si>
  <si>
    <t xml:space="preserve">            Professional Visualization</t>
  </si>
  <si>
    <t xml:space="preserve">            Automotive</t>
  </si>
  <si>
    <t xml:space="preserve">            Original equipment manufacturers (OEM) &amp; Other</t>
  </si>
  <si>
    <t>Percent of total</t>
  </si>
  <si>
    <t>Ratios (Fiscal Quarter)</t>
  </si>
  <si>
    <t>Profitability</t>
  </si>
  <si>
    <t xml:space="preserve">    Return on Invested Capital (ROIC)</t>
  </si>
  <si>
    <t xml:space="preserve">    Return on Equity (ROE)</t>
  </si>
  <si>
    <t xml:space="preserve">    Forward ROE</t>
  </si>
  <si>
    <t xml:space="preserve">    Return on Asset (ROA)</t>
  </si>
  <si>
    <t xml:space="preserve">    Forward ROA</t>
  </si>
  <si>
    <t>Efficiency</t>
  </si>
  <si>
    <t xml:space="preserve">    Cash to Assets</t>
  </si>
  <si>
    <t xml:space="preserve">    Cash Turnover</t>
  </si>
  <si>
    <t xml:space="preserve">    Inventory Turnover</t>
  </si>
  <si>
    <t xml:space="preserve">    Receivable Turnover</t>
  </si>
  <si>
    <t xml:space="preserve">    Payable Turnover</t>
  </si>
  <si>
    <t xml:space="preserve">    Fixed Asset Turnover</t>
  </si>
  <si>
    <t xml:space="preserve">    Equity Turnover</t>
  </si>
  <si>
    <t xml:space="preserve">    Days In Sales</t>
  </si>
  <si>
    <t xml:space="preserve">    Days In Inventory</t>
  </si>
  <si>
    <t xml:space="preserve">    Days In Payment</t>
  </si>
  <si>
    <t xml:space="preserve">    Cash Conversion Cycle</t>
  </si>
  <si>
    <t xml:space="preserve">    Sales Per Full Time Employee</t>
  </si>
  <si>
    <t xml:space="preserve">    Net Income per Full Time Employee</t>
  </si>
  <si>
    <t>Margins</t>
  </si>
  <si>
    <t xml:space="preserve">    Gross Margin</t>
  </si>
  <si>
    <t xml:space="preserve">    Selling, General and Admin Expense Margin</t>
  </si>
  <si>
    <t xml:space="preserve">    EBITDAR Margin</t>
  </si>
  <si>
    <t xml:space="preserve">    Normalized EBITDAR Margin</t>
  </si>
  <si>
    <t xml:space="preserve">    Normalized EBITDA Margin</t>
  </si>
  <si>
    <t xml:space="preserve">    EBITA Margin</t>
  </si>
  <si>
    <t xml:space="preserve">    Operating Margin</t>
  </si>
  <si>
    <t xml:space="preserve">    EBIT Margin</t>
  </si>
  <si>
    <t xml:space="preserve">    Normalized EBIT Margin</t>
  </si>
  <si>
    <t xml:space="preserve">    EBT Margin</t>
  </si>
  <si>
    <t xml:space="preserve">    Net Profit Margin</t>
  </si>
  <si>
    <t xml:space="preserve">    Normalized Net Profit Margin</t>
  </si>
  <si>
    <t>Growth Rates</t>
  </si>
  <si>
    <t xml:space="preserve">    Net Income % Growth</t>
  </si>
  <si>
    <t>Leverage</t>
  </si>
  <si>
    <t xml:space="preserve">    Degree of Operational Leverage (TTM)</t>
  </si>
  <si>
    <t xml:space="preserve">    Degree of Combined Leverage (TTM)</t>
  </si>
  <si>
    <t xml:space="preserve">    Long Term Debt to Assets</t>
  </si>
  <si>
    <t xml:space="preserve">    Debt to Assets</t>
  </si>
  <si>
    <t xml:space="preserve">    Long Term Debt to Invested Capital</t>
  </si>
  <si>
    <t xml:space="preserve">    Total Debt to Invested Capital</t>
  </si>
  <si>
    <t xml:space="preserve">    Equity Multiplier</t>
  </si>
  <si>
    <t>Financial Health</t>
  </si>
  <si>
    <t xml:space="preserve">    Cash Ratio</t>
  </si>
  <si>
    <t xml:space="preserve">    Cash Flow to Debt</t>
  </si>
  <si>
    <t xml:space="preserve">    Free Cash Flow to Debt</t>
  </si>
  <si>
    <t xml:space="preserve">    Total Debt to EBITDA</t>
  </si>
  <si>
    <t xml:space="preserve">    Interest Coverage</t>
  </si>
  <si>
    <t xml:space="preserve">    EBITDA Interest Coverage</t>
  </si>
  <si>
    <t xml:space="preserve">    Capital Expenditure to EBITDA</t>
  </si>
  <si>
    <t xml:space="preserve">    Capital Expenditure to Sales</t>
  </si>
  <si>
    <t xml:space="preserve">    Altman Z-score (TTM)</t>
  </si>
  <si>
    <t>Dividend Metrics</t>
  </si>
  <si>
    <t xml:space="preserve">    Dividend Payout</t>
  </si>
  <si>
    <t xml:space="preserve">    Normalized Dividend Payout</t>
  </si>
  <si>
    <t xml:space="preserve">    Reinvestment Rate</t>
  </si>
  <si>
    <t xml:space="preserve">    Normalized Reinvestment Rate</t>
  </si>
  <si>
    <t xml:space="preserve">    Retention Rate</t>
  </si>
  <si>
    <t xml:space="preserve">    Normalized Retention Rate</t>
  </si>
  <si>
    <t xml:space="preserve">    Sustainable Growth Rate</t>
  </si>
  <si>
    <t>Momentum</t>
  </si>
  <si>
    <t xml:space="preserve">    Normalized EBITDA Momentum</t>
  </si>
  <si>
    <t xml:space="preserve">    Cash Flow Momentum</t>
  </si>
  <si>
    <t xml:space="preserve">    Dividend Momentum</t>
  </si>
  <si>
    <t xml:space="preserve">    EBITDA Momentum</t>
  </si>
  <si>
    <t xml:space="preserve">    Sales Momentum</t>
  </si>
  <si>
    <t xml:space="preserve">    Earnings per Share Momentum</t>
  </si>
  <si>
    <t>Other Ratios</t>
  </si>
  <si>
    <t xml:space="preserve">    Free Cash Flow to Sales</t>
  </si>
  <si>
    <t xml:space="preserve">    Free Cash Flow to Net Income</t>
  </si>
  <si>
    <t xml:space="preserve">    Free Cash Flow to Assets</t>
  </si>
  <si>
    <t xml:space="preserve">    Free Cash Flow to Equity</t>
  </si>
  <si>
    <t xml:space="preserve">    Book Value to EBITDA</t>
  </si>
  <si>
    <t xml:space="preserve">    Book Value to EBIT</t>
  </si>
  <si>
    <t xml:space="preserve">    Book Value to Revenue</t>
  </si>
  <si>
    <t xml:space="preserve">    Book Value to Net Income</t>
  </si>
  <si>
    <t>©2025</t>
  </si>
  <si>
    <t>www.pitchbook.com</t>
  </si>
  <si>
    <t>All data copyright PitchBook Data, Inc.</t>
  </si>
  <si>
    <t>For customized data reports and analyses, contact us at:</t>
  </si>
  <si>
    <t>support@pitchbook.com</t>
  </si>
  <si>
    <t xml:space="preserve">This document and its contents may only be used or shared as permitted in </t>
  </si>
  <si>
    <t>the PitchBook subscription agreement.</t>
  </si>
  <si>
    <t>Subject to limited exceptions, this document may not be used or stored following the termination of your agreement with PitchBook.</t>
  </si>
  <si>
    <t>If you have any further questions or concerns, please contact client services at:</t>
  </si>
  <si>
    <t>US</t>
  </si>
  <si>
    <t>+1 (206) 257-7775</t>
  </si>
  <si>
    <t>UK</t>
  </si>
  <si>
    <t>+44 (0)203 875 3504</t>
  </si>
  <si>
    <t>SG</t>
  </si>
  <si>
    <t>+65 6016 4771</t>
  </si>
  <si>
    <t>Or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</si>
</sst>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2" formatCode="#,##0;[Red](#,##0)"/>
    <numFmt numFmtId="83" formatCode="#,##0.00;[Red](#,##0.00)"/>
    <numFmt numFmtId="84" formatCode="#,##0.00%;[Red]-#,##0.00%"/>
    <numFmt numFmtId="85" formatCode="[$-en-US]#,##0.00_);[Red](#,##0.00)"/>
  </numFmts>
  <fonts count="30">
    <font>
      <sz val="11"/>
      <color theme="1"/>
      <name val="Calibri"/>
      <family val="2"/>
      <scheme val="minor"/>
    </font>
    <font>
      <b/>
      <sz val="10"/>
      <color rgb="FF26649E"/>
      <name val="Open Sans"/>
      <family val="2"/>
    </font>
    <font>
      <b/>
      <sz val="8"/>
      <color rgb="FF000000"/>
      <name val="Open Sans"/>
      <family val="2"/>
    </font>
    <font>
      <sz val="8"/>
      <color rgb="FF26649E"/>
      <name val="Open Sans"/>
      <family val="2"/>
    </font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b/>
      <sz val="10"/>
      <color rgb="FF26649E"/>
      <name val="Open Sans"/>
    </font>
    <font>
      <sz val="8"/>
      <color rgb="FF000000"/>
      <name val="Open Sans"/>
      <family val="2"/>
    </font>
    <font>
      <u/>
      <sz val="11"/>
      <color rgb="FF0563C1"/>
      <name val="Calibri"/>
    </font>
    <font>
      <sz val="11"/>
      <color rgb="FF000000"/>
      <name val="Open Sans"/>
      <family val="2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b/>
      <sz val="14"/>
      <color rgb="FF000000"/>
      <name val="Open Sans"/>
      <family val="2"/>
    </font>
    <font>
      <b/>
      <i/>
      <sz val="14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000000"/>
      <name val="Open Sans"/>
      <family val="2"/>
    </font>
    <font>
      <b/>
      <sz val="16"/>
      <color rgb="FF000000"/>
      <name val="Open Sans"/>
      <family val="2"/>
    </font>
    <font>
      <b/>
      <sz val="10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F5EF"/>
        <bgColor rgb="FFF8F5EF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/>
      <top/>
      <bottom style="medium">
        <color rgb="FF808080"/>
      </bottom>
      <diagonal/>
    </border>
    <border>
      <left style="thin">
        <color rgb="FF808080"/>
      </left>
      <right/>
      <top/>
      <bottom/>
      <diagonal/>
    </border>
    <border>
      <left style="medium">
        <color rgb="FF808080"/>
      </left>
      <right/>
      <top/>
      <bottom/>
      <diagonal/>
    </border>
  </borders>
  <cellStyleXfs count="19">
    <xf numFmtId="0" fontId="0" fillId="0" borderId="0"/>
    <xf numFmtId="0" fontId="14" fillId="0" borderId="0">
      <alignment horizontal="left" vertical="center"/>
    </xf>
    <xf numFmtId="0" fontId="7" fillId="0" borderId="0">
      <alignment horizontal="left" vertical="center"/>
    </xf>
    <xf numFmtId="0" fontId="18" fillId="0" borderId="0">
      <alignment horizontal="left"/>
    </xf>
    <xf numFmtId="0" fontId="19" fillId="0" borderId="0">
      <alignment horizontal="right" vertical="top" wrapText="1"/>
    </xf>
    <xf numFmtId="0" fontId="1" fillId="0" borderId="0">
      <alignment horizontal="right" vertical="top" wrapText="1"/>
    </xf>
    <xf numFmtId="0" fontId="7" fillId="0" borderId="0">
      <alignment horizontal="right" vertical="center"/>
    </xf>
    <xf numFmtId="0" fontId="8" fillId="0" borderId="0" applyNumberFormat="0" applyFill="0" applyBorder="0" applyAlignment="0" applyProtection="0"/>
    <xf numFmtId="0" fontId="3" fillId="0" borderId="0">
      <alignment horizontal="right" vertical="center"/>
    </xf>
    <xf numFmtId="0" fontId="19" fillId="0" borderId="0">
      <alignment horizontal="left" vertical="center" indent="1"/>
    </xf>
    <xf numFmtId="0" fontId="17" fillId="0" borderId="0">
      <alignment horizontal="left" vertical="center" indent="1"/>
    </xf>
    <xf numFmtId="0" fontId="19" fillId="0" borderId="0">
      <alignment horizontal="right" vertical="center"/>
    </xf>
    <xf numFmtId="0" fontId="17" fillId="0" borderId="0">
      <alignment horizontal="right" vertical="center"/>
    </xf>
    <xf numFmtId="0" fontId="9" fillId="0" borderId="0">
      <alignment horizontal="left" vertical="center"/>
    </xf>
    <xf numFmtId="0" fontId="12" fillId="0" borderId="0">
      <alignment horizontal="left" vertical="center"/>
    </xf>
    <xf numFmtId="0" fontId="22" fillId="0" borderId="0">
      <alignment horizontal="left" vertical="center"/>
    </xf>
    <xf numFmtId="0" fontId="25" fillId="4" borderId="0">
      <alignment horizontal="left" vertical="center"/>
    </xf>
    <xf numFmtId="0" fontId="29" fillId="4" borderId="0">
      <alignment horizontal="left" vertical="center"/>
    </xf>
    <xf numFmtId="0" fontId="25" fillId="4" borderId="0">
      <alignment horizontal="right" vertical="center"/>
    </xf>
  </cellStyleXfs>
  <cellXfs count="5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4" fillId="0" borderId="0" xfId="1">
      <alignment horizontal="left" vertical="center"/>
    </xf>
    <xf numFmtId="0" fontId="7" fillId="0" borderId="0" xfId="2">
      <alignment horizontal="left" vertical="center"/>
    </xf>
    <xf numFmtId="0" fontId="0" fillId="3" borderId="0" xfId="0" applyFill="1"/>
    <xf numFmtId="0" fontId="19" fillId="3" borderId="0" xfId="4" applyFill="1">
      <alignment horizontal="right" vertical="top" wrapText="1"/>
    </xf>
    <xf numFmtId="0" fontId="18" fillId="3" borderId="0" xfId="3" applyFill="1">
      <alignment horizontal="left"/>
    </xf>
    <xf numFmtId="82" fontId="17" fillId="0" borderId="0" xfId="12" applyNumberFormat="1">
      <alignment horizontal="right" vertical="center"/>
    </xf>
    <xf numFmtId="83" fontId="17" fillId="0" borderId="0" xfId="12" applyNumberFormat="1">
      <alignment horizontal="right" vertical="center"/>
    </xf>
    <xf numFmtId="0" fontId="6" fillId="0" borderId="0" xfId="5" applyNumberFormat="1" applyFont="1" applyFill="1" applyBorder="1" applyProtection="1">
      <alignment horizontal="right" vertical="top" wrapText="1"/>
    </xf>
    <xf numFmtId="0" fontId="19" fillId="0" borderId="0" xfId="4">
      <alignment horizontal="right" vertical="top" wrapText="1"/>
    </xf>
    <xf numFmtId="0" fontId="7" fillId="0" borderId="0" xfId="6">
      <alignment horizontal="right" vertical="center"/>
    </xf>
    <xf numFmtId="84" fontId="17" fillId="0" borderId="0" xfId="12" applyNumberFormat="1">
      <alignment horizontal="right" vertical="center"/>
    </xf>
    <xf numFmtId="0" fontId="3" fillId="0" borderId="0" xfId="8">
      <alignment horizontal="right" vertical="center"/>
    </xf>
    <xf numFmtId="0" fontId="1" fillId="0" borderId="0" xfId="5" applyAlignment="1">
      <alignment horizontal="right" vertical="top" wrapText="1" indent="1"/>
    </xf>
    <xf numFmtId="0" fontId="17" fillId="0" borderId="0" xfId="10">
      <alignment horizontal="left" vertical="center" indent="1"/>
    </xf>
    <xf numFmtId="82" fontId="19" fillId="3" borderId="1" xfId="11" applyNumberFormat="1" applyFill="1" applyBorder="1">
      <alignment horizontal="right" vertical="center"/>
    </xf>
    <xf numFmtId="0" fontId="19" fillId="3" borderId="0" xfId="11" applyFill="1">
      <alignment horizontal="right" vertical="center"/>
    </xf>
    <xf numFmtId="85" fontId="17" fillId="0" borderId="0" xfId="12" applyNumberFormat="1">
      <alignment horizontal="right" vertical="center"/>
    </xf>
    <xf numFmtId="0" fontId="17" fillId="0" borderId="0" xfId="12">
      <alignment horizontal="right" vertical="center"/>
    </xf>
    <xf numFmtId="82" fontId="17" fillId="3" borderId="0" xfId="12" applyNumberFormat="1" applyFill="1">
      <alignment horizontal="right" vertical="center"/>
    </xf>
    <xf numFmtId="83" fontId="17" fillId="3" borderId="0" xfId="12" applyNumberFormat="1" applyFill="1">
      <alignment horizontal="right" vertical="center"/>
    </xf>
    <xf numFmtId="84" fontId="17" fillId="3" borderId="0" xfId="12" applyNumberFormat="1" applyFill="1">
      <alignment horizontal="right" vertical="center"/>
    </xf>
    <xf numFmtId="85" fontId="17" fillId="3" borderId="0" xfId="12" applyNumberFormat="1" applyFill="1">
      <alignment horizontal="right" vertical="center"/>
    </xf>
    <xf numFmtId="0" fontId="17" fillId="3" borderId="0" xfId="12" applyFill="1">
      <alignment horizontal="right" vertical="center"/>
    </xf>
    <xf numFmtId="83" fontId="19" fillId="3" borderId="0" xfId="11" applyNumberFormat="1" applyFill="1">
      <alignment horizontal="right" vertical="center"/>
    </xf>
    <xf numFmtId="0" fontId="19" fillId="3" borderId="0" xfId="9" applyFill="1">
      <alignment horizontal="left" vertical="center" indent="1"/>
    </xf>
    <xf numFmtId="82" fontId="19" fillId="3" borderId="0" xfId="11" applyNumberFormat="1" applyFill="1">
      <alignment horizontal="right" vertical="center"/>
    </xf>
    <xf numFmtId="82" fontId="19" fillId="0" borderId="1" xfId="11" applyNumberFormat="1" applyBorder="1">
      <alignment horizontal="right" vertical="center"/>
    </xf>
    <xf numFmtId="83" fontId="19" fillId="3" borderId="1" xfId="11" applyNumberFormat="1" applyFill="1" applyBorder="1">
      <alignment horizontal="right" vertical="center"/>
    </xf>
    <xf numFmtId="0" fontId="19" fillId="0" borderId="0" xfId="9">
      <alignment horizontal="left" vertical="center" indent="1"/>
    </xf>
    <xf numFmtId="0" fontId="0" fillId="3" borderId="1" xfId="0" applyFill="1" applyBorder="1"/>
    <xf numFmtId="0" fontId="7" fillId="3" borderId="0" xfId="6" applyFill="1" applyAlignment="1">
      <alignment horizontal="right" vertical="center" indent="1"/>
    </xf>
    <xf numFmtId="0" fontId="2" fillId="3" borderId="0" xfId="2" applyFont="1" applyFill="1">
      <alignment horizontal="left" vertical="center"/>
    </xf>
    <xf numFmtId="0" fontId="7" fillId="0" borderId="0" xfId="6" applyAlignment="1">
      <alignment horizontal="right" vertical="center" indent="1"/>
    </xf>
    <xf numFmtId="0" fontId="2" fillId="0" borderId="0" xfId="2" applyFont="1">
      <alignment horizontal="left" vertical="center"/>
    </xf>
    <xf numFmtId="82" fontId="7" fillId="0" borderId="0" xfId="6" applyNumberFormat="1" applyAlignment="1">
      <alignment horizontal="right" vertical="center" indent="1"/>
    </xf>
    <xf numFmtId="82" fontId="2" fillId="0" borderId="1" xfId="6" applyNumberFormat="1" applyFont="1" applyBorder="1" applyAlignment="1">
      <alignment horizontal="right" vertical="center" indent="1"/>
    </xf>
    <xf numFmtId="84" fontId="7" fillId="0" borderId="0" xfId="6" applyNumberFormat="1" applyAlignment="1">
      <alignment horizontal="right" vertical="center" inden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>
      <protection locked="0"/>
    </xf>
    <xf numFmtId="0" fontId="0" fillId="0" borderId="13" xfId="0" applyBorder="1"/>
    <xf numFmtId="0" fontId="9" fillId="0" borderId="0" xfId="13">
      <alignment horizontal="left" vertical="center"/>
    </xf>
    <xf numFmtId="0" fontId="0" fillId="0" borderId="0" xfId="0">
      <protection locked="0"/>
    </xf>
    <xf numFmtId="0" fontId="12" fillId="0" borderId="0" xfId="14">
      <alignment horizontal="left" vertical="center"/>
    </xf>
    <xf numFmtId="0" fontId="22" fillId="0" borderId="0" xfId="15">
      <alignment horizontal="left" vertical="center"/>
    </xf>
    <xf numFmtId="0" fontId="25" fillId="4" borderId="0" xfId="16">
      <alignment horizontal="left" vertical="center"/>
    </xf>
    <xf numFmtId="0" fontId="29" fillId="4" borderId="0" xfId="17">
      <alignment horizontal="left" vertical="center"/>
    </xf>
    <xf numFmtId="0" fontId="25" fillId="4" borderId="0" xfId="18">
      <alignment horizontal="right" vertical="center"/>
    </xf>
  </cellXfs>
  <cellStyles count="19">
    <cellStyle name="Normal" xfId="0" builtinId="0"/>
    <cellStyle name="fontSize14BoldItalic" xfId="1"/>
    <cellStyle name="defaultStyle" xfId="2"/>
    <cellStyle name="fontSize16BoldVerticalBottom" xfId="3"/>
    <cellStyle name="fontSize10VerticalTopHorizontalRightWrapBold" xfId="4"/>
    <cellStyle name="fontSize10VerticalTopHorizontalRightWrapHyperlinkBoldUnderlineSingle" xfId="5"/>
    <cellStyle name="horizontalRight" xfId="6"/>
    <cellStyle name="Hyperlink" xfId="7" builtinId="8"/>
    <cellStyle name="horizontalRightHyperlink" xfId="8"/>
    <cellStyle name="fontSize10IndentBold" xfId="9"/>
    <cellStyle name="fontSize10Indent" xfId="10"/>
    <cellStyle name="fontSize10HorizontalRightBold" xfId="11"/>
    <cellStyle name="fontSize10HorizontalRight" xfId="12"/>
    <cellStyle name="fontSize11" xfId="13"/>
    <cellStyle name="fontSize11HyperlinkUnderlineSingle" xfId="14"/>
    <cellStyle name="fontSize14Bold" xfId="15"/>
    <cellStyle name="fontSize10Italic" xfId="16"/>
    <cellStyle name="fontSize10ItalicHyperlink" xfId="17"/>
    <cellStyle name="fontSize10ItalicRight" xfId="18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3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4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5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6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7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drawing1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2</xdr:col>
      <xdr:colOff>581025</xdr:colOff>
      <xdr:row>1</xdr:row>
      <xdr:rowOff>76200</xdr:rowOff>
    </xdr:from>
    <xdr:to>
      <xdr:col>3</xdr:col>
      <xdr:colOff>628650</xdr:colOff>
      <xdr:row>2</xdr:row>
      <xdr:rowOff>168275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952500" y="266700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Theme">
      <a:fillStyleLst xmlns:a="http://schemas.openxmlformats.org/drawingml/2006/main"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 xmlns:a="http://schemas.openxmlformats.org/drawingml/2006/main"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 xmlns:a="http://schemas.openxmlformats.org/drawingml/2006/main"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my.pitchbook.com/?c=41161-24" TargetMode="External"/><Relationship Id="rId2" Type="http://schemas.openxmlformats.org/officeDocument/2006/relationships/hyperlink" Target="https://my.pitchbook.com/?c=41161-24" TargetMode="External"/><Relationship Id="rId3" Type="http://schemas.openxmlformats.org/officeDocument/2006/relationships/hyperlink" Target="https://my.pitchbook.com/?c=41161-24" TargetMode="External"/><Relationship Id="rId4" Type="http://schemas.openxmlformats.org/officeDocument/2006/relationships/hyperlink" Target="https://my.pitchbook.com/?c=41161-24" TargetMode="External"/><Relationship Id="rId5" Type="http://schemas.openxmlformats.org/officeDocument/2006/relationships/hyperlink" Target="https://my.pitchbook.com/?c=41161-24" TargetMode="External"/><Relationship Id="rId6" Type="http://schemas.openxmlformats.org/officeDocument/2006/relationships/hyperlink" Target="https://my.pitchbook.com/?c=41161-24" TargetMode="External"/><Relationship Id="rId7" Type="http://schemas.openxmlformats.org/officeDocument/2006/relationships/hyperlink" Target="https://my.pitchbook.com/?c=41161-24" TargetMode="External"/><Relationship Id="rId8" Type="http://schemas.openxmlformats.org/officeDocument/2006/relationships/hyperlink" Target="https://my.pitchbook.com/?c=41161-24" TargetMode="External"/><Relationship Id="rId9" Type="http://schemas.openxmlformats.org/officeDocument/2006/relationships/hyperlink" Target="https:/my.pitchbook.com?sec_f=10502381401&amp;financialGroup=KEY_METRICS&amp;period=QTR&amp;exchangeId=NAS&amp;exchangeSymbol=NVDA" TargetMode="External"/><Relationship Id="rId10" Type="http://schemas.openxmlformats.org/officeDocument/2006/relationships/hyperlink" Target="https:/my.pitchbook.com?sec_f=10502381393&amp;financialGroup=KEY_METRICS&amp;period=QTR&amp;exchangeId=NAS&amp;exchangeSymbol=NVDA" TargetMode="External"/><Relationship Id="rId11" Type="http://schemas.openxmlformats.org/officeDocument/2006/relationships/hyperlink" Target="https:/my.pitchbook.com?sec_f=10502381385&amp;financialGroup=KEY_METRICS&amp;period=QTR&amp;exchangeId=NAS&amp;exchangeSymbol=NVDA" TargetMode="External"/><Relationship Id="rId12" Type="http://schemas.openxmlformats.org/officeDocument/2006/relationships/hyperlink" Target="https:/my.pitchbook.com?sec_f=10502381337&amp;financialGroup=KEY_METRICS&amp;period=QTR&amp;exchangeId=NAS&amp;exchangeSymbol=NVDA" TargetMode="External"/><Relationship Id="rId13" Type="http://schemas.openxmlformats.org/officeDocument/2006/relationships/hyperlink" Target="https:/my.pitchbook.com?sec_f=10502381329&amp;financialGroup=KEY_METRICS&amp;period=QTR&amp;exchangeId=NAS&amp;exchangeSymbol=NVDA" TargetMode="External"/><Relationship Id="rId14" Type="http://schemas.openxmlformats.org/officeDocument/2006/relationships/hyperlink" Target="https:/my.pitchbook.com?sec_f=10502381321&amp;financialGroup=KEY_METRICS&amp;period=QTR&amp;exchangeId=NAS&amp;exchangeSymbol=NVDA" TargetMode="External"/><Relationship Id="rId15" Type="http://schemas.openxmlformats.org/officeDocument/2006/relationships/drawing" Target="../drawings/drawing1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hyperlink" Target="https://my.pitchbook.com/?c=41161-24" TargetMode="External"/><Relationship Id="rId2" Type="http://schemas.openxmlformats.org/officeDocument/2006/relationships/hyperlink" Target="https://my.pitchbook.com/?c=41161-24" TargetMode="External"/><Relationship Id="rId3" Type="http://schemas.openxmlformats.org/officeDocument/2006/relationships/hyperlink" Target="https://my.pitchbook.com/?c=41161-24" TargetMode="External"/><Relationship Id="rId4" Type="http://schemas.openxmlformats.org/officeDocument/2006/relationships/hyperlink" Target="https://my.pitchbook.com/?c=41161-24" TargetMode="External"/><Relationship Id="rId5" Type="http://schemas.openxmlformats.org/officeDocument/2006/relationships/hyperlink" Target="https://my.pitchbook.com/?c=41161-24" TargetMode="External"/><Relationship Id="rId6" Type="http://schemas.openxmlformats.org/officeDocument/2006/relationships/hyperlink" Target="https://my.pitchbook.com/?c=41161-24" TargetMode="External"/><Relationship Id="rId7" Type="http://schemas.openxmlformats.org/officeDocument/2006/relationships/hyperlink" Target="https://my.pitchbook.com/?c=41161-24" TargetMode="External"/><Relationship Id="rId8" Type="http://schemas.openxmlformats.org/officeDocument/2006/relationships/hyperlink" Target="https://my.pitchbook.com/?c=41161-24" TargetMode="External"/><Relationship Id="rId9" Type="http://schemas.openxmlformats.org/officeDocument/2006/relationships/hyperlink" Target="https://my.pitchbook.com/?c=41161-24" TargetMode="External"/><Relationship Id="rId10" Type="http://schemas.openxmlformats.org/officeDocument/2006/relationships/hyperlink" Target="https://my.pitchbook.com/?c=41161-24" TargetMode="External"/><Relationship Id="rId11" Type="http://schemas.openxmlformats.org/officeDocument/2006/relationships/hyperlink" Target="https://my.pitchbook.com/?c=41161-24" TargetMode="External"/><Relationship Id="rId12" Type="http://schemas.openxmlformats.org/officeDocument/2006/relationships/hyperlink" Target="https://my.pitchbook.com/?c=41161-24" TargetMode="External"/><Relationship Id="rId13" Type="http://schemas.openxmlformats.org/officeDocument/2006/relationships/hyperlink" Target="https://my.pitchbook.com/?c=41161-24" TargetMode="External"/><Relationship Id="rId14" Type="http://schemas.openxmlformats.org/officeDocument/2006/relationships/hyperlink" Target="https://my.pitchbook.com/?c=41161-24" TargetMode="External"/><Relationship Id="rId15" Type="http://schemas.openxmlformats.org/officeDocument/2006/relationships/hyperlink" Target="https://my.pitchbook.com/?c=41161-24" TargetMode="External"/><Relationship Id="rId16" Type="http://schemas.openxmlformats.org/officeDocument/2006/relationships/hyperlink" Target="https://my.pitchbook.com/?c=41161-24" TargetMode="External"/><Relationship Id="rId17" Type="http://schemas.openxmlformats.org/officeDocument/2006/relationships/hyperlink" Target="https://my.pitchbook.com/?c=41161-24" TargetMode="External"/><Relationship Id="rId18" Type="http://schemas.openxmlformats.org/officeDocument/2006/relationships/hyperlink" Target="https://my.pitchbook.com/?c=41161-24" TargetMode="External"/><Relationship Id="rId19" Type="http://schemas.openxmlformats.org/officeDocument/2006/relationships/hyperlink" Target="https://my.pitchbook.com/?c=41161-24" TargetMode="External"/><Relationship Id="rId20" Type="http://schemas.openxmlformats.org/officeDocument/2006/relationships/hyperlink" Target="https://my.pitchbook.com/?c=41161-24" TargetMode="External"/><Relationship Id="rId21" Type="http://schemas.openxmlformats.org/officeDocument/2006/relationships/hyperlink" Target="https://my.pitchbook.com/?c=41161-24" TargetMode="External"/><Relationship Id="rId22" Type="http://schemas.openxmlformats.org/officeDocument/2006/relationships/hyperlink" Target="https://my.pitchbook.com/?c=41161-24" TargetMode="External"/><Relationship Id="rId23" Type="http://schemas.openxmlformats.org/officeDocument/2006/relationships/hyperlink" Target="https://my.pitchbook.com/?c=41161-24" TargetMode="External"/><Relationship Id="rId24" Type="http://schemas.openxmlformats.org/officeDocument/2006/relationships/hyperlink" Target="https://my.pitchbook.com/?c=41161-24" TargetMode="External"/><Relationship Id="rId25" Type="http://schemas.openxmlformats.org/officeDocument/2006/relationships/hyperlink" Target="https://my.pitchbook.com/?c=41161-24" TargetMode="External"/><Relationship Id="rId26" Type="http://schemas.openxmlformats.org/officeDocument/2006/relationships/hyperlink" Target="https://my.pitchbook.com/?c=41161-24" TargetMode="External"/><Relationship Id="rId27" Type="http://schemas.openxmlformats.org/officeDocument/2006/relationships/hyperlink" Target="https://my.pitchbook.com/?c=41161-24" TargetMode="External"/><Relationship Id="rId28" Type="http://schemas.openxmlformats.org/officeDocument/2006/relationships/hyperlink" Target="https://my.pitchbook.com/?c=41161-24" TargetMode="External"/><Relationship Id="rId29" Type="http://schemas.openxmlformats.org/officeDocument/2006/relationships/hyperlink" Target="https://my.pitchbook.com/?c=41161-24" TargetMode="External"/><Relationship Id="rId30" Type="http://schemas.openxmlformats.org/officeDocument/2006/relationships/hyperlink" Target="https://my.pitchbook.com/?c=41161-24" TargetMode="External"/><Relationship Id="rId31" Type="http://schemas.openxmlformats.org/officeDocument/2006/relationships/hyperlink" Target="https://my.pitchbook.com/?c=41161-24" TargetMode="External"/><Relationship Id="rId32" Type="http://schemas.openxmlformats.org/officeDocument/2006/relationships/hyperlink" Target="https://my.pitchbook.com/?c=41161-24" TargetMode="External"/><Relationship Id="rId33" Type="http://schemas.openxmlformats.org/officeDocument/2006/relationships/hyperlink" Target="https://my.pitchbook.com/?c=41161-24" TargetMode="External"/><Relationship Id="rId34" Type="http://schemas.openxmlformats.org/officeDocument/2006/relationships/hyperlink" Target="https://my.pitchbook.com/?c=41161-24" TargetMode="External"/><Relationship Id="rId35" Type="http://schemas.openxmlformats.org/officeDocument/2006/relationships/hyperlink" Target="https://my.pitchbook.com/?c=41161-24" TargetMode="External"/><Relationship Id="rId36" Type="http://schemas.openxmlformats.org/officeDocument/2006/relationships/hyperlink" Target="https://my.pitchbook.com/?c=41161-24" TargetMode="External"/><Relationship Id="rId37" Type="http://schemas.openxmlformats.org/officeDocument/2006/relationships/hyperlink" Target="https://my.pitchbook.com/?c=41161-24" TargetMode="External"/><Relationship Id="rId38" Type="http://schemas.openxmlformats.org/officeDocument/2006/relationships/hyperlink" Target="https://my.pitchbook.com/?c=41161-24" TargetMode="External"/><Relationship Id="rId39" Type="http://schemas.openxmlformats.org/officeDocument/2006/relationships/hyperlink" Target="https://my.pitchbook.com/?c=41161-24" TargetMode="External"/><Relationship Id="rId40" Type="http://schemas.openxmlformats.org/officeDocument/2006/relationships/hyperlink" Target="https://my.pitchbook.com/?c=41161-24" TargetMode="External"/><Relationship Id="rId41" Type="http://schemas.openxmlformats.org/officeDocument/2006/relationships/hyperlink" Target="https://my.pitchbook.com/?c=41161-24" TargetMode="External"/><Relationship Id="rId42" Type="http://schemas.openxmlformats.org/officeDocument/2006/relationships/hyperlink" Target="https://my.pitchbook.com/?c=41161-24" TargetMode="External"/><Relationship Id="rId43" Type="http://schemas.openxmlformats.org/officeDocument/2006/relationships/hyperlink" Target="https://my.pitchbook.com/?c=41161-24" TargetMode="External"/><Relationship Id="rId44" Type="http://schemas.openxmlformats.org/officeDocument/2006/relationships/hyperlink" Target="https://my.pitchbook.com/?c=41161-24" TargetMode="External"/><Relationship Id="rId45" Type="http://schemas.openxmlformats.org/officeDocument/2006/relationships/hyperlink" Target="https://my.pitchbook.com/?c=41161-24" TargetMode="External"/><Relationship Id="rId46" Type="http://schemas.openxmlformats.org/officeDocument/2006/relationships/hyperlink" Target="https://my.pitchbook.com/?c=41161-24" TargetMode="External"/><Relationship Id="rId47" Type="http://schemas.openxmlformats.org/officeDocument/2006/relationships/hyperlink" Target="https://my.pitchbook.com/?c=41161-24" TargetMode="External"/><Relationship Id="rId48" Type="http://schemas.openxmlformats.org/officeDocument/2006/relationships/hyperlink" Target="https://my.pitchbook.com/?c=41161-24" TargetMode="External"/><Relationship Id="rId49" Type="http://schemas.openxmlformats.org/officeDocument/2006/relationships/hyperlink" Target="https://my.pitchbook.com/?c=41161-24" TargetMode="External"/><Relationship Id="rId50" Type="http://schemas.openxmlformats.org/officeDocument/2006/relationships/hyperlink" Target="https://my.pitchbook.com/?c=41161-24" TargetMode="External"/><Relationship Id="rId51" Type="http://schemas.openxmlformats.org/officeDocument/2006/relationships/hyperlink" Target="https://my.pitchbook.com/?c=41161-24" TargetMode="External"/><Relationship Id="rId52" Type="http://schemas.openxmlformats.org/officeDocument/2006/relationships/hyperlink" Target="https://my.pitchbook.com/?c=41161-24" TargetMode="External"/><Relationship Id="rId53" Type="http://schemas.openxmlformats.org/officeDocument/2006/relationships/hyperlink" Target="https://my.pitchbook.com/?c=41161-24" TargetMode="External"/><Relationship Id="rId54" Type="http://schemas.openxmlformats.org/officeDocument/2006/relationships/hyperlink" Target="https://my.pitchbook.com/?c=41161-24" TargetMode="External"/><Relationship Id="rId55" Type="http://schemas.openxmlformats.org/officeDocument/2006/relationships/hyperlink" Target="https://my.pitchbook.com/?c=41161-24" TargetMode="External"/><Relationship Id="rId56" Type="http://schemas.openxmlformats.org/officeDocument/2006/relationships/hyperlink" Target="https://my.pitchbook.com/?c=41161-24" TargetMode="External"/><Relationship Id="rId57" Type="http://schemas.openxmlformats.org/officeDocument/2006/relationships/hyperlink" Target="https://my.pitchbook.com/?c=41161-24" TargetMode="External"/><Relationship Id="rId58" Type="http://schemas.openxmlformats.org/officeDocument/2006/relationships/hyperlink" Target="https://my.pitchbook.com/?c=41161-24" TargetMode="External"/><Relationship Id="rId59" Type="http://schemas.openxmlformats.org/officeDocument/2006/relationships/hyperlink" Target="https://my.pitchbook.com/?c=41161-24" TargetMode="External"/><Relationship Id="rId60" Type="http://schemas.openxmlformats.org/officeDocument/2006/relationships/hyperlink" Target="https://my.pitchbook.com/?c=41161-24" TargetMode="External"/><Relationship Id="rId61" Type="http://schemas.openxmlformats.org/officeDocument/2006/relationships/hyperlink" Target="https://my.pitchbook.com/?c=41161-24" TargetMode="External"/><Relationship Id="rId62" Type="http://schemas.openxmlformats.org/officeDocument/2006/relationships/hyperlink" Target="https://my.pitchbook.com/?c=41161-24" TargetMode="External"/><Relationship Id="rId63" Type="http://schemas.openxmlformats.org/officeDocument/2006/relationships/hyperlink" Target="https://my.pitchbook.com/?c=41161-24" TargetMode="External"/><Relationship Id="rId64" Type="http://schemas.openxmlformats.org/officeDocument/2006/relationships/hyperlink" Target="https://my.pitchbook.com/?c=41161-24" TargetMode="External"/><Relationship Id="rId65" Type="http://schemas.openxmlformats.org/officeDocument/2006/relationships/hyperlink" Target="https://my.pitchbook.com/?c=41161-24" TargetMode="External"/><Relationship Id="rId66" Type="http://schemas.openxmlformats.org/officeDocument/2006/relationships/hyperlink" Target="https://my.pitchbook.com/?c=41161-24" TargetMode="External"/><Relationship Id="rId67" Type="http://schemas.openxmlformats.org/officeDocument/2006/relationships/hyperlink" Target="https://my.pitchbook.com/?c=41161-24" TargetMode="External"/><Relationship Id="rId68" Type="http://schemas.openxmlformats.org/officeDocument/2006/relationships/hyperlink" Target="https://my.pitchbook.com/?c=41161-24" TargetMode="External"/><Relationship Id="rId69" Type="http://schemas.openxmlformats.org/officeDocument/2006/relationships/hyperlink" Target="https://my.pitchbook.com/?c=41161-24" TargetMode="External"/><Relationship Id="rId70" Type="http://schemas.openxmlformats.org/officeDocument/2006/relationships/hyperlink" Target="https://my.pitchbook.com/?c=41161-24" TargetMode="External"/><Relationship Id="rId71" Type="http://schemas.openxmlformats.org/officeDocument/2006/relationships/hyperlink" Target="https://my.pitchbook.com/?c=41161-24" TargetMode="External"/><Relationship Id="rId72" Type="http://schemas.openxmlformats.org/officeDocument/2006/relationships/hyperlink" Target="https://my.pitchbook.com/?c=41161-24" TargetMode="External"/><Relationship Id="rId73" Type="http://schemas.openxmlformats.org/officeDocument/2006/relationships/hyperlink" Target="https://my.pitchbook.com/?c=41161-24" TargetMode="External"/><Relationship Id="rId74" Type="http://schemas.openxmlformats.org/officeDocument/2006/relationships/hyperlink" Target="https://my.pitchbook.com/?c=41161-24" TargetMode="External"/><Relationship Id="rId75" Type="http://schemas.openxmlformats.org/officeDocument/2006/relationships/hyperlink" Target="https://my.pitchbook.com/?c=41161-24" TargetMode="External"/><Relationship Id="rId76" Type="http://schemas.openxmlformats.org/officeDocument/2006/relationships/hyperlink" Target="https://my.pitchbook.com/?c=41161-24" TargetMode="External"/><Relationship Id="rId77" Type="http://schemas.openxmlformats.org/officeDocument/2006/relationships/hyperlink" Target="https://my.pitchbook.com/?c=41161-24" TargetMode="External"/><Relationship Id="rId78" Type="http://schemas.openxmlformats.org/officeDocument/2006/relationships/hyperlink" Target="https://my.pitchbook.com/?c=41161-24" TargetMode="External"/><Relationship Id="rId79" Type="http://schemas.openxmlformats.org/officeDocument/2006/relationships/hyperlink" Target="https://my.pitchbook.com/?c=41161-24" TargetMode="External"/><Relationship Id="rId80" Type="http://schemas.openxmlformats.org/officeDocument/2006/relationships/hyperlink" Target="https://my.pitchbook.com/?c=41161-24" TargetMode="External"/><Relationship Id="rId81" Type="http://schemas.openxmlformats.org/officeDocument/2006/relationships/hyperlink" Target="https://my.pitchbook.com/?c=41161-24" TargetMode="External"/><Relationship Id="rId82" Type="http://schemas.openxmlformats.org/officeDocument/2006/relationships/hyperlink" Target="https://my.pitchbook.com/?c=41161-24" TargetMode="External"/><Relationship Id="rId83" Type="http://schemas.openxmlformats.org/officeDocument/2006/relationships/hyperlink" Target="https://my.pitchbook.com/?c=41161-24" TargetMode="External"/><Relationship Id="rId84" Type="http://schemas.openxmlformats.org/officeDocument/2006/relationships/hyperlink" Target="https://my.pitchbook.com/?c=41161-24" TargetMode="External"/><Relationship Id="rId85" Type="http://schemas.openxmlformats.org/officeDocument/2006/relationships/hyperlink" Target="https://my.pitchbook.com/?c=41161-24" TargetMode="External"/><Relationship Id="rId86" Type="http://schemas.openxmlformats.org/officeDocument/2006/relationships/hyperlink" Target="https://my.pitchbook.com/?c=41161-24" TargetMode="External"/><Relationship Id="rId87" Type="http://schemas.openxmlformats.org/officeDocument/2006/relationships/hyperlink" Target="https://my.pitchbook.com/?c=41161-24" TargetMode="External"/><Relationship Id="rId88" Type="http://schemas.openxmlformats.org/officeDocument/2006/relationships/hyperlink" Target="https://my.pitchbook.com/?c=41161-24" TargetMode="External"/><Relationship Id="rId89" Type="http://schemas.openxmlformats.org/officeDocument/2006/relationships/hyperlink" Target="https://my.pitchbook.com/?c=41161-24" TargetMode="External"/><Relationship Id="rId90" Type="http://schemas.openxmlformats.org/officeDocument/2006/relationships/hyperlink" Target="https://my.pitchbook.com/?c=41161-24" TargetMode="External"/><Relationship Id="rId91" Type="http://schemas.openxmlformats.org/officeDocument/2006/relationships/hyperlink" Target="https://my.pitchbook.com/?c=41161-24" TargetMode="External"/><Relationship Id="rId92" Type="http://schemas.openxmlformats.org/officeDocument/2006/relationships/hyperlink" Target="https://my.pitchbook.com/?c=41161-24" TargetMode="External"/><Relationship Id="rId93" Type="http://schemas.openxmlformats.org/officeDocument/2006/relationships/hyperlink" Target="https://my.pitchbook.com/?c=41161-24" TargetMode="External"/><Relationship Id="rId94" Type="http://schemas.openxmlformats.org/officeDocument/2006/relationships/hyperlink" Target="https://my.pitchbook.com/?c=41161-24" TargetMode="External"/><Relationship Id="rId95" Type="http://schemas.openxmlformats.org/officeDocument/2006/relationships/hyperlink" Target="https://my.pitchbook.com/?c=41161-24" TargetMode="External"/><Relationship Id="rId96" Type="http://schemas.openxmlformats.org/officeDocument/2006/relationships/hyperlink" Target="https://my.pitchbook.com/?c=41161-24" TargetMode="External"/><Relationship Id="rId97" Type="http://schemas.openxmlformats.org/officeDocument/2006/relationships/hyperlink" Target="https://my.pitchbook.com/?c=41161-24" TargetMode="External"/><Relationship Id="rId98" Type="http://schemas.openxmlformats.org/officeDocument/2006/relationships/hyperlink" Target="https://my.pitchbook.com/?c=41161-24" TargetMode="External"/><Relationship Id="rId99" Type="http://schemas.openxmlformats.org/officeDocument/2006/relationships/hyperlink" Target="https://my.pitchbook.com/?c=41161-24" TargetMode="External"/><Relationship Id="rId100" Type="http://schemas.openxmlformats.org/officeDocument/2006/relationships/hyperlink" Target="https://my.pitchbook.com/?c=41161-24" TargetMode="External"/><Relationship Id="rId101" Type="http://schemas.openxmlformats.org/officeDocument/2006/relationships/hyperlink" Target="https://my.pitchbook.com/?c=41161-24" TargetMode="External"/><Relationship Id="rId102" Type="http://schemas.openxmlformats.org/officeDocument/2006/relationships/hyperlink" Target="https://my.pitchbook.com/?c=41161-24" TargetMode="External"/><Relationship Id="rId103" Type="http://schemas.openxmlformats.org/officeDocument/2006/relationships/hyperlink" Target="https://my.pitchbook.com/?c=41161-24" TargetMode="External"/><Relationship Id="rId104" Type="http://schemas.openxmlformats.org/officeDocument/2006/relationships/hyperlink" Target="https://my.pitchbook.com/?c=41161-24" TargetMode="External"/><Relationship Id="rId105" Type="http://schemas.openxmlformats.org/officeDocument/2006/relationships/hyperlink" Target="https:/my.pitchbook.com?sec_f=10502381401&amp;financialGroup=INCOME_STATEMENT&amp;period=QTR&amp;exchangeId=NAS&amp;exchangeSymbol=NVDA" TargetMode="External"/><Relationship Id="rId106" Type="http://schemas.openxmlformats.org/officeDocument/2006/relationships/hyperlink" Target="https:/my.pitchbook.com?sec_f=10502381393&amp;financialGroup=INCOME_STATEMENT&amp;period=QTR&amp;exchangeId=NAS&amp;exchangeSymbol=NVDA" TargetMode="External"/><Relationship Id="rId107" Type="http://schemas.openxmlformats.org/officeDocument/2006/relationships/hyperlink" Target="https:/my.pitchbook.com?sec_f=10502381385&amp;financialGroup=INCOME_STATEMENT&amp;period=QTR&amp;exchangeId=NAS&amp;exchangeSymbol=NVDA" TargetMode="External"/><Relationship Id="rId108" Type="http://schemas.openxmlformats.org/officeDocument/2006/relationships/hyperlink" Target="https:/my.pitchbook.com?sec_f=10502381337&amp;financialGroup=INCOME_STATEMENT&amp;period=QTR&amp;exchangeId=NAS&amp;exchangeSymbol=NVDA" TargetMode="External"/><Relationship Id="rId109" Type="http://schemas.openxmlformats.org/officeDocument/2006/relationships/hyperlink" Target="https:/my.pitchbook.com?sec_f=10502381329&amp;financialGroup=INCOME_STATEMENT&amp;period=QTR&amp;exchangeId=NAS&amp;exchangeSymbol=NVDA" TargetMode="External"/><Relationship Id="rId110" Type="http://schemas.openxmlformats.org/officeDocument/2006/relationships/hyperlink" Target="https:/my.pitchbook.com?sec_f=10502381321&amp;financialGroup=INCOME_STATEMENT&amp;period=QTR&amp;exchangeId=NAS&amp;exchangeSymbol=NVDA" TargetMode="External"/><Relationship Id="rId111" Type="http://schemas.openxmlformats.org/officeDocument/2006/relationships/hyperlink" Target="https:/my.pitchbook.com?sec_f=10502381273&amp;financialGroup=INCOME_STATEMENT&amp;period=QTR&amp;exchangeId=NAS&amp;exchangeSymbol=NVDA" TargetMode="External"/><Relationship Id="rId112" Type="http://schemas.openxmlformats.org/officeDocument/2006/relationships/hyperlink" Target="https:/my.pitchbook.com?sec_f=10502381265&amp;financialGroup=INCOME_STATEMENT&amp;period=QTR&amp;exchangeId=NAS&amp;exchangeSymbol=NVDA" TargetMode="External"/><Relationship Id="rId113" Type="http://schemas.openxmlformats.org/officeDocument/2006/relationships/hyperlink" Target="https:/my.pitchbook.com?sec_f=10502381257&amp;financialGroup=INCOME_STATEMENT&amp;period=QTR&amp;exchangeId=NAS&amp;exchangeSymbol=NVDA" TargetMode="External"/><Relationship Id="rId114" Type="http://schemas.openxmlformats.org/officeDocument/2006/relationships/hyperlink" Target="https:/my.pitchbook.com?sec_f=10502381209&amp;financialGroup=INCOME_STATEMENT&amp;period=QTR&amp;exchangeId=NAS&amp;exchangeSymbol=NVDA" TargetMode="External"/><Relationship Id="rId115" Type="http://schemas.openxmlformats.org/officeDocument/2006/relationships/hyperlink" Target="https:/my.pitchbook.com?sec_f=10502381201&amp;financialGroup=INCOME_STATEMENT&amp;period=QTR&amp;exchangeId=NAS&amp;exchangeSymbol=NVDA" TargetMode="External"/><Relationship Id="rId116" Type="http://schemas.openxmlformats.org/officeDocument/2006/relationships/hyperlink" Target="https:/my.pitchbook.com?sec_f=10502381193&amp;financialGroup=INCOME_STATEMENT&amp;period=QTR&amp;exchangeId=NAS&amp;exchangeSymbol=NVDA" TargetMode="External"/><Relationship Id="rId117" Type="http://schemas.openxmlformats.org/officeDocument/2006/relationships/hyperlink" Target="https:/my.pitchbook.com?sec_f=10502381145&amp;financialGroup=INCOME_STATEMENT&amp;period=QTR&amp;exchangeId=NAS&amp;exchangeSymbol=NVDA" TargetMode="External"/><Relationship Id="rId118" Type="http://schemas.openxmlformats.org/officeDocument/2006/relationships/hyperlink" Target="https:/my.pitchbook.com?sec_f=10502381137&amp;financialGroup=INCOME_STATEMENT&amp;period=QTR&amp;exchangeId=NAS&amp;exchangeSymbol=NVDA" TargetMode="External"/><Relationship Id="rId119" Type="http://schemas.openxmlformats.org/officeDocument/2006/relationships/hyperlink" Target="https:/my.pitchbook.com?sec_f=10502381129&amp;financialGroup=INCOME_STATEMENT&amp;period=QTR&amp;exchangeId=NAS&amp;exchangeSymbol=NVDA" TargetMode="External"/><Relationship Id="rId120" Type="http://schemas.openxmlformats.org/officeDocument/2006/relationships/hyperlink" Target="https:/my.pitchbook.com?sec_f=10502381081&amp;financialGroup=INCOME_STATEMENT&amp;period=QTR&amp;exchangeId=NAS&amp;exchangeSymbol=NVDA" TargetMode="External"/><Relationship Id="rId121" Type="http://schemas.openxmlformats.org/officeDocument/2006/relationships/hyperlink" Target="https:/my.pitchbook.com?sec_f=10502381073&amp;financialGroup=INCOME_STATEMENT&amp;period=QTR&amp;exchangeId=NAS&amp;exchangeSymbol=NVDA" TargetMode="External"/><Relationship Id="rId122" Type="http://schemas.openxmlformats.org/officeDocument/2006/relationships/hyperlink" Target="https:/my.pitchbook.com?sec_f=10502381065&amp;financialGroup=INCOME_STATEMENT&amp;period=QTR&amp;exchangeId=NAS&amp;exchangeSymbol=NVDA" TargetMode="External"/><Relationship Id="rId123" Type="http://schemas.openxmlformats.org/officeDocument/2006/relationships/hyperlink" Target="https:/my.pitchbook.com?sec_f=10502381017&amp;financialGroup=INCOME_STATEMENT&amp;period=QTR&amp;exchangeId=NAS&amp;exchangeSymbol=NVDA" TargetMode="External"/><Relationship Id="rId124" Type="http://schemas.openxmlformats.org/officeDocument/2006/relationships/hyperlink" Target="https:/my.pitchbook.com?sec_f=10502381009&amp;financialGroup=INCOME_STATEMENT&amp;period=QTR&amp;exchangeId=NAS&amp;exchangeSymbol=NVDA" TargetMode="External"/><Relationship Id="rId125" Type="http://schemas.openxmlformats.org/officeDocument/2006/relationships/hyperlink" Target="https:/my.pitchbook.com?sec_f=10502381001&amp;financialGroup=INCOME_STATEMENT&amp;period=QTR&amp;exchangeId=NAS&amp;exchangeSymbol=NVDA" TargetMode="External"/><Relationship Id="rId126" Type="http://schemas.openxmlformats.org/officeDocument/2006/relationships/hyperlink" Target="https:/my.pitchbook.com?sec_f=10502380953&amp;financialGroup=INCOME_STATEMENT&amp;period=QTR&amp;exchangeId=NAS&amp;exchangeSymbol=NVDA" TargetMode="External"/><Relationship Id="rId127" Type="http://schemas.openxmlformats.org/officeDocument/2006/relationships/hyperlink" Target="https:/my.pitchbook.com?sec_f=10502380945&amp;financialGroup=INCOME_STATEMENT&amp;period=QTR&amp;exchangeId=NAS&amp;exchangeSymbol=NVDA" TargetMode="External"/><Relationship Id="rId128" Type="http://schemas.openxmlformats.org/officeDocument/2006/relationships/hyperlink" Target="https:/my.pitchbook.com?sec_f=10502380937&amp;financialGroup=INCOME_STATEMENT&amp;period=QTR&amp;exchangeId=NAS&amp;exchangeSymbol=NVDA" TargetMode="External"/><Relationship Id="rId129" Type="http://schemas.openxmlformats.org/officeDocument/2006/relationships/hyperlink" Target="https:/my.pitchbook.com?sec_f=10502380889&amp;financialGroup=INCOME_STATEMENT&amp;period=QTR&amp;exchangeId=NAS&amp;exchangeSymbol=NVDA" TargetMode="External"/><Relationship Id="rId130" Type="http://schemas.openxmlformats.org/officeDocument/2006/relationships/hyperlink" Target="https:/my.pitchbook.com?sec_f=10502380881&amp;financialGroup=INCOME_STATEMENT&amp;period=QTR&amp;exchangeId=NAS&amp;exchangeSymbol=NVDA" TargetMode="External"/><Relationship Id="rId131" Type="http://schemas.openxmlformats.org/officeDocument/2006/relationships/hyperlink" Target="https:/my.pitchbook.com?sec_f=10502380873&amp;financialGroup=INCOME_STATEMENT&amp;period=QTR&amp;exchangeId=NAS&amp;exchangeSymbol=NVDA" TargetMode="External"/><Relationship Id="rId132" Type="http://schemas.openxmlformats.org/officeDocument/2006/relationships/hyperlink" Target="https:/my.pitchbook.com?sec_f=10502380825&amp;financialGroup=INCOME_STATEMENT&amp;period=QTR&amp;exchangeId=NAS&amp;exchangeSymbol=NVDA" TargetMode="External"/><Relationship Id="rId133" Type="http://schemas.openxmlformats.org/officeDocument/2006/relationships/hyperlink" Target="https:/my.pitchbook.com?sec_f=10502380817&amp;financialGroup=INCOME_STATEMENT&amp;period=QTR&amp;exchangeId=NAS&amp;exchangeSymbol=NVDA" TargetMode="External"/><Relationship Id="rId134" Type="http://schemas.openxmlformats.org/officeDocument/2006/relationships/hyperlink" Target="https:/my.pitchbook.com?sec_f=10502380809&amp;financialGroup=INCOME_STATEMENT&amp;period=QTR&amp;exchangeId=NAS&amp;exchangeSymbol=NVDA" TargetMode="External"/><Relationship Id="rId135" Type="http://schemas.openxmlformats.org/officeDocument/2006/relationships/hyperlink" Target="https:/my.pitchbook.com?sec_f=10502380761&amp;financialGroup=INCOME_STATEMENT&amp;period=QTR&amp;exchangeId=NAS&amp;exchangeSymbol=NVDA" TargetMode="External"/><Relationship Id="rId136" Type="http://schemas.openxmlformats.org/officeDocument/2006/relationships/hyperlink" Target="https:/my.pitchbook.com?sec_f=10502380753&amp;financialGroup=INCOME_STATEMENT&amp;period=QTR&amp;exchangeId=NAS&amp;exchangeSymbol=NVDA" TargetMode="External"/><Relationship Id="rId137" Type="http://schemas.openxmlformats.org/officeDocument/2006/relationships/hyperlink" Target="https:/my.pitchbook.com?sec_f=10502380745&amp;financialGroup=INCOME_STATEMENT&amp;period=QTR&amp;exchangeId=NAS&amp;exchangeSymbol=NVDA" TargetMode="External"/><Relationship Id="rId138" Type="http://schemas.openxmlformats.org/officeDocument/2006/relationships/hyperlink" Target="https:/my.pitchbook.com?sec_f=10502380697&amp;financialGroup=INCOME_STATEMENT&amp;period=QTR&amp;exchangeId=NAS&amp;exchangeSymbol=NVDA" TargetMode="External"/><Relationship Id="rId139" Type="http://schemas.openxmlformats.org/officeDocument/2006/relationships/hyperlink" Target="https:/my.pitchbook.com?sec_f=10502380689&amp;financialGroup=INCOME_STATEMENT&amp;period=QTR&amp;exchangeId=NAS&amp;exchangeSymbol=NVDA" TargetMode="External"/><Relationship Id="rId140" Type="http://schemas.openxmlformats.org/officeDocument/2006/relationships/hyperlink" Target="https:/my.pitchbook.com?sec_f=10502380681&amp;financialGroup=INCOME_STATEMENT&amp;period=QTR&amp;exchangeId=NAS&amp;exchangeSymbol=NVDA" TargetMode="External"/><Relationship Id="rId141" Type="http://schemas.openxmlformats.org/officeDocument/2006/relationships/hyperlink" Target="https:/my.pitchbook.com?sec_f=10502380633&amp;financialGroup=INCOME_STATEMENT&amp;period=QTR&amp;exchangeId=NAS&amp;exchangeSymbol=NVDA" TargetMode="External"/><Relationship Id="rId142" Type="http://schemas.openxmlformats.org/officeDocument/2006/relationships/hyperlink" Target="https:/my.pitchbook.com?sec_f=10502380625&amp;financialGroup=INCOME_STATEMENT&amp;period=QTR&amp;exchangeId=NAS&amp;exchangeSymbol=NVDA" TargetMode="External"/><Relationship Id="rId143" Type="http://schemas.openxmlformats.org/officeDocument/2006/relationships/hyperlink" Target="https:/my.pitchbook.com?sec_f=10502380617&amp;financialGroup=INCOME_STATEMENT&amp;period=QTR&amp;exchangeId=NAS&amp;exchangeSymbol=NVDA" TargetMode="External"/><Relationship Id="rId144" Type="http://schemas.openxmlformats.org/officeDocument/2006/relationships/hyperlink" Target="https:/my.pitchbook.com?sec_f=10502380569&amp;financialGroup=INCOME_STATEMENT&amp;period=QTR&amp;exchangeId=NAS&amp;exchangeSymbol=NVDA" TargetMode="External"/><Relationship Id="rId145" Type="http://schemas.openxmlformats.org/officeDocument/2006/relationships/hyperlink" Target="https:/my.pitchbook.com?sec_f=10502380561&amp;financialGroup=INCOME_STATEMENT&amp;period=QTR&amp;exchangeId=NAS&amp;exchangeSymbol=NVDA" TargetMode="External"/><Relationship Id="rId146" Type="http://schemas.openxmlformats.org/officeDocument/2006/relationships/hyperlink" Target="https:/my.pitchbook.com?sec_f=10502380553&amp;financialGroup=INCOME_STATEMENT&amp;period=QTR&amp;exchangeId=NAS&amp;exchangeSymbol=NVDA" TargetMode="External"/><Relationship Id="rId147" Type="http://schemas.openxmlformats.org/officeDocument/2006/relationships/hyperlink" Target="https:/my.pitchbook.com?sec_f=10502380505&amp;financialGroup=INCOME_STATEMENT&amp;period=QTR&amp;exchangeId=NAS&amp;exchangeSymbol=NVDA" TargetMode="External"/><Relationship Id="rId148" Type="http://schemas.openxmlformats.org/officeDocument/2006/relationships/hyperlink" Target="https:/my.pitchbook.com?sec_f=10502380497&amp;financialGroup=INCOME_STATEMENT&amp;period=QTR&amp;exchangeId=NAS&amp;exchangeSymbol=NVDA" TargetMode="External"/><Relationship Id="rId149" Type="http://schemas.openxmlformats.org/officeDocument/2006/relationships/hyperlink" Target="https:/my.pitchbook.com?sec_f=10502380489&amp;financialGroup=INCOME_STATEMENT&amp;period=QTR&amp;exchangeId=NAS&amp;exchangeSymbol=NVDA" TargetMode="External"/><Relationship Id="rId150" Type="http://schemas.openxmlformats.org/officeDocument/2006/relationships/hyperlink" Target="https:/my.pitchbook.com?sec_f=10502380441&amp;financialGroup=INCOME_STATEMENT&amp;period=QTR&amp;exchangeId=NAS&amp;exchangeSymbol=NVDA" TargetMode="External"/><Relationship Id="rId151" Type="http://schemas.openxmlformats.org/officeDocument/2006/relationships/hyperlink" Target="https:/my.pitchbook.com?sec_f=10502380433&amp;financialGroup=INCOME_STATEMENT&amp;period=QTR&amp;exchangeId=NAS&amp;exchangeSymbol=NVDA" TargetMode="External"/><Relationship Id="rId152" Type="http://schemas.openxmlformats.org/officeDocument/2006/relationships/hyperlink" Target="https:/my.pitchbook.com?sec_f=10502380425&amp;financialGroup=INCOME_STATEMENT&amp;period=QTR&amp;exchangeId=NAS&amp;exchangeSymbol=NVDA" TargetMode="External"/><Relationship Id="rId153" Type="http://schemas.openxmlformats.org/officeDocument/2006/relationships/drawing" Target="../drawings/drawing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hyperlink" Target="https://my.pitchbook.com/?c=41161-24" TargetMode="External"/><Relationship Id="rId2" Type="http://schemas.openxmlformats.org/officeDocument/2006/relationships/hyperlink" Target="https://my.pitchbook.com/?c=41161-24" TargetMode="External"/><Relationship Id="rId3" Type="http://schemas.openxmlformats.org/officeDocument/2006/relationships/hyperlink" Target="https://my.pitchbook.com/?c=41161-24" TargetMode="External"/><Relationship Id="rId4" Type="http://schemas.openxmlformats.org/officeDocument/2006/relationships/hyperlink" Target="https://my.pitchbook.com/?c=41161-24" TargetMode="External"/><Relationship Id="rId5" Type="http://schemas.openxmlformats.org/officeDocument/2006/relationships/hyperlink" Target="https://my.pitchbook.com/?c=41161-24" TargetMode="External"/><Relationship Id="rId6" Type="http://schemas.openxmlformats.org/officeDocument/2006/relationships/hyperlink" Target="https://my.pitchbook.com/?c=41161-24" TargetMode="External"/><Relationship Id="rId7" Type="http://schemas.openxmlformats.org/officeDocument/2006/relationships/hyperlink" Target="https://my.pitchbook.com/?c=41161-24" TargetMode="External"/><Relationship Id="rId8" Type="http://schemas.openxmlformats.org/officeDocument/2006/relationships/hyperlink" Target="https://my.pitchbook.com/?c=41161-24" TargetMode="External"/><Relationship Id="rId9" Type="http://schemas.openxmlformats.org/officeDocument/2006/relationships/hyperlink" Target="https://my.pitchbook.com/?c=41161-24" TargetMode="External"/><Relationship Id="rId10" Type="http://schemas.openxmlformats.org/officeDocument/2006/relationships/hyperlink" Target="https://my.pitchbook.com/?c=41161-24" TargetMode="External"/><Relationship Id="rId11" Type="http://schemas.openxmlformats.org/officeDocument/2006/relationships/hyperlink" Target="https://my.pitchbook.com/?c=41161-24" TargetMode="External"/><Relationship Id="rId12" Type="http://schemas.openxmlformats.org/officeDocument/2006/relationships/hyperlink" Target="https://my.pitchbook.com/?c=41161-24" TargetMode="External"/><Relationship Id="rId13" Type="http://schemas.openxmlformats.org/officeDocument/2006/relationships/hyperlink" Target="https://my.pitchbook.com/?c=41161-24" TargetMode="External"/><Relationship Id="rId14" Type="http://schemas.openxmlformats.org/officeDocument/2006/relationships/hyperlink" Target="https://my.pitchbook.com/?c=41161-24" TargetMode="External"/><Relationship Id="rId15" Type="http://schemas.openxmlformats.org/officeDocument/2006/relationships/hyperlink" Target="https://my.pitchbook.com/?c=41161-24" TargetMode="External"/><Relationship Id="rId16" Type="http://schemas.openxmlformats.org/officeDocument/2006/relationships/hyperlink" Target="https://my.pitchbook.com/?c=41161-24" TargetMode="External"/><Relationship Id="rId17" Type="http://schemas.openxmlformats.org/officeDocument/2006/relationships/hyperlink" Target="https://my.pitchbook.com/?c=41161-24" TargetMode="External"/><Relationship Id="rId18" Type="http://schemas.openxmlformats.org/officeDocument/2006/relationships/hyperlink" Target="https://my.pitchbook.com/?c=41161-24" TargetMode="External"/><Relationship Id="rId19" Type="http://schemas.openxmlformats.org/officeDocument/2006/relationships/hyperlink" Target="https://my.pitchbook.com/?c=41161-24" TargetMode="External"/><Relationship Id="rId20" Type="http://schemas.openxmlformats.org/officeDocument/2006/relationships/hyperlink" Target="https://my.pitchbook.com/?c=41161-24" TargetMode="External"/><Relationship Id="rId21" Type="http://schemas.openxmlformats.org/officeDocument/2006/relationships/hyperlink" Target="https://my.pitchbook.com/?c=41161-24" TargetMode="External"/><Relationship Id="rId22" Type="http://schemas.openxmlformats.org/officeDocument/2006/relationships/hyperlink" Target="https://my.pitchbook.com/?c=41161-24" TargetMode="External"/><Relationship Id="rId23" Type="http://schemas.openxmlformats.org/officeDocument/2006/relationships/hyperlink" Target="https://my.pitchbook.com/?c=41161-24" TargetMode="External"/><Relationship Id="rId24" Type="http://schemas.openxmlformats.org/officeDocument/2006/relationships/hyperlink" Target="https://my.pitchbook.com/?c=41161-24" TargetMode="External"/><Relationship Id="rId25" Type="http://schemas.openxmlformats.org/officeDocument/2006/relationships/hyperlink" Target="https://my.pitchbook.com/?c=41161-24" TargetMode="External"/><Relationship Id="rId26" Type="http://schemas.openxmlformats.org/officeDocument/2006/relationships/hyperlink" Target="https://my.pitchbook.com/?c=41161-24" TargetMode="External"/><Relationship Id="rId27" Type="http://schemas.openxmlformats.org/officeDocument/2006/relationships/hyperlink" Target="https://my.pitchbook.com/?c=41161-24" TargetMode="External"/><Relationship Id="rId28" Type="http://schemas.openxmlformats.org/officeDocument/2006/relationships/hyperlink" Target="https://my.pitchbook.com/?c=41161-24" TargetMode="External"/><Relationship Id="rId29" Type="http://schemas.openxmlformats.org/officeDocument/2006/relationships/hyperlink" Target="https://my.pitchbook.com/?c=41161-24" TargetMode="External"/><Relationship Id="rId30" Type="http://schemas.openxmlformats.org/officeDocument/2006/relationships/hyperlink" Target="https://my.pitchbook.com/?c=41161-24" TargetMode="External"/><Relationship Id="rId31" Type="http://schemas.openxmlformats.org/officeDocument/2006/relationships/hyperlink" Target="https://my.pitchbook.com/?c=41161-24" TargetMode="External"/><Relationship Id="rId32" Type="http://schemas.openxmlformats.org/officeDocument/2006/relationships/hyperlink" Target="https://my.pitchbook.com/?c=41161-24" TargetMode="External"/><Relationship Id="rId33" Type="http://schemas.openxmlformats.org/officeDocument/2006/relationships/hyperlink" Target="https://my.pitchbook.com/?c=41161-24" TargetMode="External"/><Relationship Id="rId34" Type="http://schemas.openxmlformats.org/officeDocument/2006/relationships/hyperlink" Target="https://my.pitchbook.com/?c=41161-24" TargetMode="External"/><Relationship Id="rId35" Type="http://schemas.openxmlformats.org/officeDocument/2006/relationships/hyperlink" Target="https://my.pitchbook.com/?c=41161-24" TargetMode="External"/><Relationship Id="rId36" Type="http://schemas.openxmlformats.org/officeDocument/2006/relationships/hyperlink" Target="https://my.pitchbook.com/?c=41161-24" TargetMode="External"/><Relationship Id="rId37" Type="http://schemas.openxmlformats.org/officeDocument/2006/relationships/hyperlink" Target="https://my.pitchbook.com/?c=41161-24" TargetMode="External"/><Relationship Id="rId38" Type="http://schemas.openxmlformats.org/officeDocument/2006/relationships/hyperlink" Target="https://my.pitchbook.com/?c=41161-24" TargetMode="External"/><Relationship Id="rId39" Type="http://schemas.openxmlformats.org/officeDocument/2006/relationships/hyperlink" Target="https://my.pitchbook.com/?c=41161-24" TargetMode="External"/><Relationship Id="rId40" Type="http://schemas.openxmlformats.org/officeDocument/2006/relationships/hyperlink" Target="https://my.pitchbook.com/?c=41161-24" TargetMode="External"/><Relationship Id="rId41" Type="http://schemas.openxmlformats.org/officeDocument/2006/relationships/hyperlink" Target="https://my.pitchbook.com/?c=41161-24" TargetMode="External"/><Relationship Id="rId42" Type="http://schemas.openxmlformats.org/officeDocument/2006/relationships/hyperlink" Target="https://my.pitchbook.com/?c=41161-24" TargetMode="External"/><Relationship Id="rId43" Type="http://schemas.openxmlformats.org/officeDocument/2006/relationships/hyperlink" Target="https://my.pitchbook.com/?c=41161-24" TargetMode="External"/><Relationship Id="rId44" Type="http://schemas.openxmlformats.org/officeDocument/2006/relationships/hyperlink" Target="https://my.pitchbook.com/?c=41161-24" TargetMode="External"/><Relationship Id="rId45" Type="http://schemas.openxmlformats.org/officeDocument/2006/relationships/hyperlink" Target="https://my.pitchbook.com/?c=41161-24" TargetMode="External"/><Relationship Id="rId46" Type="http://schemas.openxmlformats.org/officeDocument/2006/relationships/hyperlink" Target="https://my.pitchbook.com/?c=41161-24" TargetMode="External"/><Relationship Id="rId47" Type="http://schemas.openxmlformats.org/officeDocument/2006/relationships/hyperlink" Target="https://my.pitchbook.com/?c=41161-24" TargetMode="External"/><Relationship Id="rId48" Type="http://schemas.openxmlformats.org/officeDocument/2006/relationships/hyperlink" Target="https://my.pitchbook.com/?c=41161-24" TargetMode="External"/><Relationship Id="rId49" Type="http://schemas.openxmlformats.org/officeDocument/2006/relationships/hyperlink" Target="https://my.pitchbook.com/?c=41161-24" TargetMode="External"/><Relationship Id="rId50" Type="http://schemas.openxmlformats.org/officeDocument/2006/relationships/hyperlink" Target="https://my.pitchbook.com/?c=41161-24" TargetMode="External"/><Relationship Id="rId51" Type="http://schemas.openxmlformats.org/officeDocument/2006/relationships/hyperlink" Target="https://my.pitchbook.com/?c=41161-24" TargetMode="External"/><Relationship Id="rId52" Type="http://schemas.openxmlformats.org/officeDocument/2006/relationships/hyperlink" Target="https://my.pitchbook.com/?c=41161-24" TargetMode="External"/><Relationship Id="rId53" Type="http://schemas.openxmlformats.org/officeDocument/2006/relationships/hyperlink" Target="https://my.pitchbook.com/?c=41161-24" TargetMode="External"/><Relationship Id="rId54" Type="http://schemas.openxmlformats.org/officeDocument/2006/relationships/hyperlink" Target="https://my.pitchbook.com/?c=41161-24" TargetMode="External"/><Relationship Id="rId55" Type="http://schemas.openxmlformats.org/officeDocument/2006/relationships/hyperlink" Target="https://my.pitchbook.com/?c=41161-24" TargetMode="External"/><Relationship Id="rId56" Type="http://schemas.openxmlformats.org/officeDocument/2006/relationships/hyperlink" Target="https://my.pitchbook.com/?c=41161-24" TargetMode="External"/><Relationship Id="rId57" Type="http://schemas.openxmlformats.org/officeDocument/2006/relationships/hyperlink" Target="https://my.pitchbook.com/?c=41161-24" TargetMode="External"/><Relationship Id="rId58" Type="http://schemas.openxmlformats.org/officeDocument/2006/relationships/hyperlink" Target="https://my.pitchbook.com/?c=41161-24" TargetMode="External"/><Relationship Id="rId59" Type="http://schemas.openxmlformats.org/officeDocument/2006/relationships/hyperlink" Target="https://my.pitchbook.com/?c=41161-24" TargetMode="External"/><Relationship Id="rId60" Type="http://schemas.openxmlformats.org/officeDocument/2006/relationships/hyperlink" Target="https://my.pitchbook.com/?c=41161-24" TargetMode="External"/><Relationship Id="rId61" Type="http://schemas.openxmlformats.org/officeDocument/2006/relationships/hyperlink" Target="https://my.pitchbook.com/?c=41161-24" TargetMode="External"/><Relationship Id="rId62" Type="http://schemas.openxmlformats.org/officeDocument/2006/relationships/hyperlink" Target="https://my.pitchbook.com/?c=41161-24" TargetMode="External"/><Relationship Id="rId63" Type="http://schemas.openxmlformats.org/officeDocument/2006/relationships/hyperlink" Target="https://my.pitchbook.com/?c=41161-24" TargetMode="External"/><Relationship Id="rId64" Type="http://schemas.openxmlformats.org/officeDocument/2006/relationships/hyperlink" Target="https://my.pitchbook.com/?c=41161-24" TargetMode="External"/><Relationship Id="rId65" Type="http://schemas.openxmlformats.org/officeDocument/2006/relationships/hyperlink" Target="https://my.pitchbook.com/?c=41161-24" TargetMode="External"/><Relationship Id="rId66" Type="http://schemas.openxmlformats.org/officeDocument/2006/relationships/hyperlink" Target="https://my.pitchbook.com/?c=41161-24" TargetMode="External"/><Relationship Id="rId67" Type="http://schemas.openxmlformats.org/officeDocument/2006/relationships/hyperlink" Target="https://my.pitchbook.com/?c=41161-24" TargetMode="External"/><Relationship Id="rId68" Type="http://schemas.openxmlformats.org/officeDocument/2006/relationships/hyperlink" Target="https://my.pitchbook.com/?c=41161-24" TargetMode="External"/><Relationship Id="rId69" Type="http://schemas.openxmlformats.org/officeDocument/2006/relationships/hyperlink" Target="https://my.pitchbook.com/?c=41161-24" TargetMode="External"/><Relationship Id="rId70" Type="http://schemas.openxmlformats.org/officeDocument/2006/relationships/hyperlink" Target="https://my.pitchbook.com/?c=41161-24" TargetMode="External"/><Relationship Id="rId71" Type="http://schemas.openxmlformats.org/officeDocument/2006/relationships/hyperlink" Target="https://my.pitchbook.com/?c=41161-24" TargetMode="External"/><Relationship Id="rId72" Type="http://schemas.openxmlformats.org/officeDocument/2006/relationships/hyperlink" Target="https://my.pitchbook.com/?c=41161-24" TargetMode="External"/><Relationship Id="rId73" Type="http://schemas.openxmlformats.org/officeDocument/2006/relationships/hyperlink" Target="https://my.pitchbook.com/?c=41161-24" TargetMode="External"/><Relationship Id="rId74" Type="http://schemas.openxmlformats.org/officeDocument/2006/relationships/hyperlink" Target="https://my.pitchbook.com/?c=41161-24" TargetMode="External"/><Relationship Id="rId75" Type="http://schemas.openxmlformats.org/officeDocument/2006/relationships/hyperlink" Target="https://my.pitchbook.com/?c=41161-24" TargetMode="External"/><Relationship Id="rId76" Type="http://schemas.openxmlformats.org/officeDocument/2006/relationships/hyperlink" Target="https://my.pitchbook.com/?c=41161-24" TargetMode="External"/><Relationship Id="rId77" Type="http://schemas.openxmlformats.org/officeDocument/2006/relationships/hyperlink" Target="https://my.pitchbook.com/?c=41161-24" TargetMode="External"/><Relationship Id="rId78" Type="http://schemas.openxmlformats.org/officeDocument/2006/relationships/hyperlink" Target="https://my.pitchbook.com/?c=41161-24" TargetMode="External"/><Relationship Id="rId79" Type="http://schemas.openxmlformats.org/officeDocument/2006/relationships/hyperlink" Target="https://my.pitchbook.com/?c=41161-24" TargetMode="External"/><Relationship Id="rId80" Type="http://schemas.openxmlformats.org/officeDocument/2006/relationships/hyperlink" Target="https://my.pitchbook.com/?c=41161-24" TargetMode="External"/><Relationship Id="rId81" Type="http://schemas.openxmlformats.org/officeDocument/2006/relationships/hyperlink" Target="https://my.pitchbook.com/?c=41161-24" TargetMode="External"/><Relationship Id="rId82" Type="http://schemas.openxmlformats.org/officeDocument/2006/relationships/hyperlink" Target="https://my.pitchbook.com/?c=41161-24" TargetMode="External"/><Relationship Id="rId83" Type="http://schemas.openxmlformats.org/officeDocument/2006/relationships/hyperlink" Target="https://my.pitchbook.com/?c=41161-24" TargetMode="External"/><Relationship Id="rId84" Type="http://schemas.openxmlformats.org/officeDocument/2006/relationships/hyperlink" Target="https://my.pitchbook.com/?c=41161-24" TargetMode="External"/><Relationship Id="rId85" Type="http://schemas.openxmlformats.org/officeDocument/2006/relationships/hyperlink" Target="https://my.pitchbook.com/?c=41161-24" TargetMode="External"/><Relationship Id="rId86" Type="http://schemas.openxmlformats.org/officeDocument/2006/relationships/hyperlink" Target="https://my.pitchbook.com/?c=41161-24" TargetMode="External"/><Relationship Id="rId87" Type="http://schemas.openxmlformats.org/officeDocument/2006/relationships/hyperlink" Target="https://my.pitchbook.com/?c=41161-24" TargetMode="External"/><Relationship Id="rId88" Type="http://schemas.openxmlformats.org/officeDocument/2006/relationships/hyperlink" Target="https://my.pitchbook.com/?c=41161-24" TargetMode="External"/><Relationship Id="rId89" Type="http://schemas.openxmlformats.org/officeDocument/2006/relationships/hyperlink" Target="https://my.pitchbook.com/?c=41161-24" TargetMode="External"/><Relationship Id="rId90" Type="http://schemas.openxmlformats.org/officeDocument/2006/relationships/hyperlink" Target="https://my.pitchbook.com/?c=41161-24" TargetMode="External"/><Relationship Id="rId91" Type="http://schemas.openxmlformats.org/officeDocument/2006/relationships/hyperlink" Target="https://my.pitchbook.com/?c=41161-24" TargetMode="External"/><Relationship Id="rId92" Type="http://schemas.openxmlformats.org/officeDocument/2006/relationships/hyperlink" Target="https://my.pitchbook.com/?c=41161-24" TargetMode="External"/><Relationship Id="rId93" Type="http://schemas.openxmlformats.org/officeDocument/2006/relationships/hyperlink" Target="https://my.pitchbook.com/?c=41161-24" TargetMode="External"/><Relationship Id="rId94" Type="http://schemas.openxmlformats.org/officeDocument/2006/relationships/hyperlink" Target="https://my.pitchbook.com/?c=41161-24" TargetMode="External"/><Relationship Id="rId95" Type="http://schemas.openxmlformats.org/officeDocument/2006/relationships/hyperlink" Target="https://my.pitchbook.com/?c=41161-24" TargetMode="External"/><Relationship Id="rId96" Type="http://schemas.openxmlformats.org/officeDocument/2006/relationships/hyperlink" Target="https://my.pitchbook.com/?c=41161-24" TargetMode="External"/><Relationship Id="rId97" Type="http://schemas.openxmlformats.org/officeDocument/2006/relationships/hyperlink" Target="https://my.pitchbook.com/?c=41161-24" TargetMode="External"/><Relationship Id="rId98" Type="http://schemas.openxmlformats.org/officeDocument/2006/relationships/hyperlink" Target="https://my.pitchbook.com/?c=41161-24" TargetMode="External"/><Relationship Id="rId99" Type="http://schemas.openxmlformats.org/officeDocument/2006/relationships/hyperlink" Target="https://my.pitchbook.com/?c=41161-24" TargetMode="External"/><Relationship Id="rId100" Type="http://schemas.openxmlformats.org/officeDocument/2006/relationships/hyperlink" Target="https://my.pitchbook.com/?c=41161-24" TargetMode="External"/><Relationship Id="rId101" Type="http://schemas.openxmlformats.org/officeDocument/2006/relationships/hyperlink" Target="https://my.pitchbook.com/?c=41161-24" TargetMode="External"/><Relationship Id="rId102" Type="http://schemas.openxmlformats.org/officeDocument/2006/relationships/hyperlink" Target="https://my.pitchbook.com/?c=41161-24" TargetMode="External"/><Relationship Id="rId103" Type="http://schemas.openxmlformats.org/officeDocument/2006/relationships/hyperlink" Target="https://my.pitchbook.com/?c=41161-24" TargetMode="External"/><Relationship Id="rId104" Type="http://schemas.openxmlformats.org/officeDocument/2006/relationships/hyperlink" Target="https://my.pitchbook.com/?c=41161-24" TargetMode="External"/><Relationship Id="rId105" Type="http://schemas.openxmlformats.org/officeDocument/2006/relationships/hyperlink" Target="https:/my.pitchbook.com?sec_f=10502381401&amp;financialGroup=BALANCE_SHEET&amp;period=QTR&amp;exchangeId=NAS&amp;exchangeSymbol=NVDA" TargetMode="External"/><Relationship Id="rId106" Type="http://schemas.openxmlformats.org/officeDocument/2006/relationships/hyperlink" Target="https:/my.pitchbook.com?sec_f=10502381393&amp;financialGroup=BALANCE_SHEET&amp;period=QTR&amp;exchangeId=NAS&amp;exchangeSymbol=NVDA" TargetMode="External"/><Relationship Id="rId107" Type="http://schemas.openxmlformats.org/officeDocument/2006/relationships/hyperlink" Target="https:/my.pitchbook.com?sec_f=10502381385&amp;financialGroup=BALANCE_SHEET&amp;period=QTR&amp;exchangeId=NAS&amp;exchangeSymbol=NVDA" TargetMode="External"/><Relationship Id="rId108" Type="http://schemas.openxmlformats.org/officeDocument/2006/relationships/hyperlink" Target="https:/my.pitchbook.com?sec_f=10502381337&amp;financialGroup=BALANCE_SHEET&amp;period=QTR&amp;exchangeId=NAS&amp;exchangeSymbol=NVDA" TargetMode="External"/><Relationship Id="rId109" Type="http://schemas.openxmlformats.org/officeDocument/2006/relationships/hyperlink" Target="https:/my.pitchbook.com?sec_f=10502381329&amp;financialGroup=BALANCE_SHEET&amp;period=QTR&amp;exchangeId=NAS&amp;exchangeSymbol=NVDA" TargetMode="External"/><Relationship Id="rId110" Type="http://schemas.openxmlformats.org/officeDocument/2006/relationships/hyperlink" Target="https:/my.pitchbook.com?sec_f=10502381321&amp;financialGroup=BALANCE_SHEET&amp;period=QTR&amp;exchangeId=NAS&amp;exchangeSymbol=NVDA" TargetMode="External"/><Relationship Id="rId111" Type="http://schemas.openxmlformats.org/officeDocument/2006/relationships/hyperlink" Target="https:/my.pitchbook.com?sec_f=10502381273&amp;financialGroup=BALANCE_SHEET&amp;period=QTR&amp;exchangeId=NAS&amp;exchangeSymbol=NVDA" TargetMode="External"/><Relationship Id="rId112" Type="http://schemas.openxmlformats.org/officeDocument/2006/relationships/hyperlink" Target="https:/my.pitchbook.com?sec_f=10502381265&amp;financialGroup=BALANCE_SHEET&amp;period=QTR&amp;exchangeId=NAS&amp;exchangeSymbol=NVDA" TargetMode="External"/><Relationship Id="rId113" Type="http://schemas.openxmlformats.org/officeDocument/2006/relationships/hyperlink" Target="https:/my.pitchbook.com?sec_f=10502381257&amp;financialGroup=BALANCE_SHEET&amp;period=QTR&amp;exchangeId=NAS&amp;exchangeSymbol=NVDA" TargetMode="External"/><Relationship Id="rId114" Type="http://schemas.openxmlformats.org/officeDocument/2006/relationships/hyperlink" Target="https:/my.pitchbook.com?sec_f=10502381209&amp;financialGroup=BALANCE_SHEET&amp;period=QTR&amp;exchangeId=NAS&amp;exchangeSymbol=NVDA" TargetMode="External"/><Relationship Id="rId115" Type="http://schemas.openxmlformats.org/officeDocument/2006/relationships/hyperlink" Target="https:/my.pitchbook.com?sec_f=10502381201&amp;financialGroup=BALANCE_SHEET&amp;period=QTR&amp;exchangeId=NAS&amp;exchangeSymbol=NVDA" TargetMode="External"/><Relationship Id="rId116" Type="http://schemas.openxmlformats.org/officeDocument/2006/relationships/hyperlink" Target="https:/my.pitchbook.com?sec_f=10502381193&amp;financialGroup=BALANCE_SHEET&amp;period=QTR&amp;exchangeId=NAS&amp;exchangeSymbol=NVDA" TargetMode="External"/><Relationship Id="rId117" Type="http://schemas.openxmlformats.org/officeDocument/2006/relationships/hyperlink" Target="https:/my.pitchbook.com?sec_f=10502381153&amp;financialGroup=BALANCE_SHEET&amp;period=QTR&amp;exchangeId=NAS&amp;exchangeSymbol=NVDA" TargetMode="External"/><Relationship Id="rId118" Type="http://schemas.openxmlformats.org/officeDocument/2006/relationships/hyperlink" Target="https:/my.pitchbook.com?sec_f=10502381145&amp;financialGroup=BALANCE_SHEET&amp;period=QTR&amp;exchangeId=NAS&amp;exchangeSymbol=NVDA" TargetMode="External"/><Relationship Id="rId119" Type="http://schemas.openxmlformats.org/officeDocument/2006/relationships/hyperlink" Target="https:/my.pitchbook.com?sec_f=10502381137&amp;financialGroup=BALANCE_SHEET&amp;period=QTR&amp;exchangeId=NAS&amp;exchangeSymbol=NVDA" TargetMode="External"/><Relationship Id="rId120" Type="http://schemas.openxmlformats.org/officeDocument/2006/relationships/hyperlink" Target="https:/my.pitchbook.com?sec_f=10502381129&amp;financialGroup=BALANCE_SHEET&amp;period=QTR&amp;exchangeId=NAS&amp;exchangeSymbol=NVDA" TargetMode="External"/><Relationship Id="rId121" Type="http://schemas.openxmlformats.org/officeDocument/2006/relationships/hyperlink" Target="https:/my.pitchbook.com?sec_f=10502381089&amp;financialGroup=BALANCE_SHEET&amp;period=QTR&amp;exchangeId=NAS&amp;exchangeSymbol=NVDA" TargetMode="External"/><Relationship Id="rId122" Type="http://schemas.openxmlformats.org/officeDocument/2006/relationships/hyperlink" Target="https:/my.pitchbook.com?sec_f=10502381081&amp;financialGroup=BALANCE_SHEET&amp;period=QTR&amp;exchangeId=NAS&amp;exchangeSymbol=NVDA" TargetMode="External"/><Relationship Id="rId123" Type="http://schemas.openxmlformats.org/officeDocument/2006/relationships/hyperlink" Target="https:/my.pitchbook.com?sec_f=10502381073&amp;financialGroup=BALANCE_SHEET&amp;period=QTR&amp;exchangeId=NAS&amp;exchangeSymbol=NVDA" TargetMode="External"/><Relationship Id="rId124" Type="http://schemas.openxmlformats.org/officeDocument/2006/relationships/hyperlink" Target="https:/my.pitchbook.com?sec_f=10502381065&amp;financialGroup=BALANCE_SHEET&amp;period=QTR&amp;exchangeId=NAS&amp;exchangeSymbol=NVDA" TargetMode="External"/><Relationship Id="rId125" Type="http://schemas.openxmlformats.org/officeDocument/2006/relationships/hyperlink" Target="https:/my.pitchbook.com?sec_f=10502381025&amp;financialGroup=BALANCE_SHEET&amp;period=QTR&amp;exchangeId=NAS&amp;exchangeSymbol=NVDA" TargetMode="External"/><Relationship Id="rId126" Type="http://schemas.openxmlformats.org/officeDocument/2006/relationships/hyperlink" Target="https:/my.pitchbook.com?sec_f=10502381017&amp;financialGroup=BALANCE_SHEET&amp;period=QTR&amp;exchangeId=NAS&amp;exchangeSymbol=NVDA" TargetMode="External"/><Relationship Id="rId127" Type="http://schemas.openxmlformats.org/officeDocument/2006/relationships/hyperlink" Target="https:/my.pitchbook.com?sec_f=10502381009&amp;financialGroup=BALANCE_SHEET&amp;period=QTR&amp;exchangeId=NAS&amp;exchangeSymbol=NVDA" TargetMode="External"/><Relationship Id="rId128" Type="http://schemas.openxmlformats.org/officeDocument/2006/relationships/hyperlink" Target="https:/my.pitchbook.com?sec_f=10502381001&amp;financialGroup=BALANCE_SHEET&amp;period=QTR&amp;exchangeId=NAS&amp;exchangeSymbol=NVDA" TargetMode="External"/><Relationship Id="rId129" Type="http://schemas.openxmlformats.org/officeDocument/2006/relationships/hyperlink" Target="https:/my.pitchbook.com?sec_f=10502380961&amp;financialGroup=BALANCE_SHEET&amp;period=QTR&amp;exchangeId=NAS&amp;exchangeSymbol=NVDA" TargetMode="External"/><Relationship Id="rId130" Type="http://schemas.openxmlformats.org/officeDocument/2006/relationships/hyperlink" Target="https:/my.pitchbook.com?sec_f=10502380953&amp;financialGroup=BALANCE_SHEET&amp;period=QTR&amp;exchangeId=NAS&amp;exchangeSymbol=NVDA" TargetMode="External"/><Relationship Id="rId131" Type="http://schemas.openxmlformats.org/officeDocument/2006/relationships/hyperlink" Target="https:/my.pitchbook.com?sec_f=10502380945&amp;financialGroup=BALANCE_SHEET&amp;period=QTR&amp;exchangeId=NAS&amp;exchangeSymbol=NVDA" TargetMode="External"/><Relationship Id="rId132" Type="http://schemas.openxmlformats.org/officeDocument/2006/relationships/hyperlink" Target="https:/my.pitchbook.com?sec_f=10502380937&amp;financialGroup=BALANCE_SHEET&amp;period=QTR&amp;exchangeId=NAS&amp;exchangeSymbol=NVDA" TargetMode="External"/><Relationship Id="rId133" Type="http://schemas.openxmlformats.org/officeDocument/2006/relationships/hyperlink" Target="https:/my.pitchbook.com?sec_f=10502380897&amp;financialGroup=BALANCE_SHEET&amp;period=QTR&amp;exchangeId=NAS&amp;exchangeSymbol=NVDA" TargetMode="External"/><Relationship Id="rId134" Type="http://schemas.openxmlformats.org/officeDocument/2006/relationships/hyperlink" Target="https:/my.pitchbook.com?sec_f=10502380889&amp;financialGroup=BALANCE_SHEET&amp;period=QTR&amp;exchangeId=NAS&amp;exchangeSymbol=NVDA" TargetMode="External"/><Relationship Id="rId135" Type="http://schemas.openxmlformats.org/officeDocument/2006/relationships/hyperlink" Target="https:/my.pitchbook.com?sec_f=10502380881&amp;financialGroup=BALANCE_SHEET&amp;period=QTR&amp;exchangeId=NAS&amp;exchangeSymbol=NVDA" TargetMode="External"/><Relationship Id="rId136" Type="http://schemas.openxmlformats.org/officeDocument/2006/relationships/hyperlink" Target="https:/my.pitchbook.com?sec_f=10502380873&amp;financialGroup=BALANCE_SHEET&amp;period=QTR&amp;exchangeId=NAS&amp;exchangeSymbol=NVDA" TargetMode="External"/><Relationship Id="rId137" Type="http://schemas.openxmlformats.org/officeDocument/2006/relationships/hyperlink" Target="https:/my.pitchbook.com?sec_f=10502380833&amp;financialGroup=BALANCE_SHEET&amp;period=QTR&amp;exchangeId=NAS&amp;exchangeSymbol=NVDA" TargetMode="External"/><Relationship Id="rId138" Type="http://schemas.openxmlformats.org/officeDocument/2006/relationships/hyperlink" Target="https:/my.pitchbook.com?sec_f=10502380825&amp;financialGroup=BALANCE_SHEET&amp;period=QTR&amp;exchangeId=NAS&amp;exchangeSymbol=NVDA" TargetMode="External"/><Relationship Id="rId139" Type="http://schemas.openxmlformats.org/officeDocument/2006/relationships/hyperlink" Target="https:/my.pitchbook.com?sec_f=10502380817&amp;financialGroup=BALANCE_SHEET&amp;period=QTR&amp;exchangeId=NAS&amp;exchangeSymbol=NVDA" TargetMode="External"/><Relationship Id="rId140" Type="http://schemas.openxmlformats.org/officeDocument/2006/relationships/hyperlink" Target="https:/my.pitchbook.com?sec_f=10502380809&amp;financialGroup=BALANCE_SHEET&amp;period=QTR&amp;exchangeId=NAS&amp;exchangeSymbol=NVDA" TargetMode="External"/><Relationship Id="rId141" Type="http://schemas.openxmlformats.org/officeDocument/2006/relationships/hyperlink" Target="https:/my.pitchbook.com?sec_f=10502380769&amp;financialGroup=BALANCE_SHEET&amp;period=QTR&amp;exchangeId=NAS&amp;exchangeSymbol=NVDA" TargetMode="External"/><Relationship Id="rId142" Type="http://schemas.openxmlformats.org/officeDocument/2006/relationships/hyperlink" Target="https:/my.pitchbook.com?sec_f=10502380761&amp;financialGroup=BALANCE_SHEET&amp;period=QTR&amp;exchangeId=NAS&amp;exchangeSymbol=NVDA" TargetMode="External"/><Relationship Id="rId143" Type="http://schemas.openxmlformats.org/officeDocument/2006/relationships/hyperlink" Target="https:/my.pitchbook.com?sec_f=10502380753&amp;financialGroup=BALANCE_SHEET&amp;period=QTR&amp;exchangeId=NAS&amp;exchangeSymbol=NVDA" TargetMode="External"/><Relationship Id="rId144" Type="http://schemas.openxmlformats.org/officeDocument/2006/relationships/hyperlink" Target="https:/my.pitchbook.com?sec_f=10502380745&amp;financialGroup=BALANCE_SHEET&amp;period=QTR&amp;exchangeId=NAS&amp;exchangeSymbol=NVDA" TargetMode="External"/><Relationship Id="rId145" Type="http://schemas.openxmlformats.org/officeDocument/2006/relationships/hyperlink" Target="https:/my.pitchbook.com?sec_f=10502380705&amp;financialGroup=BALANCE_SHEET&amp;period=QTR&amp;exchangeId=NAS&amp;exchangeSymbol=NVDA" TargetMode="External"/><Relationship Id="rId146" Type="http://schemas.openxmlformats.org/officeDocument/2006/relationships/hyperlink" Target="https:/my.pitchbook.com?sec_f=10502380697&amp;financialGroup=BALANCE_SHEET&amp;period=QTR&amp;exchangeId=NAS&amp;exchangeSymbol=NVDA" TargetMode="External"/><Relationship Id="rId147" Type="http://schemas.openxmlformats.org/officeDocument/2006/relationships/hyperlink" Target="https:/my.pitchbook.com?sec_f=10502380689&amp;financialGroup=BALANCE_SHEET&amp;period=QTR&amp;exchangeId=NAS&amp;exchangeSymbol=NVDA" TargetMode="External"/><Relationship Id="rId148" Type="http://schemas.openxmlformats.org/officeDocument/2006/relationships/hyperlink" Target="https:/my.pitchbook.com?sec_f=10502380681&amp;financialGroup=BALANCE_SHEET&amp;period=QTR&amp;exchangeId=NAS&amp;exchangeSymbol=NVDA" TargetMode="External"/><Relationship Id="rId149" Type="http://schemas.openxmlformats.org/officeDocument/2006/relationships/hyperlink" Target="https:/my.pitchbook.com?sec_f=10502380641&amp;financialGroup=BALANCE_SHEET&amp;period=QTR&amp;exchangeId=NAS&amp;exchangeSymbol=NVDA" TargetMode="External"/><Relationship Id="rId150" Type="http://schemas.openxmlformats.org/officeDocument/2006/relationships/hyperlink" Target="https:/my.pitchbook.com?sec_f=10502380633&amp;financialGroup=BALANCE_SHEET&amp;period=QTR&amp;exchangeId=NAS&amp;exchangeSymbol=NVDA" TargetMode="External"/><Relationship Id="rId151" Type="http://schemas.openxmlformats.org/officeDocument/2006/relationships/hyperlink" Target="https:/my.pitchbook.com?sec_f=10502380625&amp;financialGroup=BALANCE_SHEET&amp;period=QTR&amp;exchangeId=NAS&amp;exchangeSymbol=NVDA" TargetMode="External"/><Relationship Id="rId152" Type="http://schemas.openxmlformats.org/officeDocument/2006/relationships/hyperlink" Target="https:/my.pitchbook.com?sec_f=10502380617&amp;financialGroup=BALANCE_SHEET&amp;period=QTR&amp;exchangeId=NAS&amp;exchangeSymbol=NVDA" TargetMode="External"/><Relationship Id="rId153" Type="http://schemas.openxmlformats.org/officeDocument/2006/relationships/hyperlink" Target="https:/my.pitchbook.com?sec_f=10502380577&amp;financialGroup=BALANCE_SHEET&amp;period=QTR&amp;exchangeId=NAS&amp;exchangeSymbol=NVDA" TargetMode="External"/><Relationship Id="rId154" Type="http://schemas.openxmlformats.org/officeDocument/2006/relationships/hyperlink" Target="https:/my.pitchbook.com?sec_f=10502380569&amp;financialGroup=BALANCE_SHEET&amp;period=QTR&amp;exchangeId=NAS&amp;exchangeSymbol=NVDA" TargetMode="External"/><Relationship Id="rId155" Type="http://schemas.openxmlformats.org/officeDocument/2006/relationships/hyperlink" Target="https:/my.pitchbook.com?sec_f=10502380561&amp;financialGroup=BALANCE_SHEET&amp;period=QTR&amp;exchangeId=NAS&amp;exchangeSymbol=NVDA" TargetMode="External"/><Relationship Id="rId156" Type="http://schemas.openxmlformats.org/officeDocument/2006/relationships/hyperlink" Target="https:/my.pitchbook.com?sec_f=10502380553&amp;financialGroup=BALANCE_SHEET&amp;period=QTR&amp;exchangeId=NAS&amp;exchangeSymbol=NVDA" TargetMode="External"/><Relationship Id="rId157" Type="http://schemas.openxmlformats.org/officeDocument/2006/relationships/hyperlink" Target="https:/my.pitchbook.com?sec_f=10502380513&amp;financialGroup=BALANCE_SHEET&amp;period=QTR&amp;exchangeId=NAS&amp;exchangeSymbol=NVDA" TargetMode="External"/><Relationship Id="rId158" Type="http://schemas.openxmlformats.org/officeDocument/2006/relationships/hyperlink" Target="https:/my.pitchbook.com?sec_f=10502347737&amp;financialGroup=BALANCE_SHEET&amp;period=QTR&amp;exchangeId=NAS&amp;exchangeSymbol=NVDA" TargetMode="External"/><Relationship Id="rId159" Type="http://schemas.openxmlformats.org/officeDocument/2006/relationships/hyperlink" Target="https:/my.pitchbook.com?sec_f=10502380497&amp;financialGroup=BALANCE_SHEET&amp;period=QTR&amp;exchangeId=NAS&amp;exchangeSymbol=NVDA" TargetMode="External"/><Relationship Id="rId160" Type="http://schemas.openxmlformats.org/officeDocument/2006/relationships/hyperlink" Target="https:/my.pitchbook.com?sec_f=10502380489&amp;financialGroup=BALANCE_SHEET&amp;period=QTR&amp;exchangeId=NAS&amp;exchangeSymbol=NVDA" TargetMode="External"/><Relationship Id="rId161" Type="http://schemas.openxmlformats.org/officeDocument/2006/relationships/hyperlink" Target="https:/my.pitchbook.com?sec_f=10502380449&amp;financialGroup=BALANCE_SHEET&amp;period=QTR&amp;exchangeId=NAS&amp;exchangeSymbol=NVDA" TargetMode="External"/><Relationship Id="rId162" Type="http://schemas.openxmlformats.org/officeDocument/2006/relationships/hyperlink" Target="https:/my.pitchbook.com?sec_f=10502380441&amp;financialGroup=BALANCE_SHEET&amp;period=QTR&amp;exchangeId=NAS&amp;exchangeSymbol=NVDA" TargetMode="External"/><Relationship Id="rId163" Type="http://schemas.openxmlformats.org/officeDocument/2006/relationships/hyperlink" Target="https:/my.pitchbook.com?sec_f=10502380433&amp;financialGroup=BALANCE_SHEET&amp;period=QTR&amp;exchangeId=NAS&amp;exchangeSymbol=NVDA" TargetMode="External"/><Relationship Id="rId164" Type="http://schemas.openxmlformats.org/officeDocument/2006/relationships/hyperlink" Target="https:/my.pitchbook.com?sec_f=10502380425&amp;financialGroup=BALANCE_SHEET&amp;period=QTR&amp;exchangeId=NAS&amp;exchangeSymbol=NVDA" TargetMode="External"/><Relationship Id="rId165" Type="http://schemas.openxmlformats.org/officeDocument/2006/relationships/hyperlink" Target="https:/my.pitchbook.com?sec_f=10502380385&amp;financialGroup=BALANCE_SHEET&amp;period=QTR&amp;exchangeId=NAS&amp;exchangeSymbol=NVDA" TargetMode="External"/><Relationship Id="rId166" Type="http://schemas.openxmlformats.org/officeDocument/2006/relationships/drawing" Target="../drawings/drawing3.xml"/></Relationships>
</file>

<file path=xl/worksheets/_rels/sheet4.xml.rels><?xml version="1.0" encoding="UTF-8"?><Relationships xmlns="http://schemas.openxmlformats.org/package/2006/relationships"><Relationship Id="rId1" Type="http://schemas.openxmlformats.org/officeDocument/2006/relationships/hyperlink" Target="https://my.pitchbook.com/?c=41161-24" TargetMode="External"/><Relationship Id="rId2" Type="http://schemas.openxmlformats.org/officeDocument/2006/relationships/hyperlink" Target="https://my.pitchbook.com/?c=41161-24" TargetMode="External"/><Relationship Id="rId3" Type="http://schemas.openxmlformats.org/officeDocument/2006/relationships/hyperlink" Target="https://my.pitchbook.com/?c=41161-24" TargetMode="External"/><Relationship Id="rId4" Type="http://schemas.openxmlformats.org/officeDocument/2006/relationships/hyperlink" Target="https://my.pitchbook.com/?c=41161-24" TargetMode="External"/><Relationship Id="rId5" Type="http://schemas.openxmlformats.org/officeDocument/2006/relationships/hyperlink" Target="https://my.pitchbook.com/?c=41161-24" TargetMode="External"/><Relationship Id="rId6" Type="http://schemas.openxmlformats.org/officeDocument/2006/relationships/hyperlink" Target="https://my.pitchbook.com/?c=41161-24" TargetMode="External"/><Relationship Id="rId7" Type="http://schemas.openxmlformats.org/officeDocument/2006/relationships/hyperlink" Target="https://my.pitchbook.com/?c=41161-24" TargetMode="External"/><Relationship Id="rId8" Type="http://schemas.openxmlformats.org/officeDocument/2006/relationships/hyperlink" Target="https://my.pitchbook.com/?c=41161-24" TargetMode="External"/><Relationship Id="rId9" Type="http://schemas.openxmlformats.org/officeDocument/2006/relationships/hyperlink" Target="https://my.pitchbook.com/?c=41161-24" TargetMode="External"/><Relationship Id="rId10" Type="http://schemas.openxmlformats.org/officeDocument/2006/relationships/hyperlink" Target="https://my.pitchbook.com/?c=41161-24" TargetMode="External"/><Relationship Id="rId11" Type="http://schemas.openxmlformats.org/officeDocument/2006/relationships/hyperlink" Target="https://my.pitchbook.com/?c=41161-24" TargetMode="External"/><Relationship Id="rId12" Type="http://schemas.openxmlformats.org/officeDocument/2006/relationships/hyperlink" Target="https://my.pitchbook.com/?c=41161-24" TargetMode="External"/><Relationship Id="rId13" Type="http://schemas.openxmlformats.org/officeDocument/2006/relationships/hyperlink" Target="https://my.pitchbook.com/?c=41161-24" TargetMode="External"/><Relationship Id="rId14" Type="http://schemas.openxmlformats.org/officeDocument/2006/relationships/hyperlink" Target="https://my.pitchbook.com/?c=41161-24" TargetMode="External"/><Relationship Id="rId15" Type="http://schemas.openxmlformats.org/officeDocument/2006/relationships/hyperlink" Target="https://my.pitchbook.com/?c=41161-24" TargetMode="External"/><Relationship Id="rId16" Type="http://schemas.openxmlformats.org/officeDocument/2006/relationships/hyperlink" Target="https://my.pitchbook.com/?c=41161-24" TargetMode="External"/><Relationship Id="rId17" Type="http://schemas.openxmlformats.org/officeDocument/2006/relationships/hyperlink" Target="https://my.pitchbook.com/?c=41161-24" TargetMode="External"/><Relationship Id="rId18" Type="http://schemas.openxmlformats.org/officeDocument/2006/relationships/hyperlink" Target="https://my.pitchbook.com/?c=41161-24" TargetMode="External"/><Relationship Id="rId19" Type="http://schemas.openxmlformats.org/officeDocument/2006/relationships/hyperlink" Target="https://my.pitchbook.com/?c=41161-24" TargetMode="External"/><Relationship Id="rId20" Type="http://schemas.openxmlformats.org/officeDocument/2006/relationships/hyperlink" Target="https://my.pitchbook.com/?c=41161-24" TargetMode="External"/><Relationship Id="rId21" Type="http://schemas.openxmlformats.org/officeDocument/2006/relationships/hyperlink" Target="https://my.pitchbook.com/?c=41161-24" TargetMode="External"/><Relationship Id="rId22" Type="http://schemas.openxmlformats.org/officeDocument/2006/relationships/hyperlink" Target="https://my.pitchbook.com/?c=41161-24" TargetMode="External"/><Relationship Id="rId23" Type="http://schemas.openxmlformats.org/officeDocument/2006/relationships/hyperlink" Target="https://my.pitchbook.com/?c=41161-24" TargetMode="External"/><Relationship Id="rId24" Type="http://schemas.openxmlformats.org/officeDocument/2006/relationships/hyperlink" Target="https://my.pitchbook.com/?c=41161-24" TargetMode="External"/><Relationship Id="rId25" Type="http://schemas.openxmlformats.org/officeDocument/2006/relationships/hyperlink" Target="https://my.pitchbook.com/?c=41161-24" TargetMode="External"/><Relationship Id="rId26" Type="http://schemas.openxmlformats.org/officeDocument/2006/relationships/hyperlink" Target="https://my.pitchbook.com/?c=41161-24" TargetMode="External"/><Relationship Id="rId27" Type="http://schemas.openxmlformats.org/officeDocument/2006/relationships/hyperlink" Target="https://my.pitchbook.com/?c=41161-24" TargetMode="External"/><Relationship Id="rId28" Type="http://schemas.openxmlformats.org/officeDocument/2006/relationships/hyperlink" Target="https://my.pitchbook.com/?c=41161-24" TargetMode="External"/><Relationship Id="rId29" Type="http://schemas.openxmlformats.org/officeDocument/2006/relationships/hyperlink" Target="https://my.pitchbook.com/?c=41161-24" TargetMode="External"/><Relationship Id="rId30" Type="http://schemas.openxmlformats.org/officeDocument/2006/relationships/hyperlink" Target="https://my.pitchbook.com/?c=41161-24" TargetMode="External"/><Relationship Id="rId31" Type="http://schemas.openxmlformats.org/officeDocument/2006/relationships/hyperlink" Target="https://my.pitchbook.com/?c=41161-24" TargetMode="External"/><Relationship Id="rId32" Type="http://schemas.openxmlformats.org/officeDocument/2006/relationships/hyperlink" Target="https://my.pitchbook.com/?c=41161-24" TargetMode="External"/><Relationship Id="rId33" Type="http://schemas.openxmlformats.org/officeDocument/2006/relationships/hyperlink" Target="https://my.pitchbook.com/?c=41161-24" TargetMode="External"/><Relationship Id="rId34" Type="http://schemas.openxmlformats.org/officeDocument/2006/relationships/hyperlink" Target="https://my.pitchbook.com/?c=41161-24" TargetMode="External"/><Relationship Id="rId35" Type="http://schemas.openxmlformats.org/officeDocument/2006/relationships/hyperlink" Target="https://my.pitchbook.com/?c=41161-24" TargetMode="External"/><Relationship Id="rId36" Type="http://schemas.openxmlformats.org/officeDocument/2006/relationships/hyperlink" Target="https://my.pitchbook.com/?c=41161-24" TargetMode="External"/><Relationship Id="rId37" Type="http://schemas.openxmlformats.org/officeDocument/2006/relationships/hyperlink" Target="https://my.pitchbook.com/?c=41161-24" TargetMode="External"/><Relationship Id="rId38" Type="http://schemas.openxmlformats.org/officeDocument/2006/relationships/hyperlink" Target="https://my.pitchbook.com/?c=41161-24" TargetMode="External"/><Relationship Id="rId39" Type="http://schemas.openxmlformats.org/officeDocument/2006/relationships/hyperlink" Target="https://my.pitchbook.com/?c=41161-24" TargetMode="External"/><Relationship Id="rId40" Type="http://schemas.openxmlformats.org/officeDocument/2006/relationships/hyperlink" Target="https://my.pitchbook.com/?c=41161-24" TargetMode="External"/><Relationship Id="rId41" Type="http://schemas.openxmlformats.org/officeDocument/2006/relationships/hyperlink" Target="https://my.pitchbook.com/?c=41161-24" TargetMode="External"/><Relationship Id="rId42" Type="http://schemas.openxmlformats.org/officeDocument/2006/relationships/hyperlink" Target="https://my.pitchbook.com/?c=41161-24" TargetMode="External"/><Relationship Id="rId43" Type="http://schemas.openxmlformats.org/officeDocument/2006/relationships/hyperlink" Target="https://my.pitchbook.com/?c=41161-24" TargetMode="External"/><Relationship Id="rId44" Type="http://schemas.openxmlformats.org/officeDocument/2006/relationships/hyperlink" Target="https://my.pitchbook.com/?c=41161-24" TargetMode="External"/><Relationship Id="rId45" Type="http://schemas.openxmlformats.org/officeDocument/2006/relationships/hyperlink" Target="https://my.pitchbook.com/?c=41161-24" TargetMode="External"/><Relationship Id="rId46" Type="http://schemas.openxmlformats.org/officeDocument/2006/relationships/hyperlink" Target="https://my.pitchbook.com/?c=41161-24" TargetMode="External"/><Relationship Id="rId47" Type="http://schemas.openxmlformats.org/officeDocument/2006/relationships/hyperlink" Target="https://my.pitchbook.com/?c=41161-24" TargetMode="External"/><Relationship Id="rId48" Type="http://schemas.openxmlformats.org/officeDocument/2006/relationships/hyperlink" Target="https://my.pitchbook.com/?c=41161-24" TargetMode="External"/><Relationship Id="rId49" Type="http://schemas.openxmlformats.org/officeDocument/2006/relationships/hyperlink" Target="https://my.pitchbook.com/?c=41161-24" TargetMode="External"/><Relationship Id="rId50" Type="http://schemas.openxmlformats.org/officeDocument/2006/relationships/hyperlink" Target="https://my.pitchbook.com/?c=41161-24" TargetMode="External"/><Relationship Id="rId51" Type="http://schemas.openxmlformats.org/officeDocument/2006/relationships/hyperlink" Target="https://my.pitchbook.com/?c=41161-24" TargetMode="External"/><Relationship Id="rId52" Type="http://schemas.openxmlformats.org/officeDocument/2006/relationships/hyperlink" Target="https://my.pitchbook.com/?c=41161-24" TargetMode="External"/><Relationship Id="rId53" Type="http://schemas.openxmlformats.org/officeDocument/2006/relationships/hyperlink" Target="https://my.pitchbook.com/?c=41161-24" TargetMode="External"/><Relationship Id="rId54" Type="http://schemas.openxmlformats.org/officeDocument/2006/relationships/hyperlink" Target="https://my.pitchbook.com/?c=41161-24" TargetMode="External"/><Relationship Id="rId55" Type="http://schemas.openxmlformats.org/officeDocument/2006/relationships/hyperlink" Target="https://my.pitchbook.com/?c=41161-24" TargetMode="External"/><Relationship Id="rId56" Type="http://schemas.openxmlformats.org/officeDocument/2006/relationships/hyperlink" Target="https://my.pitchbook.com/?c=41161-24" TargetMode="External"/><Relationship Id="rId57" Type="http://schemas.openxmlformats.org/officeDocument/2006/relationships/hyperlink" Target="https://my.pitchbook.com/?c=41161-24" TargetMode="External"/><Relationship Id="rId58" Type="http://schemas.openxmlformats.org/officeDocument/2006/relationships/hyperlink" Target="https://my.pitchbook.com/?c=41161-24" TargetMode="External"/><Relationship Id="rId59" Type="http://schemas.openxmlformats.org/officeDocument/2006/relationships/hyperlink" Target="https://my.pitchbook.com/?c=41161-24" TargetMode="External"/><Relationship Id="rId60" Type="http://schemas.openxmlformats.org/officeDocument/2006/relationships/hyperlink" Target="https://my.pitchbook.com/?c=41161-24" TargetMode="External"/><Relationship Id="rId61" Type="http://schemas.openxmlformats.org/officeDocument/2006/relationships/hyperlink" Target="https://my.pitchbook.com/?c=41161-24" TargetMode="External"/><Relationship Id="rId62" Type="http://schemas.openxmlformats.org/officeDocument/2006/relationships/hyperlink" Target="https://my.pitchbook.com/?c=41161-24" TargetMode="External"/><Relationship Id="rId63" Type="http://schemas.openxmlformats.org/officeDocument/2006/relationships/hyperlink" Target="https://my.pitchbook.com/?c=41161-24" TargetMode="External"/><Relationship Id="rId64" Type="http://schemas.openxmlformats.org/officeDocument/2006/relationships/hyperlink" Target="https://my.pitchbook.com/?c=41161-24" TargetMode="External"/><Relationship Id="rId65" Type="http://schemas.openxmlformats.org/officeDocument/2006/relationships/hyperlink" Target="https://my.pitchbook.com/?c=41161-24" TargetMode="External"/><Relationship Id="rId66" Type="http://schemas.openxmlformats.org/officeDocument/2006/relationships/hyperlink" Target="https://my.pitchbook.com/?c=41161-24" TargetMode="External"/><Relationship Id="rId67" Type="http://schemas.openxmlformats.org/officeDocument/2006/relationships/hyperlink" Target="https://my.pitchbook.com/?c=41161-24" TargetMode="External"/><Relationship Id="rId68" Type="http://schemas.openxmlformats.org/officeDocument/2006/relationships/hyperlink" Target="https://my.pitchbook.com/?c=41161-24" TargetMode="External"/><Relationship Id="rId69" Type="http://schemas.openxmlformats.org/officeDocument/2006/relationships/hyperlink" Target="https://my.pitchbook.com/?c=41161-24" TargetMode="External"/><Relationship Id="rId70" Type="http://schemas.openxmlformats.org/officeDocument/2006/relationships/hyperlink" Target="https://my.pitchbook.com/?c=41161-24" TargetMode="External"/><Relationship Id="rId71" Type="http://schemas.openxmlformats.org/officeDocument/2006/relationships/hyperlink" Target="https://my.pitchbook.com/?c=41161-24" TargetMode="External"/><Relationship Id="rId72" Type="http://schemas.openxmlformats.org/officeDocument/2006/relationships/hyperlink" Target="https://my.pitchbook.com/?c=41161-24" TargetMode="External"/><Relationship Id="rId73" Type="http://schemas.openxmlformats.org/officeDocument/2006/relationships/hyperlink" Target="https://my.pitchbook.com/?c=41161-24" TargetMode="External"/><Relationship Id="rId74" Type="http://schemas.openxmlformats.org/officeDocument/2006/relationships/hyperlink" Target="https://my.pitchbook.com/?c=41161-24" TargetMode="External"/><Relationship Id="rId75" Type="http://schemas.openxmlformats.org/officeDocument/2006/relationships/hyperlink" Target="https://my.pitchbook.com/?c=41161-24" TargetMode="External"/><Relationship Id="rId76" Type="http://schemas.openxmlformats.org/officeDocument/2006/relationships/hyperlink" Target="https://my.pitchbook.com/?c=41161-24" TargetMode="External"/><Relationship Id="rId77" Type="http://schemas.openxmlformats.org/officeDocument/2006/relationships/hyperlink" Target="https://my.pitchbook.com/?c=41161-24" TargetMode="External"/><Relationship Id="rId78" Type="http://schemas.openxmlformats.org/officeDocument/2006/relationships/hyperlink" Target="https://my.pitchbook.com/?c=41161-24" TargetMode="External"/><Relationship Id="rId79" Type="http://schemas.openxmlformats.org/officeDocument/2006/relationships/hyperlink" Target="https://my.pitchbook.com/?c=41161-24" TargetMode="External"/><Relationship Id="rId80" Type="http://schemas.openxmlformats.org/officeDocument/2006/relationships/hyperlink" Target="https://my.pitchbook.com/?c=41161-24" TargetMode="External"/><Relationship Id="rId81" Type="http://schemas.openxmlformats.org/officeDocument/2006/relationships/hyperlink" Target="https://my.pitchbook.com/?c=41161-24" TargetMode="External"/><Relationship Id="rId82" Type="http://schemas.openxmlformats.org/officeDocument/2006/relationships/hyperlink" Target="https://my.pitchbook.com/?c=41161-24" TargetMode="External"/><Relationship Id="rId83" Type="http://schemas.openxmlformats.org/officeDocument/2006/relationships/hyperlink" Target="https://my.pitchbook.com/?c=41161-24" TargetMode="External"/><Relationship Id="rId84" Type="http://schemas.openxmlformats.org/officeDocument/2006/relationships/hyperlink" Target="https://my.pitchbook.com/?c=41161-24" TargetMode="External"/><Relationship Id="rId85" Type="http://schemas.openxmlformats.org/officeDocument/2006/relationships/hyperlink" Target="https://my.pitchbook.com/?c=41161-24" TargetMode="External"/><Relationship Id="rId86" Type="http://schemas.openxmlformats.org/officeDocument/2006/relationships/hyperlink" Target="https://my.pitchbook.com/?c=41161-24" TargetMode="External"/><Relationship Id="rId87" Type="http://schemas.openxmlformats.org/officeDocument/2006/relationships/hyperlink" Target="https://my.pitchbook.com/?c=41161-24" TargetMode="External"/><Relationship Id="rId88" Type="http://schemas.openxmlformats.org/officeDocument/2006/relationships/hyperlink" Target="https://my.pitchbook.com/?c=41161-24" TargetMode="External"/><Relationship Id="rId89" Type="http://schemas.openxmlformats.org/officeDocument/2006/relationships/hyperlink" Target="https://my.pitchbook.com/?c=41161-24" TargetMode="External"/><Relationship Id="rId90" Type="http://schemas.openxmlformats.org/officeDocument/2006/relationships/hyperlink" Target="https://my.pitchbook.com/?c=41161-24" TargetMode="External"/><Relationship Id="rId91" Type="http://schemas.openxmlformats.org/officeDocument/2006/relationships/hyperlink" Target="https://my.pitchbook.com/?c=41161-24" TargetMode="External"/><Relationship Id="rId92" Type="http://schemas.openxmlformats.org/officeDocument/2006/relationships/hyperlink" Target="https://my.pitchbook.com/?c=41161-24" TargetMode="External"/><Relationship Id="rId93" Type="http://schemas.openxmlformats.org/officeDocument/2006/relationships/hyperlink" Target="https://my.pitchbook.com/?c=41161-24" TargetMode="External"/><Relationship Id="rId94" Type="http://schemas.openxmlformats.org/officeDocument/2006/relationships/hyperlink" Target="https://my.pitchbook.com/?c=41161-24" TargetMode="External"/><Relationship Id="rId95" Type="http://schemas.openxmlformats.org/officeDocument/2006/relationships/hyperlink" Target="https://my.pitchbook.com/?c=41161-24" TargetMode="External"/><Relationship Id="rId96" Type="http://schemas.openxmlformats.org/officeDocument/2006/relationships/hyperlink" Target="https://my.pitchbook.com/?c=41161-24" TargetMode="External"/><Relationship Id="rId97" Type="http://schemas.openxmlformats.org/officeDocument/2006/relationships/hyperlink" Target="https://my.pitchbook.com/?c=41161-24" TargetMode="External"/><Relationship Id="rId98" Type="http://schemas.openxmlformats.org/officeDocument/2006/relationships/hyperlink" Target="https://my.pitchbook.com/?c=41161-24" TargetMode="External"/><Relationship Id="rId99" Type="http://schemas.openxmlformats.org/officeDocument/2006/relationships/hyperlink" Target="https://my.pitchbook.com/?c=41161-24" TargetMode="External"/><Relationship Id="rId100" Type="http://schemas.openxmlformats.org/officeDocument/2006/relationships/hyperlink" Target="https://my.pitchbook.com/?c=41161-24" TargetMode="External"/><Relationship Id="rId101" Type="http://schemas.openxmlformats.org/officeDocument/2006/relationships/hyperlink" Target="https://my.pitchbook.com/?c=41161-24" TargetMode="External"/><Relationship Id="rId102" Type="http://schemas.openxmlformats.org/officeDocument/2006/relationships/hyperlink" Target="https://my.pitchbook.com/?c=41161-24" TargetMode="External"/><Relationship Id="rId103" Type="http://schemas.openxmlformats.org/officeDocument/2006/relationships/hyperlink" Target="https://my.pitchbook.com/?c=41161-24" TargetMode="External"/><Relationship Id="rId104" Type="http://schemas.openxmlformats.org/officeDocument/2006/relationships/hyperlink" Target="https://my.pitchbook.com/?c=41161-24" TargetMode="External"/><Relationship Id="rId105" Type="http://schemas.openxmlformats.org/officeDocument/2006/relationships/hyperlink" Target="https:/my.pitchbook.com?sec_f=10502381385&amp;financialGroup=CASH_FLOW&amp;period=QTR&amp;exchangeId=NAS&amp;exchangeSymbol=NVDA" TargetMode="External"/><Relationship Id="rId106" Type="http://schemas.openxmlformats.org/officeDocument/2006/relationships/hyperlink" Target="https:/my.pitchbook.com?sec_f=10502381321&amp;financialGroup=CASH_FLOW&amp;period=QTR&amp;exchangeId=NAS&amp;exchangeSymbol=NVDA" TargetMode="External"/><Relationship Id="rId107" Type="http://schemas.openxmlformats.org/officeDocument/2006/relationships/hyperlink" Target="https:/my.pitchbook.com?sec_f=10502381257&amp;financialGroup=CASH_FLOW&amp;period=QTR&amp;exchangeId=NAS&amp;exchangeSymbol=NVDA" TargetMode="External"/><Relationship Id="rId108" Type="http://schemas.openxmlformats.org/officeDocument/2006/relationships/hyperlink" Target="https:/my.pitchbook.com?sec_f=10502381193&amp;financialGroup=CASH_FLOW&amp;period=QTR&amp;exchangeId=NAS&amp;exchangeSymbol=NVDA" TargetMode="External"/><Relationship Id="rId109" Type="http://schemas.openxmlformats.org/officeDocument/2006/relationships/hyperlink" Target="https:/my.pitchbook.com?sec_f=10502381129&amp;financialGroup=CASH_FLOW&amp;period=QTR&amp;exchangeId=NAS&amp;exchangeSymbol=NVDA" TargetMode="External"/><Relationship Id="rId110" Type="http://schemas.openxmlformats.org/officeDocument/2006/relationships/hyperlink" Target="https:/my.pitchbook.com?sec_f=10502381065&amp;financialGroup=CASH_FLOW&amp;period=QTR&amp;exchangeId=NAS&amp;exchangeSymbol=NVDA" TargetMode="External"/><Relationship Id="rId111" Type="http://schemas.openxmlformats.org/officeDocument/2006/relationships/hyperlink" Target="https:/my.pitchbook.com?sec_f=10502381001&amp;financialGroup=CASH_FLOW&amp;period=QTR&amp;exchangeId=NAS&amp;exchangeSymbol=NVDA" TargetMode="External"/><Relationship Id="rId112" Type="http://schemas.openxmlformats.org/officeDocument/2006/relationships/hyperlink" Target="https:/my.pitchbook.com?sec_f=10502380937&amp;financialGroup=CASH_FLOW&amp;period=QTR&amp;exchangeId=NAS&amp;exchangeSymbol=NVDA" TargetMode="External"/><Relationship Id="rId113" Type="http://schemas.openxmlformats.org/officeDocument/2006/relationships/hyperlink" Target="https:/my.pitchbook.com?sec_f=10502380873&amp;financialGroup=CASH_FLOW&amp;period=QTR&amp;exchangeId=NAS&amp;exchangeSymbol=NVDA" TargetMode="External"/><Relationship Id="rId114" Type="http://schemas.openxmlformats.org/officeDocument/2006/relationships/hyperlink" Target="https:/my.pitchbook.com?sec_f=10502380809&amp;financialGroup=CASH_FLOW&amp;period=QTR&amp;exchangeId=NAS&amp;exchangeSymbol=NVDA" TargetMode="External"/><Relationship Id="rId115" Type="http://schemas.openxmlformats.org/officeDocument/2006/relationships/hyperlink" Target="https:/my.pitchbook.com?sec_f=10502380745&amp;financialGroup=CASH_FLOW&amp;period=QTR&amp;exchangeId=NAS&amp;exchangeSymbol=NVDA" TargetMode="External"/><Relationship Id="rId116" Type="http://schemas.openxmlformats.org/officeDocument/2006/relationships/hyperlink" Target="https:/my.pitchbook.com?sec_f=10502380681&amp;financialGroup=CASH_FLOW&amp;period=QTR&amp;exchangeId=NAS&amp;exchangeSymbol=NVDA" TargetMode="External"/><Relationship Id="rId117" Type="http://schemas.openxmlformats.org/officeDocument/2006/relationships/hyperlink" Target="https:/my.pitchbook.com?sec_f=10502380617&amp;financialGroup=CASH_FLOW&amp;period=QTR&amp;exchangeId=NAS&amp;exchangeSymbol=NVDA" TargetMode="External"/><Relationship Id="rId118" Type="http://schemas.openxmlformats.org/officeDocument/2006/relationships/hyperlink" Target="https:/my.pitchbook.com?sec_f=10502380553&amp;financialGroup=CASH_FLOW&amp;period=QTR&amp;exchangeId=NAS&amp;exchangeSymbol=NVDA" TargetMode="External"/><Relationship Id="rId119" Type="http://schemas.openxmlformats.org/officeDocument/2006/relationships/hyperlink" Target="https:/my.pitchbook.com?sec_f=10502380489&amp;financialGroup=CASH_FLOW&amp;period=QTR&amp;exchangeId=NAS&amp;exchangeSymbol=NVDA" TargetMode="External"/><Relationship Id="rId120" Type="http://schemas.openxmlformats.org/officeDocument/2006/relationships/hyperlink" Target="https:/my.pitchbook.com?sec_f=10502380425&amp;financialGroup=CASH_FLOW&amp;period=QTR&amp;exchangeId=NAS&amp;exchangeSymbol=NVDA" TargetMode="External"/><Relationship Id="rId121" Type="http://schemas.openxmlformats.org/officeDocument/2006/relationships/drawing" Target="../drawings/drawing4.xml"/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hyperlink" Target="https://my.pitchbook.com/?c=41161-24" TargetMode="External"/><Relationship Id="rId2" Type="http://schemas.openxmlformats.org/officeDocument/2006/relationships/hyperlink" Target="https://my.pitchbook.com/?c=41161-24" TargetMode="External"/><Relationship Id="rId3" Type="http://schemas.openxmlformats.org/officeDocument/2006/relationships/hyperlink" Target="https://my.pitchbook.com/?c=41161-24" TargetMode="External"/><Relationship Id="rId4" Type="http://schemas.openxmlformats.org/officeDocument/2006/relationships/hyperlink" Target="https://my.pitchbook.com/?c=41161-24" TargetMode="External"/><Relationship Id="rId5" Type="http://schemas.openxmlformats.org/officeDocument/2006/relationships/hyperlink" Target="https://my.pitchbook.com/?c=41161-24" TargetMode="External"/><Relationship Id="rId6" Type="http://schemas.openxmlformats.org/officeDocument/2006/relationships/hyperlink" Target="https://my.pitchbook.com/?c=41161-24" TargetMode="External"/><Relationship Id="rId7" Type="http://schemas.openxmlformats.org/officeDocument/2006/relationships/hyperlink" Target="https://my.pitchbook.com/?c=41161-24" TargetMode="External"/><Relationship Id="rId8" Type="http://schemas.openxmlformats.org/officeDocument/2006/relationships/hyperlink" Target="https://my.pitchbook.com/?c=41161-24" TargetMode="External"/><Relationship Id="rId9" Type="http://schemas.openxmlformats.org/officeDocument/2006/relationships/hyperlink" Target="https://my.pitchbook.com/?c=41161-24" TargetMode="External"/><Relationship Id="rId10" Type="http://schemas.openxmlformats.org/officeDocument/2006/relationships/hyperlink" Target="https://my.pitchbook.com/?c=41161-24" TargetMode="External"/><Relationship Id="rId11" Type="http://schemas.openxmlformats.org/officeDocument/2006/relationships/hyperlink" Target="https://my.pitchbook.com/?c=41161-24" TargetMode="External"/><Relationship Id="rId12" Type="http://schemas.openxmlformats.org/officeDocument/2006/relationships/hyperlink" Target="https://my.pitchbook.com/?c=41161-24" TargetMode="External"/><Relationship Id="rId13" Type="http://schemas.openxmlformats.org/officeDocument/2006/relationships/hyperlink" Target="https://my.pitchbook.com/?c=41161-24" TargetMode="External"/><Relationship Id="rId14" Type="http://schemas.openxmlformats.org/officeDocument/2006/relationships/hyperlink" Target="https://my.pitchbook.com/?c=41161-24" TargetMode="External"/><Relationship Id="rId15" Type="http://schemas.openxmlformats.org/officeDocument/2006/relationships/drawing" Target="../drawings/drawing5.xml"/></Relationships>
</file>

<file path=xl/worksheets/_rels/sheet6.xml.rels><?xml version="1.0" encoding="UTF-8"?><Relationships xmlns="http://schemas.openxmlformats.org/package/2006/relationships"><Relationship Id="rId1" Type="http://schemas.openxmlformats.org/officeDocument/2006/relationships/hyperlink" Target="https://my.pitchbook.com/?c=41161-24" TargetMode="External"/><Relationship Id="rId2" Type="http://schemas.openxmlformats.org/officeDocument/2006/relationships/hyperlink" Target="https://my.pitchbook.com/?c=41161-24" TargetMode="External"/><Relationship Id="rId3" Type="http://schemas.openxmlformats.org/officeDocument/2006/relationships/hyperlink" Target="https://my.pitchbook.com/?c=41161-24" TargetMode="External"/><Relationship Id="rId4" Type="http://schemas.openxmlformats.org/officeDocument/2006/relationships/hyperlink" Target="https://my.pitchbook.com/?c=41161-24" TargetMode="External"/><Relationship Id="rId5" Type="http://schemas.openxmlformats.org/officeDocument/2006/relationships/hyperlink" Target="https://my.pitchbook.com/?c=41161-24" TargetMode="External"/><Relationship Id="rId6" Type="http://schemas.openxmlformats.org/officeDocument/2006/relationships/hyperlink" Target="https://my.pitchbook.com/?c=41161-24" TargetMode="External"/><Relationship Id="rId7" Type="http://schemas.openxmlformats.org/officeDocument/2006/relationships/hyperlink" Target="https://my.pitchbook.com/?c=41161-24" TargetMode="External"/><Relationship Id="rId8" Type="http://schemas.openxmlformats.org/officeDocument/2006/relationships/hyperlink" Target="https://my.pitchbook.com/?c=41161-24" TargetMode="External"/><Relationship Id="rId9" Type="http://schemas.openxmlformats.org/officeDocument/2006/relationships/hyperlink" Target="https://my.pitchbook.com/?c=41161-24" TargetMode="External"/><Relationship Id="rId10" Type="http://schemas.openxmlformats.org/officeDocument/2006/relationships/hyperlink" Target="https://my.pitchbook.com/?c=41161-24" TargetMode="External"/><Relationship Id="rId11" Type="http://schemas.openxmlformats.org/officeDocument/2006/relationships/hyperlink" Target="https://my.pitchbook.com/?c=41161-24" TargetMode="External"/><Relationship Id="rId12" Type="http://schemas.openxmlformats.org/officeDocument/2006/relationships/hyperlink" Target="https://my.pitchbook.com/?c=41161-24" TargetMode="External"/><Relationship Id="rId13" Type="http://schemas.openxmlformats.org/officeDocument/2006/relationships/hyperlink" Target="https://my.pitchbook.com/?c=41161-24" TargetMode="External"/><Relationship Id="rId14" Type="http://schemas.openxmlformats.org/officeDocument/2006/relationships/hyperlink" Target="https://my.pitchbook.com/?c=41161-24" TargetMode="External"/><Relationship Id="rId15" Type="http://schemas.openxmlformats.org/officeDocument/2006/relationships/hyperlink" Target="https://my.pitchbook.com/?c=41161-24" TargetMode="External"/><Relationship Id="rId16" Type="http://schemas.openxmlformats.org/officeDocument/2006/relationships/hyperlink" Target="https://my.pitchbook.com/?c=41161-24" TargetMode="External"/><Relationship Id="rId17" Type="http://schemas.openxmlformats.org/officeDocument/2006/relationships/hyperlink" Target="https://my.pitchbook.com/?c=41161-24" TargetMode="External"/><Relationship Id="rId18" Type="http://schemas.openxmlformats.org/officeDocument/2006/relationships/hyperlink" Target="https://my.pitchbook.com/?c=41161-24" TargetMode="External"/><Relationship Id="rId19" Type="http://schemas.openxmlformats.org/officeDocument/2006/relationships/hyperlink" Target="https://my.pitchbook.com/?c=41161-24" TargetMode="External"/><Relationship Id="rId20" Type="http://schemas.openxmlformats.org/officeDocument/2006/relationships/hyperlink" Target="https://my.pitchbook.com/?c=41161-24" TargetMode="External"/><Relationship Id="rId21" Type="http://schemas.openxmlformats.org/officeDocument/2006/relationships/hyperlink" Target="https://my.pitchbook.com/?c=41161-24" TargetMode="External"/><Relationship Id="rId22" Type="http://schemas.openxmlformats.org/officeDocument/2006/relationships/hyperlink" Target="https://my.pitchbook.com/?c=41161-24" TargetMode="External"/><Relationship Id="rId23" Type="http://schemas.openxmlformats.org/officeDocument/2006/relationships/hyperlink" Target="https://my.pitchbook.com/?c=41161-24" TargetMode="External"/><Relationship Id="rId24" Type="http://schemas.openxmlformats.org/officeDocument/2006/relationships/hyperlink" Target="https://my.pitchbook.com/?c=41161-24" TargetMode="External"/><Relationship Id="rId25" Type="http://schemas.openxmlformats.org/officeDocument/2006/relationships/hyperlink" Target="https://my.pitchbook.com/?c=41161-24" TargetMode="External"/><Relationship Id="rId26" Type="http://schemas.openxmlformats.org/officeDocument/2006/relationships/hyperlink" Target="https://my.pitchbook.com/?c=41161-24" TargetMode="External"/><Relationship Id="rId27" Type="http://schemas.openxmlformats.org/officeDocument/2006/relationships/hyperlink" Target="https://my.pitchbook.com/?c=41161-24" TargetMode="External"/><Relationship Id="rId28" Type="http://schemas.openxmlformats.org/officeDocument/2006/relationships/hyperlink" Target="https://my.pitchbook.com/?c=41161-24" TargetMode="External"/><Relationship Id="rId29" Type="http://schemas.openxmlformats.org/officeDocument/2006/relationships/hyperlink" Target="https://my.pitchbook.com/?c=41161-24" TargetMode="External"/><Relationship Id="rId30" Type="http://schemas.openxmlformats.org/officeDocument/2006/relationships/hyperlink" Target="https://my.pitchbook.com/?c=41161-24" TargetMode="External"/><Relationship Id="rId31" Type="http://schemas.openxmlformats.org/officeDocument/2006/relationships/hyperlink" Target="https://my.pitchbook.com/?c=41161-24" TargetMode="External"/><Relationship Id="rId32" Type="http://schemas.openxmlformats.org/officeDocument/2006/relationships/hyperlink" Target="https://my.pitchbook.com/?c=41161-24" TargetMode="External"/><Relationship Id="rId33" Type="http://schemas.openxmlformats.org/officeDocument/2006/relationships/hyperlink" Target="https://my.pitchbook.com/?c=41161-24" TargetMode="External"/><Relationship Id="rId34" Type="http://schemas.openxmlformats.org/officeDocument/2006/relationships/hyperlink" Target="https://my.pitchbook.com/?c=41161-24" TargetMode="External"/><Relationship Id="rId35" Type="http://schemas.openxmlformats.org/officeDocument/2006/relationships/hyperlink" Target="https://my.pitchbook.com/?c=41161-24" TargetMode="External"/><Relationship Id="rId36" Type="http://schemas.openxmlformats.org/officeDocument/2006/relationships/hyperlink" Target="https://my.pitchbook.com/?c=41161-24" TargetMode="External"/><Relationship Id="rId37" Type="http://schemas.openxmlformats.org/officeDocument/2006/relationships/hyperlink" Target="https://my.pitchbook.com/?c=41161-24" TargetMode="External"/><Relationship Id="rId38" Type="http://schemas.openxmlformats.org/officeDocument/2006/relationships/hyperlink" Target="https://my.pitchbook.com/?c=41161-24" TargetMode="External"/><Relationship Id="rId39" Type="http://schemas.openxmlformats.org/officeDocument/2006/relationships/hyperlink" Target="https://my.pitchbook.com/?c=41161-24" TargetMode="External"/><Relationship Id="rId40" Type="http://schemas.openxmlformats.org/officeDocument/2006/relationships/hyperlink" Target="https://my.pitchbook.com/?c=41161-24" TargetMode="External"/><Relationship Id="rId41" Type="http://schemas.openxmlformats.org/officeDocument/2006/relationships/hyperlink" Target="https://my.pitchbook.com/?c=41161-24" TargetMode="External"/><Relationship Id="rId42" Type="http://schemas.openxmlformats.org/officeDocument/2006/relationships/hyperlink" Target="https://my.pitchbook.com/?c=41161-24" TargetMode="External"/><Relationship Id="rId43" Type="http://schemas.openxmlformats.org/officeDocument/2006/relationships/hyperlink" Target="https://my.pitchbook.com/?c=41161-24" TargetMode="External"/><Relationship Id="rId44" Type="http://schemas.openxmlformats.org/officeDocument/2006/relationships/hyperlink" Target="https://my.pitchbook.com/?c=41161-24" TargetMode="External"/><Relationship Id="rId45" Type="http://schemas.openxmlformats.org/officeDocument/2006/relationships/hyperlink" Target="https://my.pitchbook.com/?c=41161-24" TargetMode="External"/><Relationship Id="rId46" Type="http://schemas.openxmlformats.org/officeDocument/2006/relationships/hyperlink" Target="https://my.pitchbook.com/?c=41161-24" TargetMode="External"/><Relationship Id="rId47" Type="http://schemas.openxmlformats.org/officeDocument/2006/relationships/hyperlink" Target="https://my.pitchbook.com/?c=41161-24" TargetMode="External"/><Relationship Id="rId48" Type="http://schemas.openxmlformats.org/officeDocument/2006/relationships/hyperlink" Target="https://my.pitchbook.com/?c=41161-24" TargetMode="External"/><Relationship Id="rId49" Type="http://schemas.openxmlformats.org/officeDocument/2006/relationships/hyperlink" Target="https://my.pitchbook.com/?c=41161-24" TargetMode="External"/><Relationship Id="rId50" Type="http://schemas.openxmlformats.org/officeDocument/2006/relationships/hyperlink" Target="https://my.pitchbook.com/?c=41161-24" TargetMode="External"/><Relationship Id="rId51" Type="http://schemas.openxmlformats.org/officeDocument/2006/relationships/hyperlink" Target="https://my.pitchbook.com/?c=41161-24" TargetMode="External"/><Relationship Id="rId52" Type="http://schemas.openxmlformats.org/officeDocument/2006/relationships/hyperlink" Target="https://my.pitchbook.com/?c=41161-24" TargetMode="External"/><Relationship Id="rId53" Type="http://schemas.openxmlformats.org/officeDocument/2006/relationships/hyperlink" Target="https://my.pitchbook.com/?c=41161-24" TargetMode="External"/><Relationship Id="rId54" Type="http://schemas.openxmlformats.org/officeDocument/2006/relationships/hyperlink" Target="https://my.pitchbook.com/?c=41161-24" TargetMode="External"/><Relationship Id="rId55" Type="http://schemas.openxmlformats.org/officeDocument/2006/relationships/hyperlink" Target="https://my.pitchbook.com/?c=41161-24" TargetMode="External"/><Relationship Id="rId56" Type="http://schemas.openxmlformats.org/officeDocument/2006/relationships/hyperlink" Target="https://my.pitchbook.com/?c=41161-24" TargetMode="External"/><Relationship Id="rId57" Type="http://schemas.openxmlformats.org/officeDocument/2006/relationships/hyperlink" Target="https://my.pitchbook.com/?c=41161-24" TargetMode="External"/><Relationship Id="rId58" Type="http://schemas.openxmlformats.org/officeDocument/2006/relationships/hyperlink" Target="https://my.pitchbook.com/?c=41161-24" TargetMode="External"/><Relationship Id="rId59" Type="http://schemas.openxmlformats.org/officeDocument/2006/relationships/hyperlink" Target="https://my.pitchbook.com/?c=41161-24" TargetMode="External"/><Relationship Id="rId60" Type="http://schemas.openxmlformats.org/officeDocument/2006/relationships/hyperlink" Target="https://my.pitchbook.com/?c=41161-24" TargetMode="External"/><Relationship Id="rId61" Type="http://schemas.openxmlformats.org/officeDocument/2006/relationships/hyperlink" Target="https://my.pitchbook.com/?c=41161-24" TargetMode="External"/><Relationship Id="rId62" Type="http://schemas.openxmlformats.org/officeDocument/2006/relationships/hyperlink" Target="https://my.pitchbook.com/?c=41161-24" TargetMode="External"/><Relationship Id="rId63" Type="http://schemas.openxmlformats.org/officeDocument/2006/relationships/hyperlink" Target="https://my.pitchbook.com/?c=41161-24" TargetMode="External"/><Relationship Id="rId64" Type="http://schemas.openxmlformats.org/officeDocument/2006/relationships/hyperlink" Target="https://my.pitchbook.com/?c=41161-24" TargetMode="External"/><Relationship Id="rId65" Type="http://schemas.openxmlformats.org/officeDocument/2006/relationships/hyperlink" Target="https://my.pitchbook.com/?c=41161-24" TargetMode="External"/><Relationship Id="rId66" Type="http://schemas.openxmlformats.org/officeDocument/2006/relationships/hyperlink" Target="https://my.pitchbook.com/?c=41161-24" TargetMode="External"/><Relationship Id="rId67" Type="http://schemas.openxmlformats.org/officeDocument/2006/relationships/hyperlink" Target="https://my.pitchbook.com/?c=41161-24" TargetMode="External"/><Relationship Id="rId68" Type="http://schemas.openxmlformats.org/officeDocument/2006/relationships/hyperlink" Target="https://my.pitchbook.com/?c=41161-24" TargetMode="External"/><Relationship Id="rId69" Type="http://schemas.openxmlformats.org/officeDocument/2006/relationships/hyperlink" Target="https://my.pitchbook.com/?c=41161-24" TargetMode="External"/><Relationship Id="rId70" Type="http://schemas.openxmlformats.org/officeDocument/2006/relationships/hyperlink" Target="https://my.pitchbook.com/?c=41161-24" TargetMode="External"/><Relationship Id="rId71" Type="http://schemas.openxmlformats.org/officeDocument/2006/relationships/hyperlink" Target="https://my.pitchbook.com/?c=41161-24" TargetMode="External"/><Relationship Id="rId72" Type="http://schemas.openxmlformats.org/officeDocument/2006/relationships/hyperlink" Target="https://my.pitchbook.com/?c=41161-24" TargetMode="External"/><Relationship Id="rId73" Type="http://schemas.openxmlformats.org/officeDocument/2006/relationships/hyperlink" Target="https://my.pitchbook.com/?c=41161-24" TargetMode="External"/><Relationship Id="rId74" Type="http://schemas.openxmlformats.org/officeDocument/2006/relationships/hyperlink" Target="https://my.pitchbook.com/?c=41161-24" TargetMode="External"/><Relationship Id="rId75" Type="http://schemas.openxmlformats.org/officeDocument/2006/relationships/hyperlink" Target="https://my.pitchbook.com/?c=41161-24" TargetMode="External"/><Relationship Id="rId76" Type="http://schemas.openxmlformats.org/officeDocument/2006/relationships/hyperlink" Target="https://my.pitchbook.com/?c=41161-24" TargetMode="External"/><Relationship Id="rId77" Type="http://schemas.openxmlformats.org/officeDocument/2006/relationships/hyperlink" Target="https://my.pitchbook.com/?c=41161-24" TargetMode="External"/><Relationship Id="rId78" Type="http://schemas.openxmlformats.org/officeDocument/2006/relationships/hyperlink" Target="https://my.pitchbook.com/?c=41161-24" TargetMode="External"/><Relationship Id="rId79" Type="http://schemas.openxmlformats.org/officeDocument/2006/relationships/hyperlink" Target="https://my.pitchbook.com/?c=41161-24" TargetMode="External"/><Relationship Id="rId80" Type="http://schemas.openxmlformats.org/officeDocument/2006/relationships/hyperlink" Target="https://my.pitchbook.com/?c=41161-24" TargetMode="External"/><Relationship Id="rId81" Type="http://schemas.openxmlformats.org/officeDocument/2006/relationships/hyperlink" Target="https://my.pitchbook.com/?c=41161-24" TargetMode="External"/><Relationship Id="rId82" Type="http://schemas.openxmlformats.org/officeDocument/2006/relationships/hyperlink" Target="https://my.pitchbook.com/?c=41161-24" TargetMode="External"/><Relationship Id="rId83" Type="http://schemas.openxmlformats.org/officeDocument/2006/relationships/hyperlink" Target="https://my.pitchbook.com/?c=41161-24" TargetMode="External"/><Relationship Id="rId84" Type="http://schemas.openxmlformats.org/officeDocument/2006/relationships/hyperlink" Target="https://my.pitchbook.com/?c=41161-24" TargetMode="External"/><Relationship Id="rId85" Type="http://schemas.openxmlformats.org/officeDocument/2006/relationships/hyperlink" Target="https://my.pitchbook.com/?c=41161-24" TargetMode="External"/><Relationship Id="rId86" Type="http://schemas.openxmlformats.org/officeDocument/2006/relationships/hyperlink" Target="https://my.pitchbook.com/?c=41161-24" TargetMode="External"/><Relationship Id="rId87" Type="http://schemas.openxmlformats.org/officeDocument/2006/relationships/hyperlink" Target="https://my.pitchbook.com/?c=41161-24" TargetMode="External"/><Relationship Id="rId88" Type="http://schemas.openxmlformats.org/officeDocument/2006/relationships/hyperlink" Target="https://my.pitchbook.com/?c=41161-24" TargetMode="External"/><Relationship Id="rId89" Type="http://schemas.openxmlformats.org/officeDocument/2006/relationships/hyperlink" Target="https://my.pitchbook.com/?c=41161-24" TargetMode="External"/><Relationship Id="rId90" Type="http://schemas.openxmlformats.org/officeDocument/2006/relationships/hyperlink" Target="https://my.pitchbook.com/?c=41161-24" TargetMode="External"/><Relationship Id="rId91" Type="http://schemas.openxmlformats.org/officeDocument/2006/relationships/hyperlink" Target="https://my.pitchbook.com/?c=41161-24" TargetMode="External"/><Relationship Id="rId92" Type="http://schemas.openxmlformats.org/officeDocument/2006/relationships/hyperlink" Target="https://my.pitchbook.com/?c=41161-24" TargetMode="External"/><Relationship Id="rId93" Type="http://schemas.openxmlformats.org/officeDocument/2006/relationships/hyperlink" Target="https://my.pitchbook.com/?c=41161-24" TargetMode="External"/><Relationship Id="rId94" Type="http://schemas.openxmlformats.org/officeDocument/2006/relationships/hyperlink" Target="https://my.pitchbook.com/?c=41161-24" TargetMode="External"/><Relationship Id="rId95" Type="http://schemas.openxmlformats.org/officeDocument/2006/relationships/hyperlink" Target="https://my.pitchbook.com/?c=41161-24" TargetMode="External"/><Relationship Id="rId96" Type="http://schemas.openxmlformats.org/officeDocument/2006/relationships/hyperlink" Target="https://my.pitchbook.com/?c=41161-24" TargetMode="External"/><Relationship Id="rId97" Type="http://schemas.openxmlformats.org/officeDocument/2006/relationships/hyperlink" Target="https://my.pitchbook.com/?c=41161-24" TargetMode="External"/><Relationship Id="rId98" Type="http://schemas.openxmlformats.org/officeDocument/2006/relationships/hyperlink" Target="https://my.pitchbook.com/?c=41161-24" TargetMode="External"/><Relationship Id="rId99" Type="http://schemas.openxmlformats.org/officeDocument/2006/relationships/hyperlink" Target="https://my.pitchbook.com/?c=41161-24" TargetMode="External"/><Relationship Id="rId100" Type="http://schemas.openxmlformats.org/officeDocument/2006/relationships/hyperlink" Target="https://my.pitchbook.com/?c=41161-24" TargetMode="External"/><Relationship Id="rId101" Type="http://schemas.openxmlformats.org/officeDocument/2006/relationships/hyperlink" Target="https://my.pitchbook.com/?c=41161-24" TargetMode="External"/><Relationship Id="rId102" Type="http://schemas.openxmlformats.org/officeDocument/2006/relationships/hyperlink" Target="https://my.pitchbook.com/?c=41161-24" TargetMode="External"/><Relationship Id="rId103" Type="http://schemas.openxmlformats.org/officeDocument/2006/relationships/hyperlink" Target="https://my.pitchbook.com/?c=41161-24" TargetMode="External"/><Relationship Id="rId104" Type="http://schemas.openxmlformats.org/officeDocument/2006/relationships/hyperlink" Target="https://my.pitchbook.com/?c=41161-24" TargetMode="External"/><Relationship Id="rId105" Type="http://schemas.openxmlformats.org/officeDocument/2006/relationships/drawing" Target="../drawings/drawing6.xml"/></Relationships>
</file>

<file path=xl/worksheets/_rels/sheet7.xml.rels><?xml version="1.0" encoding="UTF-8"?><Relationships xmlns="http://schemas.openxmlformats.org/package/2006/relationships"><Relationship Id="rId1" Type="http://schemas.openxmlformats.org/officeDocument/2006/relationships/hyperlink" Target="http://www.pitchbook.com" TargetMode="External"/><Relationship Id="rId2" Type="http://schemas.openxmlformats.org/officeDocument/2006/relationships/drawing" Target="../drawings/drawing7.xml"/></Relationships>
</file>

<file path=xl/worksheets/_rels/sheet8.xml.rels><?xml version="1.0" encoding="UTF-8"?><Relationships xmlns="http://schemas.openxmlformats.org/package/2006/relationships"><Relationship Id="rId1" Type="http://schemas.openxmlformats.org/officeDocument/2006/relationships/hyperlink" Target="support@pitchbook.com" TargetMode="External"/><Relationship Id="rId2" Type="http://schemas.openxmlformats.org/officeDocument/2006/relationships/hyperlink" Target="https://pitchbook.com/subscription-agreement" TargetMode="External"/><Relationship Id="rId3" Type="http://schemas.openxmlformats.org/officeDocument/2006/relationships/hyperlink" Target="support@pitchb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AS82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20" width="12.7109375" customWidth="1"/>
    <col min="21" max="21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>
      <c r="A3" s="1"/>
      <c r="B3" s="4"/>
      <c r="C3" s="10" t="s">
        <v>0</v>
      </c>
      <c r="U3" s="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U4" s="8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8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U6" s="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8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U8" s="8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21</v>
      </c>
      <c r="N9" s="19" t="s">
        <v>22</v>
      </c>
      <c r="O9" s="19" t="s">
        <v>23</v>
      </c>
      <c r="P9" s="19" t="s">
        <v>24</v>
      </c>
      <c r="Q9" s="19" t="s">
        <v>21</v>
      </c>
      <c r="R9" s="19" t="s">
        <v>22</v>
      </c>
      <c r="S9" s="19" t="s">
        <v>23</v>
      </c>
      <c r="T9" s="19" t="s">
        <v>24</v>
      </c>
      <c r="U9" s="8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N10" s="21" t="s">
        <v>25</v>
      </c>
      <c r="O10" s="21" t="s">
        <v>25</v>
      </c>
      <c r="P10" s="21" t="s">
        <v>25</v>
      </c>
      <c r="R10" s="21" t="s">
        <v>25</v>
      </c>
      <c r="S10" s="21" t="s">
        <v>25</v>
      </c>
      <c r="T10" s="21" t="s">
        <v>25</v>
      </c>
      <c r="U10" s="8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>
      <c r="A11" s="1"/>
      <c r="B11" s="4"/>
      <c r="C11" s="34" t="s">
        <v>26</v>
      </c>
      <c r="D11" s="25">
        <f t="shared" si="0" ref="D11:D74">IF(COUNT(L11:T11)&gt;0,MEDIAN(L11:T11),"")</f>
      </c>
      <c r="E11" s="25">
        <f t="shared" si="2" ref="E11:E74">IF(COUNT(L11:T11)&gt;0,AVERAGE(L11:T11),"")</f>
      </c>
      <c r="F11" s="25">
        <f t="shared" si="4" ref="F11:F74">IF(COUNT(L11:T11)&gt;0,MIN(L11:T11),"")</f>
      </c>
      <c r="G11" s="25">
        <f t="shared" si="6" ref="G11:G74">IF(COUNT(L11:T11)&gt;0,MAX(L11:T11),"")</f>
      </c>
      <c r="H11" s="25">
        <f t="shared" si="8" ref="H11:H74">IF(COUNT(L11:T11)&gt;0,QUARTILE(L11:T11,1),"")</f>
      </c>
      <c r="I11" s="25">
        <f t="shared" si="10" ref="I11:I74">IF(COUNT(L11:T11)&gt;0,QUARTILE(L11:T11,3),"")</f>
      </c>
      <c r="J11" s="25">
        <f t="shared" si="12" ref="J11:J74">IF(COUNT(L11:T11)&gt;1,STDEV(L11:T11),"")</f>
      </c>
      <c r="K11" s="33">
        <f t="shared" si="14" ref="K11:K74">IF(COUNT(L11:T11)&gt;1,STDEV(L11:T11)/AVERAGE(L11:T11),"")</f>
      </c>
      <c r="L11" s="12"/>
      <c r="M11" s="25"/>
      <c r="N11" s="25"/>
      <c r="O11" s="25"/>
      <c r="P11" s="25"/>
      <c r="Q11" s="25"/>
      <c r="R11" s="25"/>
      <c r="S11" s="25"/>
      <c r="T11" s="25"/>
      <c r="U11" s="8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>
      <c r="A12" s="1"/>
      <c r="B12" s="4"/>
      <c r="C12" s="23" t="s">
        <v>27</v>
      </c>
      <c r="D12" s="28">
        <f t="shared" si="0"/>
      </c>
      <c r="E12" s="28">
        <f t="shared" si="2"/>
      </c>
      <c r="F12" s="28">
        <f t="shared" si="4"/>
      </c>
      <c r="G12" s="28">
        <f t="shared" si="6"/>
      </c>
      <c r="H12" s="28">
        <f t="shared" si="8"/>
      </c>
      <c r="I12" s="28">
        <f t="shared" si="10"/>
      </c>
      <c r="J12" s="28">
        <f t="shared" si="12"/>
      </c>
      <c r="K12" s="29">
        <f t="shared" si="14"/>
      </c>
      <c r="M12" s="15">
        <v>39331000</v>
      </c>
      <c r="N12" s="15">
        <v>35082000</v>
      </c>
      <c r="O12" s="15">
        <v>30040000</v>
      </c>
      <c r="P12" s="15">
        <v>26044000</v>
      </c>
      <c r="Q12" s="15">
        <v>22103000</v>
      </c>
      <c r="R12" s="15">
        <v>18120000</v>
      </c>
      <c r="S12" s="15">
        <v>13507000</v>
      </c>
      <c r="T12" s="15">
        <v>7192000</v>
      </c>
      <c r="U12" s="8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>
      <c r="A13" s="1"/>
      <c r="B13" s="4"/>
      <c r="C13" s="23" t="s">
        <v>28</v>
      </c>
      <c r="D13" s="28">
        <f t="shared" si="0"/>
      </c>
      <c r="E13" s="28">
        <f t="shared" si="2"/>
      </c>
      <c r="F13" s="28">
        <f t="shared" si="4"/>
      </c>
      <c r="G13" s="28">
        <f t="shared" si="6"/>
      </c>
      <c r="H13" s="28">
        <f t="shared" si="8"/>
      </c>
      <c r="I13" s="28">
        <f t="shared" si="10"/>
      </c>
      <c r="J13" s="28">
        <f t="shared" si="12"/>
      </c>
      <c r="K13" s="29">
        <f t="shared" si="14"/>
      </c>
      <c r="M13" s="15">
        <v>28723000</v>
      </c>
      <c r="N13" s="15">
        <v>26156000</v>
      </c>
      <c r="O13" s="15">
        <v>22574000</v>
      </c>
      <c r="P13" s="15">
        <v>20406000</v>
      </c>
      <c r="Q13" s="15">
        <v>16791000</v>
      </c>
      <c r="R13" s="15">
        <v>13400000</v>
      </c>
      <c r="S13" s="15">
        <v>9462000</v>
      </c>
      <c r="T13" s="15">
        <v>4648000</v>
      </c>
      <c r="U13" s="8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>
      <c r="A14" s="1"/>
      <c r="B14" s="4"/>
      <c r="C14" s="23" t="s">
        <v>29</v>
      </c>
      <c r="D14" s="28">
        <f t="shared" si="0"/>
      </c>
      <c r="E14" s="28">
        <f t="shared" si="2"/>
      </c>
      <c r="F14" s="28">
        <f t="shared" si="4"/>
      </c>
      <c r="G14" s="28">
        <f t="shared" si="6"/>
      </c>
      <c r="H14" s="28">
        <f t="shared" si="8"/>
      </c>
      <c r="I14" s="28">
        <f t="shared" si="10"/>
      </c>
      <c r="J14" s="28">
        <f t="shared" si="12"/>
      </c>
      <c r="K14" s="29">
        <f t="shared" si="14"/>
      </c>
      <c r="M14" s="15">
        <v>24034000</v>
      </c>
      <c r="N14" s="15">
        <v>21869000</v>
      </c>
      <c r="O14" s="15">
        <v>18642000</v>
      </c>
      <c r="P14" s="15">
        <v>16909000</v>
      </c>
      <c r="Q14" s="15">
        <v>13614000</v>
      </c>
      <c r="R14" s="15">
        <v>10417000</v>
      </c>
      <c r="S14" s="15">
        <v>6800000</v>
      </c>
      <c r="T14" s="15">
        <v>2140000</v>
      </c>
      <c r="U14" s="8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>
      <c r="A15" s="1"/>
      <c r="B15" s="4"/>
      <c r="C15" s="23" t="s">
        <v>30</v>
      </c>
      <c r="D15" s="28">
        <f t="shared" si="0"/>
      </c>
      <c r="E15" s="28">
        <f t="shared" si="2"/>
      </c>
      <c r="F15" s="28">
        <f t="shared" si="4"/>
      </c>
      <c r="G15" s="28">
        <f t="shared" si="6"/>
      </c>
      <c r="H15" s="28">
        <f t="shared" si="8"/>
      </c>
      <c r="I15" s="28">
        <f t="shared" si="10"/>
      </c>
      <c r="J15" s="28">
        <f t="shared" si="12"/>
      </c>
      <c r="K15" s="29">
        <f t="shared" si="14"/>
      </c>
      <c r="M15" s="15">
        <v>26066000</v>
      </c>
      <c r="N15" s="15">
        <v>23754000</v>
      </c>
      <c r="O15" s="15">
        <v>20318000</v>
      </c>
      <c r="P15" s="15">
        <v>18476000</v>
      </c>
      <c r="Q15" s="15">
        <v>15137000</v>
      </c>
      <c r="R15" s="15">
        <v>11933000</v>
      </c>
      <c r="S15" s="15">
        <v>8139000</v>
      </c>
      <c r="T15" s="15">
        <v>3436000</v>
      </c>
      <c r="U15" s="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>
      <c r="A16" s="1"/>
      <c r="B16" s="4"/>
      <c r="C16" s="23" t="s">
        <v>31</v>
      </c>
      <c r="D16" s="28">
        <f t="shared" si="0"/>
      </c>
      <c r="E16" s="28">
        <f t="shared" si="2"/>
      </c>
      <c r="F16" s="28">
        <f t="shared" si="4"/>
      </c>
      <c r="G16" s="28">
        <f t="shared" si="6"/>
      </c>
      <c r="H16" s="28">
        <f t="shared" si="8"/>
      </c>
      <c r="I16" s="28">
        <f t="shared" si="10"/>
      </c>
      <c r="J16" s="28">
        <f t="shared" si="12"/>
      </c>
      <c r="K16" s="29">
        <f t="shared" si="14"/>
      </c>
      <c r="M16" s="15">
        <v>25523000</v>
      </c>
      <c r="N16" s="15">
        <v>23276000</v>
      </c>
      <c r="O16" s="15">
        <v>19885000</v>
      </c>
      <c r="P16" s="15">
        <v>18066000</v>
      </c>
      <c r="Q16" s="15">
        <v>14750000</v>
      </c>
      <c r="R16" s="15">
        <v>11561000</v>
      </c>
      <c r="S16" s="15">
        <v>7774000</v>
      </c>
      <c r="T16" s="15">
        <v>3052000</v>
      </c>
      <c r="U16" s="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>
      <c r="A17" s="1"/>
      <c r="B17" s="4"/>
      <c r="C17" s="23" t="s">
        <v>32</v>
      </c>
      <c r="D17" s="28">
        <f t="shared" si="0"/>
      </c>
      <c r="E17" s="28">
        <f t="shared" si="2"/>
      </c>
      <c r="F17" s="28">
        <f t="shared" si="4"/>
      </c>
      <c r="G17" s="28">
        <f t="shared" si="6"/>
      </c>
      <c r="H17" s="28">
        <f t="shared" si="8"/>
      </c>
      <c r="I17" s="28">
        <f t="shared" si="10"/>
      </c>
      <c r="J17" s="28">
        <f t="shared" si="12"/>
      </c>
      <c r="K17" s="29">
        <f t="shared" si="14"/>
      </c>
      <c r="M17" s="15">
        <v>22091000</v>
      </c>
      <c r="N17" s="15">
        <v>19309000</v>
      </c>
      <c r="O17" s="15">
        <v>16599000</v>
      </c>
      <c r="P17" s="15">
        <v>14881000</v>
      </c>
      <c r="Q17" s="15">
        <v>12285000</v>
      </c>
      <c r="R17" s="15">
        <v>9243000</v>
      </c>
      <c r="S17" s="15">
        <v>6188000</v>
      </c>
      <c r="T17" s="15">
        <v>2043000</v>
      </c>
      <c r="U17" s="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>
      <c r="A18" s="1"/>
      <c r="B18" s="4"/>
      <c r="C18" s="23" t="s">
        <v>33</v>
      </c>
      <c r="D18" s="28">
        <f t="shared" si="0"/>
      </c>
      <c r="E18" s="28">
        <f t="shared" si="2"/>
      </c>
      <c r="F18" s="28">
        <f t="shared" si="4"/>
      </c>
      <c r="G18" s="28">
        <f t="shared" si="6"/>
      </c>
      <c r="H18" s="28">
        <f t="shared" si="8"/>
      </c>
      <c r="I18" s="28">
        <f t="shared" si="10"/>
      </c>
      <c r="J18" s="28">
        <f t="shared" si="12"/>
      </c>
      <c r="K18" s="29">
        <f t="shared" si="14"/>
      </c>
      <c r="M18" s="15">
        <v>22066000</v>
      </c>
      <c r="N18" s="15">
        <v>20010000</v>
      </c>
      <c r="O18" s="15">
        <v>16903000</v>
      </c>
      <c r="P18" s="15">
        <v>15238209.999993442</v>
      </c>
      <c r="Q18" s="15">
        <v>12839000</v>
      </c>
      <c r="R18" s="15">
        <v>10020000</v>
      </c>
      <c r="S18" s="15">
        <v>6740000</v>
      </c>
      <c r="T18" s="15">
        <v>2713000</v>
      </c>
      <c r="U18" s="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>
      <c r="A19" s="1"/>
      <c r="B19" s="4"/>
      <c r="C19" s="23" t="s">
        <v>34</v>
      </c>
      <c r="D19" s="29">
        <f t="shared" si="0"/>
      </c>
      <c r="E19" s="29">
        <f t="shared" si="2"/>
      </c>
      <c r="F19" s="29">
        <f t="shared" si="4"/>
      </c>
      <c r="G19" s="29">
        <f t="shared" si="6"/>
      </c>
      <c r="H19" s="29">
        <f t="shared" si="8"/>
      </c>
      <c r="I19" s="29">
        <f t="shared" si="10"/>
      </c>
      <c r="J19" s="29">
        <f t="shared" si="12"/>
      </c>
      <c r="K19" s="29">
        <f t="shared" si="14"/>
      </c>
      <c r="M19" s="16">
        <v>0.9</v>
      </c>
      <c r="N19" s="16">
        <v>0.78</v>
      </c>
      <c r="O19" s="16">
        <v>0.67</v>
      </c>
      <c r="P19" s="16">
        <v>0.598</v>
      </c>
      <c r="Q19" s="16">
        <v>0.49</v>
      </c>
      <c r="R19" s="16">
        <v>0.37</v>
      </c>
      <c r="S19" s="16">
        <v>0.25</v>
      </c>
      <c r="T19" s="16">
        <v>0.082</v>
      </c>
      <c r="U19" s="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>
      <c r="A20" s="1"/>
      <c r="B20" s="4"/>
      <c r="C20" s="23" t="s">
        <v>35</v>
      </c>
      <c r="D20" s="29">
        <f t="shared" si="0"/>
      </c>
      <c r="E20" s="29">
        <f t="shared" si="2"/>
      </c>
      <c r="F20" s="29">
        <f t="shared" si="4"/>
      </c>
      <c r="G20" s="29">
        <f t="shared" si="6"/>
      </c>
      <c r="H20" s="29">
        <f t="shared" si="8"/>
      </c>
      <c r="I20" s="29">
        <f t="shared" si="10"/>
      </c>
      <c r="J20" s="29">
        <f t="shared" si="12"/>
      </c>
      <c r="K20" s="29">
        <f t="shared" si="14"/>
      </c>
      <c r="M20" s="16">
        <v>0.889988</v>
      </c>
      <c r="N20" s="16">
        <v>0.810296</v>
      </c>
      <c r="O20" s="16">
        <v>0.680234</v>
      </c>
      <c r="P20" s="16">
        <v>0.6119519999999999</v>
      </c>
      <c r="Q20" s="16">
        <v>0.516049</v>
      </c>
      <c r="R20" s="16">
        <v>0.400154</v>
      </c>
      <c r="S20" s="16">
        <v>0.269988</v>
      </c>
      <c r="T20" s="16">
        <v>0.10900699999999999</v>
      </c>
      <c r="U20" s="8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>
      <c r="A21" s="1"/>
      <c r="B21" s="4"/>
      <c r="C21" s="23" t="s">
        <v>36</v>
      </c>
      <c r="D21" s="28">
        <f t="shared" si="0"/>
      </c>
      <c r="E21" s="28">
        <f t="shared" si="2"/>
      </c>
      <c r="F21" s="28">
        <f t="shared" si="4"/>
      </c>
      <c r="G21" s="28">
        <f t="shared" si="6"/>
      </c>
      <c r="H21" s="28">
        <f t="shared" si="8"/>
      </c>
      <c r="I21" s="28">
        <f t="shared" si="10"/>
      </c>
      <c r="J21" s="28">
        <f t="shared" si="12"/>
      </c>
      <c r="K21" s="29">
        <f t="shared" si="14"/>
      </c>
      <c r="M21" s="15">
        <v>24705000000</v>
      </c>
      <c r="N21" s="15">
        <v>24774000000</v>
      </c>
      <c r="O21" s="15">
        <v>24848000000</v>
      </c>
      <c r="P21" s="15">
        <v>24890000000</v>
      </c>
      <c r="Q21" s="15">
        <v>24940000000</v>
      </c>
      <c r="R21" s="15">
        <v>24940000000</v>
      </c>
      <c r="S21" s="15">
        <v>24994000000</v>
      </c>
      <c r="T21" s="15">
        <v>24900000000</v>
      </c>
      <c r="U21" s="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>
      <c r="A22" s="1"/>
      <c r="B22" s="4"/>
      <c r="C22" s="23" t="s">
        <v>37</v>
      </c>
      <c r="D22" s="29">
        <f t="shared" si="0"/>
      </c>
      <c r="E22" s="29">
        <f t="shared" si="2"/>
      </c>
      <c r="F22" s="29">
        <f t="shared" si="4"/>
      </c>
      <c r="G22" s="29">
        <f t="shared" si="6"/>
      </c>
      <c r="H22" s="29">
        <f t="shared" si="8"/>
      </c>
      <c r="I22" s="29">
        <f t="shared" si="10"/>
      </c>
      <c r="J22" s="29">
        <f t="shared" si="12"/>
      </c>
      <c r="K22" s="29">
        <f t="shared" si="14"/>
      </c>
      <c r="M22" s="16">
        <v>0.01</v>
      </c>
      <c r="N22" s="16">
        <v>0.01</v>
      </c>
      <c r="O22" s="16">
        <v>0.01</v>
      </c>
      <c r="P22" s="16">
        <v>0.01</v>
      </c>
      <c r="Q22" s="16">
        <v>0.01</v>
      </c>
      <c r="R22" s="16">
        <v>0.01</v>
      </c>
      <c r="S22" s="16">
        <v>0.01</v>
      </c>
      <c r="T22" s="16">
        <v>0.01</v>
      </c>
      <c r="U22" s="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>
      <c r="A23" s="1"/>
      <c r="B23" s="4"/>
      <c r="C23" s="34" t="s">
        <v>38</v>
      </c>
      <c r="D23" s="25">
        <f t="shared" si="0"/>
      </c>
      <c r="E23" s="25">
        <f t="shared" si="2"/>
      </c>
      <c r="F23" s="25">
        <f t="shared" si="4"/>
      </c>
      <c r="G23" s="25">
        <f t="shared" si="6"/>
      </c>
      <c r="H23" s="25">
        <f t="shared" si="8"/>
      </c>
      <c r="I23" s="25">
        <f t="shared" si="10"/>
      </c>
      <c r="J23" s="25">
        <f t="shared" si="12"/>
      </c>
      <c r="K23" s="33">
        <f t="shared" si="14"/>
      </c>
      <c r="L23" s="12"/>
      <c r="M23" s="25"/>
      <c r="N23" s="25"/>
      <c r="O23" s="25"/>
      <c r="P23" s="25"/>
      <c r="Q23" s="25"/>
      <c r="R23" s="25"/>
      <c r="S23" s="25"/>
      <c r="T23" s="25"/>
      <c r="U23" s="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>
      <c r="A24" s="1"/>
      <c r="B24" s="4"/>
      <c r="C24" s="23" t="s">
        <v>39</v>
      </c>
      <c r="D24" s="28">
        <f t="shared" si="0"/>
      </c>
      <c r="E24" s="28">
        <f t="shared" si="2"/>
      </c>
      <c r="F24" s="28">
        <f t="shared" si="4"/>
      </c>
      <c r="G24" s="28">
        <f t="shared" si="6"/>
      </c>
      <c r="H24" s="28">
        <f t="shared" si="8"/>
      </c>
      <c r="I24" s="28">
        <f t="shared" si="10"/>
      </c>
      <c r="J24" s="28">
        <f t="shared" si="12"/>
      </c>
      <c r="K24" s="29">
        <f t="shared" si="14"/>
      </c>
      <c r="M24" s="15">
        <v>80126000</v>
      </c>
      <c r="N24" s="15">
        <v>67640000</v>
      </c>
      <c r="O24" s="15">
        <v>59633000</v>
      </c>
      <c r="P24" s="15">
        <v>53729000</v>
      </c>
      <c r="Q24" s="15">
        <v>44345000</v>
      </c>
      <c r="R24" s="15">
        <v>32658000</v>
      </c>
      <c r="S24" s="15">
        <v>28797000</v>
      </c>
      <c r="T24" s="15">
        <v>24883000</v>
      </c>
      <c r="U24" s="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>
      <c r="A25" s="1"/>
      <c r="B25" s="4"/>
      <c r="C25" s="23" t="s">
        <v>40</v>
      </c>
      <c r="D25" s="28">
        <f t="shared" si="0"/>
      </c>
      <c r="E25" s="28">
        <f t="shared" si="2"/>
      </c>
      <c r="F25" s="28">
        <f t="shared" si="4"/>
      </c>
      <c r="G25" s="28">
        <f t="shared" si="6"/>
      </c>
      <c r="H25" s="28">
        <f t="shared" si="8"/>
      </c>
      <c r="I25" s="28">
        <f t="shared" si="10"/>
      </c>
      <c r="J25" s="28">
        <f t="shared" si="12"/>
      </c>
      <c r="K25" s="29">
        <f t="shared" si="14"/>
      </c>
      <c r="M25" s="15">
        <v>8076000</v>
      </c>
      <c r="N25" s="15">
        <v>7098000</v>
      </c>
      <c r="O25" s="15">
        <v>6441000</v>
      </c>
      <c r="P25" s="15">
        <v>5538000</v>
      </c>
      <c r="Q25" s="15">
        <v>5260000</v>
      </c>
      <c r="R25" s="15">
        <v>5160000</v>
      </c>
      <c r="S25" s="15">
        <v>5034000</v>
      </c>
      <c r="T25" s="15">
        <v>4834000</v>
      </c>
      <c r="U25" s="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>
      <c r="A26" s="1"/>
      <c r="B26" s="4"/>
      <c r="C26" s="23" t="s">
        <v>41</v>
      </c>
      <c r="D26" s="28">
        <f t="shared" si="0"/>
      </c>
      <c r="E26" s="28">
        <f t="shared" si="2"/>
      </c>
      <c r="F26" s="28">
        <f t="shared" si="4"/>
      </c>
      <c r="G26" s="28">
        <f t="shared" si="6"/>
      </c>
      <c r="H26" s="28">
        <f t="shared" si="8"/>
      </c>
      <c r="I26" s="28">
        <f t="shared" si="10"/>
      </c>
      <c r="J26" s="28">
        <f t="shared" si="12"/>
      </c>
      <c r="K26" s="29">
        <f t="shared" si="14"/>
      </c>
      <c r="M26" s="15">
        <v>31475000</v>
      </c>
      <c r="N26" s="15">
        <v>28373000</v>
      </c>
      <c r="O26" s="15">
        <v>25594000</v>
      </c>
      <c r="P26" s="15">
        <v>23343000</v>
      </c>
      <c r="Q26" s="15">
        <v>21383000</v>
      </c>
      <c r="R26" s="15">
        <v>21490000</v>
      </c>
      <c r="S26" s="15">
        <v>20758000</v>
      </c>
      <c r="T26" s="15">
        <v>19577000</v>
      </c>
      <c r="U26" s="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>
      <c r="A27" s="1"/>
      <c r="B27" s="4"/>
      <c r="C27" s="23" t="s">
        <v>42</v>
      </c>
      <c r="D27" s="28">
        <f t="shared" si="0"/>
      </c>
      <c r="E27" s="28">
        <f t="shared" si="2"/>
      </c>
      <c r="F27" s="28">
        <f t="shared" si="4"/>
      </c>
      <c r="G27" s="28">
        <f t="shared" si="6"/>
      </c>
      <c r="H27" s="28">
        <f t="shared" si="8"/>
      </c>
      <c r="I27" s="28">
        <f t="shared" si="10"/>
      </c>
      <c r="J27" s="28">
        <f t="shared" si="12"/>
      </c>
      <c r="K27" s="29">
        <f t="shared" si="14"/>
      </c>
      <c r="M27" s="15">
        <v>111601000</v>
      </c>
      <c r="N27" s="15">
        <v>96013000</v>
      </c>
      <c r="O27" s="15">
        <v>85227000</v>
      </c>
      <c r="P27" s="15">
        <v>77072000</v>
      </c>
      <c r="Q27" s="15">
        <v>65728000</v>
      </c>
      <c r="R27" s="15">
        <v>54148000</v>
      </c>
      <c r="S27" s="15">
        <v>49555000</v>
      </c>
      <c r="T27" s="15">
        <v>44460000</v>
      </c>
      <c r="U27" s="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>
      <c r="A28" s="1"/>
      <c r="B28" s="4"/>
      <c r="C28" s="23" t="s">
        <v>43</v>
      </c>
      <c r="D28" s="28">
        <f t="shared" si="0"/>
      </c>
      <c r="E28" s="28">
        <f t="shared" si="2"/>
      </c>
      <c r="F28" s="28">
        <f t="shared" si="4"/>
      </c>
      <c r="G28" s="28">
        <f t="shared" si="6"/>
      </c>
      <c r="H28" s="28">
        <f t="shared" si="8"/>
      </c>
      <c r="I28" s="28">
        <f t="shared" si="10"/>
      </c>
      <c r="J28" s="28">
        <f t="shared" si="12"/>
      </c>
      <c r="K28" s="29">
        <f t="shared" si="14"/>
      </c>
      <c r="M28" s="15">
        <v>18047000</v>
      </c>
      <c r="N28" s="15">
        <v>16479000</v>
      </c>
      <c r="O28" s="15">
        <v>13969000</v>
      </c>
      <c r="P28" s="15">
        <v>15223000</v>
      </c>
      <c r="Q28" s="15">
        <v>10631000</v>
      </c>
      <c r="R28" s="15">
        <v>9101000</v>
      </c>
      <c r="S28" s="15">
        <v>10334000</v>
      </c>
      <c r="T28" s="15">
        <v>7260000</v>
      </c>
      <c r="U28" s="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>
      <c r="A29" s="1"/>
      <c r="B29" s="4"/>
      <c r="C29" s="23" t="s">
        <v>44</v>
      </c>
      <c r="D29" s="28">
        <f t="shared" si="0"/>
      </c>
      <c r="E29" s="28">
        <f t="shared" si="2"/>
      </c>
      <c r="F29" s="28">
        <f t="shared" si="4"/>
      </c>
      <c r="G29" s="28">
        <f t="shared" si="6"/>
      </c>
      <c r="H29" s="28">
        <f t="shared" si="8"/>
      </c>
      <c r="I29" s="28">
        <f t="shared" si="10"/>
      </c>
      <c r="J29" s="28">
        <f t="shared" si="12"/>
      </c>
      <c r="K29" s="29">
        <f t="shared" si="14"/>
      </c>
      <c r="M29" s="15">
        <v>14227000</v>
      </c>
      <c r="N29" s="15">
        <v>13635000</v>
      </c>
      <c r="O29" s="15">
        <v>13101000</v>
      </c>
      <c r="P29" s="15">
        <v>12707000</v>
      </c>
      <c r="Q29" s="15">
        <v>12119000</v>
      </c>
      <c r="R29" s="15">
        <v>11782000</v>
      </c>
      <c r="S29" s="15">
        <v>11720000</v>
      </c>
      <c r="T29" s="15">
        <v>12680000</v>
      </c>
      <c r="U29" s="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>
      <c r="A30" s="1"/>
      <c r="B30" s="4"/>
      <c r="C30" s="23" t="s">
        <v>45</v>
      </c>
      <c r="D30" s="28">
        <f t="shared" si="0"/>
      </c>
      <c r="E30" s="28">
        <f t="shared" si="2"/>
      </c>
      <c r="F30" s="28">
        <f t="shared" si="4"/>
      </c>
      <c r="G30" s="28">
        <f t="shared" si="6"/>
      </c>
      <c r="H30" s="28">
        <f t="shared" si="8"/>
      </c>
      <c r="I30" s="28">
        <f t="shared" si="10"/>
      </c>
      <c r="J30" s="28">
        <f t="shared" si="12"/>
      </c>
      <c r="K30" s="29">
        <f t="shared" si="14"/>
      </c>
      <c r="M30" s="15">
        <v>32274000</v>
      </c>
      <c r="N30" s="15">
        <v>30114000</v>
      </c>
      <c r="O30" s="15">
        <v>27070000</v>
      </c>
      <c r="P30" s="15">
        <v>27930000</v>
      </c>
      <c r="Q30" s="15">
        <v>22750000</v>
      </c>
      <c r="R30" s="15">
        <v>20883000</v>
      </c>
      <c r="S30" s="15">
        <v>22054000</v>
      </c>
      <c r="T30" s="15">
        <v>19940000</v>
      </c>
      <c r="U30" s="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>
      <c r="A31" s="1"/>
      <c r="B31" s="4"/>
      <c r="C31" s="23" t="s">
        <v>46</v>
      </c>
      <c r="D31" s="28">
        <f t="shared" si="0"/>
      </c>
      <c r="E31" s="28">
        <f t="shared" si="2"/>
      </c>
      <c r="F31" s="28">
        <f t="shared" si="4"/>
      </c>
      <c r="G31" s="28">
        <f t="shared" si="6"/>
      </c>
      <c r="H31" s="28">
        <f t="shared" si="8"/>
      </c>
      <c r="I31" s="28">
        <f t="shared" si="10"/>
      </c>
      <c r="J31" s="28">
        <f t="shared" si="12"/>
      </c>
      <c r="K31" s="29">
        <f t="shared" si="14"/>
      </c>
      <c r="M31" s="15">
        <v>79327000</v>
      </c>
      <c r="N31" s="15">
        <v>65899000</v>
      </c>
      <c r="O31" s="15">
        <v>58157000</v>
      </c>
      <c r="P31" s="15">
        <v>49142000</v>
      </c>
      <c r="Q31" s="15">
        <v>42978000</v>
      </c>
      <c r="R31" s="15">
        <v>33265000</v>
      </c>
      <c r="S31" s="15">
        <v>27501000</v>
      </c>
      <c r="T31" s="15">
        <v>24520000</v>
      </c>
      <c r="U31" s="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>
      <c r="A32" s="1"/>
      <c r="B32" s="4"/>
      <c r="C32" s="23" t="s">
        <v>47</v>
      </c>
      <c r="D32" s="28">
        <f t="shared" si="0"/>
      </c>
      <c r="E32" s="28">
        <f t="shared" si="2"/>
      </c>
      <c r="F32" s="28">
        <f t="shared" si="4"/>
      </c>
      <c r="G32" s="28">
        <f t="shared" si="6"/>
      </c>
      <c r="H32" s="28">
        <f t="shared" si="8"/>
      </c>
      <c r="I32" s="28">
        <f t="shared" si="10"/>
      </c>
      <c r="J32" s="28">
        <f t="shared" si="12"/>
      </c>
      <c r="K32" s="29">
        <f t="shared" si="14"/>
      </c>
      <c r="M32" s="15">
        <v>79327000</v>
      </c>
      <c r="N32" s="15">
        <v>65899000</v>
      </c>
      <c r="O32" s="15">
        <v>58157000</v>
      </c>
      <c r="P32" s="15">
        <v>49142000</v>
      </c>
      <c r="Q32" s="15">
        <v>42978000</v>
      </c>
      <c r="R32" s="15">
        <v>33265000</v>
      </c>
      <c r="S32" s="15">
        <v>27501000</v>
      </c>
      <c r="T32" s="15">
        <v>24520000</v>
      </c>
      <c r="U32" s="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>
      <c r="A33" s="1"/>
      <c r="B33" s="4"/>
      <c r="C33" s="23" t="s">
        <v>48</v>
      </c>
      <c r="D33" s="28">
        <f t="shared" si="0"/>
      </c>
      <c r="E33" s="28">
        <f t="shared" si="2"/>
      </c>
      <c r="F33" s="28">
        <f t="shared" si="4"/>
      </c>
      <c r="G33" s="28">
        <f t="shared" si="6"/>
      </c>
      <c r="H33" s="28">
        <f t="shared" si="8"/>
      </c>
      <c r="I33" s="28">
        <f t="shared" si="10"/>
      </c>
      <c r="J33" s="28">
        <f t="shared" si="12"/>
      </c>
      <c r="K33" s="29">
        <f t="shared" si="14"/>
      </c>
      <c r="M33" s="15">
        <v>10270000</v>
      </c>
      <c r="N33" s="15">
        <v>10225000</v>
      </c>
      <c r="O33" s="15">
        <v>10015000</v>
      </c>
      <c r="P33" s="15">
        <v>11237000</v>
      </c>
      <c r="Q33" s="15">
        <v>11056000</v>
      </c>
      <c r="R33" s="15">
        <v>11027000</v>
      </c>
      <c r="S33" s="15">
        <v>10954000</v>
      </c>
      <c r="T33" s="15">
        <v>12080000</v>
      </c>
      <c r="U33" s="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>
      <c r="A34" s="1"/>
      <c r="B34" s="4"/>
      <c r="C34" s="23" t="s">
        <v>49</v>
      </c>
      <c r="D34" s="28">
        <f t="shared" si="0"/>
      </c>
      <c r="E34" s="28">
        <f t="shared" si="2"/>
      </c>
      <c r="F34" s="28">
        <f t="shared" si="4"/>
      </c>
      <c r="G34" s="28">
        <f t="shared" si="6"/>
      </c>
      <c r="H34" s="28">
        <f t="shared" si="8"/>
      </c>
      <c r="I34" s="28">
        <f t="shared" si="10"/>
      </c>
      <c r="J34" s="28">
        <f t="shared" si="12"/>
      </c>
      <c r="K34" s="29">
        <f t="shared" si="14"/>
      </c>
      <c r="M34" s="15">
        <v>24477000000</v>
      </c>
      <c r="N34" s="15">
        <v>24508000000</v>
      </c>
      <c r="O34" s="15">
        <v>24562000000</v>
      </c>
      <c r="P34" s="15">
        <v>24598341970</v>
      </c>
      <c r="Q34" s="15">
        <v>24640000000</v>
      </c>
      <c r="R34" s="15">
        <v>24660000000</v>
      </c>
      <c r="S34" s="15">
        <v>24690000000</v>
      </c>
      <c r="T34" s="15">
        <v>24731292950</v>
      </c>
      <c r="U34" s="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>
      <c r="A35" s="1"/>
      <c r="B35" s="4"/>
      <c r="C35" s="23" t="s">
        <v>50</v>
      </c>
      <c r="D35" s="28">
        <f t="shared" si="0"/>
      </c>
      <c r="E35" s="28">
        <f t="shared" si="2"/>
      </c>
      <c r="F35" s="28">
        <f t="shared" si="4"/>
      </c>
      <c r="G35" s="28">
        <f t="shared" si="6"/>
      </c>
      <c r="H35" s="28">
        <f t="shared" si="8"/>
      </c>
      <c r="I35" s="28">
        <f t="shared" si="10"/>
      </c>
      <c r="J35" s="28">
        <f t="shared" si="12"/>
      </c>
      <c r="K35" s="29">
        <f t="shared" si="14"/>
      </c>
      <c r="M35" s="15">
        <v>62079000</v>
      </c>
      <c r="N35" s="15">
        <v>51161000</v>
      </c>
      <c r="O35" s="15">
        <v>45664000</v>
      </c>
      <c r="P35" s="15">
        <v>38506000</v>
      </c>
      <c r="Q35" s="15">
        <v>33714000</v>
      </c>
      <c r="R35" s="15">
        <v>23557000</v>
      </c>
      <c r="S35" s="15">
        <v>18463000</v>
      </c>
      <c r="T35" s="15">
        <v>17623000</v>
      </c>
      <c r="U35" s="8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>
      <c r="A36" s="1"/>
      <c r="B36" s="4"/>
      <c r="C36" s="34" t="s">
        <v>51</v>
      </c>
      <c r="D36" s="25">
        <f t="shared" si="0"/>
      </c>
      <c r="E36" s="25">
        <f t="shared" si="2"/>
      </c>
      <c r="F36" s="25">
        <f t="shared" si="4"/>
      </c>
      <c r="G36" s="25">
        <f t="shared" si="6"/>
      </c>
      <c r="H36" s="25">
        <f t="shared" si="8"/>
      </c>
      <c r="I36" s="25">
        <f t="shared" si="10"/>
      </c>
      <c r="J36" s="25">
        <f t="shared" si="12"/>
      </c>
      <c r="K36" s="33">
        <f t="shared" si="14"/>
      </c>
      <c r="L36" s="12"/>
      <c r="M36" s="25"/>
      <c r="N36" s="25"/>
      <c r="O36" s="25"/>
      <c r="P36" s="25"/>
      <c r="Q36" s="25"/>
      <c r="R36" s="25"/>
      <c r="S36" s="25"/>
      <c r="T36" s="25"/>
      <c r="U36" s="8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>
      <c r="A37" s="1"/>
      <c r="B37" s="4"/>
      <c r="C37" s="23" t="s">
        <v>52</v>
      </c>
      <c r="D37" s="28">
        <f t="shared" si="0"/>
      </c>
      <c r="E37" s="28">
        <f t="shared" si="2"/>
      </c>
      <c r="F37" s="28">
        <f t="shared" si="4"/>
      </c>
      <c r="G37" s="28">
        <f t="shared" si="6"/>
      </c>
      <c r="H37" s="28">
        <f t="shared" si="8"/>
      </c>
      <c r="I37" s="28">
        <f t="shared" si="10"/>
      </c>
      <c r="J37" s="28">
        <f t="shared" si="12"/>
      </c>
      <c r="K37" s="29">
        <f t="shared" si="14"/>
      </c>
      <c r="M37" s="15">
        <v>16629000</v>
      </c>
      <c r="N37" s="15">
        <v>17627000</v>
      </c>
      <c r="O37" s="15">
        <v>14488000</v>
      </c>
      <c r="P37" s="15">
        <v>15345000</v>
      </c>
      <c r="Q37" s="15">
        <v>11499000</v>
      </c>
      <c r="R37" s="15">
        <v>7332000</v>
      </c>
      <c r="S37" s="15">
        <v>6348000</v>
      </c>
      <c r="T37" s="15">
        <v>2911000</v>
      </c>
      <c r="U37" s="8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>
      <c r="A38" s="1"/>
      <c r="B38" s="4"/>
      <c r="C38" s="23" t="s">
        <v>53</v>
      </c>
      <c r="D38" s="28">
        <f t="shared" si="0"/>
      </c>
      <c r="E38" s="28">
        <f t="shared" si="2"/>
      </c>
      <c r="F38" s="28">
        <f t="shared" si="4"/>
      </c>
      <c r="G38" s="28">
        <f t="shared" si="6"/>
      </c>
      <c r="H38" s="28">
        <f t="shared" si="8"/>
      </c>
      <c r="I38" s="28">
        <f t="shared" si="10"/>
      </c>
      <c r="J38" s="28">
        <f t="shared" si="12"/>
      </c>
      <c r="K38" s="29">
        <f t="shared" si="14"/>
      </c>
      <c r="M38" s="15">
        <v>-7198000</v>
      </c>
      <c r="N38" s="15">
        <v>-4346000</v>
      </c>
      <c r="O38" s="15">
        <v>-3184000</v>
      </c>
      <c r="P38" s="15">
        <v>-5693000</v>
      </c>
      <c r="Q38" s="15">
        <v>-6109000</v>
      </c>
      <c r="R38" s="15">
        <v>-3170000</v>
      </c>
      <c r="S38" s="15">
        <v>-446000</v>
      </c>
      <c r="T38" s="15">
        <v>-841000</v>
      </c>
      <c r="U38" s="8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>
      <c r="A39" s="1"/>
      <c r="B39" s="4"/>
      <c r="C39" s="23" t="s">
        <v>54</v>
      </c>
      <c r="D39" s="28">
        <f t="shared" si="0"/>
      </c>
      <c r="E39" s="28">
        <f t="shared" si="2"/>
      </c>
      <c r="F39" s="28">
        <f t="shared" si="4"/>
      </c>
      <c r="G39" s="28">
        <f t="shared" si="6"/>
      </c>
      <c r="H39" s="28">
        <f t="shared" si="8"/>
      </c>
      <c r="I39" s="28">
        <f t="shared" si="10"/>
      </c>
      <c r="J39" s="28">
        <f t="shared" si="12"/>
      </c>
      <c r="K39" s="29">
        <f t="shared" si="14"/>
      </c>
      <c r="M39" s="15">
        <v>-9949000</v>
      </c>
      <c r="N39" s="15">
        <v>-12745000</v>
      </c>
      <c r="O39" s="15">
        <v>-10320000</v>
      </c>
      <c r="P39" s="15">
        <v>-9345000</v>
      </c>
      <c r="Q39" s="15">
        <v>-3629000</v>
      </c>
      <c r="R39" s="15">
        <v>-4525000</v>
      </c>
      <c r="S39" s="15">
        <v>-5099000</v>
      </c>
      <c r="T39" s="15">
        <v>-380000</v>
      </c>
      <c r="U39" s="8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>
      <c r="A40" s="1"/>
      <c r="B40" s="4"/>
      <c r="C40" s="23" t="s">
        <v>55</v>
      </c>
      <c r="D40" s="28">
        <f t="shared" si="0"/>
      </c>
      <c r="E40" s="28">
        <f t="shared" si="2"/>
      </c>
      <c r="F40" s="28">
        <f t="shared" si="4"/>
      </c>
      <c r="G40" s="28">
        <f t="shared" si="6"/>
      </c>
      <c r="H40" s="28">
        <f t="shared" si="8"/>
      </c>
      <c r="I40" s="28">
        <f t="shared" si="10"/>
      </c>
      <c r="J40" s="28">
        <f t="shared" si="12"/>
      </c>
      <c r="K40" s="29">
        <f t="shared" si="14"/>
      </c>
      <c r="M40" s="15">
        <v>-518000</v>
      </c>
      <c r="N40" s="15">
        <v>536000</v>
      </c>
      <c r="O40" s="15">
        <v>984000</v>
      </c>
      <c r="P40" s="15">
        <v>307000</v>
      </c>
      <c r="Q40" s="15">
        <v>1761000</v>
      </c>
      <c r="R40" s="15">
        <v>-363000</v>
      </c>
      <c r="S40" s="15">
        <v>803000</v>
      </c>
      <c r="T40" s="15">
        <v>1690000</v>
      </c>
      <c r="U40" s="8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>
      <c r="A41" s="1"/>
      <c r="B41" s="4"/>
      <c r="C41" s="23" t="s">
        <v>56</v>
      </c>
      <c r="D41" s="28">
        <f t="shared" si="0"/>
      </c>
      <c r="E41" s="28">
        <f t="shared" si="2"/>
      </c>
      <c r="F41" s="28">
        <f t="shared" si="4"/>
      </c>
      <c r="G41" s="28">
        <f t="shared" si="6"/>
      </c>
      <c r="H41" s="28">
        <f t="shared" si="8"/>
      </c>
      <c r="I41" s="28">
        <f t="shared" si="10"/>
      </c>
      <c r="J41" s="28">
        <f t="shared" si="12"/>
      </c>
      <c r="K41" s="29">
        <f t="shared" si="14"/>
      </c>
      <c r="M41" s="15">
        <v>1077000</v>
      </c>
      <c r="N41" s="15">
        <v>813000</v>
      </c>
      <c r="O41" s="15">
        <v>977000</v>
      </c>
      <c r="P41" s="15">
        <v>369000</v>
      </c>
      <c r="Q41" s="15">
        <v>254000</v>
      </c>
      <c r="R41" s="15">
        <v>278000</v>
      </c>
      <c r="S41" s="15">
        <v>289000</v>
      </c>
      <c r="T41" s="15">
        <v>248000</v>
      </c>
      <c r="U41" s="8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>
      <c r="A42" s="1"/>
      <c r="B42" s="4"/>
      <c r="C42" s="23" t="s">
        <v>57</v>
      </c>
      <c r="D42" s="28">
        <f t="shared" si="0"/>
      </c>
      <c r="E42" s="28">
        <f t="shared" si="2"/>
      </c>
      <c r="F42" s="28">
        <f t="shared" si="4"/>
      </c>
      <c r="G42" s="28">
        <f t="shared" si="6"/>
      </c>
      <c r="H42" s="28">
        <f t="shared" si="8"/>
      </c>
      <c r="I42" s="28">
        <f t="shared" si="10"/>
      </c>
      <c r="J42" s="28">
        <f t="shared" si="12"/>
      </c>
      <c r="K42" s="29">
        <f t="shared" si="14"/>
      </c>
      <c r="M42" s="15">
        <v>-7811000</v>
      </c>
      <c r="N42" s="15">
        <v>-10997000</v>
      </c>
      <c r="O42" s="15">
        <v>-7158000</v>
      </c>
      <c r="P42" s="15">
        <v>-7740000</v>
      </c>
      <c r="Q42" s="15">
        <v>-2659000</v>
      </c>
      <c r="R42" s="15">
        <v>-3807000</v>
      </c>
      <c r="S42" s="15">
        <v>-3067000</v>
      </c>
      <c r="T42" s="15">
        <v>0</v>
      </c>
      <c r="U42" s="8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>
      <c r="A43" s="1"/>
      <c r="B43" s="4"/>
      <c r="C43" s="23" t="s">
        <v>58</v>
      </c>
      <c r="D43" s="28">
        <f t="shared" si="0"/>
      </c>
      <c r="E43" s="28">
        <f t="shared" si="2"/>
      </c>
      <c r="F43" s="28">
        <f t="shared" si="4"/>
      </c>
      <c r="G43" s="28">
        <f t="shared" si="6"/>
      </c>
      <c r="H43" s="28">
        <f t="shared" si="8"/>
      </c>
      <c r="I43" s="28">
        <f t="shared" si="10"/>
      </c>
      <c r="J43" s="28">
        <f t="shared" si="12"/>
      </c>
      <c r="K43" s="29">
        <f t="shared" si="14"/>
      </c>
      <c r="M43" s="15">
        <v>-245000</v>
      </c>
      <c r="N43" s="15">
        <v>-245000</v>
      </c>
      <c r="O43" s="15">
        <v>-246000</v>
      </c>
      <c r="P43" s="15">
        <v>-98000</v>
      </c>
      <c r="Q43" s="15">
        <v>-99000</v>
      </c>
      <c r="R43" s="15">
        <v>-97000</v>
      </c>
      <c r="S43" s="15">
        <v>-100000</v>
      </c>
      <c r="T43" s="15">
        <v>-99000</v>
      </c>
      <c r="U43" s="8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>
      <c r="A44" s="1"/>
      <c r="B44" s="4"/>
      <c r="C44" s="23" t="s">
        <v>59</v>
      </c>
      <c r="D44" s="28">
        <f t="shared" si="0"/>
      </c>
      <c r="E44" s="28">
        <f t="shared" si="2"/>
      </c>
      <c r="F44" s="28">
        <f t="shared" si="4"/>
      </c>
      <c r="G44" s="28">
        <f t="shared" si="6"/>
      </c>
      <c r="H44" s="28">
        <f t="shared" si="8"/>
      </c>
      <c r="I44" s="28">
        <f t="shared" si="10"/>
      </c>
      <c r="J44" s="28">
        <f t="shared" si="12"/>
      </c>
      <c r="K44" s="29">
        <f t="shared" si="14"/>
      </c>
      <c r="M44" s="15">
        <v>9107000</v>
      </c>
      <c r="N44" s="15">
        <v>8571000</v>
      </c>
      <c r="O44" s="15">
        <v>7587000</v>
      </c>
      <c r="P44" s="15">
        <v>7280000</v>
      </c>
      <c r="Q44" s="15">
        <v>5519000</v>
      </c>
      <c r="R44" s="15">
        <v>5882000</v>
      </c>
      <c r="S44" s="15">
        <v>5079000</v>
      </c>
      <c r="T44" s="15">
        <v>3389000</v>
      </c>
      <c r="U44" s="8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>
      <c r="A45" s="1"/>
      <c r="B45" s="4"/>
      <c r="C45" s="23" t="s">
        <v>60</v>
      </c>
      <c r="D45" s="28">
        <f t="shared" si="0"/>
      </c>
      <c r="E45" s="28">
        <f t="shared" si="2"/>
      </c>
      <c r="F45" s="28">
        <f t="shared" si="4"/>
      </c>
      <c r="G45" s="28">
        <f t="shared" si="6"/>
      </c>
      <c r="H45" s="28">
        <f t="shared" si="8"/>
      </c>
      <c r="I45" s="28">
        <f t="shared" si="10"/>
      </c>
      <c r="J45" s="28">
        <f t="shared" si="12"/>
      </c>
      <c r="K45" s="29">
        <f t="shared" si="14"/>
      </c>
      <c r="M45" s="15">
        <v>8589000</v>
      </c>
      <c r="N45" s="15">
        <v>9107000</v>
      </c>
      <c r="O45" s="15">
        <v>8571000</v>
      </c>
      <c r="P45" s="15">
        <v>7587000</v>
      </c>
      <c r="Q45" s="15">
        <v>7280000</v>
      </c>
      <c r="R45" s="15">
        <v>5519000</v>
      </c>
      <c r="S45" s="15">
        <v>5882000</v>
      </c>
      <c r="T45" s="15">
        <v>5079000</v>
      </c>
      <c r="U45" s="8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>
      <c r="A46" s="1"/>
      <c r="B46" s="4"/>
      <c r="C46" s="34" t="s">
        <v>61</v>
      </c>
      <c r="D46" s="25">
        <f t="shared" si="0"/>
      </c>
      <c r="E46" s="25">
        <f t="shared" si="2"/>
      </c>
      <c r="F46" s="25">
        <f t="shared" si="4"/>
      </c>
      <c r="G46" s="25">
        <f t="shared" si="6"/>
      </c>
      <c r="H46" s="25">
        <f t="shared" si="8"/>
      </c>
      <c r="I46" s="25">
        <f t="shared" si="10"/>
      </c>
      <c r="J46" s="25">
        <f t="shared" si="12"/>
      </c>
      <c r="K46" s="33">
        <f t="shared" si="14"/>
      </c>
      <c r="L46" s="12"/>
      <c r="M46" s="25"/>
      <c r="N46" s="25"/>
      <c r="O46" s="25"/>
      <c r="P46" s="25"/>
      <c r="Q46" s="25"/>
      <c r="R46" s="25"/>
      <c r="S46" s="25"/>
      <c r="T46" s="25"/>
      <c r="U46" s="8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>
      <c r="A47" s="1"/>
      <c r="B47" s="4"/>
      <c r="C47" s="23" t="s">
        <v>62</v>
      </c>
      <c r="D47" s="30">
        <f t="shared" si="0"/>
      </c>
      <c r="E47" s="30">
        <f t="shared" si="2"/>
      </c>
      <c r="F47" s="30">
        <f t="shared" si="4"/>
      </c>
      <c r="G47" s="30">
        <f t="shared" si="6"/>
      </c>
      <c r="H47" s="30">
        <f t="shared" si="8"/>
      </c>
      <c r="I47" s="30">
        <f t="shared" si="10"/>
      </c>
      <c r="J47" s="30">
        <f t="shared" si="12"/>
      </c>
      <c r="K47" s="29">
        <f t="shared" si="14"/>
      </c>
      <c r="M47" s="20">
        <v>0.6435127507564008</v>
      </c>
      <c r="N47" s="20">
        <v>0.6380194971780401</v>
      </c>
      <c r="O47" s="20">
        <v>0.6412782956058588</v>
      </c>
      <c r="P47" s="20">
        <v>0.6678697588696053</v>
      </c>
      <c r="Q47" s="20">
        <v>0.6452517757770438</v>
      </c>
      <c r="R47" s="20">
        <v>0.5917770419426048</v>
      </c>
      <c r="S47" s="20">
        <v>0.5348337898867254</v>
      </c>
      <c r="T47" s="20">
        <v>0.3488598442714127</v>
      </c>
      <c r="U47" s="8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>
      <c r="A48" s="1"/>
      <c r="B48" s="4"/>
      <c r="C48" s="23" t="s">
        <v>63</v>
      </c>
      <c r="D48" s="30">
        <f t="shared" si="0"/>
      </c>
      <c r="E48" s="30">
        <f t="shared" si="2"/>
      </c>
      <c r="F48" s="30">
        <f t="shared" si="4"/>
      </c>
      <c r="G48" s="30">
        <f t="shared" si="6"/>
      </c>
      <c r="H48" s="30">
        <f t="shared" si="8"/>
      </c>
      <c r="I48" s="30">
        <f t="shared" si="10"/>
      </c>
      <c r="J48" s="30">
        <f t="shared" si="12"/>
      </c>
      <c r="K48" s="29">
        <f t="shared" si="14"/>
      </c>
      <c r="M48" s="20">
        <v>0.7794417047459621</v>
      </c>
      <c r="N48" s="20">
        <v>0.9360927152317882</v>
      </c>
      <c r="O48" s="20">
        <v>1.2240319834160065</v>
      </c>
      <c r="P48" s="20">
        <v>2.621245828698554</v>
      </c>
      <c r="Q48" s="20">
        <v>2.6527846636919516</v>
      </c>
      <c r="R48" s="20">
        <v>2.055134041476985</v>
      </c>
      <c r="S48" s="20">
        <v>1.0147673031026252</v>
      </c>
      <c r="T48" s="20">
        <v>-0.13223938223938225</v>
      </c>
      <c r="U48" s="8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>
      <c r="A49" s="1"/>
      <c r="B49" s="4"/>
      <c r="C49" s="23" t="s">
        <v>64</v>
      </c>
      <c r="D49" s="30">
        <f t="shared" si="0"/>
      </c>
      <c r="E49" s="30">
        <f t="shared" si="2"/>
      </c>
      <c r="F49" s="30">
        <f t="shared" si="4"/>
      </c>
      <c r="G49" s="30">
        <f t="shared" si="6"/>
      </c>
      <c r="H49" s="30">
        <f t="shared" si="8"/>
      </c>
      <c r="I49" s="30">
        <f t="shared" si="10"/>
      </c>
      <c r="J49" s="30">
        <f t="shared" si="12"/>
      </c>
      <c r="K49" s="29">
        <f t="shared" si="14"/>
      </c>
      <c r="M49" s="20">
        <v>0.7746459122142757</v>
      </c>
      <c r="N49" s="20">
        <v>1.0873822624265599</v>
      </c>
      <c r="O49" s="20">
        <v>1.6666666666666665</v>
      </c>
      <c r="P49" s="20">
        <v>5.932642487046632</v>
      </c>
      <c r="Q49" s="20">
        <v>7.581227436823104</v>
      </c>
      <c r="R49" s="20">
        <v>9.766064257028113</v>
      </c>
      <c r="S49" s="20">
        <v>7.284403669724771</v>
      </c>
      <c r="T49" s="20">
        <v>0.1461854728186387</v>
      </c>
      <c r="U49" s="8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>
      <c r="A50" s="1"/>
      <c r="B50" s="4"/>
      <c r="C50" s="23" t="s">
        <v>65</v>
      </c>
      <c r="D50" s="30">
        <f t="shared" si="0"/>
      </c>
      <c r="E50" s="30">
        <f t="shared" si="2"/>
      </c>
      <c r="F50" s="30">
        <f t="shared" si="4"/>
      </c>
      <c r="G50" s="30">
        <f t="shared" si="6"/>
      </c>
      <c r="H50" s="30">
        <f t="shared" si="8"/>
      </c>
      <c r="I50" s="30">
        <f t="shared" si="10"/>
      </c>
      <c r="J50" s="30">
        <f t="shared" si="12"/>
      </c>
      <c r="K50" s="29">
        <f t="shared" si="14"/>
      </c>
      <c r="M50" s="20">
        <v>0.7850090090090089</v>
      </c>
      <c r="N50" s="20">
        <v>1.1162206550091778</v>
      </c>
      <c r="O50" s="20">
        <v>1.7454439422656365</v>
      </c>
      <c r="P50" s="20">
        <v>6.992470588235294</v>
      </c>
      <c r="Q50" s="20">
        <v>10.216653193209378</v>
      </c>
      <c r="R50" s="20">
        <v>16.544067796610168</v>
      </c>
      <c r="S50" s="20">
        <v>12.884615384615385</v>
      </c>
      <c r="T50" s="20">
        <v>0.14555256064690036</v>
      </c>
      <c r="U50" s="8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>
      <c r="A51" s="1"/>
      <c r="B51" s="4"/>
      <c r="C51" s="23" t="s">
        <v>66</v>
      </c>
      <c r="D51" s="30">
        <f t="shared" si="0"/>
      </c>
      <c r="E51" s="30">
        <f t="shared" si="2"/>
      </c>
      <c r="F51" s="30">
        <f t="shared" si="4"/>
      </c>
      <c r="G51" s="30">
        <f t="shared" si="6"/>
      </c>
      <c r="H51" s="30">
        <f t="shared" si="8"/>
      </c>
      <c r="I51" s="30">
        <f t="shared" si="10"/>
      </c>
      <c r="J51" s="30">
        <f t="shared" si="12"/>
      </c>
      <c r="K51" s="29">
        <f t="shared" si="14"/>
      </c>
      <c r="M51" s="20">
        <v>0.14407789113884717</v>
      </c>
      <c r="N51" s="20">
        <v>0.16326284715946748</v>
      </c>
      <c r="O51" s="20">
        <v>0.11544923056246215</v>
      </c>
      <c r="P51" s="20">
        <v>0.21131461131461138</v>
      </c>
      <c r="Q51" s="20">
        <v>0.3291139240506329</v>
      </c>
      <c r="R51" s="20">
        <v>0.49369747899159666</v>
      </c>
      <c r="S51" s="20">
        <v>2.0288790993636807</v>
      </c>
      <c r="T51" s="20">
        <v>0.4448373408769448</v>
      </c>
      <c r="U51" s="8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>
      <c r="A52" s="1"/>
      <c r="B52" s="4"/>
      <c r="C52" s="23" t="s">
        <v>67</v>
      </c>
      <c r="D52" s="30">
        <f t="shared" si="0"/>
      </c>
      <c r="E52" s="30">
        <f t="shared" si="2"/>
      </c>
      <c r="F52" s="30">
        <f t="shared" si="4"/>
      </c>
      <c r="G52" s="30">
        <f t="shared" si="6"/>
      </c>
      <c r="H52" s="30">
        <f t="shared" si="8"/>
      </c>
      <c r="I52" s="30">
        <f t="shared" si="10"/>
      </c>
      <c r="J52" s="30">
        <f t="shared" si="12"/>
      </c>
      <c r="K52" s="29">
        <f t="shared" si="14"/>
      </c>
      <c r="M52" s="20">
        <v>0.14407789113884717</v>
      </c>
      <c r="N52" s="20">
        <v>0.16326284715946748</v>
      </c>
      <c r="O52" s="20">
        <v>0.11544923056246215</v>
      </c>
      <c r="P52" s="20">
        <v>0.21131461131461138</v>
      </c>
      <c r="Q52" s="20">
        <v>0.3291139240506329</v>
      </c>
      <c r="R52" s="20">
        <v>0.49369747899159666</v>
      </c>
      <c r="S52" s="20">
        <v>2.0288790993636807</v>
      </c>
      <c r="T52" s="20">
        <v>0.4448373408769448</v>
      </c>
      <c r="U52" s="8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>
      <c r="A53" s="1"/>
      <c r="B53" s="4"/>
      <c r="C53" s="23" t="s">
        <v>68</v>
      </c>
      <c r="D53" s="31">
        <f t="shared" si="0"/>
      </c>
      <c r="E53" s="31">
        <f t="shared" si="2"/>
      </c>
      <c r="F53" s="31">
        <f t="shared" si="4"/>
      </c>
      <c r="G53" s="31">
        <f t="shared" si="6"/>
      </c>
      <c r="H53" s="31">
        <f t="shared" si="8"/>
      </c>
      <c r="I53" s="31">
        <f t="shared" si="10"/>
      </c>
      <c r="J53" s="31">
        <f t="shared" si="12"/>
      </c>
      <c r="K53" s="29">
        <f t="shared" si="14"/>
      </c>
      <c r="M53" s="26">
        <v>4.439851498864077</v>
      </c>
      <c r="N53" s="26">
        <v>4.104617998664968</v>
      </c>
      <c r="O53" s="26">
        <v>4.268952680936359</v>
      </c>
      <c r="P53" s="26">
        <v>3.529461998292058</v>
      </c>
      <c r="Q53" s="26">
        <v>4.171291505973097</v>
      </c>
      <c r="R53" s="26">
        <v>3.588396879463795</v>
      </c>
      <c r="S53" s="26">
        <v>2.7866266692471453</v>
      </c>
      <c r="T53" s="26">
        <v>3.427410468319559</v>
      </c>
      <c r="U53" s="8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>
      <c r="A54" s="1"/>
      <c r="B54" s="4"/>
      <c r="C54" s="23" t="s">
        <v>69</v>
      </c>
      <c r="D54" s="31">
        <f t="shared" si="0"/>
      </c>
      <c r="E54" s="31">
        <f t="shared" si="2"/>
      </c>
      <c r="F54" s="31">
        <f t="shared" si="4"/>
      </c>
      <c r="G54" s="31">
        <f t="shared" si="6"/>
      </c>
      <c r="H54" s="31">
        <f t="shared" si="8"/>
      </c>
      <c r="I54" s="31">
        <f t="shared" si="10"/>
      </c>
      <c r="J54" s="31">
        <f t="shared" si="12"/>
      </c>
      <c r="K54" s="29">
        <f t="shared" si="14"/>
      </c>
      <c r="M54" s="26">
        <v>3.672355516152269</v>
      </c>
      <c r="N54" s="26">
        <v>3.409187450694824</v>
      </c>
      <c r="O54" s="26">
        <v>3.5028992769704344</v>
      </c>
      <c r="P54" s="26">
        <v>2.877422321487223</v>
      </c>
      <c r="Q54" s="26">
        <v>3.384723920609538</v>
      </c>
      <c r="R54" s="26">
        <v>2.921656960773541</v>
      </c>
      <c r="S54" s="26">
        <v>2.2342752080510935</v>
      </c>
      <c r="T54" s="26">
        <v>2.672176308539945</v>
      </c>
      <c r="U54" s="8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>
      <c r="A55" s="1"/>
      <c r="B55" s="4"/>
      <c r="C55" s="23" t="s">
        <v>70</v>
      </c>
      <c r="D55" s="31">
        <f t="shared" si="0"/>
      </c>
      <c r="E55" s="31">
        <f t="shared" si="2"/>
      </c>
      <c r="F55" s="31">
        <f t="shared" si="4"/>
      </c>
      <c r="G55" s="31">
        <f t="shared" si="6"/>
      </c>
      <c r="H55" s="31">
        <f t="shared" si="8"/>
      </c>
      <c r="I55" s="31">
        <f t="shared" si="10"/>
      </c>
      <c r="J55" s="31">
        <f t="shared" si="12"/>
      </c>
      <c r="K55" s="29">
        <f t="shared" si="14"/>
      </c>
      <c r="M55" s="26">
        <v>0.12583357494926065</v>
      </c>
      <c r="N55" s="26">
        <v>0.15101898359610919</v>
      </c>
      <c r="O55" s="26">
        <v>0.16790756056880513</v>
      </c>
      <c r="P55" s="26">
        <v>0.1982214806072199</v>
      </c>
      <c r="Q55" s="26">
        <v>0.22285820652426824</v>
      </c>
      <c r="R55" s="26">
        <v>0.28702840823688563</v>
      </c>
      <c r="S55" s="26">
        <v>0.3453328969855642</v>
      </c>
      <c r="T55" s="26">
        <v>0.4340538336052202</v>
      </c>
      <c r="U55" s="8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>
      <c r="A56" s="1"/>
      <c r="B56" s="4"/>
      <c r="C56" s="23" t="s">
        <v>71</v>
      </c>
      <c r="D56" s="31">
        <f t="shared" si="0"/>
      </c>
      <c r="E56" s="31">
        <f t="shared" si="2"/>
      </c>
      <c r="F56" s="31">
        <f t="shared" si="4"/>
      </c>
      <c r="G56" s="31">
        <f t="shared" si="6"/>
      </c>
      <c r="H56" s="31">
        <f t="shared" si="8"/>
      </c>
      <c r="I56" s="31">
        <f t="shared" si="10"/>
      </c>
      <c r="J56" s="31">
        <f t="shared" si="12"/>
      </c>
      <c r="K56" s="29">
        <f t="shared" si="14"/>
      </c>
      <c r="M56" s="26">
        <v>0.1294641168832806</v>
      </c>
      <c r="N56" s="26">
        <v>0.1551616868237758</v>
      </c>
      <c r="O56" s="26">
        <v>0.17220626923672128</v>
      </c>
      <c r="P56" s="26">
        <v>0.22866387204427985</v>
      </c>
      <c r="Q56" s="26">
        <v>0.25724789427148775</v>
      </c>
      <c r="R56" s="26">
        <v>0.33148955358484894</v>
      </c>
      <c r="S56" s="26">
        <v>0.39831278862586816</v>
      </c>
      <c r="T56" s="26">
        <v>0.4926590538336052</v>
      </c>
      <c r="U56" s="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>
      <c r="A57" s="1"/>
      <c r="B57" s="4"/>
      <c r="C57" s="23" t="s">
        <v>72</v>
      </c>
      <c r="D57" s="31">
        <f t="shared" si="0"/>
      </c>
      <c r="E57" s="31">
        <f t="shared" si="2"/>
      </c>
      <c r="F57" s="31">
        <f t="shared" si="4"/>
      </c>
      <c r="G57" s="31">
        <f t="shared" si="6"/>
      </c>
      <c r="H57" s="31">
        <f t="shared" si="8"/>
      </c>
      <c r="I57" s="31">
        <f t="shared" si="10"/>
      </c>
      <c r="J57" s="31">
        <f t="shared" si="12"/>
      </c>
      <c r="K57" s="29">
        <f t="shared" si="14"/>
      </c>
      <c r="M57" s="26">
        <v>1.497758475441935</v>
      </c>
      <c r="N57" s="26">
        <v>1.4975223962685225</v>
      </c>
      <c r="O57" s="26">
        <v>1.4515871341150937</v>
      </c>
      <c r="P57" s="26">
        <v>1.3708615872121197</v>
      </c>
      <c r="Q57" s="26">
        <v>1.19420714854179</v>
      </c>
      <c r="R57" s="26">
        <v>0.9761435477063781</v>
      </c>
      <c r="S57" s="26">
        <v>0.7455934221873417</v>
      </c>
      <c r="T57" s="26">
        <v>0.6023238276122113</v>
      </c>
      <c r="U57" s="8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>
      <c r="A58" s="1"/>
      <c r="B58" s="4"/>
      <c r="C58" s="23" t="s">
        <v>73</v>
      </c>
      <c r="D58" s="30">
        <f t="shared" si="0"/>
      </c>
      <c r="E58" s="30">
        <f t="shared" si="2"/>
      </c>
      <c r="F58" s="30">
        <f t="shared" si="4"/>
      </c>
      <c r="G58" s="30">
        <f t="shared" si="6"/>
      </c>
      <c r="H58" s="30">
        <f t="shared" si="8"/>
      </c>
      <c r="I58" s="30">
        <f t="shared" si="10"/>
      </c>
      <c r="J58" s="30">
        <f t="shared" si="12"/>
      </c>
      <c r="K58" s="29">
        <f t="shared" si="14"/>
      </c>
      <c r="M58" s="20">
        <v>1.2565862275509894</v>
      </c>
      <c r="N58" s="20">
        <v>1.3036750173387694</v>
      </c>
      <c r="O58" s="20">
        <v>1.3041891936714318</v>
      </c>
      <c r="P58" s="20">
        <v>1.2636833027067855</v>
      </c>
      <c r="Q58" s="20">
        <v>1.0744521663951052</v>
      </c>
      <c r="R58" s="20">
        <v>0.8407516157096694</v>
      </c>
      <c r="S58" s="20">
        <v>0.5482224568813798</v>
      </c>
      <c r="T58" s="20">
        <v>0.32313083518846125</v>
      </c>
      <c r="U58" s="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>
      <c r="A59" s="1"/>
      <c r="B59" s="4"/>
      <c r="C59" s="23" t="s">
        <v>74</v>
      </c>
      <c r="D59" s="30">
        <f t="shared" si="0"/>
      </c>
      <c r="E59" s="30">
        <f t="shared" si="2"/>
      </c>
      <c r="F59" s="30">
        <f t="shared" si="4"/>
      </c>
      <c r="G59" s="30">
        <f t="shared" si="6"/>
      </c>
      <c r="H59" s="30">
        <f t="shared" si="8"/>
      </c>
      <c r="I59" s="30">
        <f t="shared" si="10"/>
      </c>
      <c r="J59" s="30">
        <f t="shared" si="12"/>
      </c>
      <c r="K59" s="29">
        <f t="shared" si="14"/>
      </c>
      <c r="M59" s="20">
        <v>0.8523646764193453</v>
      </c>
      <c r="N59" s="20">
        <v>0.8598633483875744</v>
      </c>
      <c r="O59" s="20">
        <v>0.8297109094745727</v>
      </c>
      <c r="P59" s="20">
        <v>0.7704931554871238</v>
      </c>
      <c r="Q59" s="20">
        <v>0.6333873048107796</v>
      </c>
      <c r="R59" s="20">
        <v>0.4709288918475589</v>
      </c>
      <c r="S59" s="20">
        <v>0.29847920022266733</v>
      </c>
      <c r="T59" s="20">
        <v>0.17770857190738207</v>
      </c>
      <c r="U59" s="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>
      <c r="A60" s="1"/>
      <c r="B60" s="4"/>
      <c r="C60" s="23" t="s">
        <v>75</v>
      </c>
      <c r="D60" s="30">
        <f t="shared" si="0"/>
      </c>
      <c r="E60" s="30">
        <f t="shared" si="2"/>
      </c>
      <c r="F60" s="30">
        <f t="shared" si="4"/>
      </c>
      <c r="G60" s="30">
        <f t="shared" si="6"/>
      </c>
      <c r="H60" s="30">
        <f t="shared" si="8"/>
      </c>
      <c r="I60" s="30">
        <f t="shared" si="10"/>
      </c>
      <c r="J60" s="30">
        <f t="shared" si="12"/>
      </c>
      <c r="K60" s="29">
        <f t="shared" si="14"/>
      </c>
      <c r="M60" s="20">
        <v>1.0469341182753096</v>
      </c>
      <c r="N60" s="20">
        <v>1.0543885051409219</v>
      </c>
      <c r="O60" s="20">
        <v>1.019691474055425</v>
      </c>
      <c r="P60" s="20">
        <v>0.9437754633794817</v>
      </c>
      <c r="Q60" s="20">
        <v>0.7656407068472818</v>
      </c>
      <c r="R60" s="20">
        <v>0.5697711579808151</v>
      </c>
      <c r="S60" s="20">
        <v>0.3605015529502169</v>
      </c>
      <c r="T60" s="20">
        <v>0.2121074349882463</v>
      </c>
      <c r="U60" s="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>
      <c r="A61" s="1"/>
      <c r="B61" s="4"/>
      <c r="C61" s="34" t="s">
        <v>76</v>
      </c>
      <c r="D61" s="25">
        <f t="shared" si="0"/>
      </c>
      <c r="E61" s="25">
        <f t="shared" si="2"/>
      </c>
      <c r="F61" s="25">
        <f t="shared" si="4"/>
      </c>
      <c r="G61" s="25">
        <f t="shared" si="6"/>
      </c>
      <c r="H61" s="25">
        <f t="shared" si="8"/>
      </c>
      <c r="I61" s="25">
        <f t="shared" si="10"/>
      </c>
      <c r="J61" s="25">
        <f t="shared" si="12"/>
      </c>
      <c r="K61" s="33">
        <f t="shared" si="14"/>
      </c>
      <c r="L61" s="12"/>
      <c r="M61" s="25"/>
      <c r="N61" s="25"/>
      <c r="O61" s="25"/>
      <c r="P61" s="25"/>
      <c r="Q61" s="25"/>
      <c r="R61" s="25"/>
      <c r="S61" s="25"/>
      <c r="T61" s="25"/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>
      <c r="A62" s="1"/>
      <c r="B62" s="4"/>
      <c r="C62" s="23" t="s">
        <v>77</v>
      </c>
      <c r="D62" s="29">
        <f t="shared" si="0"/>
      </c>
      <c r="E62" s="29">
        <f t="shared" si="2"/>
      </c>
      <c r="F62" s="29">
        <f t="shared" si="4"/>
      </c>
      <c r="G62" s="29">
        <f t="shared" si="6"/>
      </c>
      <c r="H62" s="29">
        <f t="shared" si="8"/>
      </c>
      <c r="I62" s="29">
        <f t="shared" si="10"/>
      </c>
      <c r="J62" s="29">
        <f t="shared" si="12"/>
      </c>
      <c r="K62" s="29">
        <f t="shared" si="14"/>
      </c>
      <c r="M62" s="16">
        <v>120.07</v>
      </c>
      <c r="N62" s="16">
        <v>132.76</v>
      </c>
      <c r="O62" s="16">
        <v>117.02</v>
      </c>
      <c r="P62" s="16">
        <v>86.402</v>
      </c>
      <c r="Q62" s="16">
        <v>61.527</v>
      </c>
      <c r="R62" s="16">
        <v>40.78</v>
      </c>
      <c r="S62" s="16">
        <v>46.729</v>
      </c>
      <c r="T62" s="16">
        <v>27.749</v>
      </c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>
      <c r="A63" s="1"/>
      <c r="B63" s="4"/>
      <c r="C63" s="23" t="s">
        <v>78</v>
      </c>
      <c r="D63" s="28">
        <f t="shared" si="0"/>
      </c>
      <c r="E63" s="28">
        <f t="shared" si="2"/>
      </c>
      <c r="F63" s="28">
        <f t="shared" si="4"/>
      </c>
      <c r="G63" s="28">
        <f t="shared" si="6"/>
      </c>
      <c r="H63" s="28">
        <f t="shared" si="8"/>
      </c>
      <c r="I63" s="28">
        <f t="shared" si="10"/>
      </c>
      <c r="J63" s="28">
        <f t="shared" si="12"/>
      </c>
      <c r="K63" s="29">
        <f t="shared" si="14"/>
      </c>
      <c r="M63" s="15">
        <v>2940514300</v>
      </c>
      <c r="N63" s="15">
        <v>3256602800</v>
      </c>
      <c r="O63" s="15">
        <v>2878497977.329</v>
      </c>
      <c r="P63" s="15">
        <v>2160050000</v>
      </c>
      <c r="Q63" s="15">
        <v>1519716900</v>
      </c>
      <c r="R63" s="15">
        <v>1007266000</v>
      </c>
      <c r="S63" s="15">
        <v>1154206300</v>
      </c>
      <c r="T63" s="15">
        <v>685400300</v>
      </c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>
      <c r="A64" s="1"/>
      <c r="B64" s="4"/>
      <c r="C64" s="23" t="s">
        <v>79</v>
      </c>
      <c r="D64" s="28">
        <f t="shared" si="0"/>
      </c>
      <c r="E64" s="28">
        <f t="shared" si="2"/>
      </c>
      <c r="F64" s="28">
        <f t="shared" si="4"/>
      </c>
      <c r="G64" s="28">
        <f t="shared" si="6"/>
      </c>
      <c r="H64" s="28">
        <f t="shared" si="8"/>
      </c>
      <c r="I64" s="28">
        <f t="shared" si="10"/>
      </c>
      <c r="J64" s="28">
        <f t="shared" si="12"/>
      </c>
      <c r="K64" s="29">
        <f t="shared" si="14"/>
      </c>
      <c r="M64" s="15">
        <v>2912252300</v>
      </c>
      <c r="N64" s="15">
        <v>3231817800</v>
      </c>
      <c r="O64" s="15">
        <v>2858296977.329</v>
      </c>
      <c r="P64" s="15">
        <v>2145122000</v>
      </c>
      <c r="Q64" s="15">
        <v>1512462900</v>
      </c>
      <c r="R64" s="15">
        <v>1002197000</v>
      </c>
      <c r="S64" s="15">
        <v>1150966300</v>
      </c>
      <c r="T64" s="15">
        <v>684135300</v>
      </c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>
      <c r="A65" s="1"/>
      <c r="B65" s="4"/>
      <c r="C65" s="23" t="s">
        <v>80</v>
      </c>
      <c r="D65" s="31">
        <f t="shared" si="0"/>
      </c>
      <c r="E65" s="31">
        <f t="shared" si="2"/>
      </c>
      <c r="F65" s="31">
        <f t="shared" si="4"/>
      </c>
      <c r="G65" s="31">
        <f t="shared" si="6"/>
      </c>
      <c r="H65" s="31">
        <f t="shared" si="8"/>
      </c>
      <c r="I65" s="31">
        <f t="shared" si="10"/>
      </c>
      <c r="J65" s="31">
        <f t="shared" si="12"/>
      </c>
      <c r="K65" s="29">
        <f t="shared" si="14"/>
      </c>
      <c r="M65" s="26">
        <v>25.710938562183827</v>
      </c>
      <c r="N65" s="26">
        <v>33.557454805985024</v>
      </c>
      <c r="O65" s="26">
        <v>35.829931773873696</v>
      </c>
      <c r="P65" s="26">
        <v>35.21095827451495</v>
      </c>
      <c r="Q65" s="26">
        <v>33.707664363717406</v>
      </c>
      <c r="R65" s="26">
        <v>30.66604449068266</v>
      </c>
      <c r="S65" s="26">
        <v>44.47663266094752</v>
      </c>
      <c r="T65" s="26">
        <v>25.362767850522726</v>
      </c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>
      <c r="A66" s="1"/>
      <c r="B66" s="4"/>
      <c r="C66" s="23" t="s">
        <v>81</v>
      </c>
      <c r="D66" s="31">
        <f t="shared" si="0"/>
      </c>
      <c r="E66" s="31">
        <f t="shared" si="2"/>
      </c>
      <c r="F66" s="31">
        <f t="shared" si="4"/>
      </c>
      <c r="G66" s="31">
        <f t="shared" si="6"/>
      </c>
      <c r="H66" s="31">
        <f t="shared" si="8"/>
      </c>
      <c r="I66" s="31">
        <f t="shared" si="10"/>
      </c>
      <c r="J66" s="31">
        <f t="shared" si="12"/>
      </c>
      <c r="K66" s="29">
        <f t="shared" si="14"/>
      </c>
      <c r="M66" s="26">
        <v>38.33070929360201</v>
      </c>
      <c r="N66" s="26">
        <v>50.2912732252342</v>
      </c>
      <c r="O66" s="26">
        <v>54.80809528731952</v>
      </c>
      <c r="P66" s="26">
        <v>57.76394872899612</v>
      </c>
      <c r="Q66" s="26">
        <v>61.48223170731708</v>
      </c>
      <c r="R66" s="26">
        <v>68.76609029779058</v>
      </c>
      <c r="S66" s="26">
        <v>141.5876860622463</v>
      </c>
      <c r="T66" s="26">
        <v>75.70380657297775</v>
      </c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>
      <c r="A67" s="1"/>
      <c r="B67" s="4"/>
      <c r="C67" s="23" t="s">
        <v>82</v>
      </c>
      <c r="D67" s="31">
        <f t="shared" si="0"/>
      </c>
      <c r="E67" s="31">
        <f t="shared" si="2"/>
      </c>
      <c r="F67" s="31">
        <f t="shared" si="4"/>
      </c>
      <c r="G67" s="31">
        <f t="shared" si="6"/>
      </c>
      <c r="H67" s="31">
        <f t="shared" si="8"/>
      </c>
      <c r="I67" s="31">
        <f t="shared" si="10"/>
      </c>
      <c r="J67" s="31">
        <f t="shared" si="12"/>
      </c>
      <c r="K67" s="29">
        <f t="shared" si="14"/>
      </c>
      <c r="M67" s="26">
        <v>37.48796163995623</v>
      </c>
      <c r="N67" s="26">
        <v>49.06804627717722</v>
      </c>
      <c r="O67" s="26">
        <v>53.24200386195399</v>
      </c>
      <c r="P67" s="26">
        <v>55.50983335058483</v>
      </c>
      <c r="Q67" s="26">
        <v>57.84681786889008</v>
      </c>
      <c r="R67" s="26">
        <v>62.04017580784945</v>
      </c>
      <c r="S67" s="26">
        <v>118.38781114996914</v>
      </c>
      <c r="T67" s="26">
        <v>64.66307183364839</v>
      </c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>
      <c r="A68" s="1"/>
      <c r="B68" s="4"/>
      <c r="C68" s="23" t="s">
        <v>83</v>
      </c>
      <c r="D68" s="31">
        <f t="shared" si="0"/>
      </c>
      <c r="E68" s="31">
        <f t="shared" si="2"/>
      </c>
      <c r="F68" s="31">
        <f t="shared" si="4"/>
      </c>
      <c r="G68" s="31">
        <f t="shared" si="6"/>
      </c>
      <c r="H68" s="31">
        <f t="shared" si="8"/>
      </c>
      <c r="I68" s="31">
        <f t="shared" si="10"/>
      </c>
      <c r="J68" s="31">
        <f t="shared" si="12"/>
      </c>
      <c r="K68" s="29">
        <f t="shared" si="14"/>
      </c>
      <c r="M68" s="26">
        <v>45.85395399176103</v>
      </c>
      <c r="N68" s="26">
        <v>60.11622046659352</v>
      </c>
      <c r="O68" s="26">
        <v>65.07825017253911</v>
      </c>
      <c r="P68" s="26">
        <v>66.70949152175962</v>
      </c>
      <c r="Q68" s="26">
        <v>70.95156768749806</v>
      </c>
      <c r="R68" s="26">
        <v>77.67811393424981</v>
      </c>
      <c r="S68" s="26">
        <v>152.70116595210706</v>
      </c>
      <c r="T68" s="26">
        <v>83.31932117077623</v>
      </c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>
      <c r="A69" s="1"/>
      <c r="B69" s="4"/>
      <c r="C69" s="23" t="s">
        <v>84</v>
      </c>
      <c r="D69" s="31">
        <f t="shared" si="0"/>
      </c>
      <c r="E69" s="31">
        <f t="shared" si="2"/>
      </c>
      <c r="F69" s="31">
        <f t="shared" si="4"/>
      </c>
      <c r="G69" s="31">
        <f t="shared" si="6"/>
      </c>
      <c r="H69" s="31">
        <f t="shared" si="8"/>
      </c>
      <c r="I69" s="31">
        <f t="shared" si="10"/>
      </c>
      <c r="J69" s="31">
        <f t="shared" si="12"/>
      </c>
      <c r="K69" s="29">
        <f t="shared" si="14"/>
      </c>
      <c r="M69" s="26">
        <v>44.65432798676763</v>
      </c>
      <c r="N69" s="26">
        <v>56.069795897312446</v>
      </c>
      <c r="O69" s="26">
        <v>58.57510840684954</v>
      </c>
      <c r="P69" s="26">
        <v>49.535699194936946</v>
      </c>
      <c r="Q69" s="26">
        <v>45.611177513903506</v>
      </c>
      <c r="R69" s="26">
        <v>36.61169412021381</v>
      </c>
      <c r="S69" s="26">
        <v>47.12920758564437</v>
      </c>
      <c r="T69" s="26">
        <v>30.963677542386314</v>
      </c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>
      <c r="A70" s="1"/>
      <c r="B70" s="4"/>
      <c r="C70" s="23" t="s">
        <v>85</v>
      </c>
      <c r="D70" s="31">
        <f t="shared" si="0"/>
      </c>
      <c r="E70" s="31">
        <f t="shared" si="2"/>
      </c>
      <c r="F70" s="31">
        <f t="shared" si="4"/>
      </c>
      <c r="G70" s="31">
        <f t="shared" si="6"/>
      </c>
      <c r="H70" s="31">
        <f t="shared" si="8"/>
      </c>
      <c r="I70" s="31">
        <f t="shared" si="10"/>
      </c>
      <c r="J70" s="31">
        <f t="shared" si="12"/>
      </c>
      <c r="K70" s="29">
        <f t="shared" si="14"/>
      </c>
      <c r="M70" s="26">
        <v>46.500987452880146</v>
      </c>
      <c r="N70" s="26">
        <v>61.28416410218382</v>
      </c>
      <c r="O70" s="26">
        <v>65.84949566747902</v>
      </c>
      <c r="P70" s="26">
        <v>67.73751666037973</v>
      </c>
      <c r="Q70" s="26">
        <v>74.5289716113652</v>
      </c>
      <c r="R70" s="26">
        <v>86.44152628892293</v>
      </c>
      <c r="S70" s="26">
        <v>180.1336895566198</v>
      </c>
      <c r="T70" s="26">
        <v>88.65393526188352</v>
      </c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>
      <c r="A71" s="1"/>
      <c r="B71" s="4"/>
      <c r="C71" s="23" t="s">
        <v>86</v>
      </c>
      <c r="D71" s="31">
        <f t="shared" si="0"/>
      </c>
      <c r="E71" s="31">
        <f t="shared" si="2"/>
      </c>
      <c r="F71" s="31">
        <f t="shared" si="4"/>
      </c>
      <c r="G71" s="31">
        <f t="shared" si="6"/>
      </c>
      <c r="H71" s="31">
        <f t="shared" si="8"/>
      </c>
      <c r="I71" s="31">
        <f t="shared" si="10"/>
      </c>
      <c r="J71" s="31">
        <f t="shared" si="12"/>
      </c>
      <c r="K71" s="29">
        <f t="shared" si="14"/>
      </c>
      <c r="M71" s="26">
        <v>48.77066410328654</v>
      </c>
      <c r="N71" s="26">
        <v>62.01340965711351</v>
      </c>
      <c r="O71" s="26">
        <v>65.86499730749377</v>
      </c>
      <c r="P71" s="26">
        <v>56.86893044128646</v>
      </c>
      <c r="Q71" s="26">
        <v>55.00492386890952</v>
      </c>
      <c r="R71" s="26">
        <v>46.45036907178447</v>
      </c>
      <c r="S71" s="26">
        <v>62.30029489460348</v>
      </c>
      <c r="T71" s="26">
        <v>42.62930526158848</v>
      </c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>
      <c r="A72" s="1"/>
      <c r="B72" s="4"/>
      <c r="C72" s="34" t="s">
        <v>87</v>
      </c>
      <c r="D72" s="25">
        <f t="shared" si="0"/>
      </c>
      <c r="E72" s="25">
        <f t="shared" si="2"/>
      </c>
      <c r="F72" s="25">
        <f t="shared" si="4"/>
      </c>
      <c r="G72" s="25">
        <f t="shared" si="6"/>
      </c>
      <c r="H72" s="25">
        <f t="shared" si="8"/>
      </c>
      <c r="I72" s="25">
        <f t="shared" si="10"/>
      </c>
      <c r="J72" s="25">
        <f t="shared" si="12"/>
      </c>
      <c r="K72" s="33">
        <f t="shared" si="14"/>
      </c>
      <c r="L72" s="12"/>
      <c r="M72" s="25"/>
      <c r="N72" s="25"/>
      <c r="O72" s="25"/>
      <c r="P72" s="25"/>
      <c r="Q72" s="25"/>
      <c r="R72" s="25"/>
      <c r="S72" s="25"/>
      <c r="T72" s="25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>
      <c r="A73" s="1"/>
      <c r="B73" s="4"/>
      <c r="C73" s="23" t="s">
        <v>88</v>
      </c>
      <c r="D73" s="32">
        <f t="shared" si="0"/>
      </c>
      <c r="E73" s="32">
        <f t="shared" si="2"/>
      </c>
      <c r="F73" s="32">
        <f t="shared" si="4"/>
      </c>
      <c r="G73" s="32">
        <f t="shared" si="6"/>
      </c>
      <c r="H73" s="32">
        <f t="shared" si="8"/>
      </c>
      <c r="I73" s="32">
        <f t="shared" si="10"/>
      </c>
      <c r="J73" s="32">
        <f t="shared" si="12"/>
      </c>
      <c r="K73" s="29">
        <f t="shared" si="14"/>
      </c>
      <c r="M73" s="27" t="s">
        <v>92</v>
      </c>
      <c r="N73" s="27" t="s">
        <v>92</v>
      </c>
      <c r="O73" s="27" t="s">
        <v>92</v>
      </c>
      <c r="P73" s="27" t="s">
        <v>92</v>
      </c>
      <c r="Q73" s="27" t="s">
        <v>92</v>
      </c>
      <c r="R73" s="27" t="s">
        <v>92</v>
      </c>
      <c r="S73" s="27" t="s">
        <v>92</v>
      </c>
      <c r="T73" s="27" t="s">
        <v>92</v>
      </c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>
      <c r="A74" s="1"/>
      <c r="B74" s="4"/>
      <c r="C74" s="23" t="s">
        <v>89</v>
      </c>
      <c r="D74" s="32">
        <f t="shared" si="0"/>
      </c>
      <c r="E74" s="32">
        <f t="shared" si="2"/>
      </c>
      <c r="F74" s="32">
        <f t="shared" si="4"/>
      </c>
      <c r="G74" s="32">
        <f t="shared" si="6"/>
      </c>
      <c r="H74" s="32">
        <f t="shared" si="8"/>
      </c>
      <c r="I74" s="32">
        <f t="shared" si="10"/>
      </c>
      <c r="J74" s="32">
        <f t="shared" si="12"/>
      </c>
      <c r="K74" s="29">
        <f t="shared" si="14"/>
      </c>
      <c r="M74" s="27" t="s">
        <v>92</v>
      </c>
      <c r="N74" s="27" t="s">
        <v>92</v>
      </c>
      <c r="O74" s="27" t="s">
        <v>92</v>
      </c>
      <c r="P74" s="27" t="s">
        <v>92</v>
      </c>
      <c r="Q74" s="27" t="s">
        <v>92</v>
      </c>
      <c r="R74" s="27" t="s">
        <v>92</v>
      </c>
      <c r="S74" s="27" t="s">
        <v>92</v>
      </c>
      <c r="T74" s="27" t="s">
        <v>92</v>
      </c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>
      <c r="A75" s="1"/>
      <c r="B75" s="4"/>
      <c r="C75" s="23" t="s">
        <v>90</v>
      </c>
      <c r="D75" s="32">
        <f t="shared" si="1" ref="D75:D76">IF(COUNT(L75:T75)&gt;0,MEDIAN(L75:T75),"")</f>
      </c>
      <c r="E75" s="32">
        <f t="shared" si="3" ref="E75:E76">IF(COUNT(L75:T75)&gt;0,AVERAGE(L75:T75),"")</f>
      </c>
      <c r="F75" s="32">
        <f t="shared" si="5" ref="F75:F76">IF(COUNT(L75:T75)&gt;0,MIN(L75:T75),"")</f>
      </c>
      <c r="G75" s="32">
        <f t="shared" si="7" ref="G75:G76">IF(COUNT(L75:T75)&gt;0,MAX(L75:T75),"")</f>
      </c>
      <c r="H75" s="32">
        <f t="shared" si="9" ref="H75:H76">IF(COUNT(L75:T75)&gt;0,QUARTILE(L75:T75,1),"")</f>
      </c>
      <c r="I75" s="32">
        <f t="shared" si="11" ref="I75:I76">IF(COUNT(L75:T75)&gt;0,QUARTILE(L75:T75,3),"")</f>
      </c>
      <c r="J75" s="32">
        <f t="shared" si="13" ref="J75:J76">IF(COUNT(L75:T75)&gt;1,STDEV(L75:T75),"")</f>
      </c>
      <c r="K75" s="29">
        <f t="shared" si="15" ref="K75:K76">IF(COUNT(L75:T75)&gt;1,STDEV(L75:T75)/AVERAGE(L75:T75),"")</f>
      </c>
      <c r="M75" s="27" t="s">
        <v>93</v>
      </c>
      <c r="N75" s="27" t="s">
        <v>93</v>
      </c>
      <c r="O75" s="27" t="s">
        <v>93</v>
      </c>
      <c r="P75" s="27" t="s">
        <v>93</v>
      </c>
      <c r="Q75" s="27" t="s">
        <v>93</v>
      </c>
      <c r="R75" s="27" t="s">
        <v>93</v>
      </c>
      <c r="S75" s="27" t="s">
        <v>93</v>
      </c>
      <c r="T75" s="27" t="s">
        <v>93</v>
      </c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>
      <c r="A76" s="1"/>
      <c r="B76" s="4"/>
      <c r="C76" s="23" t="s">
        <v>91</v>
      </c>
      <c r="D76" s="32">
        <f t="shared" si="1"/>
      </c>
      <c r="E76" s="32">
        <f t="shared" si="3"/>
      </c>
      <c r="F76" s="32">
        <f t="shared" si="5"/>
      </c>
      <c r="G76" s="32">
        <f t="shared" si="7"/>
      </c>
      <c r="H76" s="32">
        <f t="shared" si="9"/>
      </c>
      <c r="I76" s="32">
        <f t="shared" si="11"/>
      </c>
      <c r="J76" s="32">
        <f t="shared" si="13"/>
      </c>
      <c r="K76" s="29">
        <f t="shared" si="15"/>
      </c>
      <c r="M76" s="27" t="s">
        <v>93</v>
      </c>
      <c r="N76" s="27" t="s">
        <v>92</v>
      </c>
      <c r="O76" s="27" t="s">
        <v>92</v>
      </c>
      <c r="P76" s="27" t="s">
        <v>92</v>
      </c>
      <c r="Q76" s="27" t="s">
        <v>93</v>
      </c>
      <c r="R76" s="27" t="s">
        <v>92</v>
      </c>
      <c r="S76" s="27" t="s">
        <v>92</v>
      </c>
      <c r="T76" s="27" t="s">
        <v>92</v>
      </c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>
      <c r="A77" s="1"/>
      <c r="B77" s="4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>
      <c r="A78" s="1"/>
      <c r="B78" s="4"/>
      <c r="C78" s="11" t="s">
        <v>94</v>
      </c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>
      <c r="A79" s="1"/>
      <c r="B79" s="4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>
      <c r="A80" s="1"/>
      <c r="B80" s="4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>
      <c r="A81" s="1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9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N10" r:id="rId9" display="View 10-Q"/>
    <hyperlink ref="O10" r:id="rId10" display="View 10-Q"/>
    <hyperlink ref="P10" r:id="rId11" display="View 10-Q"/>
    <hyperlink ref="R10" r:id="rId12" display="View 10-Q"/>
    <hyperlink ref="S10" r:id="rId13" display="View 10-Q"/>
    <hyperlink ref="T10" r:id="rId14" display="View 10-Q"/>
  </hyperlinks>
  <pageMargins left="0.7" right="0.7" top="0.75" bottom="0.75" header="0.3" footer="0.3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EK120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4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16" width="12.7109375" customWidth="1"/>
    <col min="117" max="117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7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</row>
    <row r="3">
      <c r="A3" s="1"/>
      <c r="B3" s="4"/>
      <c r="C3" s="10" t="s">
        <v>95</v>
      </c>
      <c r="DM3" s="8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DM4" s="8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96</v>
      </c>
      <c r="V5" s="17" t="s">
        <v>97</v>
      </c>
      <c r="W5" s="17" t="s">
        <v>98</v>
      </c>
      <c r="X5" s="17" t="s">
        <v>99</v>
      </c>
      <c r="Y5" s="17" t="s">
        <v>100</v>
      </c>
      <c r="Z5" s="17" t="s">
        <v>101</v>
      </c>
      <c r="AA5" s="17" t="s">
        <v>102</v>
      </c>
      <c r="AB5" s="17" t="s">
        <v>103</v>
      </c>
      <c r="AC5" s="17" t="s">
        <v>104</v>
      </c>
      <c r="AD5" s="17" t="s">
        <v>105</v>
      </c>
      <c r="AE5" s="17" t="s">
        <v>106</v>
      </c>
      <c r="AF5" s="17" t="s">
        <v>107</v>
      </c>
      <c r="AG5" s="17" t="s">
        <v>108</v>
      </c>
      <c r="AH5" s="17" t="s">
        <v>109</v>
      </c>
      <c r="AI5" s="17" t="s">
        <v>110</v>
      </c>
      <c r="AJ5" s="17" t="s">
        <v>111</v>
      </c>
      <c r="AK5" s="17" t="s">
        <v>112</v>
      </c>
      <c r="AL5" s="17" t="s">
        <v>113</v>
      </c>
      <c r="AM5" s="17" t="s">
        <v>114</v>
      </c>
      <c r="AN5" s="17" t="s">
        <v>115</v>
      </c>
      <c r="AO5" s="17" t="s">
        <v>116</v>
      </c>
      <c r="AP5" s="17" t="s">
        <v>117</v>
      </c>
      <c r="AQ5" s="17" t="s">
        <v>118</v>
      </c>
      <c r="AR5" s="17" t="s">
        <v>119</v>
      </c>
      <c r="AS5" s="17" t="s">
        <v>120</v>
      </c>
      <c r="AT5" s="17" t="s">
        <v>121</v>
      </c>
      <c r="AU5" s="17" t="s">
        <v>122</v>
      </c>
      <c r="AV5" s="17" t="s">
        <v>123</v>
      </c>
      <c r="AW5" s="17" t="s">
        <v>124</v>
      </c>
      <c r="AX5" s="17" t="s">
        <v>125</v>
      </c>
      <c r="AY5" s="17" t="s">
        <v>126</v>
      </c>
      <c r="AZ5" s="17" t="s">
        <v>127</v>
      </c>
      <c r="BA5" s="17" t="s">
        <v>128</v>
      </c>
      <c r="BB5" s="17" t="s">
        <v>129</v>
      </c>
      <c r="BC5" s="17" t="s">
        <v>130</v>
      </c>
      <c r="BD5" s="17" t="s">
        <v>131</v>
      </c>
      <c r="BE5" s="17" t="s">
        <v>132</v>
      </c>
      <c r="BF5" s="17" t="s">
        <v>133</v>
      </c>
      <c r="BG5" s="17" t="s">
        <v>134</v>
      </c>
      <c r="BH5" s="17" t="s">
        <v>135</v>
      </c>
      <c r="BI5" s="17" t="s">
        <v>136</v>
      </c>
      <c r="BJ5" s="17" t="s">
        <v>137</v>
      </c>
      <c r="BK5" s="17" t="s">
        <v>138</v>
      </c>
      <c r="BL5" s="17" t="s">
        <v>139</v>
      </c>
      <c r="BM5" s="17" t="s">
        <v>140</v>
      </c>
      <c r="BN5" s="17" t="s">
        <v>141</v>
      </c>
      <c r="BO5" s="17" t="s">
        <v>142</v>
      </c>
      <c r="BP5" s="17" t="s">
        <v>143</v>
      </c>
      <c r="BQ5" s="17" t="s">
        <v>144</v>
      </c>
      <c r="BR5" s="17" t="s">
        <v>145</v>
      </c>
      <c r="BS5" s="17" t="s">
        <v>146</v>
      </c>
      <c r="BT5" s="17" t="s">
        <v>147</v>
      </c>
      <c r="BU5" s="17" t="s">
        <v>148</v>
      </c>
      <c r="BV5" s="17" t="s">
        <v>149</v>
      </c>
      <c r="BW5" s="17" t="s">
        <v>150</v>
      </c>
      <c r="BX5" s="17" t="s">
        <v>151</v>
      </c>
      <c r="BY5" s="17" t="s">
        <v>152</v>
      </c>
      <c r="BZ5" s="17" t="s">
        <v>153</v>
      </c>
      <c r="CA5" s="17" t="s">
        <v>154</v>
      </c>
      <c r="CB5" s="17" t="s">
        <v>155</v>
      </c>
      <c r="CC5" s="17" t="s">
        <v>156</v>
      </c>
      <c r="CD5" s="17" t="s">
        <v>157</v>
      </c>
      <c r="CE5" s="17" t="s">
        <v>158</v>
      </c>
      <c r="CF5" s="17" t="s">
        <v>159</v>
      </c>
      <c r="CG5" s="17" t="s">
        <v>160</v>
      </c>
      <c r="CH5" s="17" t="s">
        <v>161</v>
      </c>
      <c r="CI5" s="17" t="s">
        <v>162</v>
      </c>
      <c r="CJ5" s="17" t="s">
        <v>163</v>
      </c>
      <c r="CK5" s="17" t="s">
        <v>164</v>
      </c>
      <c r="CL5" s="17" t="s">
        <v>165</v>
      </c>
      <c r="CM5" s="17" t="s">
        <v>166</v>
      </c>
      <c r="CN5" s="17" t="s">
        <v>167</v>
      </c>
      <c r="CO5" s="17" t="s">
        <v>168</v>
      </c>
      <c r="CP5" s="17" t="s">
        <v>169</v>
      </c>
      <c r="CQ5" s="17" t="s">
        <v>170</v>
      </c>
      <c r="CR5" s="17" t="s">
        <v>171</v>
      </c>
      <c r="CS5" s="17" t="s">
        <v>172</v>
      </c>
      <c r="CT5" s="17" t="s">
        <v>173</v>
      </c>
      <c r="CU5" s="17" t="s">
        <v>174</v>
      </c>
      <c r="CV5" s="17" t="s">
        <v>175</v>
      </c>
      <c r="CW5" s="17" t="s">
        <v>176</v>
      </c>
      <c r="CX5" s="17" t="s">
        <v>177</v>
      </c>
      <c r="CY5" s="17" t="s">
        <v>178</v>
      </c>
      <c r="CZ5" s="17" t="s">
        <v>179</v>
      </c>
      <c r="DA5" s="17" t="s">
        <v>180</v>
      </c>
      <c r="DB5" s="17" t="s">
        <v>181</v>
      </c>
      <c r="DC5" s="17" t="s">
        <v>182</v>
      </c>
      <c r="DD5" s="17" t="s">
        <v>183</v>
      </c>
      <c r="DE5" s="17" t="s">
        <v>184</v>
      </c>
      <c r="DF5" s="17" t="s">
        <v>185</v>
      </c>
      <c r="DG5" s="17" t="s">
        <v>186</v>
      </c>
      <c r="DH5" s="17" t="s">
        <v>187</v>
      </c>
      <c r="DI5" s="17" t="s">
        <v>188</v>
      </c>
      <c r="DJ5" s="17" t="s">
        <v>189</v>
      </c>
      <c r="DK5" s="17" t="s">
        <v>190</v>
      </c>
      <c r="DL5" s="17" t="s">
        <v>191</v>
      </c>
      <c r="DM5" s="8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DM6" s="8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8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DM8" s="8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21</v>
      </c>
      <c r="N9" s="19" t="s">
        <v>22</v>
      </c>
      <c r="O9" s="19" t="s">
        <v>23</v>
      </c>
      <c r="P9" s="19" t="s">
        <v>24</v>
      </c>
      <c r="Q9" s="19" t="s">
        <v>21</v>
      </c>
      <c r="R9" s="19" t="s">
        <v>22</v>
      </c>
      <c r="S9" s="19" t="s">
        <v>23</v>
      </c>
      <c r="T9" s="19" t="s">
        <v>24</v>
      </c>
      <c r="U9" s="19" t="s">
        <v>21</v>
      </c>
      <c r="V9" s="19" t="s">
        <v>192</v>
      </c>
      <c r="W9" s="19" t="s">
        <v>193</v>
      </c>
      <c r="X9" s="19" t="s">
        <v>194</v>
      </c>
      <c r="Y9" s="19" t="s">
        <v>195</v>
      </c>
      <c r="Z9" s="19" t="s">
        <v>196</v>
      </c>
      <c r="AA9" s="19" t="s">
        <v>197</v>
      </c>
      <c r="AB9" s="19" t="s">
        <v>198</v>
      </c>
      <c r="AC9" s="19" t="s">
        <v>199</v>
      </c>
      <c r="AD9" s="19" t="s">
        <v>200</v>
      </c>
      <c r="AE9" s="19" t="s">
        <v>201</v>
      </c>
      <c r="AF9" s="19" t="s">
        <v>202</v>
      </c>
      <c r="AG9" s="19" t="s">
        <v>203</v>
      </c>
      <c r="AH9" s="19" t="s">
        <v>204</v>
      </c>
      <c r="AI9" s="19" t="s">
        <v>205</v>
      </c>
      <c r="AJ9" s="19" t="s">
        <v>206</v>
      </c>
      <c r="AK9" s="19" t="s">
        <v>207</v>
      </c>
      <c r="AL9" s="19" t="s">
        <v>208</v>
      </c>
      <c r="AM9" s="19" t="s">
        <v>209</v>
      </c>
      <c r="AN9" s="19" t="s">
        <v>210</v>
      </c>
      <c r="AO9" s="19" t="s">
        <v>211</v>
      </c>
      <c r="AP9" s="19" t="s">
        <v>212</v>
      </c>
      <c r="AQ9" s="19" t="s">
        <v>213</v>
      </c>
      <c r="AR9" s="19" t="s">
        <v>214</v>
      </c>
      <c r="AS9" s="19" t="s">
        <v>215</v>
      </c>
      <c r="AT9" s="19" t="s">
        <v>216</v>
      </c>
      <c r="AU9" s="19" t="s">
        <v>217</v>
      </c>
      <c r="AV9" s="19" t="s">
        <v>218</v>
      </c>
      <c r="AW9" s="19" t="s">
        <v>219</v>
      </c>
      <c r="AX9" s="19" t="s">
        <v>220</v>
      </c>
      <c r="AY9" s="19" t="s">
        <v>221</v>
      </c>
      <c r="AZ9" s="19" t="s">
        <v>222</v>
      </c>
      <c r="BA9" s="19" t="s">
        <v>223</v>
      </c>
      <c r="BB9" s="19" t="s">
        <v>224</v>
      </c>
      <c r="BC9" s="19" t="s">
        <v>225</v>
      </c>
      <c r="BD9" s="19" t="s">
        <v>226</v>
      </c>
      <c r="BE9" s="19" t="s">
        <v>227</v>
      </c>
      <c r="BF9" s="19" t="s">
        <v>228</v>
      </c>
      <c r="BG9" s="19" t="s">
        <v>229</v>
      </c>
      <c r="BH9" s="19" t="s">
        <v>230</v>
      </c>
      <c r="BI9" s="19" t="s">
        <v>231</v>
      </c>
      <c r="BJ9" s="19" t="s">
        <v>232</v>
      </c>
      <c r="BK9" s="19" t="s">
        <v>233</v>
      </c>
      <c r="BL9" s="19" t="s">
        <v>234</v>
      </c>
      <c r="BM9" s="19" t="s">
        <v>235</v>
      </c>
      <c r="BN9" s="19" t="s">
        <v>236</v>
      </c>
      <c r="BO9" s="19" t="s">
        <v>237</v>
      </c>
      <c r="BP9" s="19" t="s">
        <v>238</v>
      </c>
      <c r="BQ9" s="19" t="s">
        <v>239</v>
      </c>
      <c r="BR9" s="19" t="s">
        <v>240</v>
      </c>
      <c r="BS9" s="19" t="s">
        <v>241</v>
      </c>
      <c r="BT9" s="19" t="s">
        <v>242</v>
      </c>
      <c r="BU9" s="19" t="s">
        <v>243</v>
      </c>
      <c r="BV9" s="19" t="s">
        <v>244</v>
      </c>
      <c r="BW9" s="19" t="s">
        <v>245</v>
      </c>
      <c r="BX9" s="19" t="s">
        <v>246</v>
      </c>
      <c r="BY9" s="19" t="s">
        <v>247</v>
      </c>
      <c r="BZ9" s="19" t="s">
        <v>248</v>
      </c>
      <c r="CA9" s="19" t="s">
        <v>249</v>
      </c>
      <c r="CB9" s="19" t="s">
        <v>250</v>
      </c>
      <c r="CC9" s="19" t="s">
        <v>251</v>
      </c>
      <c r="CD9" s="19" t="s">
        <v>252</v>
      </c>
      <c r="CE9" s="19" t="s">
        <v>253</v>
      </c>
      <c r="CF9" s="19" t="s">
        <v>254</v>
      </c>
      <c r="CG9" s="19" t="s">
        <v>255</v>
      </c>
      <c r="CH9" s="19" t="s">
        <v>256</v>
      </c>
      <c r="CI9" s="19" t="s">
        <v>257</v>
      </c>
      <c r="CJ9" s="19" t="s">
        <v>258</v>
      </c>
      <c r="CK9" s="19" t="s">
        <v>259</v>
      </c>
      <c r="CL9" s="19" t="s">
        <v>260</v>
      </c>
      <c r="CM9" s="19" t="s">
        <v>261</v>
      </c>
      <c r="CN9" s="19" t="s">
        <v>262</v>
      </c>
      <c r="CO9" s="19" t="s">
        <v>263</v>
      </c>
      <c r="CP9" s="19" t="s">
        <v>264</v>
      </c>
      <c r="CQ9" s="19" t="s">
        <v>265</v>
      </c>
      <c r="CR9" s="19" t="s">
        <v>266</v>
      </c>
      <c r="CS9" s="19" t="s">
        <v>267</v>
      </c>
      <c r="CT9" s="19" t="s">
        <v>268</v>
      </c>
      <c r="CU9" s="19" t="s">
        <v>269</v>
      </c>
      <c r="CV9" s="19" t="s">
        <v>270</v>
      </c>
      <c r="CW9" s="19" t="s">
        <v>271</v>
      </c>
      <c r="CX9" s="19" t="s">
        <v>272</v>
      </c>
      <c r="CY9" s="19" t="s">
        <v>273</v>
      </c>
      <c r="CZ9" s="19" t="s">
        <v>274</v>
      </c>
      <c r="DA9" s="19" t="s">
        <v>275</v>
      </c>
      <c r="DB9" s="19" t="s">
        <v>276</v>
      </c>
      <c r="DC9" s="19" t="s">
        <v>277</v>
      </c>
      <c r="DD9" s="19" t="s">
        <v>278</v>
      </c>
      <c r="DE9" s="19" t="s">
        <v>279</v>
      </c>
      <c r="DF9" s="19" t="s">
        <v>280</v>
      </c>
      <c r="DG9" s="19" t="s">
        <v>281</v>
      </c>
      <c r="DH9" s="19" t="s">
        <v>282</v>
      </c>
      <c r="DI9" s="19" t="s">
        <v>283</v>
      </c>
      <c r="DJ9" s="19" t="s">
        <v>284</v>
      </c>
      <c r="DK9" s="19" t="s">
        <v>285</v>
      </c>
      <c r="DL9" s="19" t="s">
        <v>286</v>
      </c>
      <c r="DM9" s="8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N10" s="21" t="s">
        <v>25</v>
      </c>
      <c r="O10" s="21" t="s">
        <v>25</v>
      </c>
      <c r="P10" s="21" t="s">
        <v>25</v>
      </c>
      <c r="R10" s="21" t="s">
        <v>25</v>
      </c>
      <c r="S10" s="21" t="s">
        <v>25</v>
      </c>
      <c r="T10" s="21" t="s">
        <v>25</v>
      </c>
      <c r="V10" s="21" t="s">
        <v>25</v>
      </c>
      <c r="W10" s="21" t="s">
        <v>25</v>
      </c>
      <c r="X10" s="21" t="s">
        <v>25</v>
      </c>
      <c r="Z10" s="21" t="s">
        <v>25</v>
      </c>
      <c r="AA10" s="21" t="s">
        <v>25</v>
      </c>
      <c r="AB10" s="21" t="s">
        <v>25</v>
      </c>
      <c r="AD10" s="21" t="s">
        <v>25</v>
      </c>
      <c r="AE10" s="21" t="s">
        <v>25</v>
      </c>
      <c r="AF10" s="21" t="s">
        <v>25</v>
      </c>
      <c r="AH10" s="21" t="s">
        <v>25</v>
      </c>
      <c r="AI10" s="21" t="s">
        <v>25</v>
      </c>
      <c r="AJ10" s="21" t="s">
        <v>25</v>
      </c>
      <c r="AL10" s="21" t="s">
        <v>25</v>
      </c>
      <c r="AM10" s="21" t="s">
        <v>25</v>
      </c>
      <c r="AN10" s="21" t="s">
        <v>25</v>
      </c>
      <c r="AP10" s="21" t="s">
        <v>25</v>
      </c>
      <c r="AQ10" s="21" t="s">
        <v>25</v>
      </c>
      <c r="AR10" s="21" t="s">
        <v>25</v>
      </c>
      <c r="AT10" s="21" t="s">
        <v>25</v>
      </c>
      <c r="AU10" s="21" t="s">
        <v>25</v>
      </c>
      <c r="AV10" s="21" t="s">
        <v>25</v>
      </c>
      <c r="AX10" s="21" t="s">
        <v>25</v>
      </c>
      <c r="AY10" s="21" t="s">
        <v>25</v>
      </c>
      <c r="AZ10" s="21" t="s">
        <v>25</v>
      </c>
      <c r="BB10" s="21" t="s">
        <v>25</v>
      </c>
      <c r="BC10" s="21" t="s">
        <v>25</v>
      </c>
      <c r="BD10" s="21" t="s">
        <v>25</v>
      </c>
      <c r="BF10" s="21" t="s">
        <v>25</v>
      </c>
      <c r="BG10" s="21" t="s">
        <v>25</v>
      </c>
      <c r="BH10" s="21" t="s">
        <v>25</v>
      </c>
      <c r="BJ10" s="21" t="s">
        <v>25</v>
      </c>
      <c r="BK10" s="21" t="s">
        <v>25</v>
      </c>
      <c r="BL10" s="21" t="s">
        <v>25</v>
      </c>
      <c r="BN10" s="21" t="s">
        <v>25</v>
      </c>
      <c r="BO10" s="21" t="s">
        <v>25</v>
      </c>
      <c r="BP10" s="21" t="s">
        <v>25</v>
      </c>
      <c r="BR10" s="21" t="s">
        <v>25</v>
      </c>
      <c r="BS10" s="21" t="s">
        <v>25</v>
      </c>
      <c r="BT10" s="21" t="s">
        <v>25</v>
      </c>
      <c r="BV10" s="21" t="s">
        <v>25</v>
      </c>
      <c r="BW10" s="21" t="s">
        <v>25</v>
      </c>
      <c r="BX10" s="21" t="s">
        <v>25</v>
      </c>
      <c r="DM10" s="8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</row>
    <row r="11">
      <c r="A11" s="1"/>
      <c r="B11" s="4"/>
      <c r="C11" s="34" t="s">
        <v>287</v>
      </c>
      <c r="D11" s="35">
        <f t="shared" si="0" ref="D11:D74">IF(COUNT(L11:DL11)&gt;0,MEDIAN(L11:DL11),"")</f>
      </c>
      <c r="E11" s="35">
        <f t="shared" si="2" ref="E11:E74">IF(COUNT(L11:DL11)&gt;0,AVERAGE(L11:DL11),"")</f>
      </c>
      <c r="F11" s="35">
        <f t="shared" si="4" ref="F11:F74">IF(COUNT(L11:DL11)&gt;0,MIN(L11:DL11),"")</f>
      </c>
      <c r="G11" s="35">
        <f t="shared" si="6" ref="G11:G74">IF(COUNT(L11:DL11)&gt;0,MAX(L11:DL11),"")</f>
      </c>
      <c r="H11" s="35">
        <f t="shared" si="8" ref="H11:H74">IF(COUNT(L11:DL11)&gt;0,QUARTILE(L11:DL11,1),"")</f>
      </c>
      <c r="I11" s="35">
        <f t="shared" si="10" ref="I11:I74">IF(COUNT(L11:DL11)&gt;0,QUARTILE(L11:DL11,3),"")</f>
      </c>
      <c r="J11" s="35">
        <f t="shared" si="12" ref="J11:J74">IF(COUNT(L11:DL11)&gt;1,STDEV(L11:DL11),"")</f>
      </c>
      <c r="K11" s="33">
        <f t="shared" si="14" ref="K11:K74">IF(COUNT(L11:DL11)&gt;1,STDEV(L11:DL11)/AVERAGE(L11:DL11),"")</f>
      </c>
      <c r="L11" s="1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8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</row>
    <row r="12" outlineLevel="1">
      <c r="A12" s="1"/>
      <c r="B12" s="4"/>
      <c r="C12" s="23" t="s">
        <v>288</v>
      </c>
      <c r="D12" s="28">
        <f t="shared" si="0"/>
      </c>
      <c r="E12" s="28">
        <f t="shared" si="2"/>
      </c>
      <c r="F12" s="28">
        <f t="shared" si="4"/>
      </c>
      <c r="G12" s="28">
        <f t="shared" si="6"/>
      </c>
      <c r="H12" s="28">
        <f t="shared" si="8"/>
      </c>
      <c r="I12" s="28">
        <f t="shared" si="10"/>
      </c>
      <c r="J12" s="28">
        <f t="shared" si="12"/>
      </c>
      <c r="K12" s="29">
        <f t="shared" si="14"/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8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 outlineLevel="2">
      <c r="A13" s="1"/>
      <c r="B13" s="4"/>
      <c r="C13" s="23" t="s">
        <v>289</v>
      </c>
      <c r="D13" s="28">
        <f t="shared" si="0"/>
      </c>
      <c r="E13" s="28">
        <f t="shared" si="2"/>
      </c>
      <c r="F13" s="28">
        <f t="shared" si="4"/>
      </c>
      <c r="G13" s="28">
        <f t="shared" si="6"/>
      </c>
      <c r="H13" s="28">
        <f t="shared" si="8"/>
      </c>
      <c r="I13" s="28">
        <f t="shared" si="10"/>
      </c>
      <c r="J13" s="28">
        <f t="shared" si="12"/>
      </c>
      <c r="K13" s="29">
        <f t="shared" si="14"/>
      </c>
      <c r="M13" s="15">
        <v>39331000</v>
      </c>
      <c r="N13" s="15">
        <v>35082000</v>
      </c>
      <c r="O13" s="15">
        <v>30040000</v>
      </c>
      <c r="P13" s="15">
        <v>26044000</v>
      </c>
      <c r="Q13" s="15">
        <v>22103000</v>
      </c>
      <c r="R13" s="15">
        <v>18120000</v>
      </c>
      <c r="S13" s="15">
        <v>13507000</v>
      </c>
      <c r="T13" s="15">
        <v>7192000</v>
      </c>
      <c r="U13" s="15">
        <v>6051000</v>
      </c>
      <c r="V13" s="15">
        <v>5931000</v>
      </c>
      <c r="W13" s="15">
        <v>6704000</v>
      </c>
      <c r="X13" s="15">
        <v>8288000</v>
      </c>
      <c r="Y13" s="15">
        <v>7643000</v>
      </c>
      <c r="Z13" s="15">
        <v>7103000</v>
      </c>
      <c r="AA13" s="15">
        <v>6507000</v>
      </c>
      <c r="AB13" s="15">
        <v>5661000</v>
      </c>
      <c r="AC13" s="15">
        <v>5003000</v>
      </c>
      <c r="AD13" s="15">
        <v>4726000</v>
      </c>
      <c r="AE13" s="15">
        <v>3866000</v>
      </c>
      <c r="AF13" s="15">
        <v>3080000</v>
      </c>
      <c r="AG13" s="15">
        <v>3105000</v>
      </c>
      <c r="AH13" s="15">
        <v>3014000</v>
      </c>
      <c r="AI13" s="15">
        <v>2579000</v>
      </c>
      <c r="AJ13" s="15">
        <v>2220000</v>
      </c>
      <c r="AK13" s="15">
        <v>2205000</v>
      </c>
      <c r="AL13" s="15">
        <v>3181000</v>
      </c>
      <c r="AM13" s="15">
        <v>3123000</v>
      </c>
      <c r="AN13" s="15">
        <v>3207000</v>
      </c>
      <c r="AO13" s="15">
        <v>2911000</v>
      </c>
      <c r="AP13" s="15">
        <v>2636000</v>
      </c>
      <c r="AQ13" s="15">
        <v>2230000</v>
      </c>
      <c r="AR13" s="15">
        <v>1937000</v>
      </c>
      <c r="AS13" s="15">
        <v>2173000</v>
      </c>
      <c r="AT13" s="15">
        <v>2004000</v>
      </c>
      <c r="AU13" s="15">
        <v>1428000</v>
      </c>
      <c r="AV13" s="15">
        <v>1305000</v>
      </c>
      <c r="AW13" s="15">
        <v>1401000</v>
      </c>
      <c r="AX13" s="15">
        <v>1305000</v>
      </c>
      <c r="AY13" s="15">
        <v>1153000</v>
      </c>
      <c r="AZ13" s="15">
        <v>1151000</v>
      </c>
      <c r="BA13" s="15">
        <v>1251000</v>
      </c>
      <c r="BB13" s="15">
        <v>1225000</v>
      </c>
      <c r="BC13" s="15">
        <v>1103000</v>
      </c>
      <c r="BD13" s="15">
        <v>1103000</v>
      </c>
      <c r="BE13" s="15">
        <v>1144056</v>
      </c>
      <c r="BF13" s="15">
        <v>1053967</v>
      </c>
      <c r="BG13" s="15">
        <v>977238</v>
      </c>
      <c r="BH13" s="15">
        <v>954739</v>
      </c>
      <c r="BI13" s="15">
        <v>1106902</v>
      </c>
      <c r="BJ13" s="15">
        <v>1204110</v>
      </c>
      <c r="BK13" s="15">
        <v>1044270</v>
      </c>
      <c r="BL13" s="15">
        <v>924877</v>
      </c>
      <c r="BM13" s="15">
        <v>953194</v>
      </c>
      <c r="BN13" s="15">
        <v>1066180</v>
      </c>
      <c r="BO13" s="15">
        <v>1016517</v>
      </c>
      <c r="BP13" s="15">
        <v>962039</v>
      </c>
      <c r="BQ13" s="15">
        <v>886376</v>
      </c>
      <c r="BR13" s="15">
        <v>843912</v>
      </c>
      <c r="BS13" s="15">
        <v>811208</v>
      </c>
      <c r="BT13" s="15">
        <v>1001813</v>
      </c>
      <c r="BU13" s="15">
        <v>982488</v>
      </c>
      <c r="BV13" s="15">
        <v>903206</v>
      </c>
      <c r="BW13" s="15">
        <v>776520</v>
      </c>
      <c r="BX13" s="15">
        <v>664231</v>
      </c>
      <c r="BY13" s="15">
        <v>481140</v>
      </c>
      <c r="BZ13" s="15">
        <v>897655</v>
      </c>
      <c r="CA13" s="15">
        <v>892676</v>
      </c>
      <c r="CB13" s="15">
        <v>1153388</v>
      </c>
      <c r="CC13" s="15">
        <v>1202730</v>
      </c>
      <c r="CD13" s="15">
        <v>1115597</v>
      </c>
      <c r="CE13" s="15">
        <v>935253</v>
      </c>
      <c r="CF13" s="15">
        <v>844280</v>
      </c>
      <c r="CG13" s="15">
        <v>878873</v>
      </c>
      <c r="CH13" s="15">
        <v>820572</v>
      </c>
      <c r="CI13" s="15">
        <v>687519</v>
      </c>
      <c r="CJ13" s="15">
        <v>681807</v>
      </c>
      <c r="CK13" s="15">
        <v>633614</v>
      </c>
      <c r="CL13" s="15">
        <v>583415</v>
      </c>
      <c r="CM13" s="15">
        <v>574812</v>
      </c>
      <c r="CN13" s="15">
        <v>583846</v>
      </c>
      <c r="CO13" s="15">
        <v>566476</v>
      </c>
      <c r="CP13" s="15">
        <v>515591</v>
      </c>
      <c r="CQ13" s="15">
        <v>456061</v>
      </c>
      <c r="CR13" s="15">
        <v>471905</v>
      </c>
      <c r="CS13" s="15">
        <v>472119</v>
      </c>
      <c r="CT13" s="15">
        <v>486069</v>
      </c>
      <c r="CU13" s="15">
        <v>459774</v>
      </c>
      <c r="CV13" s="15">
        <v>404983</v>
      </c>
      <c r="CW13" s="15">
        <v>468953</v>
      </c>
      <c r="CX13" s="15">
        <v>430304</v>
      </c>
      <c r="CY13" s="15">
        <v>427285</v>
      </c>
      <c r="CZ13" s="15">
        <v>582905</v>
      </c>
      <c r="DA13" s="15">
        <v>503688</v>
      </c>
      <c r="DB13" s="15">
        <v>364976</v>
      </c>
      <c r="DC13" s="15">
        <v>259875</v>
      </c>
      <c r="DD13" s="15">
        <v>240932</v>
      </c>
      <c r="DE13" s="15">
        <v>218218</v>
      </c>
      <c r="DF13" s="15">
        <v>198165</v>
      </c>
      <c r="DG13" s="15">
        <v>170398</v>
      </c>
      <c r="DH13" s="15">
        <v>148483</v>
      </c>
      <c r="DI13" s="15">
        <v>128455</v>
      </c>
      <c r="DJ13" s="15">
        <v>97000</v>
      </c>
      <c r="DK13" s="15">
        <v>78000</v>
      </c>
      <c r="DL13" s="15">
        <v>71018</v>
      </c>
      <c r="DM13" s="8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 outlineLevel="2">
      <c r="A14" s="1"/>
      <c r="B14" s="4"/>
      <c r="C14" s="38" t="s">
        <v>290</v>
      </c>
      <c r="D14" s="24">
        <f t="shared" si="0"/>
      </c>
      <c r="E14" s="24">
        <f t="shared" si="2"/>
      </c>
      <c r="F14" s="24">
        <f t="shared" si="4"/>
      </c>
      <c r="G14" s="24">
        <f t="shared" si="6"/>
      </c>
      <c r="H14" s="24">
        <f t="shared" si="8"/>
      </c>
      <c r="I14" s="24">
        <f t="shared" si="10"/>
      </c>
      <c r="J14" s="24">
        <f t="shared" si="12"/>
      </c>
      <c r="K14" s="37">
        <f t="shared" si="14"/>
      </c>
      <c r="L14" s="2"/>
      <c r="M14" s="36">
        <v>39331000</v>
      </c>
      <c r="N14" s="36">
        <v>35082000</v>
      </c>
      <c r="O14" s="36">
        <v>30040000</v>
      </c>
      <c r="P14" s="36">
        <v>26044000</v>
      </c>
      <c r="Q14" s="36">
        <v>22103000</v>
      </c>
      <c r="R14" s="36">
        <v>18120000</v>
      </c>
      <c r="S14" s="36">
        <v>13507000</v>
      </c>
      <c r="T14" s="36">
        <v>7192000</v>
      </c>
      <c r="U14" s="36">
        <v>6051000</v>
      </c>
      <c r="V14" s="36">
        <v>5931000</v>
      </c>
      <c r="W14" s="36">
        <v>6704000</v>
      </c>
      <c r="X14" s="36">
        <v>8288000</v>
      </c>
      <c r="Y14" s="36">
        <v>7643000</v>
      </c>
      <c r="Z14" s="36">
        <v>7103000</v>
      </c>
      <c r="AA14" s="36">
        <v>6507000</v>
      </c>
      <c r="AB14" s="36">
        <v>5661000</v>
      </c>
      <c r="AC14" s="36">
        <v>5003000</v>
      </c>
      <c r="AD14" s="36">
        <v>4726000</v>
      </c>
      <c r="AE14" s="36">
        <v>3866000</v>
      </c>
      <c r="AF14" s="36">
        <v>3080000</v>
      </c>
      <c r="AG14" s="36">
        <v>3105000</v>
      </c>
      <c r="AH14" s="36">
        <v>3014000</v>
      </c>
      <c r="AI14" s="36">
        <v>2579000</v>
      </c>
      <c r="AJ14" s="36">
        <v>2220000</v>
      </c>
      <c r="AK14" s="36">
        <v>2205000</v>
      </c>
      <c r="AL14" s="36">
        <v>3181000</v>
      </c>
      <c r="AM14" s="36">
        <v>3123000</v>
      </c>
      <c r="AN14" s="36">
        <v>3207000</v>
      </c>
      <c r="AO14" s="36">
        <v>2911000</v>
      </c>
      <c r="AP14" s="36">
        <v>2636000</v>
      </c>
      <c r="AQ14" s="36">
        <v>2230000</v>
      </c>
      <c r="AR14" s="36">
        <v>1937000</v>
      </c>
      <c r="AS14" s="36">
        <v>2173000</v>
      </c>
      <c r="AT14" s="36">
        <v>2004000</v>
      </c>
      <c r="AU14" s="36">
        <v>1428000</v>
      </c>
      <c r="AV14" s="36">
        <v>1305000</v>
      </c>
      <c r="AW14" s="36">
        <v>1401000</v>
      </c>
      <c r="AX14" s="36">
        <v>1305000</v>
      </c>
      <c r="AY14" s="36">
        <v>1153000</v>
      </c>
      <c r="AZ14" s="36">
        <v>1151000</v>
      </c>
      <c r="BA14" s="36">
        <v>1251000</v>
      </c>
      <c r="BB14" s="36">
        <v>1225000</v>
      </c>
      <c r="BC14" s="36">
        <v>1103000</v>
      </c>
      <c r="BD14" s="36">
        <v>1103000</v>
      </c>
      <c r="BE14" s="36">
        <v>1144056</v>
      </c>
      <c r="BF14" s="36">
        <v>1053967</v>
      </c>
      <c r="BG14" s="36">
        <v>977238</v>
      </c>
      <c r="BH14" s="36">
        <v>954739</v>
      </c>
      <c r="BI14" s="36">
        <v>1106902</v>
      </c>
      <c r="BJ14" s="36">
        <v>1204110</v>
      </c>
      <c r="BK14" s="36">
        <v>1044270</v>
      </c>
      <c r="BL14" s="36">
        <v>924877</v>
      </c>
      <c r="BM14" s="36">
        <v>953194</v>
      </c>
      <c r="BN14" s="36">
        <v>1066180</v>
      </c>
      <c r="BO14" s="36">
        <v>1016517</v>
      </c>
      <c r="BP14" s="36">
        <v>962039</v>
      </c>
      <c r="BQ14" s="36">
        <v>886376</v>
      </c>
      <c r="BR14" s="36">
        <v>843912</v>
      </c>
      <c r="BS14" s="36">
        <v>811208</v>
      </c>
      <c r="BT14" s="36">
        <v>1001813</v>
      </c>
      <c r="BU14" s="36">
        <v>982488</v>
      </c>
      <c r="BV14" s="36">
        <v>903206</v>
      </c>
      <c r="BW14" s="36">
        <v>776520</v>
      </c>
      <c r="BX14" s="36">
        <v>664231</v>
      </c>
      <c r="BY14" s="36">
        <v>481140</v>
      </c>
      <c r="BZ14" s="36">
        <v>897655</v>
      </c>
      <c r="CA14" s="36">
        <v>892676</v>
      </c>
      <c r="CB14" s="36">
        <v>1153388</v>
      </c>
      <c r="CC14" s="36">
        <v>1202730</v>
      </c>
      <c r="CD14" s="36">
        <v>1115597</v>
      </c>
      <c r="CE14" s="36">
        <v>935253</v>
      </c>
      <c r="CF14" s="36">
        <v>844280</v>
      </c>
      <c r="CG14" s="36">
        <v>878873</v>
      </c>
      <c r="CH14" s="36">
        <v>820572</v>
      </c>
      <c r="CI14" s="36">
        <v>687519</v>
      </c>
      <c r="CJ14" s="36">
        <v>681807</v>
      </c>
      <c r="CK14" s="36">
        <v>633614</v>
      </c>
      <c r="CL14" s="36">
        <v>583415</v>
      </c>
      <c r="CM14" s="36">
        <v>574812</v>
      </c>
      <c r="CN14" s="36">
        <v>583846</v>
      </c>
      <c r="CO14" s="36">
        <v>566476</v>
      </c>
      <c r="CP14" s="36">
        <v>515591</v>
      </c>
      <c r="CQ14" s="36">
        <v>456061</v>
      </c>
      <c r="CR14" s="36">
        <v>471905</v>
      </c>
      <c r="CS14" s="36">
        <v>472119</v>
      </c>
      <c r="CT14" s="36">
        <v>486069</v>
      </c>
      <c r="CU14" s="36">
        <v>459774</v>
      </c>
      <c r="CV14" s="36">
        <v>404983</v>
      </c>
      <c r="CW14" s="36">
        <v>468953</v>
      </c>
      <c r="CX14" s="36">
        <v>430304</v>
      </c>
      <c r="CY14" s="36">
        <v>427285</v>
      </c>
      <c r="CZ14" s="36">
        <v>582905</v>
      </c>
      <c r="DA14" s="36">
        <v>503688</v>
      </c>
      <c r="DB14" s="36">
        <v>364976</v>
      </c>
      <c r="DC14" s="36">
        <v>259875</v>
      </c>
      <c r="DD14" s="36">
        <v>240932</v>
      </c>
      <c r="DE14" s="36">
        <v>218218</v>
      </c>
      <c r="DF14" s="36">
        <v>198165</v>
      </c>
      <c r="DG14" s="36">
        <v>170398</v>
      </c>
      <c r="DH14" s="36">
        <v>148483</v>
      </c>
      <c r="DI14" s="36">
        <v>128455</v>
      </c>
      <c r="DJ14" s="36">
        <v>97000</v>
      </c>
      <c r="DK14" s="36">
        <v>78000</v>
      </c>
      <c r="DL14" s="36">
        <v>71018</v>
      </c>
      <c r="DM14" s="8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</row>
    <row r="15" outlineLevel="1">
      <c r="A15" s="1"/>
      <c r="B15" s="4"/>
      <c r="C15" s="23" t="s">
        <v>291</v>
      </c>
      <c r="D15" s="28">
        <f t="shared" si="0"/>
      </c>
      <c r="E15" s="28">
        <f t="shared" si="2"/>
      </c>
      <c r="F15" s="28">
        <f t="shared" si="4"/>
      </c>
      <c r="G15" s="28">
        <f t="shared" si="6"/>
      </c>
      <c r="H15" s="28">
        <f t="shared" si="8"/>
      </c>
      <c r="I15" s="28">
        <f t="shared" si="10"/>
      </c>
      <c r="J15" s="28">
        <f t="shared" si="12"/>
      </c>
      <c r="K15" s="29">
        <f t="shared" si="14"/>
      </c>
      <c r="M15" s="15">
        <v>10608000</v>
      </c>
      <c r="N15" s="15">
        <v>8926000</v>
      </c>
      <c r="O15" s="15">
        <v>7466000</v>
      </c>
      <c r="P15" s="15">
        <v>5638000</v>
      </c>
      <c r="Q15" s="15">
        <v>5312000</v>
      </c>
      <c r="R15" s="15">
        <v>4720000</v>
      </c>
      <c r="S15" s="15">
        <v>4045000</v>
      </c>
      <c r="T15" s="15">
        <v>2544000</v>
      </c>
      <c r="U15" s="15">
        <v>2218000</v>
      </c>
      <c r="V15" s="15">
        <v>2754000</v>
      </c>
      <c r="W15" s="15">
        <v>3789000</v>
      </c>
      <c r="X15" s="15">
        <v>2857000</v>
      </c>
      <c r="Y15" s="15">
        <v>2644000</v>
      </c>
      <c r="Z15" s="15">
        <v>2472000</v>
      </c>
      <c r="AA15" s="15">
        <v>2292000</v>
      </c>
      <c r="AB15" s="15">
        <v>2032000</v>
      </c>
      <c r="AC15" s="15">
        <v>1847000</v>
      </c>
      <c r="AD15" s="15">
        <v>1766000</v>
      </c>
      <c r="AE15" s="15">
        <v>1591000</v>
      </c>
      <c r="AF15" s="15">
        <v>1076000</v>
      </c>
      <c r="AG15" s="15">
        <v>1090000</v>
      </c>
      <c r="AH15" s="15">
        <v>1098000</v>
      </c>
      <c r="AI15" s="15">
        <v>1038000</v>
      </c>
      <c r="AJ15" s="15">
        <v>924000</v>
      </c>
      <c r="AK15" s="15">
        <v>998000</v>
      </c>
      <c r="AL15" s="15">
        <v>1260000</v>
      </c>
      <c r="AM15" s="15">
        <v>1148000</v>
      </c>
      <c r="AN15" s="15">
        <v>1139000</v>
      </c>
      <c r="AO15" s="15">
        <v>1110000</v>
      </c>
      <c r="AP15" s="15">
        <v>1067000</v>
      </c>
      <c r="AQ15" s="15">
        <v>928000</v>
      </c>
      <c r="AR15" s="15">
        <v>787000</v>
      </c>
      <c r="AS15" s="15">
        <v>870000</v>
      </c>
      <c r="AT15" s="15">
        <v>821000</v>
      </c>
      <c r="AU15" s="15">
        <v>602000</v>
      </c>
      <c r="AV15" s="15">
        <v>554000</v>
      </c>
      <c r="AW15" s="15">
        <v>610000</v>
      </c>
      <c r="AX15" s="15">
        <v>571000</v>
      </c>
      <c r="AY15" s="15">
        <v>519000</v>
      </c>
      <c r="AZ15" s="15">
        <v>498000</v>
      </c>
      <c r="BA15" s="15">
        <v>552000</v>
      </c>
      <c r="BB15" s="15">
        <v>549000</v>
      </c>
      <c r="BC15" s="15">
        <v>484000</v>
      </c>
      <c r="BD15" s="15">
        <v>499000</v>
      </c>
      <c r="BE15" s="15">
        <v>524577</v>
      </c>
      <c r="BF15" s="15">
        <v>469552</v>
      </c>
      <c r="BG15" s="15">
        <v>431700</v>
      </c>
      <c r="BH15" s="15">
        <v>436171</v>
      </c>
      <c r="BI15" s="15">
        <v>521300</v>
      </c>
      <c r="BJ15" s="15">
        <v>567452</v>
      </c>
      <c r="BK15" s="15">
        <v>503551</v>
      </c>
      <c r="BL15" s="15">
        <v>461513</v>
      </c>
      <c r="BM15" s="15">
        <v>463181</v>
      </c>
      <c r="BN15" s="15">
        <v>509463</v>
      </c>
      <c r="BO15" s="15">
        <v>491233</v>
      </c>
      <c r="BP15" s="15">
        <v>477536</v>
      </c>
      <c r="BQ15" s="15">
        <v>460017</v>
      </c>
      <c r="BR15" s="15">
        <v>451850</v>
      </c>
      <c r="BS15" s="15">
        <v>676916</v>
      </c>
      <c r="BT15" s="15">
        <v>545436</v>
      </c>
      <c r="BU15" s="15">
        <v>543767</v>
      </c>
      <c r="BV15" s="15">
        <v>511423</v>
      </c>
      <c r="BW15" s="15">
        <v>619797</v>
      </c>
      <c r="BX15" s="15">
        <v>474535</v>
      </c>
      <c r="BY15" s="15">
        <v>339474</v>
      </c>
      <c r="BZ15" s="15">
        <v>529812</v>
      </c>
      <c r="CA15" s="15">
        <v>742759</v>
      </c>
      <c r="CB15" s="15">
        <v>638545</v>
      </c>
      <c r="CC15" s="15">
        <v>653133</v>
      </c>
      <c r="CD15" s="15">
        <v>600044</v>
      </c>
      <c r="CE15" s="15">
        <v>511261</v>
      </c>
      <c r="CF15" s="15">
        <v>464142</v>
      </c>
      <c r="CG15" s="15">
        <v>493167</v>
      </c>
      <c r="CH15" s="15">
        <v>486630</v>
      </c>
      <c r="CI15" s="15">
        <v>395391</v>
      </c>
      <c r="CJ15" s="15">
        <v>393050</v>
      </c>
      <c r="CK15" s="15">
        <v>378812</v>
      </c>
      <c r="CL15" s="15">
        <v>355420</v>
      </c>
      <c r="CM15" s="15">
        <v>357437</v>
      </c>
      <c r="CN15" s="15">
        <v>373693</v>
      </c>
      <c r="CO15" s="15">
        <v>374592</v>
      </c>
      <c r="CP15" s="15">
        <v>348849</v>
      </c>
      <c r="CQ15" s="15">
        <v>315968</v>
      </c>
      <c r="CR15" s="15">
        <v>323069</v>
      </c>
      <c r="CS15" s="15">
        <v>333914</v>
      </c>
      <c r="CT15" s="15">
        <v>351938</v>
      </c>
      <c r="CU15" s="15">
        <v>329800</v>
      </c>
      <c r="CV15" s="15">
        <v>278415</v>
      </c>
      <c r="CW15" s="15">
        <v>307606</v>
      </c>
      <c r="CX15" s="15">
        <v>322106</v>
      </c>
      <c r="CY15" s="15">
        <v>327983</v>
      </c>
      <c r="CZ15" s="15">
        <v>375740</v>
      </c>
      <c r="DA15" s="15">
        <v>314377</v>
      </c>
      <c r="DB15" s="15">
        <v>231508</v>
      </c>
      <c r="DC15" s="15">
        <v>157636</v>
      </c>
      <c r="DD15" s="15">
        <v>146712</v>
      </c>
      <c r="DE15" s="15">
        <v>148960</v>
      </c>
      <c r="DF15" s="15">
        <v>120263</v>
      </c>
      <c r="DG15" s="15">
        <v>103288</v>
      </c>
      <c r="DH15" s="15">
        <v>89874</v>
      </c>
      <c r="DI15" s="15">
        <v>83562</v>
      </c>
      <c r="DJ15" s="15">
        <v>57600</v>
      </c>
      <c r="DK15" s="15">
        <v>47200</v>
      </c>
      <c r="DL15" s="15">
        <v>44229</v>
      </c>
      <c r="DM15" s="8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 outlineLevel="1">
      <c r="A16" s="1"/>
      <c r="B16" s="4"/>
      <c r="C16" s="34" t="s">
        <v>292</v>
      </c>
      <c r="D16" s="24">
        <f t="shared" si="0"/>
      </c>
      <c r="E16" s="24">
        <f t="shared" si="2"/>
      </c>
      <c r="F16" s="24">
        <f t="shared" si="4"/>
      </c>
      <c r="G16" s="24">
        <f t="shared" si="6"/>
      </c>
      <c r="H16" s="24">
        <f t="shared" si="8"/>
      </c>
      <c r="I16" s="24">
        <f t="shared" si="10"/>
      </c>
      <c r="J16" s="24">
        <f t="shared" si="12"/>
      </c>
      <c r="K16" s="37">
        <f t="shared" si="14"/>
      </c>
      <c r="L16" s="39"/>
      <c r="M16" s="24">
        <v>28723000</v>
      </c>
      <c r="N16" s="24">
        <v>26156000</v>
      </c>
      <c r="O16" s="24">
        <v>22574000</v>
      </c>
      <c r="P16" s="24">
        <v>20406000</v>
      </c>
      <c r="Q16" s="24">
        <v>16791000</v>
      </c>
      <c r="R16" s="24">
        <v>13400000</v>
      </c>
      <c r="S16" s="24">
        <v>9462000</v>
      </c>
      <c r="T16" s="24">
        <v>4648000</v>
      </c>
      <c r="U16" s="24">
        <v>3833000</v>
      </c>
      <c r="V16" s="24">
        <v>3177000</v>
      </c>
      <c r="W16" s="24">
        <v>2915000</v>
      </c>
      <c r="X16" s="24">
        <v>5431000</v>
      </c>
      <c r="Y16" s="24">
        <v>4999000</v>
      </c>
      <c r="Z16" s="24">
        <v>4631000</v>
      </c>
      <c r="AA16" s="24">
        <v>4215000</v>
      </c>
      <c r="AB16" s="24">
        <v>3629000</v>
      </c>
      <c r="AC16" s="24">
        <v>3156000</v>
      </c>
      <c r="AD16" s="24">
        <v>2960000</v>
      </c>
      <c r="AE16" s="24">
        <v>2275000</v>
      </c>
      <c r="AF16" s="24">
        <v>2004000</v>
      </c>
      <c r="AG16" s="24">
        <v>2015000</v>
      </c>
      <c r="AH16" s="24">
        <v>1916000</v>
      </c>
      <c r="AI16" s="24">
        <v>1541000</v>
      </c>
      <c r="AJ16" s="24">
        <v>1296000</v>
      </c>
      <c r="AK16" s="24">
        <v>1207000</v>
      </c>
      <c r="AL16" s="24">
        <v>1921000</v>
      </c>
      <c r="AM16" s="24">
        <v>1975000</v>
      </c>
      <c r="AN16" s="24">
        <v>2068000</v>
      </c>
      <c r="AO16" s="24">
        <v>1801000</v>
      </c>
      <c r="AP16" s="24">
        <v>1569000</v>
      </c>
      <c r="AQ16" s="24">
        <v>1302000</v>
      </c>
      <c r="AR16" s="24">
        <v>1150000</v>
      </c>
      <c r="AS16" s="24">
        <v>1303000</v>
      </c>
      <c r="AT16" s="24">
        <v>1183000</v>
      </c>
      <c r="AU16" s="24">
        <v>826000</v>
      </c>
      <c r="AV16" s="24">
        <v>751000</v>
      </c>
      <c r="AW16" s="24">
        <v>791000</v>
      </c>
      <c r="AX16" s="24">
        <v>734000</v>
      </c>
      <c r="AY16" s="24">
        <v>634000</v>
      </c>
      <c r="AZ16" s="24">
        <v>653000</v>
      </c>
      <c r="BA16" s="24">
        <v>699000</v>
      </c>
      <c r="BB16" s="24">
        <v>676000</v>
      </c>
      <c r="BC16" s="24">
        <v>619000</v>
      </c>
      <c r="BD16" s="24">
        <v>604000</v>
      </c>
      <c r="BE16" s="24">
        <v>619479</v>
      </c>
      <c r="BF16" s="24">
        <v>584415</v>
      </c>
      <c r="BG16" s="24">
        <v>545538</v>
      </c>
      <c r="BH16" s="24">
        <v>518568</v>
      </c>
      <c r="BI16" s="24">
        <v>585602</v>
      </c>
      <c r="BJ16" s="24">
        <v>636658</v>
      </c>
      <c r="BK16" s="24">
        <v>540719</v>
      </c>
      <c r="BL16" s="24">
        <v>463364</v>
      </c>
      <c r="BM16" s="24">
        <v>490013</v>
      </c>
      <c r="BN16" s="24">
        <v>556717</v>
      </c>
      <c r="BO16" s="24">
        <v>525284</v>
      </c>
      <c r="BP16" s="24">
        <v>484503</v>
      </c>
      <c r="BQ16" s="24">
        <v>426359</v>
      </c>
      <c r="BR16" s="24">
        <v>392062</v>
      </c>
      <c r="BS16" s="24">
        <v>134292</v>
      </c>
      <c r="BT16" s="24">
        <v>456377</v>
      </c>
      <c r="BU16" s="24">
        <v>438721</v>
      </c>
      <c r="BV16" s="24">
        <v>391783</v>
      </c>
      <c r="BW16" s="24">
        <v>156723</v>
      </c>
      <c r="BX16" s="24">
        <v>189696</v>
      </c>
      <c r="BY16" s="24">
        <v>141666</v>
      </c>
      <c r="BZ16" s="24">
        <v>367843</v>
      </c>
      <c r="CA16" s="24">
        <v>149917</v>
      </c>
      <c r="CB16" s="24">
        <v>514843</v>
      </c>
      <c r="CC16" s="24">
        <v>549597</v>
      </c>
      <c r="CD16" s="24">
        <v>515553</v>
      </c>
      <c r="CE16" s="24">
        <v>423992</v>
      </c>
      <c r="CF16" s="24">
        <v>380138</v>
      </c>
      <c r="CG16" s="24">
        <v>385706</v>
      </c>
      <c r="CH16" s="24">
        <v>333942</v>
      </c>
      <c r="CI16" s="24">
        <v>292128</v>
      </c>
      <c r="CJ16" s="24">
        <v>288757</v>
      </c>
      <c r="CK16" s="24">
        <v>254802</v>
      </c>
      <c r="CL16" s="24">
        <v>227995</v>
      </c>
      <c r="CM16" s="24">
        <v>217375</v>
      </c>
      <c r="CN16" s="24">
        <v>210153</v>
      </c>
      <c r="CO16" s="24">
        <v>191884</v>
      </c>
      <c r="CP16" s="24">
        <v>166742</v>
      </c>
      <c r="CQ16" s="24">
        <v>140093</v>
      </c>
      <c r="CR16" s="24">
        <v>148836</v>
      </c>
      <c r="CS16" s="24">
        <v>138205</v>
      </c>
      <c r="CT16" s="24">
        <v>134131</v>
      </c>
      <c r="CU16" s="24">
        <v>129974</v>
      </c>
      <c r="CV16" s="24">
        <v>126568</v>
      </c>
      <c r="CW16" s="24">
        <v>161347</v>
      </c>
      <c r="CX16" s="24">
        <v>108198</v>
      </c>
      <c r="CY16" s="24">
        <v>99302</v>
      </c>
      <c r="CZ16" s="24">
        <v>207165</v>
      </c>
      <c r="DA16" s="24">
        <v>189311</v>
      </c>
      <c r="DB16" s="24">
        <v>133468</v>
      </c>
      <c r="DC16" s="24">
        <v>102239</v>
      </c>
      <c r="DD16" s="24">
        <v>94220</v>
      </c>
      <c r="DE16" s="24">
        <v>69258</v>
      </c>
      <c r="DF16" s="24">
        <v>77902</v>
      </c>
      <c r="DG16" s="24">
        <v>67110</v>
      </c>
      <c r="DH16" s="24">
        <v>58609</v>
      </c>
      <c r="DI16" s="24">
        <v>44893</v>
      </c>
      <c r="DJ16" s="24">
        <v>39400</v>
      </c>
      <c r="DK16" s="24">
        <v>30800</v>
      </c>
      <c r="DL16" s="24">
        <v>26789</v>
      </c>
      <c r="DM16" s="8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>
      <c r="A17" s="1"/>
      <c r="B17" s="4"/>
      <c r="C17" s="34" t="s">
        <v>293</v>
      </c>
      <c r="D17" s="35">
        <f t="shared" si="0"/>
      </c>
      <c r="E17" s="35">
        <f t="shared" si="2"/>
      </c>
      <c r="F17" s="35">
        <f t="shared" si="4"/>
      </c>
      <c r="G17" s="35">
        <f t="shared" si="6"/>
      </c>
      <c r="H17" s="35">
        <f t="shared" si="8"/>
      </c>
      <c r="I17" s="35">
        <f t="shared" si="10"/>
      </c>
      <c r="J17" s="35">
        <f t="shared" si="12"/>
      </c>
      <c r="K17" s="33">
        <f t="shared" si="14"/>
      </c>
      <c r="L17" s="12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8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</row>
    <row r="18" outlineLevel="1">
      <c r="A18" s="1"/>
      <c r="B18" s="4"/>
      <c r="C18" s="23" t="s">
        <v>294</v>
      </c>
      <c r="D18" s="28">
        <f t="shared" si="0"/>
      </c>
      <c r="E18" s="28">
        <f t="shared" si="2"/>
      </c>
      <c r="F18" s="28">
        <f t="shared" si="4"/>
      </c>
      <c r="G18" s="28">
        <f t="shared" si="6"/>
      </c>
      <c r="H18" s="28">
        <f t="shared" si="8"/>
      </c>
      <c r="I18" s="28">
        <f t="shared" si="10"/>
      </c>
      <c r="J18" s="28">
        <f t="shared" si="12"/>
      </c>
      <c r="K18" s="29">
        <f t="shared" si="14"/>
      </c>
      <c r="M18" s="15">
        <v>975000</v>
      </c>
      <c r="N18" s="15">
        <v>897000</v>
      </c>
      <c r="O18" s="15">
        <v>842000</v>
      </c>
      <c r="P18" s="15">
        <v>777000</v>
      </c>
      <c r="Q18" s="15">
        <v>712000</v>
      </c>
      <c r="R18" s="15">
        <v>689000</v>
      </c>
      <c r="S18" s="15">
        <v>622000</v>
      </c>
      <c r="T18" s="15">
        <v>633000</v>
      </c>
      <c r="U18" s="15">
        <v>625000</v>
      </c>
      <c r="V18" s="15">
        <v>631000</v>
      </c>
      <c r="W18" s="15">
        <v>592000</v>
      </c>
      <c r="X18" s="15">
        <v>592000</v>
      </c>
      <c r="Y18" s="15">
        <v>563000</v>
      </c>
      <c r="Z18" s="15">
        <v>557000</v>
      </c>
      <c r="AA18" s="15">
        <v>526000</v>
      </c>
      <c r="AB18" s="15">
        <v>520000</v>
      </c>
      <c r="AC18" s="15">
        <v>503000</v>
      </c>
      <c r="AD18" s="15">
        <v>515000</v>
      </c>
      <c r="AE18" s="15">
        <v>627000</v>
      </c>
      <c r="AF18" s="15">
        <v>293000</v>
      </c>
      <c r="AG18" s="15">
        <v>287000</v>
      </c>
      <c r="AH18" s="15">
        <v>277000</v>
      </c>
      <c r="AI18" s="15">
        <v>266000</v>
      </c>
      <c r="AJ18" s="15">
        <v>264000</v>
      </c>
      <c r="AK18" s="15">
        <v>266000</v>
      </c>
      <c r="AL18" s="15">
        <v>258000</v>
      </c>
      <c r="AM18" s="15">
        <v>237000</v>
      </c>
      <c r="AN18" s="15">
        <v>231000</v>
      </c>
      <c r="AO18" s="15">
        <v>221000</v>
      </c>
      <c r="AP18" s="15">
        <v>212000</v>
      </c>
      <c r="AQ18" s="15">
        <v>198000</v>
      </c>
      <c r="AR18" s="15">
        <v>185000</v>
      </c>
      <c r="AS18" s="15">
        <v>176000</v>
      </c>
      <c r="AT18" s="15">
        <v>171000</v>
      </c>
      <c r="AU18" s="15">
        <v>157000</v>
      </c>
      <c r="AV18" s="15">
        <v>159000</v>
      </c>
      <c r="AW18" s="15">
        <v>161000</v>
      </c>
      <c r="AX18" s="15">
        <v>152000</v>
      </c>
      <c r="AY18" s="15">
        <v>149000</v>
      </c>
      <c r="AZ18" s="15">
        <v>138000</v>
      </c>
      <c r="BA18" s="15">
        <v>119000</v>
      </c>
      <c r="BB18" s="15">
        <v>123000</v>
      </c>
      <c r="BC18" s="15">
        <v>119000</v>
      </c>
      <c r="BD18" s="15">
        <v>119000</v>
      </c>
      <c r="BE18" s="15">
        <v>115975</v>
      </c>
      <c r="BF18" s="15">
        <v>103133</v>
      </c>
      <c r="BG18" s="15">
        <v>108266</v>
      </c>
      <c r="BH18" s="15">
        <v>108626</v>
      </c>
      <c r="BI18" s="15">
        <v>104022</v>
      </c>
      <c r="BJ18" s="15">
        <v>100261</v>
      </c>
      <c r="BK18" s="15">
        <v>119903</v>
      </c>
      <c r="BL18" s="15">
        <v>106636</v>
      </c>
      <c r="BM18" s="15">
        <v>100834</v>
      </c>
      <c r="BN18" s="15">
        <v>103129</v>
      </c>
      <c r="BO18" s="15">
        <v>103533</v>
      </c>
      <c r="BP18" s="15">
        <v>98117</v>
      </c>
      <c r="BQ18" s="15">
        <v>88018</v>
      </c>
      <c r="BR18" s="15">
        <v>83752</v>
      </c>
      <c r="BS18" s="15">
        <v>98864</v>
      </c>
      <c r="BT18" s="15">
        <v>90879</v>
      </c>
      <c r="BU18" s="15">
        <v>88188</v>
      </c>
      <c r="BV18" s="15">
        <v>85990</v>
      </c>
      <c r="BW18" s="15">
        <v>73975</v>
      </c>
      <c r="BX18" s="15">
        <v>118864</v>
      </c>
      <c r="BY18" s="15">
        <v>86440</v>
      </c>
      <c r="BZ18" s="15">
        <v>90349</v>
      </c>
      <c r="CA18" s="15">
        <v>92399</v>
      </c>
      <c r="CB18" s="15">
        <v>93034</v>
      </c>
      <c r="CC18" s="15">
        <v>91263</v>
      </c>
      <c r="CD18" s="15">
        <v>88183</v>
      </c>
      <c r="CE18" s="15">
        <v>81280</v>
      </c>
      <c r="CF18" s="15">
        <v>80571</v>
      </c>
      <c r="CG18" s="15">
        <v>84916</v>
      </c>
      <c r="CH18" s="15">
        <v>75597</v>
      </c>
      <c r="CI18" s="15">
        <v>69055</v>
      </c>
      <c r="CJ18" s="15">
        <v>65668</v>
      </c>
      <c r="CK18" s="15">
        <v>50766</v>
      </c>
      <c r="CL18" s="15">
        <v>55436</v>
      </c>
      <c r="CM18" s="15">
        <v>52669</v>
      </c>
      <c r="CN18" s="15">
        <v>48058</v>
      </c>
      <c r="CO18" s="15">
        <v>55975</v>
      </c>
      <c r="CP18" s="15">
        <v>50104</v>
      </c>
      <c r="CQ18" s="15">
        <v>50874</v>
      </c>
      <c r="CR18" s="15">
        <v>47206</v>
      </c>
      <c r="CS18" s="15">
        <v>42399</v>
      </c>
      <c r="CT18" s="15">
        <v>42218</v>
      </c>
      <c r="CU18" s="15">
        <v>39722</v>
      </c>
      <c r="CV18" s="15">
        <v>40910</v>
      </c>
      <c r="CW18" s="15">
        <v>95070</v>
      </c>
      <c r="CX18" s="15">
        <v>38693</v>
      </c>
      <c r="CY18" s="15">
        <v>35908</v>
      </c>
      <c r="CZ18" s="15">
        <v>37482</v>
      </c>
      <c r="DA18" s="15">
        <v>32888</v>
      </c>
      <c r="DB18" s="15">
        <v>24897</v>
      </c>
      <c r="DC18" s="15">
        <v>20278</v>
      </c>
      <c r="DD18" s="15">
        <v>19122</v>
      </c>
      <c r="DE18" s="15">
        <v>17128</v>
      </c>
      <c r="DF18" s="15">
        <v>14852</v>
      </c>
      <c r="DG18" s="15">
        <v>14603</v>
      </c>
      <c r="DH18" s="15">
        <v>12114</v>
      </c>
      <c r="DI18" s="15">
        <v>11612</v>
      </c>
      <c r="DJ18" s="15">
        <v>9300</v>
      </c>
      <c r="DK18" s="15">
        <v>8100</v>
      </c>
      <c r="DL18" s="15">
        <v>7284</v>
      </c>
      <c r="DM18" s="8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</row>
    <row r="19" outlineLevel="1">
      <c r="A19" s="1"/>
      <c r="B19" s="4"/>
      <c r="C19" s="23" t="s">
        <v>295</v>
      </c>
      <c r="D19" s="28">
        <f t="shared" si="0"/>
      </c>
      <c r="E19" s="28">
        <f t="shared" si="2"/>
      </c>
      <c r="F19" s="28">
        <f t="shared" si="4"/>
      </c>
      <c r="G19" s="28">
        <f t="shared" si="6"/>
      </c>
      <c r="H19" s="28">
        <f t="shared" si="8"/>
      </c>
      <c r="I19" s="28">
        <f t="shared" si="10"/>
      </c>
      <c r="J19" s="28">
        <f t="shared" si="12"/>
      </c>
      <c r="K19" s="29">
        <f t="shared" si="14"/>
      </c>
      <c r="M19" s="15">
        <v>3714000</v>
      </c>
      <c r="N19" s="15">
        <v>3390000</v>
      </c>
      <c r="O19" s="15">
        <v>3090000</v>
      </c>
      <c r="P19" s="15">
        <v>2720000</v>
      </c>
      <c r="Q19" s="15">
        <v>2465000</v>
      </c>
      <c r="R19" s="15">
        <v>2294000</v>
      </c>
      <c r="S19" s="15">
        <v>2040000</v>
      </c>
      <c r="T19" s="15">
        <v>1875000</v>
      </c>
      <c r="U19" s="15">
        <v>1952000</v>
      </c>
      <c r="V19" s="15">
        <v>1945000</v>
      </c>
      <c r="W19" s="15">
        <v>1824000</v>
      </c>
      <c r="X19" s="15">
        <v>1618000</v>
      </c>
      <c r="Y19" s="15">
        <v>1466000</v>
      </c>
      <c r="Z19" s="15">
        <v>1403000</v>
      </c>
      <c r="AA19" s="15">
        <v>1245000</v>
      </c>
      <c r="AB19" s="15">
        <v>1153000</v>
      </c>
      <c r="AC19" s="15">
        <v>1146000</v>
      </c>
      <c r="AD19" s="15">
        <v>1047000</v>
      </c>
      <c r="AE19" s="15">
        <v>997000</v>
      </c>
      <c r="AF19" s="15">
        <v>735000</v>
      </c>
      <c r="AG19" s="15">
        <v>738000</v>
      </c>
      <c r="AH19" s="15">
        <v>712000</v>
      </c>
      <c r="AI19" s="15">
        <v>704000</v>
      </c>
      <c r="AJ19" s="15">
        <v>674000</v>
      </c>
      <c r="AK19" s="15">
        <v>647000</v>
      </c>
      <c r="AL19" s="15">
        <v>605000</v>
      </c>
      <c r="AM19" s="15">
        <v>581000</v>
      </c>
      <c r="AN19" s="15">
        <v>542000</v>
      </c>
      <c r="AO19" s="15">
        <v>507000</v>
      </c>
      <c r="AP19" s="15">
        <v>462000</v>
      </c>
      <c r="AQ19" s="15">
        <v>416000</v>
      </c>
      <c r="AR19" s="15">
        <v>411000</v>
      </c>
      <c r="AS19" s="15">
        <v>394000</v>
      </c>
      <c r="AT19" s="15">
        <v>373000</v>
      </c>
      <c r="AU19" s="15">
        <v>350000</v>
      </c>
      <c r="AV19" s="15">
        <v>346000</v>
      </c>
      <c r="AW19" s="15">
        <v>344000</v>
      </c>
      <c r="AX19" s="15">
        <v>329000</v>
      </c>
      <c r="AY19" s="15">
        <v>320000</v>
      </c>
      <c r="AZ19" s="15">
        <v>339000</v>
      </c>
      <c r="BA19" s="15">
        <v>349000</v>
      </c>
      <c r="BB19" s="15">
        <v>340000</v>
      </c>
      <c r="BC19" s="15">
        <v>337000</v>
      </c>
      <c r="BD19" s="15">
        <v>334000</v>
      </c>
      <c r="BE19" s="15">
        <v>336807</v>
      </c>
      <c r="BF19" s="15">
        <v>340294</v>
      </c>
      <c r="BG19" s="15">
        <v>331738</v>
      </c>
      <c r="BH19" s="15">
        <v>327161</v>
      </c>
      <c r="BI19" s="15">
        <v>298007</v>
      </c>
      <c r="BJ19" s="15">
        <v>284180</v>
      </c>
      <c r="BK19" s="15">
        <v>281193</v>
      </c>
      <c r="BL19" s="15">
        <v>283902</v>
      </c>
      <c r="BM19" s="15">
        <v>266862</v>
      </c>
      <c r="BN19" s="15">
        <v>256498</v>
      </c>
      <c r="BO19" s="15">
        <v>247721</v>
      </c>
      <c r="BP19" s="15">
        <v>231524</v>
      </c>
      <c r="BQ19" s="15">
        <v>215563</v>
      </c>
      <c r="BR19" s="15">
        <v>204527</v>
      </c>
      <c r="BS19" s="15">
        <v>210635</v>
      </c>
      <c r="BT19" s="15">
        <v>218105</v>
      </c>
      <c r="BU19" s="15">
        <v>216251</v>
      </c>
      <c r="BV19" s="15">
        <v>197948</v>
      </c>
      <c r="BW19" s="15">
        <v>192855</v>
      </c>
      <c r="BX19" s="15">
        <v>301797</v>
      </c>
      <c r="BY19" s="15">
        <v>211779</v>
      </c>
      <c r="BZ19" s="15">
        <v>212360</v>
      </c>
      <c r="CA19" s="15">
        <v>212910</v>
      </c>
      <c r="CB19" s="15">
        <v>218830</v>
      </c>
      <c r="CC19" s="15">
        <v>195835</v>
      </c>
      <c r="CD19" s="15">
        <v>179529</v>
      </c>
      <c r="CE19" s="15">
        <v>157952</v>
      </c>
      <c r="CF19" s="15">
        <v>158321</v>
      </c>
      <c r="CG19" s="15">
        <v>162276</v>
      </c>
      <c r="CH19" s="15">
        <v>140732</v>
      </c>
      <c r="CI19" s="15">
        <v>127257</v>
      </c>
      <c r="CJ19" s="15">
        <v>122404</v>
      </c>
      <c r="CK19" s="15">
        <v>93346</v>
      </c>
      <c r="CL19" s="15">
        <v>88829</v>
      </c>
      <c r="CM19" s="15">
        <v>87113</v>
      </c>
      <c r="CN19" s="15">
        <v>85913</v>
      </c>
      <c r="CO19" s="15">
        <v>97170</v>
      </c>
      <c r="CP19" s="15">
        <v>87880</v>
      </c>
      <c r="CQ19" s="15">
        <v>85420</v>
      </c>
      <c r="CR19" s="15">
        <v>77750</v>
      </c>
      <c r="CS19" s="15">
        <v>71990</v>
      </c>
      <c r="CT19" s="15">
        <v>73052</v>
      </c>
      <c r="CU19" s="15">
        <v>65620</v>
      </c>
      <c r="CV19" s="15">
        <v>59310</v>
      </c>
      <c r="CW19" s="15">
        <v>57373</v>
      </c>
      <c r="CX19" s="15">
        <v>57779</v>
      </c>
      <c r="CY19" s="15">
        <v>57229</v>
      </c>
      <c r="CZ19" s="15">
        <v>52492</v>
      </c>
      <c r="DA19" s="15">
        <v>43125</v>
      </c>
      <c r="DB19" s="15">
        <v>44308</v>
      </c>
      <c r="DC19" s="15">
        <v>33894</v>
      </c>
      <c r="DD19" s="15">
        <v>32593</v>
      </c>
      <c r="DE19" s="15">
        <v>26053</v>
      </c>
      <c r="DF19" s="15">
        <v>22023</v>
      </c>
      <c r="DG19" s="15">
        <v>20141</v>
      </c>
      <c r="DH19" s="15">
        <v>17830</v>
      </c>
      <c r="DI19" s="15">
        <v>14914</v>
      </c>
      <c r="DJ19" s="15">
        <v>12400</v>
      </c>
      <c r="DK19" s="15">
        <v>10800</v>
      </c>
      <c r="DL19" s="15">
        <v>8785</v>
      </c>
      <c r="DM19" s="8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</row>
    <row r="20" outlineLevel="1">
      <c r="A20" s="1"/>
      <c r="B20" s="4"/>
      <c r="C20" s="23" t="s">
        <v>296</v>
      </c>
      <c r="D20" s="28">
        <f t="shared" si="0"/>
      </c>
      <c r="E20" s="28">
        <f t="shared" si="2"/>
      </c>
      <c r="F20" s="28">
        <f t="shared" si="4"/>
      </c>
      <c r="G20" s="28">
        <f t="shared" si="6"/>
      </c>
      <c r="H20" s="28">
        <f t="shared" si="8"/>
      </c>
      <c r="I20" s="28">
        <f t="shared" si="10"/>
      </c>
      <c r="J20" s="28">
        <f t="shared" si="12"/>
      </c>
      <c r="K20" s="29">
        <f t="shared" si="14"/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8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</row>
    <row r="21" outlineLevel="2">
      <c r="A21" s="1"/>
      <c r="B21" s="4"/>
      <c r="C21" s="23" t="s">
        <v>297</v>
      </c>
      <c r="D21" s="28">
        <f t="shared" si="0"/>
      </c>
      <c r="E21" s="28">
        <f t="shared" si="2"/>
      </c>
      <c r="F21" s="28">
        <f t="shared" si="4"/>
      </c>
      <c r="G21" s="28">
        <f t="shared" si="6"/>
      </c>
      <c r="H21" s="28">
        <f t="shared" si="8"/>
      </c>
      <c r="I21" s="28">
        <f t="shared" si="10"/>
      </c>
      <c r="J21" s="28">
        <f t="shared" si="12"/>
      </c>
      <c r="K21" s="29">
        <f t="shared" si="14"/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8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</row>
    <row r="22" outlineLevel="3">
      <c r="A22" s="1"/>
      <c r="B22" s="4"/>
      <c r="C22" s="23" t="s">
        <v>298</v>
      </c>
      <c r="D22" s="28">
        <f t="shared" si="0"/>
      </c>
      <c r="E22" s="28">
        <f t="shared" si="2"/>
      </c>
      <c r="F22" s="28">
        <f t="shared" si="4"/>
      </c>
      <c r="G22" s="28">
        <f t="shared" si="6"/>
      </c>
      <c r="H22" s="28">
        <f t="shared" si="8"/>
      </c>
      <c r="I22" s="28">
        <f t="shared" si="10"/>
      </c>
      <c r="J22" s="28">
        <f t="shared" si="12"/>
      </c>
      <c r="K22" s="29">
        <f t="shared" si="14"/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>
        <v>5836</v>
      </c>
      <c r="DB22" s="15">
        <v>3237</v>
      </c>
      <c r="DC22" s="15">
        <v>3236</v>
      </c>
      <c r="DD22" s="15">
        <v>375</v>
      </c>
      <c r="DE22" s="15"/>
      <c r="DF22" s="15"/>
      <c r="DG22" s="15"/>
      <c r="DH22" s="15"/>
      <c r="DI22" s="15"/>
      <c r="DJ22" s="15"/>
      <c r="DK22" s="15"/>
      <c r="DL22" s="15"/>
      <c r="DM22" s="8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</row>
    <row r="23" outlineLevel="3">
      <c r="A23" s="1"/>
      <c r="B23" s="4"/>
      <c r="C23" s="38" t="s">
        <v>299</v>
      </c>
      <c r="D23" s="24">
        <f t="shared" si="0"/>
      </c>
      <c r="E23" s="24">
        <f t="shared" si="2"/>
      </c>
      <c r="F23" s="24">
        <f t="shared" si="4"/>
      </c>
      <c r="G23" s="24">
        <f t="shared" si="6"/>
      </c>
      <c r="H23" s="24">
        <f t="shared" si="8"/>
      </c>
      <c r="I23" s="24">
        <f t="shared" si="10"/>
      </c>
      <c r="J23" s="24">
        <f t="shared" si="12"/>
      </c>
      <c r="K23" s="37">
        <f t="shared" si="14"/>
      </c>
      <c r="L23" s="2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>
        <v>5836</v>
      </c>
      <c r="DB23" s="36">
        <v>3237</v>
      </c>
      <c r="DC23" s="36">
        <v>3236</v>
      </c>
      <c r="DD23" s="36">
        <v>375</v>
      </c>
      <c r="DE23" s="36"/>
      <c r="DF23" s="36">
        <v>4380</v>
      </c>
      <c r="DG23" s="36">
        <v>3343</v>
      </c>
      <c r="DH23" s="36">
        <v>3101</v>
      </c>
      <c r="DI23" s="36"/>
      <c r="DJ23" s="36">
        <v>2600</v>
      </c>
      <c r="DK23" s="36">
        <v>2400</v>
      </c>
      <c r="DL23" s="36">
        <v>1717</v>
      </c>
      <c r="DM23" s="8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</row>
    <row r="24" outlineLevel="2">
      <c r="A24" s="1"/>
      <c r="B24" s="4"/>
      <c r="C24" s="38" t="s">
        <v>300</v>
      </c>
      <c r="D24" s="24">
        <f t="shared" si="0"/>
      </c>
      <c r="E24" s="24">
        <f t="shared" si="2"/>
      </c>
      <c r="F24" s="24">
        <f t="shared" si="4"/>
      </c>
      <c r="G24" s="24">
        <f t="shared" si="6"/>
      </c>
      <c r="H24" s="24">
        <f t="shared" si="8"/>
      </c>
      <c r="I24" s="24">
        <f t="shared" si="10"/>
      </c>
      <c r="J24" s="24">
        <f t="shared" si="12"/>
      </c>
      <c r="K24" s="37">
        <f t="shared" si="14"/>
      </c>
      <c r="L24" s="2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>
        <v>5836</v>
      </c>
      <c r="DB24" s="36">
        <v>3237</v>
      </c>
      <c r="DC24" s="36">
        <v>3236</v>
      </c>
      <c r="DD24" s="36">
        <v>375</v>
      </c>
      <c r="DE24" s="36"/>
      <c r="DF24" s="36">
        <v>4380</v>
      </c>
      <c r="DG24" s="36">
        <v>3343</v>
      </c>
      <c r="DH24" s="36">
        <v>3101</v>
      </c>
      <c r="DI24" s="36"/>
      <c r="DJ24" s="36">
        <v>2600</v>
      </c>
      <c r="DK24" s="36">
        <v>2400</v>
      </c>
      <c r="DL24" s="36">
        <v>1717</v>
      </c>
      <c r="DM24" s="8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</row>
    <row r="25" outlineLevel="1">
      <c r="A25" s="1"/>
      <c r="B25" s="4"/>
      <c r="C25" s="23" t="s">
        <v>301</v>
      </c>
      <c r="D25" s="28">
        <f t="shared" si="0"/>
      </c>
      <c r="E25" s="28">
        <f t="shared" si="2"/>
      </c>
      <c r="F25" s="28">
        <f t="shared" si="4"/>
      </c>
      <c r="G25" s="28">
        <f t="shared" si="6"/>
      </c>
      <c r="H25" s="28">
        <f t="shared" si="8"/>
      </c>
      <c r="I25" s="28">
        <f t="shared" si="10"/>
      </c>
      <c r="J25" s="28">
        <f t="shared" si="12"/>
      </c>
      <c r="K25" s="29">
        <f t="shared" si="14"/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>
        <v>0</v>
      </c>
      <c r="CL25" s="15">
        <v>14158</v>
      </c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>
        <v>61832</v>
      </c>
      <c r="CY25" s="15"/>
      <c r="CZ25" s="15"/>
      <c r="DA25" s="15">
        <v>0</v>
      </c>
      <c r="DB25" s="15">
        <v>3687</v>
      </c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8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</row>
    <row r="26" outlineLevel="1">
      <c r="A26" s="1"/>
      <c r="B26" s="4"/>
      <c r="C26" s="34" t="s">
        <v>302</v>
      </c>
      <c r="D26" s="24">
        <f t="shared" si="0"/>
      </c>
      <c r="E26" s="24">
        <f t="shared" si="2"/>
      </c>
      <c r="F26" s="24">
        <f t="shared" si="4"/>
      </c>
      <c r="G26" s="24">
        <f t="shared" si="6"/>
      </c>
      <c r="H26" s="24">
        <f t="shared" si="8"/>
      </c>
      <c r="I26" s="24">
        <f t="shared" si="10"/>
      </c>
      <c r="J26" s="24">
        <f t="shared" si="12"/>
      </c>
      <c r="K26" s="37">
        <f t="shared" si="14"/>
      </c>
      <c r="L26" s="39"/>
      <c r="M26" s="24">
        <v>4689000</v>
      </c>
      <c r="N26" s="24">
        <v>4287000</v>
      </c>
      <c r="O26" s="24">
        <v>3932000</v>
      </c>
      <c r="P26" s="24">
        <v>3497000</v>
      </c>
      <c r="Q26" s="24">
        <v>3177000</v>
      </c>
      <c r="R26" s="24">
        <v>2983000</v>
      </c>
      <c r="S26" s="24">
        <v>2662000</v>
      </c>
      <c r="T26" s="24">
        <v>2508000</v>
      </c>
      <c r="U26" s="24">
        <v>2577000</v>
      </c>
      <c r="V26" s="24">
        <v>2576000</v>
      </c>
      <c r="W26" s="24">
        <v>2416000</v>
      </c>
      <c r="X26" s="24">
        <v>2210000</v>
      </c>
      <c r="Y26" s="24">
        <v>2029000</v>
      </c>
      <c r="Z26" s="24">
        <v>1960000</v>
      </c>
      <c r="AA26" s="24">
        <v>1771000</v>
      </c>
      <c r="AB26" s="24">
        <v>1673000</v>
      </c>
      <c r="AC26" s="24">
        <v>1649000</v>
      </c>
      <c r="AD26" s="24">
        <v>1562000</v>
      </c>
      <c r="AE26" s="24">
        <v>1624000</v>
      </c>
      <c r="AF26" s="24">
        <v>1028000</v>
      </c>
      <c r="AG26" s="24">
        <v>1025000</v>
      </c>
      <c r="AH26" s="24">
        <v>989000</v>
      </c>
      <c r="AI26" s="24">
        <v>970000</v>
      </c>
      <c r="AJ26" s="24">
        <v>938000</v>
      </c>
      <c r="AK26" s="24">
        <v>913000</v>
      </c>
      <c r="AL26" s="24">
        <v>863000</v>
      </c>
      <c r="AM26" s="24">
        <v>818000</v>
      </c>
      <c r="AN26" s="24">
        <v>773000</v>
      </c>
      <c r="AO26" s="24">
        <v>728000</v>
      </c>
      <c r="AP26" s="24">
        <v>674000</v>
      </c>
      <c r="AQ26" s="24">
        <v>614000</v>
      </c>
      <c r="AR26" s="24">
        <v>596000</v>
      </c>
      <c r="AS26" s="24">
        <v>570000</v>
      </c>
      <c r="AT26" s="24">
        <v>544000</v>
      </c>
      <c r="AU26" s="24">
        <v>507000</v>
      </c>
      <c r="AV26" s="24">
        <v>505000</v>
      </c>
      <c r="AW26" s="24">
        <v>505000</v>
      </c>
      <c r="AX26" s="24">
        <v>481000</v>
      </c>
      <c r="AY26" s="24">
        <v>469000</v>
      </c>
      <c r="AZ26" s="24">
        <v>477000</v>
      </c>
      <c r="BA26" s="24">
        <v>468000</v>
      </c>
      <c r="BB26" s="24">
        <v>463000</v>
      </c>
      <c r="BC26" s="24">
        <v>456000</v>
      </c>
      <c r="BD26" s="24">
        <v>453000</v>
      </c>
      <c r="BE26" s="24">
        <v>452782</v>
      </c>
      <c r="BF26" s="24">
        <v>443427</v>
      </c>
      <c r="BG26" s="24">
        <v>440004</v>
      </c>
      <c r="BH26" s="24">
        <v>435787</v>
      </c>
      <c r="BI26" s="24">
        <v>402029</v>
      </c>
      <c r="BJ26" s="24">
        <v>384441</v>
      </c>
      <c r="BK26" s="24">
        <v>401096</v>
      </c>
      <c r="BL26" s="24">
        <v>390538</v>
      </c>
      <c r="BM26" s="24">
        <v>367696</v>
      </c>
      <c r="BN26" s="24">
        <v>359627</v>
      </c>
      <c r="BO26" s="24">
        <v>351254</v>
      </c>
      <c r="BP26" s="24">
        <v>329641</v>
      </c>
      <c r="BQ26" s="24">
        <v>303581</v>
      </c>
      <c r="BR26" s="24">
        <v>288279</v>
      </c>
      <c r="BS26" s="24">
        <v>309499</v>
      </c>
      <c r="BT26" s="24">
        <v>308984</v>
      </c>
      <c r="BU26" s="24">
        <v>304439</v>
      </c>
      <c r="BV26" s="24">
        <v>283938</v>
      </c>
      <c r="BW26" s="24">
        <v>266830</v>
      </c>
      <c r="BX26" s="24">
        <v>420661</v>
      </c>
      <c r="BY26" s="24">
        <v>298219</v>
      </c>
      <c r="BZ26" s="24">
        <v>302709</v>
      </c>
      <c r="CA26" s="24">
        <v>305309</v>
      </c>
      <c r="CB26" s="24">
        <v>311864</v>
      </c>
      <c r="CC26" s="24">
        <v>287098</v>
      </c>
      <c r="CD26" s="24">
        <v>267712</v>
      </c>
      <c r="CE26" s="24">
        <v>239232</v>
      </c>
      <c r="CF26" s="24">
        <v>238892</v>
      </c>
      <c r="CG26" s="24">
        <v>247192</v>
      </c>
      <c r="CH26" s="24">
        <v>216329</v>
      </c>
      <c r="CI26" s="24">
        <v>196312</v>
      </c>
      <c r="CJ26" s="24">
        <v>188072</v>
      </c>
      <c r="CK26" s="24">
        <v>144112</v>
      </c>
      <c r="CL26" s="24">
        <v>158423</v>
      </c>
      <c r="CM26" s="24">
        <v>139782</v>
      </c>
      <c r="CN26" s="24">
        <v>133971</v>
      </c>
      <c r="CO26" s="24">
        <v>153145</v>
      </c>
      <c r="CP26" s="24">
        <v>137984</v>
      </c>
      <c r="CQ26" s="24">
        <v>136294</v>
      </c>
      <c r="CR26" s="24">
        <v>124956</v>
      </c>
      <c r="CS26" s="24">
        <v>114389</v>
      </c>
      <c r="CT26" s="24">
        <v>115270</v>
      </c>
      <c r="CU26" s="24">
        <v>105342</v>
      </c>
      <c r="CV26" s="24">
        <v>100220</v>
      </c>
      <c r="CW26" s="24">
        <v>90611</v>
      </c>
      <c r="CX26" s="24">
        <v>158304</v>
      </c>
      <c r="CY26" s="24">
        <v>93137</v>
      </c>
      <c r="CZ26" s="24">
        <v>89974</v>
      </c>
      <c r="DA26" s="24">
        <v>81849</v>
      </c>
      <c r="DB26" s="24">
        <v>76129</v>
      </c>
      <c r="DC26" s="24">
        <v>57408</v>
      </c>
      <c r="DD26" s="24">
        <v>52090</v>
      </c>
      <c r="DE26" s="24">
        <v>32357</v>
      </c>
      <c r="DF26" s="24">
        <v>41255</v>
      </c>
      <c r="DG26" s="24">
        <v>38087</v>
      </c>
      <c r="DH26" s="24">
        <v>33045</v>
      </c>
      <c r="DI26" s="24">
        <v>19826</v>
      </c>
      <c r="DJ26" s="24">
        <v>24300</v>
      </c>
      <c r="DK26" s="24">
        <v>21300</v>
      </c>
      <c r="DL26" s="24">
        <v>17786</v>
      </c>
      <c r="DM26" s="8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</row>
    <row r="27">
      <c r="A27" s="1"/>
      <c r="B27" s="4"/>
      <c r="C27" s="34" t="s">
        <v>303</v>
      </c>
      <c r="D27" s="35">
        <f t="shared" si="0"/>
      </c>
      <c r="E27" s="35">
        <f t="shared" si="2"/>
      </c>
      <c r="F27" s="35">
        <f t="shared" si="4"/>
      </c>
      <c r="G27" s="35">
        <f t="shared" si="6"/>
      </c>
      <c r="H27" s="35">
        <f t="shared" si="8"/>
      </c>
      <c r="I27" s="35">
        <f t="shared" si="10"/>
      </c>
      <c r="J27" s="35">
        <f t="shared" si="12"/>
      </c>
      <c r="K27" s="33">
        <f t="shared" si="14"/>
      </c>
      <c r="L27" s="12"/>
      <c r="M27" s="35">
        <v>24034000</v>
      </c>
      <c r="N27" s="35">
        <v>21869000</v>
      </c>
      <c r="O27" s="35">
        <v>18642000</v>
      </c>
      <c r="P27" s="35">
        <v>16909000</v>
      </c>
      <c r="Q27" s="35">
        <v>13614000</v>
      </c>
      <c r="R27" s="35">
        <v>10417000</v>
      </c>
      <c r="S27" s="35">
        <v>6800000</v>
      </c>
      <c r="T27" s="35">
        <v>2140000</v>
      </c>
      <c r="U27" s="35">
        <v>1256000</v>
      </c>
      <c r="V27" s="35">
        <v>601000</v>
      </c>
      <c r="W27" s="35">
        <v>499000</v>
      </c>
      <c r="X27" s="35">
        <v>3221000</v>
      </c>
      <c r="Y27" s="35">
        <v>2970000</v>
      </c>
      <c r="Z27" s="35">
        <v>2671000</v>
      </c>
      <c r="AA27" s="35">
        <v>2444000</v>
      </c>
      <c r="AB27" s="35">
        <v>1956000</v>
      </c>
      <c r="AC27" s="35">
        <v>1507000</v>
      </c>
      <c r="AD27" s="35">
        <v>1398000</v>
      </c>
      <c r="AE27" s="35">
        <v>651000</v>
      </c>
      <c r="AF27" s="35">
        <v>976000</v>
      </c>
      <c r="AG27" s="35">
        <v>990000</v>
      </c>
      <c r="AH27" s="35">
        <v>927000</v>
      </c>
      <c r="AI27" s="35">
        <v>571000</v>
      </c>
      <c r="AJ27" s="35">
        <v>358000</v>
      </c>
      <c r="AK27" s="35">
        <v>294000</v>
      </c>
      <c r="AL27" s="35">
        <v>1058000</v>
      </c>
      <c r="AM27" s="35">
        <v>1157000</v>
      </c>
      <c r="AN27" s="35">
        <v>1295000</v>
      </c>
      <c r="AO27" s="35">
        <v>1073000</v>
      </c>
      <c r="AP27" s="35">
        <v>895000</v>
      </c>
      <c r="AQ27" s="35">
        <v>688000</v>
      </c>
      <c r="AR27" s="35">
        <v>554000</v>
      </c>
      <c r="AS27" s="35">
        <v>733000</v>
      </c>
      <c r="AT27" s="35">
        <v>639000</v>
      </c>
      <c r="AU27" s="35">
        <v>319000</v>
      </c>
      <c r="AV27" s="35">
        <v>246000</v>
      </c>
      <c r="AW27" s="35">
        <v>286000</v>
      </c>
      <c r="AX27" s="35">
        <v>253000</v>
      </c>
      <c r="AY27" s="35">
        <v>165000</v>
      </c>
      <c r="AZ27" s="35">
        <v>176000</v>
      </c>
      <c r="BA27" s="35">
        <v>231000</v>
      </c>
      <c r="BB27" s="35">
        <v>213000</v>
      </c>
      <c r="BC27" s="35">
        <v>163000</v>
      </c>
      <c r="BD27" s="35">
        <v>151000</v>
      </c>
      <c r="BE27" s="35">
        <v>166697</v>
      </c>
      <c r="BF27" s="35">
        <v>140988</v>
      </c>
      <c r="BG27" s="35">
        <v>105534</v>
      </c>
      <c r="BH27" s="35">
        <v>82781</v>
      </c>
      <c r="BI27" s="35">
        <v>183573</v>
      </c>
      <c r="BJ27" s="35">
        <v>252217</v>
      </c>
      <c r="BK27" s="35">
        <v>139623</v>
      </c>
      <c r="BL27" s="35">
        <v>72826</v>
      </c>
      <c r="BM27" s="35">
        <v>122317</v>
      </c>
      <c r="BN27" s="35">
        <v>197090</v>
      </c>
      <c r="BO27" s="35">
        <v>174030</v>
      </c>
      <c r="BP27" s="35">
        <v>154862</v>
      </c>
      <c r="BQ27" s="35">
        <v>122778</v>
      </c>
      <c r="BR27" s="35">
        <v>103783</v>
      </c>
      <c r="BS27" s="35">
        <v>-175207</v>
      </c>
      <c r="BT27" s="35">
        <v>147393</v>
      </c>
      <c r="BU27" s="35">
        <v>134282</v>
      </c>
      <c r="BV27" s="35">
        <v>107845</v>
      </c>
      <c r="BW27" s="35">
        <v>-110107</v>
      </c>
      <c r="BX27" s="35">
        <v>-230965</v>
      </c>
      <c r="BY27" s="35">
        <v>-156553</v>
      </c>
      <c r="BZ27" s="35">
        <v>65134</v>
      </c>
      <c r="CA27" s="35">
        <v>-155392</v>
      </c>
      <c r="CB27" s="35">
        <v>202979</v>
      </c>
      <c r="CC27" s="35">
        <v>262499</v>
      </c>
      <c r="CD27" s="35">
        <v>247841</v>
      </c>
      <c r="CE27" s="35">
        <v>184760</v>
      </c>
      <c r="CF27" s="35">
        <v>141246</v>
      </c>
      <c r="CG27" s="35">
        <v>138514</v>
      </c>
      <c r="CH27" s="35">
        <v>117613</v>
      </c>
      <c r="CI27" s="35">
        <v>95816</v>
      </c>
      <c r="CJ27" s="35">
        <v>100685</v>
      </c>
      <c r="CK27" s="35">
        <v>110690</v>
      </c>
      <c r="CL27" s="35">
        <v>69572</v>
      </c>
      <c r="CM27" s="35">
        <v>77593</v>
      </c>
      <c r="CN27" s="35">
        <v>76182</v>
      </c>
      <c r="CO27" s="35">
        <v>38739</v>
      </c>
      <c r="CP27" s="35">
        <v>28758</v>
      </c>
      <c r="CQ27" s="35">
        <v>3799</v>
      </c>
      <c r="CR27" s="35">
        <v>23880</v>
      </c>
      <c r="CS27" s="35">
        <v>23816</v>
      </c>
      <c r="CT27" s="35">
        <v>18861</v>
      </c>
      <c r="CU27" s="35">
        <v>24632</v>
      </c>
      <c r="CV27" s="35">
        <v>26348</v>
      </c>
      <c r="CW27" s="35">
        <v>70736</v>
      </c>
      <c r="CX27" s="35">
        <v>-50106</v>
      </c>
      <c r="CY27" s="35">
        <v>6165</v>
      </c>
      <c r="CZ27" s="35">
        <v>117191</v>
      </c>
      <c r="DA27" s="35">
        <v>107462</v>
      </c>
      <c r="DB27" s="35">
        <v>57339</v>
      </c>
      <c r="DC27" s="35">
        <v>44831</v>
      </c>
      <c r="DD27" s="35">
        <v>42130</v>
      </c>
      <c r="DE27" s="35">
        <v>36901</v>
      </c>
      <c r="DF27" s="35">
        <v>36647</v>
      </c>
      <c r="DG27" s="35">
        <v>29023</v>
      </c>
      <c r="DH27" s="35">
        <v>25564</v>
      </c>
      <c r="DI27" s="35">
        <v>25067</v>
      </c>
      <c r="DJ27" s="35">
        <v>15100</v>
      </c>
      <c r="DK27" s="35">
        <v>9500</v>
      </c>
      <c r="DL27" s="35">
        <v>9003</v>
      </c>
      <c r="DM27" s="8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</row>
    <row r="28">
      <c r="A28" s="1"/>
      <c r="B28" s="4"/>
      <c r="C28" s="34" t="s">
        <v>304</v>
      </c>
      <c r="D28" s="35">
        <f t="shared" si="0"/>
      </c>
      <c r="E28" s="35">
        <f t="shared" si="2"/>
      </c>
      <c r="F28" s="35">
        <f t="shared" si="4"/>
      </c>
      <c r="G28" s="35">
        <f t="shared" si="6"/>
      </c>
      <c r="H28" s="35">
        <f t="shared" si="8"/>
      </c>
      <c r="I28" s="35">
        <f t="shared" si="10"/>
      </c>
      <c r="J28" s="35">
        <f t="shared" si="12"/>
      </c>
      <c r="K28" s="33">
        <f t="shared" si="14"/>
      </c>
      <c r="L28" s="12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8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</row>
    <row r="29" outlineLevel="1">
      <c r="A29" s="1"/>
      <c r="B29" s="4"/>
      <c r="C29" s="23" t="s">
        <v>305</v>
      </c>
      <c r="D29" s="28">
        <f t="shared" si="0"/>
      </c>
      <c r="E29" s="28">
        <f t="shared" si="2"/>
      </c>
      <c r="F29" s="28">
        <f t="shared" si="4"/>
      </c>
      <c r="G29" s="28">
        <f t="shared" si="6"/>
      </c>
      <c r="H29" s="28">
        <f t="shared" si="8"/>
      </c>
      <c r="I29" s="28">
        <f t="shared" si="10"/>
      </c>
      <c r="J29" s="28">
        <f t="shared" si="12"/>
      </c>
      <c r="K29" s="29">
        <f t="shared" si="14"/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8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</row>
    <row r="30" outlineLevel="2">
      <c r="A30" s="1"/>
      <c r="B30" s="4"/>
      <c r="C30" s="23" t="s">
        <v>306</v>
      </c>
      <c r="D30" s="28">
        <f t="shared" si="0"/>
      </c>
      <c r="E30" s="28">
        <f t="shared" si="2"/>
      </c>
      <c r="F30" s="28">
        <f t="shared" si="4"/>
      </c>
      <c r="G30" s="28">
        <f t="shared" si="6"/>
      </c>
      <c r="H30" s="28">
        <f t="shared" si="8"/>
      </c>
      <c r="I30" s="28">
        <f t="shared" si="10"/>
      </c>
      <c r="J30" s="28">
        <f t="shared" si="12"/>
      </c>
      <c r="K30" s="29">
        <f t="shared" si="14"/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8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</row>
    <row r="31" outlineLevel="3">
      <c r="A31" s="1"/>
      <c r="B31" s="4"/>
      <c r="C31" s="23" t="s">
        <v>307</v>
      </c>
      <c r="D31" s="28">
        <f t="shared" si="0"/>
      </c>
      <c r="E31" s="28">
        <f t="shared" si="2"/>
      </c>
      <c r="F31" s="28">
        <f t="shared" si="4"/>
      </c>
      <c r="G31" s="28">
        <f t="shared" si="6"/>
      </c>
      <c r="H31" s="28">
        <f t="shared" si="8"/>
      </c>
      <c r="I31" s="28">
        <f t="shared" si="10"/>
      </c>
      <c r="J31" s="28">
        <f t="shared" si="12"/>
      </c>
      <c r="K31" s="29">
        <f t="shared" si="14"/>
      </c>
      <c r="M31" s="15">
        <v>61000</v>
      </c>
      <c r="N31" s="15">
        <v>61000</v>
      </c>
      <c r="O31" s="15">
        <v>61000</v>
      </c>
      <c r="P31" s="15">
        <v>64000</v>
      </c>
      <c r="Q31" s="15">
        <v>63000</v>
      </c>
      <c r="R31" s="15">
        <v>63000</v>
      </c>
      <c r="S31" s="15">
        <v>65000</v>
      </c>
      <c r="T31" s="15">
        <v>66000</v>
      </c>
      <c r="U31" s="15">
        <v>64000</v>
      </c>
      <c r="V31" s="15">
        <v>65000</v>
      </c>
      <c r="W31" s="15">
        <v>65000</v>
      </c>
      <c r="X31" s="15">
        <v>68000</v>
      </c>
      <c r="Y31" s="15">
        <v>61000</v>
      </c>
      <c r="Z31" s="15">
        <v>62000</v>
      </c>
      <c r="AA31" s="15">
        <v>60000</v>
      </c>
      <c r="AB31" s="15">
        <v>53000</v>
      </c>
      <c r="AC31" s="15">
        <v>53000</v>
      </c>
      <c r="AD31" s="15">
        <v>53000</v>
      </c>
      <c r="AE31" s="15">
        <v>54000</v>
      </c>
      <c r="AF31" s="15">
        <v>25000</v>
      </c>
      <c r="AG31" s="15">
        <v>13000</v>
      </c>
      <c r="AH31" s="15">
        <v>13000</v>
      </c>
      <c r="AI31" s="15">
        <v>13000</v>
      </c>
      <c r="AJ31" s="15">
        <v>13000</v>
      </c>
      <c r="AK31" s="15">
        <v>14000</v>
      </c>
      <c r="AL31" s="15">
        <v>15000</v>
      </c>
      <c r="AM31" s="15">
        <v>14000</v>
      </c>
      <c r="AN31" s="15">
        <v>15000</v>
      </c>
      <c r="AO31" s="15">
        <v>15000</v>
      </c>
      <c r="AP31" s="15">
        <v>15000</v>
      </c>
      <c r="AQ31" s="15">
        <v>15000</v>
      </c>
      <c r="AR31" s="15">
        <v>16000</v>
      </c>
      <c r="AS31" s="15">
        <v>19000</v>
      </c>
      <c r="AT31" s="15">
        <v>16000</v>
      </c>
      <c r="AU31" s="15">
        <v>12000</v>
      </c>
      <c r="AV31" s="15">
        <v>12000</v>
      </c>
      <c r="AW31" s="15">
        <v>12000</v>
      </c>
      <c r="AX31" s="15">
        <v>12000</v>
      </c>
      <c r="AY31" s="15">
        <v>12000</v>
      </c>
      <c r="AZ31" s="15">
        <v>12000</v>
      </c>
      <c r="BA31" s="15">
        <v>11000</v>
      </c>
      <c r="BB31" s="15">
        <v>11000</v>
      </c>
      <c r="BC31" s="15">
        <v>12000</v>
      </c>
      <c r="BD31" s="15">
        <v>11000</v>
      </c>
      <c r="BE31" s="15">
        <v>7492</v>
      </c>
      <c r="BF31" s="15">
        <v>819</v>
      </c>
      <c r="BG31" s="15">
        <v>836</v>
      </c>
      <c r="BH31" s="15">
        <v>853</v>
      </c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8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</row>
    <row r="32" outlineLevel="3">
      <c r="A32" s="1"/>
      <c r="B32" s="4"/>
      <c r="C32" s="23" t="s">
        <v>308</v>
      </c>
      <c r="D32" s="28">
        <f t="shared" si="0"/>
      </c>
      <c r="E32" s="28">
        <f t="shared" si="2"/>
      </c>
      <c r="F32" s="28">
        <f t="shared" si="4"/>
      </c>
      <c r="G32" s="28">
        <f t="shared" si="6"/>
      </c>
      <c r="H32" s="28">
        <f t="shared" si="8"/>
      </c>
      <c r="I32" s="28">
        <f t="shared" si="10"/>
      </c>
      <c r="J32" s="28">
        <f t="shared" si="12"/>
      </c>
      <c r="K32" s="29">
        <f t="shared" si="14"/>
      </c>
      <c r="M32" s="15">
        <v>511000</v>
      </c>
      <c r="N32" s="15">
        <v>472000</v>
      </c>
      <c r="O32" s="15">
        <v>444000</v>
      </c>
      <c r="P32" s="15">
        <v>359000</v>
      </c>
      <c r="Q32" s="15">
        <v>294000</v>
      </c>
      <c r="R32" s="15">
        <v>234000</v>
      </c>
      <c r="S32" s="15">
        <v>187000</v>
      </c>
      <c r="T32" s="15">
        <v>150000</v>
      </c>
      <c r="U32" s="15">
        <v>115000</v>
      </c>
      <c r="V32" s="15">
        <v>88000</v>
      </c>
      <c r="W32" s="15">
        <v>46000</v>
      </c>
      <c r="X32" s="15">
        <v>18000</v>
      </c>
      <c r="Y32" s="15">
        <v>9000</v>
      </c>
      <c r="Z32" s="15">
        <v>7000</v>
      </c>
      <c r="AA32" s="15">
        <v>6000</v>
      </c>
      <c r="AB32" s="15">
        <v>6000</v>
      </c>
      <c r="AC32" s="15">
        <v>7000</v>
      </c>
      <c r="AD32" s="15">
        <v>7000</v>
      </c>
      <c r="AE32" s="15">
        <v>13000</v>
      </c>
      <c r="AF32" s="15">
        <v>31000</v>
      </c>
      <c r="AG32" s="15">
        <v>41000</v>
      </c>
      <c r="AH32" s="15">
        <v>45000</v>
      </c>
      <c r="AI32" s="15">
        <v>47000</v>
      </c>
      <c r="AJ32" s="15">
        <v>44000</v>
      </c>
      <c r="AK32" s="15">
        <v>42000</v>
      </c>
      <c r="AL32" s="15">
        <v>37000</v>
      </c>
      <c r="AM32" s="15">
        <v>32000</v>
      </c>
      <c r="AN32" s="15">
        <v>25000</v>
      </c>
      <c r="AO32" s="15">
        <v>21000</v>
      </c>
      <c r="AP32" s="15">
        <v>17000</v>
      </c>
      <c r="AQ32" s="15">
        <v>15000</v>
      </c>
      <c r="AR32" s="15">
        <v>16000</v>
      </c>
      <c r="AS32" s="15">
        <v>17000</v>
      </c>
      <c r="AT32" s="15">
        <v>14000</v>
      </c>
      <c r="AU32" s="15">
        <v>12000</v>
      </c>
      <c r="AV32" s="15">
        <v>12000</v>
      </c>
      <c r="AW32" s="15">
        <v>11000</v>
      </c>
      <c r="AX32" s="15">
        <v>9000</v>
      </c>
      <c r="AY32" s="15">
        <v>9000</v>
      </c>
      <c r="AZ32" s="15">
        <v>9000</v>
      </c>
      <c r="BA32" s="15">
        <v>8000</v>
      </c>
      <c r="BB32" s="15">
        <v>7000</v>
      </c>
      <c r="BC32" s="15">
        <v>7000</v>
      </c>
      <c r="BD32" s="15">
        <v>6000</v>
      </c>
      <c r="BE32" s="15">
        <v>4037</v>
      </c>
      <c r="BF32" s="15">
        <v>4022</v>
      </c>
      <c r="BG32" s="15">
        <v>3865</v>
      </c>
      <c r="BH32" s="15">
        <v>5076</v>
      </c>
      <c r="BI32" s="15">
        <v>4693</v>
      </c>
      <c r="BJ32" s="15">
        <v>4701</v>
      </c>
      <c r="BK32" s="15">
        <v>5316</v>
      </c>
      <c r="BL32" s="15">
        <v>5198</v>
      </c>
      <c r="BM32" s="15">
        <v>4213</v>
      </c>
      <c r="BN32" s="15">
        <v>4356</v>
      </c>
      <c r="BO32" s="15">
        <v>5266</v>
      </c>
      <c r="BP32" s="15">
        <v>5313</v>
      </c>
      <c r="BQ32" s="15">
        <v>4461</v>
      </c>
      <c r="BR32" s="15">
        <v>4220</v>
      </c>
      <c r="BS32" s="15">
        <v>4805</v>
      </c>
      <c r="BT32" s="15">
        <v>5571</v>
      </c>
      <c r="BU32" s="15">
        <v>5768</v>
      </c>
      <c r="BV32" s="15">
        <v>5444</v>
      </c>
      <c r="BW32" s="15">
        <v>5779</v>
      </c>
      <c r="BX32" s="15">
        <v>6124</v>
      </c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8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</row>
    <row r="33" outlineLevel="3">
      <c r="A33" s="1"/>
      <c r="B33" s="4"/>
      <c r="C33" s="38" t="s">
        <v>309</v>
      </c>
      <c r="D33" s="24">
        <f t="shared" si="0"/>
      </c>
      <c r="E33" s="24">
        <f t="shared" si="2"/>
      </c>
      <c r="F33" s="24">
        <f t="shared" si="4"/>
      </c>
      <c r="G33" s="24">
        <f t="shared" si="6"/>
      </c>
      <c r="H33" s="24">
        <f t="shared" si="8"/>
      </c>
      <c r="I33" s="24">
        <f t="shared" si="10"/>
      </c>
      <c r="J33" s="24">
        <f t="shared" si="12"/>
      </c>
      <c r="K33" s="37">
        <f t="shared" si="14"/>
      </c>
      <c r="L33" s="2"/>
      <c r="M33" s="36">
        <v>-450000</v>
      </c>
      <c r="N33" s="36">
        <v>-411000</v>
      </c>
      <c r="O33" s="36">
        <v>-383000</v>
      </c>
      <c r="P33" s="36">
        <v>-295000</v>
      </c>
      <c r="Q33" s="36">
        <v>-231000</v>
      </c>
      <c r="R33" s="36">
        <v>-171000</v>
      </c>
      <c r="S33" s="36">
        <v>-122000</v>
      </c>
      <c r="T33" s="36">
        <v>-84000</v>
      </c>
      <c r="U33" s="36">
        <v>-51000</v>
      </c>
      <c r="V33" s="36">
        <v>-23000</v>
      </c>
      <c r="W33" s="36">
        <v>19000</v>
      </c>
      <c r="X33" s="36">
        <v>50000</v>
      </c>
      <c r="Y33" s="36">
        <v>52000</v>
      </c>
      <c r="Z33" s="36">
        <v>55000</v>
      </c>
      <c r="AA33" s="36">
        <v>54000</v>
      </c>
      <c r="AB33" s="36">
        <v>47000</v>
      </c>
      <c r="AC33" s="36">
        <v>46000</v>
      </c>
      <c r="AD33" s="36">
        <v>46000</v>
      </c>
      <c r="AE33" s="36">
        <v>41000</v>
      </c>
      <c r="AF33" s="36">
        <v>-6000</v>
      </c>
      <c r="AG33" s="36">
        <v>-28000</v>
      </c>
      <c r="AH33" s="36">
        <v>-32000</v>
      </c>
      <c r="AI33" s="36">
        <v>-34000</v>
      </c>
      <c r="AJ33" s="36">
        <v>-31000</v>
      </c>
      <c r="AK33" s="36">
        <v>-28000</v>
      </c>
      <c r="AL33" s="36">
        <v>-22000</v>
      </c>
      <c r="AM33" s="36">
        <v>-18000</v>
      </c>
      <c r="AN33" s="36">
        <v>-10000</v>
      </c>
      <c r="AO33" s="36">
        <v>-6000</v>
      </c>
      <c r="AP33" s="36">
        <v>-2000</v>
      </c>
      <c r="AQ33" s="36">
        <v>0</v>
      </c>
      <c r="AR33" s="36">
        <v>0</v>
      </c>
      <c r="AS33" s="36">
        <v>2000</v>
      </c>
      <c r="AT33" s="36">
        <v>2000</v>
      </c>
      <c r="AU33" s="36">
        <v>0</v>
      </c>
      <c r="AV33" s="36">
        <v>0</v>
      </c>
      <c r="AW33" s="36">
        <v>1000</v>
      </c>
      <c r="AX33" s="36">
        <v>3000</v>
      </c>
      <c r="AY33" s="36">
        <v>3000</v>
      </c>
      <c r="AZ33" s="36">
        <v>3000</v>
      </c>
      <c r="BA33" s="36">
        <v>3000</v>
      </c>
      <c r="BB33" s="36">
        <v>4000</v>
      </c>
      <c r="BC33" s="36">
        <v>5000</v>
      </c>
      <c r="BD33" s="36">
        <v>5000</v>
      </c>
      <c r="BE33" s="36">
        <v>3455</v>
      </c>
      <c r="BF33" s="36">
        <v>-3203</v>
      </c>
      <c r="BG33" s="36">
        <v>-3029</v>
      </c>
      <c r="BH33" s="36">
        <v>-4223</v>
      </c>
      <c r="BI33" s="36">
        <v>-1399</v>
      </c>
      <c r="BJ33" s="36">
        <v>-4701</v>
      </c>
      <c r="BK33" s="36">
        <v>-5316</v>
      </c>
      <c r="BL33" s="36">
        <v>-5198</v>
      </c>
      <c r="BM33" s="36">
        <v>-1124</v>
      </c>
      <c r="BN33" s="36">
        <v>-4356</v>
      </c>
      <c r="BO33" s="36">
        <v>-5266</v>
      </c>
      <c r="BP33" s="36">
        <v>-5313</v>
      </c>
      <c r="BQ33" s="36">
        <v>-1334</v>
      </c>
      <c r="BR33" s="36">
        <v>-4220</v>
      </c>
      <c r="BS33" s="36">
        <v>-4805</v>
      </c>
      <c r="BT33" s="36">
        <v>-5571</v>
      </c>
      <c r="BU33" s="36">
        <v>-2448</v>
      </c>
      <c r="BV33" s="36">
        <v>-5444</v>
      </c>
      <c r="BW33" s="36">
        <v>-5779</v>
      </c>
      <c r="BX33" s="36">
        <v>-6124</v>
      </c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8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</row>
    <row r="34" outlineLevel="2">
      <c r="A34" s="1"/>
      <c r="B34" s="4"/>
      <c r="C34" s="38" t="s">
        <v>310</v>
      </c>
      <c r="D34" s="24">
        <f t="shared" si="0"/>
      </c>
      <c r="E34" s="24">
        <f t="shared" si="2"/>
      </c>
      <c r="F34" s="24">
        <f t="shared" si="4"/>
      </c>
      <c r="G34" s="24">
        <f t="shared" si="6"/>
      </c>
      <c r="H34" s="24">
        <f t="shared" si="8"/>
      </c>
      <c r="I34" s="24">
        <f t="shared" si="10"/>
      </c>
      <c r="J34" s="24">
        <f t="shared" si="12"/>
      </c>
      <c r="K34" s="37">
        <f t="shared" si="14"/>
      </c>
      <c r="L34" s="2"/>
      <c r="M34" s="36">
        <v>-450000</v>
      </c>
      <c r="N34" s="36">
        <v>-411000</v>
      </c>
      <c r="O34" s="36">
        <v>-383000</v>
      </c>
      <c r="P34" s="36">
        <v>-295000</v>
      </c>
      <c r="Q34" s="36">
        <v>-231000</v>
      </c>
      <c r="R34" s="36">
        <v>-171000</v>
      </c>
      <c r="S34" s="36">
        <v>-122000</v>
      </c>
      <c r="T34" s="36">
        <v>-84000</v>
      </c>
      <c r="U34" s="36">
        <v>-51000</v>
      </c>
      <c r="V34" s="36">
        <v>-23000</v>
      </c>
      <c r="W34" s="36">
        <v>19000</v>
      </c>
      <c r="X34" s="36">
        <v>50000</v>
      </c>
      <c r="Y34" s="36">
        <v>52000</v>
      </c>
      <c r="Z34" s="36">
        <v>55000</v>
      </c>
      <c r="AA34" s="36">
        <v>54000</v>
      </c>
      <c r="AB34" s="36">
        <v>47000</v>
      </c>
      <c r="AC34" s="36">
        <v>46000</v>
      </c>
      <c r="AD34" s="36">
        <v>46000</v>
      </c>
      <c r="AE34" s="36">
        <v>41000</v>
      </c>
      <c r="AF34" s="36">
        <v>-6000</v>
      </c>
      <c r="AG34" s="36">
        <v>-28000</v>
      </c>
      <c r="AH34" s="36">
        <v>-32000</v>
      </c>
      <c r="AI34" s="36">
        <v>-34000</v>
      </c>
      <c r="AJ34" s="36">
        <v>-31000</v>
      </c>
      <c r="AK34" s="36">
        <v>-28000</v>
      </c>
      <c r="AL34" s="36">
        <v>-22000</v>
      </c>
      <c r="AM34" s="36">
        <v>-18000</v>
      </c>
      <c r="AN34" s="36">
        <v>-10000</v>
      </c>
      <c r="AO34" s="36">
        <v>-6000</v>
      </c>
      <c r="AP34" s="36">
        <v>-2000</v>
      </c>
      <c r="AQ34" s="36">
        <v>0</v>
      </c>
      <c r="AR34" s="36">
        <v>0</v>
      </c>
      <c r="AS34" s="36">
        <v>2000</v>
      </c>
      <c r="AT34" s="36">
        <v>2000</v>
      </c>
      <c r="AU34" s="36">
        <v>0</v>
      </c>
      <c r="AV34" s="36">
        <v>0</v>
      </c>
      <c r="AW34" s="36">
        <v>1000</v>
      </c>
      <c r="AX34" s="36">
        <v>3000</v>
      </c>
      <c r="AY34" s="36">
        <v>3000</v>
      </c>
      <c r="AZ34" s="36">
        <v>3000</v>
      </c>
      <c r="BA34" s="36">
        <v>3000</v>
      </c>
      <c r="BB34" s="36">
        <v>4000</v>
      </c>
      <c r="BC34" s="36">
        <v>5000</v>
      </c>
      <c r="BD34" s="36">
        <v>5000</v>
      </c>
      <c r="BE34" s="36">
        <v>3455</v>
      </c>
      <c r="BF34" s="36">
        <v>-3203</v>
      </c>
      <c r="BG34" s="36">
        <v>-3029</v>
      </c>
      <c r="BH34" s="36">
        <v>-4223</v>
      </c>
      <c r="BI34" s="36">
        <v>-1399</v>
      </c>
      <c r="BJ34" s="36">
        <v>-4701</v>
      </c>
      <c r="BK34" s="36">
        <v>-5316</v>
      </c>
      <c r="BL34" s="36">
        <v>-5198</v>
      </c>
      <c r="BM34" s="36">
        <v>-1124</v>
      </c>
      <c r="BN34" s="36">
        <v>-4356</v>
      </c>
      <c r="BO34" s="36">
        <v>-5266</v>
      </c>
      <c r="BP34" s="36">
        <v>-5313</v>
      </c>
      <c r="BQ34" s="36">
        <v>-1334</v>
      </c>
      <c r="BR34" s="36">
        <v>-4220</v>
      </c>
      <c r="BS34" s="36">
        <v>-4805</v>
      </c>
      <c r="BT34" s="36">
        <v>-5571</v>
      </c>
      <c r="BU34" s="36">
        <v>-2448</v>
      </c>
      <c r="BV34" s="36">
        <v>-5444</v>
      </c>
      <c r="BW34" s="36">
        <v>-5779</v>
      </c>
      <c r="BX34" s="36">
        <v>-6124</v>
      </c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8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</row>
    <row r="35" outlineLevel="1">
      <c r="A35" s="1"/>
      <c r="B35" s="4"/>
      <c r="C35" s="23" t="s">
        <v>311</v>
      </c>
      <c r="D35" s="28">
        <f t="shared" si="0"/>
      </c>
      <c r="E35" s="28">
        <f t="shared" si="2"/>
      </c>
      <c r="F35" s="28">
        <f t="shared" si="4"/>
      </c>
      <c r="G35" s="28">
        <f t="shared" si="6"/>
      </c>
      <c r="H35" s="28">
        <f t="shared" si="8"/>
      </c>
      <c r="I35" s="28">
        <f t="shared" si="10"/>
      </c>
      <c r="J35" s="28">
        <f t="shared" si="12"/>
      </c>
      <c r="K35" s="29">
        <f t="shared" si="14"/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8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</row>
    <row r="36" outlineLevel="2">
      <c r="A36" s="1"/>
      <c r="B36" s="4"/>
      <c r="C36" s="23" t="s">
        <v>312</v>
      </c>
      <c r="D36" s="28">
        <f t="shared" si="0"/>
      </c>
      <c r="E36" s="28">
        <f t="shared" si="2"/>
      </c>
      <c r="F36" s="28">
        <f t="shared" si="4"/>
      </c>
      <c r="G36" s="28">
        <f t="shared" si="6"/>
      </c>
      <c r="H36" s="28">
        <f t="shared" si="8"/>
      </c>
      <c r="I36" s="28">
        <f t="shared" si="10"/>
      </c>
      <c r="J36" s="28">
        <f t="shared" si="12"/>
      </c>
      <c r="K36" s="29">
        <f t="shared" si="14"/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>
        <v>-57000</v>
      </c>
      <c r="BR36" s="15"/>
      <c r="BS36" s="15"/>
      <c r="BT36" s="15"/>
      <c r="BU36" s="15">
        <v>0</v>
      </c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8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</row>
    <row r="37" outlineLevel="2">
      <c r="A37" s="1"/>
      <c r="B37" s="4"/>
      <c r="C37" s="23" t="s">
        <v>313</v>
      </c>
      <c r="D37" s="28">
        <f t="shared" si="0"/>
      </c>
      <c r="E37" s="28">
        <f t="shared" si="2"/>
      </c>
      <c r="F37" s="28">
        <f t="shared" si="4"/>
      </c>
      <c r="G37" s="28">
        <f t="shared" si="6"/>
      </c>
      <c r="H37" s="28">
        <f t="shared" si="8"/>
      </c>
      <c r="I37" s="28">
        <f t="shared" si="10"/>
      </c>
      <c r="J37" s="28">
        <f t="shared" si="12"/>
      </c>
      <c r="K37" s="29">
        <f t="shared" si="14"/>
      </c>
      <c r="M37" s="15">
        <v>0</v>
      </c>
      <c r="N37" s="15"/>
      <c r="O37" s="15"/>
      <c r="P37" s="15"/>
      <c r="Q37" s="15">
        <v>0</v>
      </c>
      <c r="R37" s="15"/>
      <c r="S37" s="15"/>
      <c r="T37" s="15"/>
      <c r="U37" s="15">
        <v>0</v>
      </c>
      <c r="V37" s="15">
        <v>0</v>
      </c>
      <c r="W37" s="15">
        <v>0</v>
      </c>
      <c r="X37" s="15">
        <v>1353000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8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</row>
    <row r="38" outlineLevel="2">
      <c r="A38" s="1"/>
      <c r="B38" s="4"/>
      <c r="C38" s="23" t="s">
        <v>314</v>
      </c>
      <c r="D38" s="28">
        <f t="shared" si="0"/>
      </c>
      <c r="E38" s="28">
        <f t="shared" si="2"/>
      </c>
      <c r="F38" s="28">
        <f t="shared" si="4"/>
      </c>
      <c r="G38" s="28">
        <f t="shared" si="6"/>
      </c>
      <c r="H38" s="28">
        <f t="shared" si="8"/>
      </c>
      <c r="I38" s="28">
        <f t="shared" si="10"/>
      </c>
      <c r="J38" s="28">
        <f t="shared" si="12"/>
      </c>
      <c r="K38" s="29">
        <f t="shared" si="14"/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>
        <v>0</v>
      </c>
      <c r="AT38" s="15">
        <v>0</v>
      </c>
      <c r="AU38" s="15">
        <v>2000</v>
      </c>
      <c r="AV38" s="15">
        <v>1000</v>
      </c>
      <c r="AW38" s="15">
        <v>34000</v>
      </c>
      <c r="AX38" s="15">
        <v>8000</v>
      </c>
      <c r="AY38" s="15">
        <v>89000</v>
      </c>
      <c r="AZ38" s="15">
        <v>0</v>
      </c>
      <c r="BA38" s="15">
        <v>0</v>
      </c>
      <c r="BB38" s="15">
        <v>0</v>
      </c>
      <c r="BC38" s="15">
        <v>0</v>
      </c>
      <c r="BD38" s="15"/>
      <c r="BE38" s="15">
        <v>0</v>
      </c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>
        <v>18530</v>
      </c>
      <c r="BZ38" s="15">
        <v>8338</v>
      </c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>
        <v>0</v>
      </c>
      <c r="DB38" s="15"/>
      <c r="DC38" s="15">
        <v>457</v>
      </c>
      <c r="DD38" s="15">
        <v>9573</v>
      </c>
      <c r="DE38" s="15"/>
      <c r="DF38" s="15"/>
      <c r="DG38" s="15"/>
      <c r="DH38" s="15"/>
      <c r="DI38" s="15"/>
      <c r="DJ38" s="15"/>
      <c r="DK38" s="15"/>
      <c r="DL38" s="15"/>
      <c r="DM38" s="8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</row>
    <row r="39" outlineLevel="2">
      <c r="A39" s="1"/>
      <c r="B39" s="4"/>
      <c r="C39" s="23" t="s">
        <v>315</v>
      </c>
      <c r="D39" s="28">
        <f t="shared" si="0"/>
      </c>
      <c r="E39" s="28">
        <f t="shared" si="2"/>
      </c>
      <c r="F39" s="28">
        <f t="shared" si="4"/>
      </c>
      <c r="G39" s="28">
        <f t="shared" si="6"/>
      </c>
      <c r="H39" s="28">
        <f t="shared" si="8"/>
      </c>
      <c r="I39" s="28">
        <f t="shared" si="10"/>
      </c>
      <c r="J39" s="28">
        <f t="shared" si="12"/>
      </c>
      <c r="K39" s="29">
        <f t="shared" si="14"/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>
        <v>1894</v>
      </c>
      <c r="BZ39" s="15">
        <v>5240</v>
      </c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>
        <v>691</v>
      </c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8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</row>
    <row r="40" outlineLevel="2">
      <c r="A40" s="1"/>
      <c r="B40" s="4"/>
      <c r="C40" s="38" t="s">
        <v>316</v>
      </c>
      <c r="D40" s="24">
        <f t="shared" si="0"/>
      </c>
      <c r="E40" s="24">
        <f t="shared" si="2"/>
      </c>
      <c r="F40" s="24">
        <f t="shared" si="4"/>
      </c>
      <c r="G40" s="24">
        <f t="shared" si="6"/>
      </c>
      <c r="H40" s="24">
        <f t="shared" si="8"/>
      </c>
      <c r="I40" s="24">
        <f t="shared" si="10"/>
      </c>
      <c r="J40" s="24">
        <f t="shared" si="12"/>
      </c>
      <c r="K40" s="37">
        <f t="shared" si="14"/>
      </c>
      <c r="L40" s="2"/>
      <c r="M40" s="36">
        <v>0</v>
      </c>
      <c r="N40" s="36"/>
      <c r="O40" s="36"/>
      <c r="P40" s="36"/>
      <c r="Q40" s="36">
        <v>0</v>
      </c>
      <c r="R40" s="36"/>
      <c r="S40" s="36"/>
      <c r="T40" s="36"/>
      <c r="U40" s="36">
        <v>0</v>
      </c>
      <c r="V40" s="36">
        <v>0</v>
      </c>
      <c r="W40" s="36">
        <v>0</v>
      </c>
      <c r="X40" s="36">
        <v>1353000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>
        <v>0</v>
      </c>
      <c r="AT40" s="36">
        <v>0</v>
      </c>
      <c r="AU40" s="36">
        <v>2000</v>
      </c>
      <c r="AV40" s="36">
        <v>1000</v>
      </c>
      <c r="AW40" s="36">
        <v>34000</v>
      </c>
      <c r="AX40" s="36">
        <v>8000</v>
      </c>
      <c r="AY40" s="36">
        <v>89000</v>
      </c>
      <c r="AZ40" s="36">
        <v>0</v>
      </c>
      <c r="BA40" s="36">
        <v>0</v>
      </c>
      <c r="BB40" s="36">
        <v>0</v>
      </c>
      <c r="BC40" s="36">
        <v>0</v>
      </c>
      <c r="BD40" s="36"/>
      <c r="BE40" s="36">
        <v>0</v>
      </c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>
        <v>-62302</v>
      </c>
      <c r="BR40" s="36">
        <v>4418</v>
      </c>
      <c r="BS40" s="36">
        <v>-1355</v>
      </c>
      <c r="BT40" s="36">
        <v>2239</v>
      </c>
      <c r="BU40" s="36">
        <v>-5835</v>
      </c>
      <c r="BV40" s="36">
        <v>3082</v>
      </c>
      <c r="BW40" s="36">
        <v>2773</v>
      </c>
      <c r="BX40" s="36">
        <v>-20</v>
      </c>
      <c r="BY40" s="36">
        <v>20424</v>
      </c>
      <c r="BZ40" s="36">
        <v>13578</v>
      </c>
      <c r="CA40" s="36">
        <v>3289</v>
      </c>
      <c r="CB40" s="36">
        <v>4284</v>
      </c>
      <c r="CC40" s="36">
        <v>582</v>
      </c>
      <c r="CD40" s="36">
        <v>-1542</v>
      </c>
      <c r="CE40" s="36">
        <v>-466</v>
      </c>
      <c r="CF40" s="36">
        <v>665</v>
      </c>
      <c r="CG40" s="36">
        <v>505</v>
      </c>
      <c r="CH40" s="36">
        <v>-84</v>
      </c>
      <c r="CI40" s="36">
        <v>106</v>
      </c>
      <c r="CJ40" s="36">
        <v>244</v>
      </c>
      <c r="CK40" s="36">
        <v>2110</v>
      </c>
      <c r="CL40" s="36">
        <v>13392</v>
      </c>
      <c r="CM40" s="36">
        <v>-354</v>
      </c>
      <c r="CN40" s="36">
        <v>-488</v>
      </c>
      <c r="CO40" s="36">
        <v>379</v>
      </c>
      <c r="CP40" s="36">
        <v>-983</v>
      </c>
      <c r="CQ40" s="36">
        <v>42</v>
      </c>
      <c r="CR40" s="36">
        <v>-32</v>
      </c>
      <c r="CS40" s="36">
        <v>75</v>
      </c>
      <c r="CT40" s="36">
        <v>14140</v>
      </c>
      <c r="CU40" s="36"/>
      <c r="CV40" s="36"/>
      <c r="CW40" s="36"/>
      <c r="CX40" s="36">
        <v>61832</v>
      </c>
      <c r="CY40" s="36"/>
      <c r="CZ40" s="36"/>
      <c r="DA40" s="36">
        <v>691</v>
      </c>
      <c r="DB40" s="36">
        <v>3687</v>
      </c>
      <c r="DC40" s="36">
        <v>457</v>
      </c>
      <c r="DD40" s="36">
        <v>9573</v>
      </c>
      <c r="DE40" s="36">
        <v>6</v>
      </c>
      <c r="DF40" s="36"/>
      <c r="DG40" s="36"/>
      <c r="DH40" s="36"/>
      <c r="DI40" s="36">
        <v>-15</v>
      </c>
      <c r="DJ40" s="36"/>
      <c r="DK40" s="36"/>
      <c r="DL40" s="36"/>
      <c r="DM40" s="8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</row>
    <row r="41" outlineLevel="1">
      <c r="A41" s="1"/>
      <c r="B41" s="4"/>
      <c r="C41" s="23" t="s">
        <v>317</v>
      </c>
      <c r="D41" s="28">
        <f t="shared" si="0"/>
      </c>
      <c r="E41" s="28">
        <f t="shared" si="2"/>
      </c>
      <c r="F41" s="28">
        <f t="shared" si="4"/>
      </c>
      <c r="G41" s="28">
        <f t="shared" si="6"/>
      </c>
      <c r="H41" s="28">
        <f t="shared" si="8"/>
      </c>
      <c r="I41" s="28">
        <f t="shared" si="10"/>
      </c>
      <c r="J41" s="28">
        <f t="shared" si="12"/>
      </c>
      <c r="K41" s="29">
        <f t="shared" si="14"/>
      </c>
      <c r="M41" s="15">
        <v>733000</v>
      </c>
      <c r="N41" s="15">
        <v>36000</v>
      </c>
      <c r="O41" s="15">
        <v>189000</v>
      </c>
      <c r="P41" s="15">
        <v>75000</v>
      </c>
      <c r="Q41" s="15">
        <v>261000</v>
      </c>
      <c r="R41" s="15">
        <v>-66000</v>
      </c>
      <c r="S41" s="15">
        <v>59000</v>
      </c>
      <c r="T41" s="15">
        <v>-15000</v>
      </c>
      <c r="U41" s="15">
        <v>-19000</v>
      </c>
      <c r="V41" s="15">
        <v>-11000</v>
      </c>
      <c r="W41" s="15">
        <v>-5000</v>
      </c>
      <c r="X41" s="15">
        <v>-13000</v>
      </c>
      <c r="Y41" s="15">
        <v>-53000</v>
      </c>
      <c r="Z41" s="15">
        <v>22000</v>
      </c>
      <c r="AA41" s="15">
        <v>4000</v>
      </c>
      <c r="AB41" s="15">
        <v>135000</v>
      </c>
      <c r="AC41" s="15">
        <v>9000</v>
      </c>
      <c r="AD41" s="15">
        <v>-4000</v>
      </c>
      <c r="AE41" s="15">
        <v>-1000</v>
      </c>
      <c r="AF41" s="15">
        <v>-1000</v>
      </c>
      <c r="AG41" s="15">
        <v>-2000</v>
      </c>
      <c r="AH41" s="15">
        <v>0</v>
      </c>
      <c r="AI41" s="15">
        <v>1000</v>
      </c>
      <c r="AJ41" s="15"/>
      <c r="AK41" s="15">
        <v>2000</v>
      </c>
      <c r="AL41" s="15">
        <v>1000</v>
      </c>
      <c r="AM41" s="15">
        <v>5000</v>
      </c>
      <c r="AN41" s="15">
        <v>6000</v>
      </c>
      <c r="AO41" s="15">
        <v>0</v>
      </c>
      <c r="AP41" s="15">
        <v>-1000</v>
      </c>
      <c r="AQ41" s="15">
        <v>-4000</v>
      </c>
      <c r="AR41" s="15">
        <v>-18000</v>
      </c>
      <c r="AS41" s="15">
        <v>-6000</v>
      </c>
      <c r="AT41" s="15">
        <v>-16000</v>
      </c>
      <c r="AU41" s="15">
        <v>0</v>
      </c>
      <c r="AV41" s="15">
        <v>-4000</v>
      </c>
      <c r="AW41" s="15">
        <v>3000</v>
      </c>
      <c r="AX41" s="15">
        <v>3000</v>
      </c>
      <c r="AY41" s="15">
        <v>-1000</v>
      </c>
      <c r="AZ41" s="15">
        <v>-1000</v>
      </c>
      <c r="BA41" s="15">
        <v>0</v>
      </c>
      <c r="BB41" s="15">
        <v>0</v>
      </c>
      <c r="BC41" s="15">
        <v>-3000</v>
      </c>
      <c r="BD41" s="15">
        <v>17000</v>
      </c>
      <c r="BE41" s="15">
        <v>5392</v>
      </c>
      <c r="BF41" s="15">
        <v>-2707</v>
      </c>
      <c r="BG41" s="15">
        <v>3257</v>
      </c>
      <c r="BH41" s="15">
        <v>1058</v>
      </c>
      <c r="BI41" s="15">
        <v>1136</v>
      </c>
      <c r="BJ41" s="15">
        <v>-3290</v>
      </c>
      <c r="BK41" s="15">
        <v>269</v>
      </c>
      <c r="BL41" s="15">
        <v>-929</v>
      </c>
      <c r="BM41" s="15">
        <v>1136</v>
      </c>
      <c r="BN41" s="15">
        <v>3341</v>
      </c>
      <c r="BO41" s="15">
        <v>-1749</v>
      </c>
      <c r="BP41" s="15">
        <v>-3690</v>
      </c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8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</row>
    <row r="42" outlineLevel="1">
      <c r="A42" s="1"/>
      <c r="B42" s="4"/>
      <c r="C42" s="34" t="s">
        <v>318</v>
      </c>
      <c r="D42" s="24">
        <f t="shared" si="0"/>
      </c>
      <c r="E42" s="24">
        <f t="shared" si="2"/>
      </c>
      <c r="F42" s="24">
        <f t="shared" si="4"/>
      </c>
      <c r="G42" s="24">
        <f t="shared" si="6"/>
      </c>
      <c r="H42" s="24">
        <f t="shared" si="8"/>
      </c>
      <c r="I42" s="24">
        <f t="shared" si="10"/>
      </c>
      <c r="J42" s="24">
        <f t="shared" si="12"/>
      </c>
      <c r="K42" s="37">
        <f t="shared" si="14"/>
      </c>
      <c r="L42" s="39"/>
      <c r="M42" s="24">
        <v>1183000</v>
      </c>
      <c r="N42" s="24">
        <v>447000</v>
      </c>
      <c r="O42" s="24">
        <v>572000</v>
      </c>
      <c r="P42" s="24">
        <v>370000</v>
      </c>
      <c r="Q42" s="24">
        <v>492000</v>
      </c>
      <c r="R42" s="24">
        <v>105000</v>
      </c>
      <c r="S42" s="24">
        <v>181000</v>
      </c>
      <c r="T42" s="24">
        <v>69000</v>
      </c>
      <c r="U42" s="24">
        <v>32000</v>
      </c>
      <c r="V42" s="24">
        <v>12000</v>
      </c>
      <c r="W42" s="24">
        <v>-24000</v>
      </c>
      <c r="X42" s="24">
        <v>-1416000</v>
      </c>
      <c r="Y42" s="24">
        <v>-105000</v>
      </c>
      <c r="Z42" s="24">
        <v>-33000</v>
      </c>
      <c r="AA42" s="24">
        <v>-50000</v>
      </c>
      <c r="AB42" s="24">
        <v>88000</v>
      </c>
      <c r="AC42" s="24">
        <v>-37000</v>
      </c>
      <c r="AD42" s="24">
        <v>-50000</v>
      </c>
      <c r="AE42" s="24">
        <v>-42000</v>
      </c>
      <c r="AF42" s="24">
        <v>5000</v>
      </c>
      <c r="AG42" s="24">
        <v>26000</v>
      </c>
      <c r="AH42" s="24">
        <v>32000</v>
      </c>
      <c r="AI42" s="24">
        <v>35000</v>
      </c>
      <c r="AJ42" s="24">
        <v>31000</v>
      </c>
      <c r="AK42" s="24">
        <v>30000</v>
      </c>
      <c r="AL42" s="24">
        <v>23000</v>
      </c>
      <c r="AM42" s="24">
        <v>23000</v>
      </c>
      <c r="AN42" s="24">
        <v>16000</v>
      </c>
      <c r="AO42" s="24">
        <v>6000</v>
      </c>
      <c r="AP42" s="24">
        <v>1000</v>
      </c>
      <c r="AQ42" s="24">
        <v>-4000</v>
      </c>
      <c r="AR42" s="24">
        <v>-18000</v>
      </c>
      <c r="AS42" s="24">
        <v>-8000</v>
      </c>
      <c r="AT42" s="24">
        <v>-18000</v>
      </c>
      <c r="AU42" s="24">
        <v>-2000</v>
      </c>
      <c r="AV42" s="24">
        <v>-5000</v>
      </c>
      <c r="AW42" s="24">
        <v>-32000</v>
      </c>
      <c r="AX42" s="24">
        <v>-8000</v>
      </c>
      <c r="AY42" s="24">
        <v>-93000</v>
      </c>
      <c r="AZ42" s="24">
        <v>-4000</v>
      </c>
      <c r="BA42" s="24">
        <v>-3000</v>
      </c>
      <c r="BB42" s="24">
        <v>-4000</v>
      </c>
      <c r="BC42" s="24">
        <v>-8000</v>
      </c>
      <c r="BD42" s="24">
        <v>12000</v>
      </c>
      <c r="BE42" s="24">
        <v>1937</v>
      </c>
      <c r="BF42" s="24">
        <v>496</v>
      </c>
      <c r="BG42" s="24">
        <v>6286</v>
      </c>
      <c r="BH42" s="24">
        <v>5281</v>
      </c>
      <c r="BI42" s="24">
        <v>2535</v>
      </c>
      <c r="BJ42" s="24">
        <v>1411</v>
      </c>
      <c r="BK42" s="24">
        <v>5585</v>
      </c>
      <c r="BL42" s="24">
        <v>4269</v>
      </c>
      <c r="BM42" s="24">
        <v>2260</v>
      </c>
      <c r="BN42" s="24">
        <v>7697</v>
      </c>
      <c r="BO42" s="24">
        <v>3517</v>
      </c>
      <c r="BP42" s="24">
        <v>1623</v>
      </c>
      <c r="BQ42" s="24">
        <v>63128</v>
      </c>
      <c r="BR42" s="24">
        <v>-198</v>
      </c>
      <c r="BS42" s="24">
        <v>6160</v>
      </c>
      <c r="BT42" s="24">
        <v>3332</v>
      </c>
      <c r="BU42" s="24">
        <v>5139</v>
      </c>
      <c r="BV42" s="24">
        <v>2362</v>
      </c>
      <c r="BW42" s="24">
        <v>3006</v>
      </c>
      <c r="BX42" s="24">
        <v>6144</v>
      </c>
      <c r="BY42" s="24">
        <v>22029</v>
      </c>
      <c r="BZ42" s="24">
        <v>-13578</v>
      </c>
      <c r="CA42" s="24">
        <v>-3289</v>
      </c>
      <c r="CB42" s="24">
        <v>-4284</v>
      </c>
      <c r="CC42" s="24">
        <v>-582</v>
      </c>
      <c r="CD42" s="24">
        <v>1542</v>
      </c>
      <c r="CE42" s="24">
        <v>466</v>
      </c>
      <c r="CF42" s="24">
        <v>-665</v>
      </c>
      <c r="CG42" s="24">
        <v>-505</v>
      </c>
      <c r="CH42" s="24">
        <v>84</v>
      </c>
      <c r="CI42" s="24">
        <v>-106</v>
      </c>
      <c r="CJ42" s="24">
        <v>-244</v>
      </c>
      <c r="CK42" s="24">
        <v>-2110</v>
      </c>
      <c r="CL42" s="24">
        <v>-13392</v>
      </c>
      <c r="CM42" s="24">
        <v>354</v>
      </c>
      <c r="CN42" s="24">
        <v>488</v>
      </c>
      <c r="CO42" s="24">
        <v>-379</v>
      </c>
      <c r="CP42" s="24">
        <v>983</v>
      </c>
      <c r="CQ42" s="24">
        <v>-42</v>
      </c>
      <c r="CR42" s="24">
        <v>32</v>
      </c>
      <c r="CS42" s="24">
        <v>-75</v>
      </c>
      <c r="CT42" s="24">
        <v>-14140</v>
      </c>
      <c r="CU42" s="24"/>
      <c r="CV42" s="24"/>
      <c r="CW42" s="24"/>
      <c r="CX42" s="24">
        <v>-61832</v>
      </c>
      <c r="CY42" s="24"/>
      <c r="CZ42" s="24"/>
      <c r="DA42" s="24">
        <v>-691</v>
      </c>
      <c r="DB42" s="24">
        <v>-3687</v>
      </c>
      <c r="DC42" s="24">
        <v>-457</v>
      </c>
      <c r="DD42" s="24">
        <v>-9573</v>
      </c>
      <c r="DE42" s="24"/>
      <c r="DF42" s="24"/>
      <c r="DG42" s="24"/>
      <c r="DH42" s="24"/>
      <c r="DI42" s="24"/>
      <c r="DJ42" s="24"/>
      <c r="DK42" s="24"/>
      <c r="DL42" s="24"/>
      <c r="DM42" s="8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</row>
    <row r="43">
      <c r="A43" s="1"/>
      <c r="B43" s="4"/>
      <c r="C43" s="34" t="s">
        <v>319</v>
      </c>
      <c r="D43" s="35">
        <f t="shared" si="0"/>
      </c>
      <c r="E43" s="35">
        <f t="shared" si="2"/>
      </c>
      <c r="F43" s="35">
        <f t="shared" si="4"/>
      </c>
      <c r="G43" s="35">
        <f t="shared" si="6"/>
      </c>
      <c r="H43" s="35">
        <f t="shared" si="8"/>
      </c>
      <c r="I43" s="35">
        <f t="shared" si="10"/>
      </c>
      <c r="J43" s="35">
        <f t="shared" si="12"/>
      </c>
      <c r="K43" s="33">
        <f t="shared" si="14"/>
      </c>
      <c r="L43" s="12"/>
      <c r="M43" s="35">
        <v>25217000</v>
      </c>
      <c r="N43" s="35">
        <v>22316000</v>
      </c>
      <c r="O43" s="35">
        <v>19214000</v>
      </c>
      <c r="P43" s="35">
        <v>17279000</v>
      </c>
      <c r="Q43" s="35">
        <v>14106000</v>
      </c>
      <c r="R43" s="35">
        <v>10522000</v>
      </c>
      <c r="S43" s="35">
        <v>6981000</v>
      </c>
      <c r="T43" s="35">
        <v>2209000</v>
      </c>
      <c r="U43" s="35">
        <v>1288000</v>
      </c>
      <c r="V43" s="35">
        <v>613000</v>
      </c>
      <c r="W43" s="35">
        <v>475000</v>
      </c>
      <c r="X43" s="35">
        <v>1805000</v>
      </c>
      <c r="Y43" s="35">
        <v>2865000</v>
      </c>
      <c r="Z43" s="35">
        <v>2638000</v>
      </c>
      <c r="AA43" s="35">
        <v>2394000</v>
      </c>
      <c r="AB43" s="35">
        <v>2044000</v>
      </c>
      <c r="AC43" s="35">
        <v>1470000</v>
      </c>
      <c r="AD43" s="35">
        <v>1348000</v>
      </c>
      <c r="AE43" s="35">
        <v>609000</v>
      </c>
      <c r="AF43" s="35">
        <v>981000</v>
      </c>
      <c r="AG43" s="35">
        <v>1016000</v>
      </c>
      <c r="AH43" s="35">
        <v>959000</v>
      </c>
      <c r="AI43" s="35">
        <v>606000</v>
      </c>
      <c r="AJ43" s="35">
        <v>389000</v>
      </c>
      <c r="AK43" s="35">
        <v>324000</v>
      </c>
      <c r="AL43" s="35">
        <v>1081000</v>
      </c>
      <c r="AM43" s="35">
        <v>1180000</v>
      </c>
      <c r="AN43" s="35">
        <v>1311000</v>
      </c>
      <c r="AO43" s="35">
        <v>1079000</v>
      </c>
      <c r="AP43" s="35">
        <v>896000</v>
      </c>
      <c r="AQ43" s="35">
        <v>684000</v>
      </c>
      <c r="AR43" s="35">
        <v>536000</v>
      </c>
      <c r="AS43" s="35">
        <v>725000</v>
      </c>
      <c r="AT43" s="35">
        <v>621000</v>
      </c>
      <c r="AU43" s="35">
        <v>317000</v>
      </c>
      <c r="AV43" s="35">
        <v>241000</v>
      </c>
      <c r="AW43" s="35">
        <v>254000</v>
      </c>
      <c r="AX43" s="35">
        <v>245000</v>
      </c>
      <c r="AY43" s="35">
        <v>72000</v>
      </c>
      <c r="AZ43" s="35">
        <v>172000</v>
      </c>
      <c r="BA43" s="35">
        <v>228000</v>
      </c>
      <c r="BB43" s="35">
        <v>209000</v>
      </c>
      <c r="BC43" s="35">
        <v>155000</v>
      </c>
      <c r="BD43" s="35">
        <v>163000</v>
      </c>
      <c r="BE43" s="35">
        <v>168634</v>
      </c>
      <c r="BF43" s="35">
        <v>141484</v>
      </c>
      <c r="BG43" s="35">
        <v>111820</v>
      </c>
      <c r="BH43" s="35">
        <v>88062</v>
      </c>
      <c r="BI43" s="35">
        <v>186108</v>
      </c>
      <c r="BJ43" s="35">
        <v>253628</v>
      </c>
      <c r="BK43" s="35">
        <v>145208</v>
      </c>
      <c r="BL43" s="35">
        <v>77095</v>
      </c>
      <c r="BM43" s="35">
        <v>124577</v>
      </c>
      <c r="BN43" s="35">
        <v>204787</v>
      </c>
      <c r="BO43" s="35">
        <v>177547</v>
      </c>
      <c r="BP43" s="35">
        <v>156485</v>
      </c>
      <c r="BQ43" s="35">
        <v>185906</v>
      </c>
      <c r="BR43" s="35">
        <v>103585</v>
      </c>
      <c r="BS43" s="35">
        <v>-169047</v>
      </c>
      <c r="BT43" s="35">
        <v>150725</v>
      </c>
      <c r="BU43" s="35">
        <v>139421</v>
      </c>
      <c r="BV43" s="35">
        <v>110207</v>
      </c>
      <c r="BW43" s="35">
        <v>-107101</v>
      </c>
      <c r="BX43" s="35">
        <v>-224821</v>
      </c>
      <c r="BY43" s="35">
        <v>-170375</v>
      </c>
      <c r="BZ43" s="35">
        <v>61003</v>
      </c>
      <c r="CA43" s="35">
        <v>-146600</v>
      </c>
      <c r="CB43" s="35">
        <v>213018</v>
      </c>
      <c r="CC43" s="35">
        <v>279902</v>
      </c>
      <c r="CD43" s="35">
        <v>266799</v>
      </c>
      <c r="CE43" s="35">
        <v>200851</v>
      </c>
      <c r="CF43" s="35">
        <v>153789</v>
      </c>
      <c r="CG43" s="35">
        <v>151559</v>
      </c>
      <c r="CH43" s="35">
        <v>128327</v>
      </c>
      <c r="CI43" s="35">
        <v>104522</v>
      </c>
      <c r="CJ43" s="35">
        <v>109248</v>
      </c>
      <c r="CK43" s="35">
        <v>115076</v>
      </c>
      <c r="CL43" s="35">
        <v>75718</v>
      </c>
      <c r="CM43" s="35">
        <v>82812</v>
      </c>
      <c r="CN43" s="35">
        <v>80555</v>
      </c>
      <c r="CO43" s="35">
        <v>41593</v>
      </c>
      <c r="CP43" s="35">
        <v>32349</v>
      </c>
      <c r="CQ43" s="35">
        <v>6399</v>
      </c>
      <c r="CR43" s="35">
        <v>26687</v>
      </c>
      <c r="CS43" s="35">
        <v>26249</v>
      </c>
      <c r="CT43" s="35">
        <v>5553</v>
      </c>
      <c r="CU43" s="35">
        <v>26661</v>
      </c>
      <c r="CV43" s="35">
        <v>28210</v>
      </c>
      <c r="CW43" s="35">
        <v>72766</v>
      </c>
      <c r="CX43" s="35">
        <v>-48636</v>
      </c>
      <c r="CY43" s="35">
        <v>7505</v>
      </c>
      <c r="CZ43" s="35">
        <v>118922</v>
      </c>
      <c r="DA43" s="35">
        <v>108619</v>
      </c>
      <c r="DB43" s="35">
        <v>59021</v>
      </c>
      <c r="DC43" s="35">
        <v>47037</v>
      </c>
      <c r="DD43" s="35">
        <v>38072</v>
      </c>
      <c r="DE43" s="35">
        <v>43518</v>
      </c>
      <c r="DF43" s="35">
        <v>41277</v>
      </c>
      <c r="DG43" s="35">
        <v>33121</v>
      </c>
      <c r="DH43" s="35">
        <v>26892</v>
      </c>
      <c r="DI43" s="35">
        <v>25671</v>
      </c>
      <c r="DJ43" s="35">
        <v>15600</v>
      </c>
      <c r="DK43" s="35">
        <v>9800</v>
      </c>
      <c r="DL43" s="35">
        <v>9345</v>
      </c>
      <c r="DM43" s="8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</row>
    <row r="44">
      <c r="A44" s="1"/>
      <c r="B44" s="4"/>
      <c r="C44" s="34" t="s">
        <v>320</v>
      </c>
      <c r="D44" s="35">
        <f t="shared" si="0"/>
      </c>
      <c r="E44" s="35">
        <f t="shared" si="2"/>
      </c>
      <c r="F44" s="35">
        <f t="shared" si="4"/>
      </c>
      <c r="G44" s="35">
        <f t="shared" si="6"/>
      </c>
      <c r="H44" s="35">
        <f t="shared" si="8"/>
      </c>
      <c r="I44" s="35">
        <f t="shared" si="10"/>
      </c>
      <c r="J44" s="35">
        <f t="shared" si="12"/>
      </c>
      <c r="K44" s="33">
        <f t="shared" si="14"/>
      </c>
      <c r="L44" s="12"/>
      <c r="M44" s="35">
        <v>3126000</v>
      </c>
      <c r="N44" s="35">
        <v>3007000</v>
      </c>
      <c r="O44" s="35">
        <v>2615000</v>
      </c>
      <c r="P44" s="35">
        <v>2398000</v>
      </c>
      <c r="Q44" s="35">
        <v>1821000</v>
      </c>
      <c r="R44" s="35">
        <v>1279000</v>
      </c>
      <c r="S44" s="35">
        <v>793000</v>
      </c>
      <c r="T44" s="35">
        <v>166000</v>
      </c>
      <c r="U44" s="35">
        <v>-126000</v>
      </c>
      <c r="V44" s="35">
        <v>-67000</v>
      </c>
      <c r="W44" s="35">
        <v>-181000</v>
      </c>
      <c r="X44" s="35">
        <v>187000</v>
      </c>
      <c r="Y44" s="35">
        <v>-138000</v>
      </c>
      <c r="Z44" s="35">
        <v>174000</v>
      </c>
      <c r="AA44" s="35">
        <v>20000</v>
      </c>
      <c r="AB44" s="35">
        <v>132000</v>
      </c>
      <c r="AC44" s="35">
        <v>13000</v>
      </c>
      <c r="AD44" s="35">
        <v>12000</v>
      </c>
      <c r="AE44" s="35">
        <v>-13000</v>
      </c>
      <c r="AF44" s="35">
        <v>64000</v>
      </c>
      <c r="AG44" s="35">
        <v>65000</v>
      </c>
      <c r="AH44" s="35">
        <v>60000</v>
      </c>
      <c r="AI44" s="35">
        <v>54000</v>
      </c>
      <c r="AJ44" s="35">
        <v>-5000</v>
      </c>
      <c r="AK44" s="35">
        <v>-242000</v>
      </c>
      <c r="AL44" s="35">
        <v>-149000</v>
      </c>
      <c r="AM44" s="35">
        <v>79000</v>
      </c>
      <c r="AN44" s="35">
        <v>67000</v>
      </c>
      <c r="AO44" s="35">
        <v>-40000</v>
      </c>
      <c r="AP44" s="35">
        <v>58000</v>
      </c>
      <c r="AQ44" s="35">
        <v>101000</v>
      </c>
      <c r="AR44" s="35">
        <v>29000</v>
      </c>
      <c r="AS44" s="35">
        <v>71000</v>
      </c>
      <c r="AT44" s="35">
        <v>79000</v>
      </c>
      <c r="AU44" s="35">
        <v>56000</v>
      </c>
      <c r="AV44" s="35">
        <v>33000</v>
      </c>
      <c r="AW44" s="35">
        <v>46000</v>
      </c>
      <c r="AX44" s="35">
        <v>-1000</v>
      </c>
      <c r="AY44" s="35">
        <v>46000</v>
      </c>
      <c r="AZ44" s="35">
        <v>38000</v>
      </c>
      <c r="BA44" s="35">
        <v>34000</v>
      </c>
      <c r="BB44" s="35">
        <v>36000</v>
      </c>
      <c r="BC44" s="35">
        <v>27000</v>
      </c>
      <c r="BD44" s="35">
        <v>26000</v>
      </c>
      <c r="BE44" s="35">
        <v>21707</v>
      </c>
      <c r="BF44" s="35">
        <v>22750</v>
      </c>
      <c r="BG44" s="35">
        <v>15372</v>
      </c>
      <c r="BH44" s="35">
        <v>10171</v>
      </c>
      <c r="BI44" s="35">
        <v>12135</v>
      </c>
      <c r="BJ44" s="35">
        <v>44548</v>
      </c>
      <c r="BK44" s="35">
        <v>26162</v>
      </c>
      <c r="BL44" s="35">
        <v>16658</v>
      </c>
      <c r="BM44" s="35">
        <v>8552</v>
      </c>
      <c r="BN44" s="35">
        <v>26514</v>
      </c>
      <c r="BO44" s="35">
        <v>25974</v>
      </c>
      <c r="BP44" s="35">
        <v>21266</v>
      </c>
      <c r="BQ44" s="35">
        <v>14255</v>
      </c>
      <c r="BR44" s="35">
        <v>18723</v>
      </c>
      <c r="BS44" s="35">
        <v>-28086</v>
      </c>
      <c r="BT44" s="35">
        <v>13131</v>
      </c>
      <c r="BU44" s="35">
        <v>8345</v>
      </c>
      <c r="BV44" s="35">
        <v>2630</v>
      </c>
      <c r="BW44" s="35">
        <v>-1799</v>
      </c>
      <c r="BX44" s="35">
        <v>-23483</v>
      </c>
      <c r="BY44" s="35">
        <v>-22710</v>
      </c>
      <c r="BZ44" s="35">
        <v>-745</v>
      </c>
      <c r="CA44" s="35">
        <v>-25671</v>
      </c>
      <c r="CB44" s="35">
        <v>36213</v>
      </c>
      <c r="CC44" s="35">
        <v>22909</v>
      </c>
      <c r="CD44" s="35">
        <v>31138</v>
      </c>
      <c r="CE44" s="35">
        <v>28119</v>
      </c>
      <c r="CF44" s="35">
        <v>21530</v>
      </c>
      <c r="CG44" s="35">
        <v>-11947</v>
      </c>
      <c r="CH44" s="35">
        <v>21816</v>
      </c>
      <c r="CI44" s="35">
        <v>17769</v>
      </c>
      <c r="CJ44" s="35">
        <v>18572</v>
      </c>
      <c r="CK44" s="35">
        <v>17702</v>
      </c>
      <c r="CL44" s="35">
        <v>11271</v>
      </c>
      <c r="CM44" s="35">
        <v>8979</v>
      </c>
      <c r="CN44" s="35">
        <v>16111</v>
      </c>
      <c r="CO44" s="35">
        <v>5325</v>
      </c>
      <c r="CP44" s="35">
        <v>6470</v>
      </c>
      <c r="CQ44" s="35">
        <v>1280</v>
      </c>
      <c r="CR44" s="35">
        <v>5338</v>
      </c>
      <c r="CS44" s="35">
        <v>2083</v>
      </c>
      <c r="CT44" s="35">
        <v>-803</v>
      </c>
      <c r="CU44" s="35">
        <v>2511</v>
      </c>
      <c r="CV44" s="35">
        <v>8463</v>
      </c>
      <c r="CW44" s="35">
        <v>21830</v>
      </c>
      <c r="CX44" s="35"/>
      <c r="CY44" s="35">
        <v>2251</v>
      </c>
      <c r="CZ44" s="35">
        <v>35677</v>
      </c>
      <c r="DA44" s="35">
        <v>32586</v>
      </c>
      <c r="DB44" s="35">
        <v>17706</v>
      </c>
      <c r="DC44" s="35">
        <v>14111</v>
      </c>
      <c r="DD44" s="35">
        <v>11422</v>
      </c>
      <c r="DE44" s="35">
        <v>13926</v>
      </c>
      <c r="DF44" s="35">
        <v>13209</v>
      </c>
      <c r="DG44" s="35">
        <v>10599</v>
      </c>
      <c r="DH44" s="35">
        <v>8605</v>
      </c>
      <c r="DI44" s="35">
        <v>8212</v>
      </c>
      <c r="DJ44" s="35">
        <v>5000</v>
      </c>
      <c r="DK44" s="35">
        <v>3100</v>
      </c>
      <c r="DL44" s="35">
        <v>3084</v>
      </c>
      <c r="DM44" s="8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</row>
    <row r="45">
      <c r="A45" s="1"/>
      <c r="B45" s="4"/>
      <c r="C45" s="34" t="s">
        <v>321</v>
      </c>
      <c r="D45" s="35">
        <f t="shared" si="0"/>
      </c>
      <c r="E45" s="35">
        <f t="shared" si="2"/>
      </c>
      <c r="F45" s="35">
        <f t="shared" si="4"/>
      </c>
      <c r="G45" s="35">
        <f t="shared" si="6"/>
      </c>
      <c r="H45" s="35">
        <f t="shared" si="8"/>
      </c>
      <c r="I45" s="35">
        <f t="shared" si="10"/>
      </c>
      <c r="J45" s="35">
        <f t="shared" si="12"/>
      </c>
      <c r="K45" s="33">
        <f t="shared" si="14"/>
      </c>
      <c r="L45" s="12"/>
      <c r="M45" s="35">
        <v>22091000</v>
      </c>
      <c r="N45" s="35">
        <v>19309000</v>
      </c>
      <c r="O45" s="35">
        <v>16599000</v>
      </c>
      <c r="P45" s="35">
        <v>14881000</v>
      </c>
      <c r="Q45" s="35">
        <v>12285000</v>
      </c>
      <c r="R45" s="35">
        <v>9243000</v>
      </c>
      <c r="S45" s="35">
        <v>6188000</v>
      </c>
      <c r="T45" s="35">
        <v>2043000</v>
      </c>
      <c r="U45" s="35">
        <v>1414000</v>
      </c>
      <c r="V45" s="35">
        <v>680000</v>
      </c>
      <c r="W45" s="35">
        <v>656000</v>
      </c>
      <c r="X45" s="35">
        <v>1618000</v>
      </c>
      <c r="Y45" s="35">
        <v>3003000</v>
      </c>
      <c r="Z45" s="35">
        <v>2464000</v>
      </c>
      <c r="AA45" s="35">
        <v>2374000</v>
      </c>
      <c r="AB45" s="35">
        <v>1912000</v>
      </c>
      <c r="AC45" s="35">
        <v>1457000</v>
      </c>
      <c r="AD45" s="35">
        <v>1336000</v>
      </c>
      <c r="AE45" s="35">
        <v>622000</v>
      </c>
      <c r="AF45" s="35">
        <v>917000</v>
      </c>
      <c r="AG45" s="35">
        <v>951000</v>
      </c>
      <c r="AH45" s="35">
        <v>899000</v>
      </c>
      <c r="AI45" s="35">
        <v>552000</v>
      </c>
      <c r="AJ45" s="35">
        <v>394000</v>
      </c>
      <c r="AK45" s="35">
        <v>566000</v>
      </c>
      <c r="AL45" s="35">
        <v>1230000</v>
      </c>
      <c r="AM45" s="35">
        <v>1101000</v>
      </c>
      <c r="AN45" s="35">
        <v>1244000</v>
      </c>
      <c r="AO45" s="35">
        <v>1119000</v>
      </c>
      <c r="AP45" s="35">
        <v>838000</v>
      </c>
      <c r="AQ45" s="35">
        <v>583000</v>
      </c>
      <c r="AR45" s="35">
        <v>507000</v>
      </c>
      <c r="AS45" s="35">
        <v>654000</v>
      </c>
      <c r="AT45" s="35">
        <v>542000</v>
      </c>
      <c r="AU45" s="35">
        <v>261000</v>
      </c>
      <c r="AV45" s="35">
        <v>208000</v>
      </c>
      <c r="AW45" s="35">
        <v>208000</v>
      </c>
      <c r="AX45" s="35">
        <v>246000</v>
      </c>
      <c r="AY45" s="35">
        <v>26000</v>
      </c>
      <c r="AZ45" s="35">
        <v>134000</v>
      </c>
      <c r="BA45" s="35">
        <v>194000</v>
      </c>
      <c r="BB45" s="35">
        <v>173000</v>
      </c>
      <c r="BC45" s="35">
        <v>128000</v>
      </c>
      <c r="BD45" s="35">
        <v>137000</v>
      </c>
      <c r="BE45" s="35">
        <v>146927</v>
      </c>
      <c r="BF45" s="35">
        <v>118734</v>
      </c>
      <c r="BG45" s="35">
        <v>96448</v>
      </c>
      <c r="BH45" s="35">
        <v>77891</v>
      </c>
      <c r="BI45" s="35">
        <v>173973</v>
      </c>
      <c r="BJ45" s="35">
        <v>209080</v>
      </c>
      <c r="BK45" s="35">
        <v>119046</v>
      </c>
      <c r="BL45" s="35">
        <v>60437</v>
      </c>
      <c r="BM45" s="35">
        <v>116025</v>
      </c>
      <c r="BN45" s="35">
        <v>178273</v>
      </c>
      <c r="BO45" s="35">
        <v>151573</v>
      </c>
      <c r="BP45" s="35">
        <v>135219</v>
      </c>
      <c r="BQ45" s="35">
        <v>171651</v>
      </c>
      <c r="BR45" s="35">
        <v>84862</v>
      </c>
      <c r="BS45" s="35">
        <v>-140961</v>
      </c>
      <c r="BT45" s="35">
        <v>137594</v>
      </c>
      <c r="BU45" s="35">
        <v>131076</v>
      </c>
      <c r="BV45" s="35">
        <v>107577</v>
      </c>
      <c r="BW45" s="35">
        <v>-105302</v>
      </c>
      <c r="BX45" s="35">
        <v>-201338</v>
      </c>
      <c r="BY45" s="35">
        <v>-147665</v>
      </c>
      <c r="BZ45" s="35">
        <v>61748</v>
      </c>
      <c r="CA45" s="35">
        <v>-120929</v>
      </c>
      <c r="CB45" s="35">
        <v>176805</v>
      </c>
      <c r="CC45" s="35">
        <v>256993</v>
      </c>
      <c r="CD45" s="35">
        <v>235661</v>
      </c>
      <c r="CE45" s="35">
        <v>172732</v>
      </c>
      <c r="CF45" s="35">
        <v>132259</v>
      </c>
      <c r="CG45" s="35">
        <v>163506</v>
      </c>
      <c r="CH45" s="35">
        <v>106511</v>
      </c>
      <c r="CI45" s="35">
        <v>86753</v>
      </c>
      <c r="CJ45" s="35">
        <v>90676</v>
      </c>
      <c r="CK45" s="35">
        <v>97374</v>
      </c>
      <c r="CL45" s="35">
        <v>64447</v>
      </c>
      <c r="CM45" s="35">
        <v>73833</v>
      </c>
      <c r="CN45" s="35">
        <v>64444</v>
      </c>
      <c r="CO45" s="35">
        <v>36268</v>
      </c>
      <c r="CP45" s="35">
        <v>25879</v>
      </c>
      <c r="CQ45" s="35">
        <v>5119</v>
      </c>
      <c r="CR45" s="35">
        <v>21349</v>
      </c>
      <c r="CS45" s="35">
        <v>24166</v>
      </c>
      <c r="CT45" s="35">
        <v>6356</v>
      </c>
      <c r="CU45" s="35">
        <v>24150</v>
      </c>
      <c r="CV45" s="35">
        <v>19747</v>
      </c>
      <c r="CW45" s="35">
        <v>50936</v>
      </c>
      <c r="CX45" s="35">
        <v>-48636</v>
      </c>
      <c r="CY45" s="35">
        <v>5254</v>
      </c>
      <c r="CZ45" s="35">
        <v>83245</v>
      </c>
      <c r="DA45" s="35">
        <v>76033</v>
      </c>
      <c r="DB45" s="35">
        <v>41315</v>
      </c>
      <c r="DC45" s="35">
        <v>32926</v>
      </c>
      <c r="DD45" s="35">
        <v>26650</v>
      </c>
      <c r="DE45" s="35">
        <v>29592</v>
      </c>
      <c r="DF45" s="35">
        <v>28068</v>
      </c>
      <c r="DG45" s="35">
        <v>22522</v>
      </c>
      <c r="DH45" s="35">
        <v>18287</v>
      </c>
      <c r="DI45" s="35">
        <v>17459</v>
      </c>
      <c r="DJ45" s="35">
        <v>10600</v>
      </c>
      <c r="DK45" s="35">
        <v>6700</v>
      </c>
      <c r="DL45" s="35">
        <v>6261</v>
      </c>
      <c r="DM45" s="8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</row>
    <row r="46">
      <c r="A46" s="1"/>
      <c r="B46" s="4"/>
      <c r="C46" s="34" t="s">
        <v>322</v>
      </c>
      <c r="D46" s="35">
        <f t="shared" si="0"/>
      </c>
      <c r="E46" s="35">
        <f t="shared" si="2"/>
      </c>
      <c r="F46" s="35">
        <f t="shared" si="4"/>
      </c>
      <c r="G46" s="35">
        <f t="shared" si="6"/>
      </c>
      <c r="H46" s="35">
        <f t="shared" si="8"/>
      </c>
      <c r="I46" s="35">
        <f t="shared" si="10"/>
      </c>
      <c r="J46" s="35">
        <f t="shared" si="12"/>
      </c>
      <c r="K46" s="33">
        <f t="shared" si="14"/>
      </c>
      <c r="L46" s="12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>
        <v>0</v>
      </c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8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</row>
    <row r="47">
      <c r="A47" s="1"/>
      <c r="B47" s="4"/>
      <c r="C47" s="34" t="s">
        <v>323</v>
      </c>
      <c r="D47" s="35">
        <f t="shared" si="0"/>
      </c>
      <c r="E47" s="35">
        <f t="shared" si="2"/>
      </c>
      <c r="F47" s="35">
        <f t="shared" si="4"/>
      </c>
      <c r="G47" s="35">
        <f t="shared" si="6"/>
      </c>
      <c r="H47" s="35">
        <f t="shared" si="8"/>
      </c>
      <c r="I47" s="35">
        <f t="shared" si="10"/>
      </c>
      <c r="J47" s="35">
        <f t="shared" si="12"/>
      </c>
      <c r="K47" s="33">
        <f t="shared" si="14"/>
      </c>
      <c r="L47" s="12"/>
      <c r="M47" s="35">
        <v>22091000</v>
      </c>
      <c r="N47" s="35">
        <v>19309000</v>
      </c>
      <c r="O47" s="35">
        <v>16599000</v>
      </c>
      <c r="P47" s="35">
        <v>14881000</v>
      </c>
      <c r="Q47" s="35">
        <v>12285000</v>
      </c>
      <c r="R47" s="35">
        <v>9243000</v>
      </c>
      <c r="S47" s="35">
        <v>6188000</v>
      </c>
      <c r="T47" s="35">
        <v>2043000</v>
      </c>
      <c r="U47" s="35">
        <v>1414000</v>
      </c>
      <c r="V47" s="35">
        <v>680000</v>
      </c>
      <c r="W47" s="35">
        <v>656000</v>
      </c>
      <c r="X47" s="35">
        <v>1618000</v>
      </c>
      <c r="Y47" s="35">
        <v>3003000</v>
      </c>
      <c r="Z47" s="35">
        <v>2464000</v>
      </c>
      <c r="AA47" s="35">
        <v>2374000</v>
      </c>
      <c r="AB47" s="35">
        <v>1912000</v>
      </c>
      <c r="AC47" s="35">
        <v>1457000</v>
      </c>
      <c r="AD47" s="35">
        <v>1336000</v>
      </c>
      <c r="AE47" s="35">
        <v>622000</v>
      </c>
      <c r="AF47" s="35">
        <v>917000</v>
      </c>
      <c r="AG47" s="35">
        <v>951000</v>
      </c>
      <c r="AH47" s="35">
        <v>899000</v>
      </c>
      <c r="AI47" s="35">
        <v>552000</v>
      </c>
      <c r="AJ47" s="35">
        <v>394000</v>
      </c>
      <c r="AK47" s="35">
        <v>566000</v>
      </c>
      <c r="AL47" s="35">
        <v>1230000</v>
      </c>
      <c r="AM47" s="35">
        <v>1101000</v>
      </c>
      <c r="AN47" s="35">
        <v>1244000</v>
      </c>
      <c r="AO47" s="35">
        <v>1119000</v>
      </c>
      <c r="AP47" s="35">
        <v>838000</v>
      </c>
      <c r="AQ47" s="35">
        <v>583000</v>
      </c>
      <c r="AR47" s="35">
        <v>507000</v>
      </c>
      <c r="AS47" s="35">
        <v>654000</v>
      </c>
      <c r="AT47" s="35">
        <v>542000</v>
      </c>
      <c r="AU47" s="35">
        <v>261000</v>
      </c>
      <c r="AV47" s="35">
        <v>208000</v>
      </c>
      <c r="AW47" s="35">
        <v>208000</v>
      </c>
      <c r="AX47" s="35">
        <v>246000</v>
      </c>
      <c r="AY47" s="35">
        <v>26000</v>
      </c>
      <c r="AZ47" s="35">
        <v>134000</v>
      </c>
      <c r="BA47" s="35">
        <v>194000</v>
      </c>
      <c r="BB47" s="35">
        <v>173000</v>
      </c>
      <c r="BC47" s="35">
        <v>128000</v>
      </c>
      <c r="BD47" s="35">
        <v>137000</v>
      </c>
      <c r="BE47" s="35">
        <v>146927</v>
      </c>
      <c r="BF47" s="35">
        <v>118734</v>
      </c>
      <c r="BG47" s="35">
        <v>96448</v>
      </c>
      <c r="BH47" s="35">
        <v>77891</v>
      </c>
      <c r="BI47" s="35">
        <v>173973</v>
      </c>
      <c r="BJ47" s="35">
        <v>209080</v>
      </c>
      <c r="BK47" s="35">
        <v>119046</v>
      </c>
      <c r="BL47" s="35">
        <v>60437</v>
      </c>
      <c r="BM47" s="35">
        <v>116025</v>
      </c>
      <c r="BN47" s="35">
        <v>178273</v>
      </c>
      <c r="BO47" s="35">
        <v>151573</v>
      </c>
      <c r="BP47" s="35">
        <v>135219</v>
      </c>
      <c r="BQ47" s="35">
        <v>253146</v>
      </c>
      <c r="BR47" s="35"/>
      <c r="BS47" s="35">
        <v>-140961</v>
      </c>
      <c r="BT47" s="35"/>
      <c r="BU47" s="35">
        <v>-67987</v>
      </c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8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</row>
    <row r="48">
      <c r="A48" s="1"/>
      <c r="B48" s="4"/>
      <c r="C48" s="34" t="s">
        <v>324</v>
      </c>
      <c r="D48" s="35">
        <f t="shared" si="0"/>
      </c>
      <c r="E48" s="35">
        <f t="shared" si="2"/>
      </c>
      <c r="F48" s="35">
        <f t="shared" si="4"/>
      </c>
      <c r="G48" s="35">
        <f t="shared" si="6"/>
      </c>
      <c r="H48" s="35">
        <f t="shared" si="8"/>
      </c>
      <c r="I48" s="35">
        <f t="shared" si="10"/>
      </c>
      <c r="J48" s="35">
        <f t="shared" si="12"/>
      </c>
      <c r="K48" s="33">
        <f t="shared" si="14"/>
      </c>
      <c r="L48" s="12"/>
      <c r="M48" s="35">
        <v>22091000</v>
      </c>
      <c r="N48" s="35">
        <v>19309000</v>
      </c>
      <c r="O48" s="35">
        <v>16599000</v>
      </c>
      <c r="P48" s="35">
        <v>14881000</v>
      </c>
      <c r="Q48" s="35">
        <v>12285000</v>
      </c>
      <c r="R48" s="35">
        <v>9243000</v>
      </c>
      <c r="S48" s="35">
        <v>6188000</v>
      </c>
      <c r="T48" s="35">
        <v>2043000</v>
      </c>
      <c r="U48" s="35">
        <v>1414000</v>
      </c>
      <c r="V48" s="35">
        <v>680000</v>
      </c>
      <c r="W48" s="35">
        <v>656000</v>
      </c>
      <c r="X48" s="35">
        <v>1618000</v>
      </c>
      <c r="Y48" s="35">
        <v>3003000</v>
      </c>
      <c r="Z48" s="35">
        <v>2464000</v>
      </c>
      <c r="AA48" s="35">
        <v>2374000</v>
      </c>
      <c r="AB48" s="35">
        <v>1912000</v>
      </c>
      <c r="AC48" s="35">
        <v>1457000</v>
      </c>
      <c r="AD48" s="35">
        <v>1336000</v>
      </c>
      <c r="AE48" s="35">
        <v>622000</v>
      </c>
      <c r="AF48" s="35">
        <v>917000</v>
      </c>
      <c r="AG48" s="35">
        <v>951000</v>
      </c>
      <c r="AH48" s="35">
        <v>899000</v>
      </c>
      <c r="AI48" s="35">
        <v>552000</v>
      </c>
      <c r="AJ48" s="35">
        <v>394000</v>
      </c>
      <c r="AK48" s="35">
        <v>566000</v>
      </c>
      <c r="AL48" s="35">
        <v>1230000</v>
      </c>
      <c r="AM48" s="35">
        <v>1101000</v>
      </c>
      <c r="AN48" s="35">
        <v>1244000</v>
      </c>
      <c r="AO48" s="35">
        <v>1119000</v>
      </c>
      <c r="AP48" s="35">
        <v>838000</v>
      </c>
      <c r="AQ48" s="35">
        <v>583000</v>
      </c>
      <c r="AR48" s="35">
        <v>507000</v>
      </c>
      <c r="AS48" s="35">
        <v>654000</v>
      </c>
      <c r="AT48" s="35">
        <v>542000</v>
      </c>
      <c r="AU48" s="35">
        <v>261000</v>
      </c>
      <c r="AV48" s="35">
        <v>208000</v>
      </c>
      <c r="AW48" s="35">
        <v>208000</v>
      </c>
      <c r="AX48" s="35">
        <v>246000</v>
      </c>
      <c r="AY48" s="35">
        <v>26000</v>
      </c>
      <c r="AZ48" s="35">
        <v>134000</v>
      </c>
      <c r="BA48" s="35">
        <v>194000</v>
      </c>
      <c r="BB48" s="35">
        <v>173000</v>
      </c>
      <c r="BC48" s="35">
        <v>128000</v>
      </c>
      <c r="BD48" s="35">
        <v>137000</v>
      </c>
      <c r="BE48" s="35">
        <v>146927</v>
      </c>
      <c r="BF48" s="35">
        <v>118734</v>
      </c>
      <c r="BG48" s="35">
        <v>96448</v>
      </c>
      <c r="BH48" s="35">
        <v>77891</v>
      </c>
      <c r="BI48" s="35">
        <v>173973</v>
      </c>
      <c r="BJ48" s="35">
        <v>209080</v>
      </c>
      <c r="BK48" s="35">
        <v>119046</v>
      </c>
      <c r="BL48" s="35">
        <v>60437</v>
      </c>
      <c r="BM48" s="35">
        <v>116025</v>
      </c>
      <c r="BN48" s="35">
        <v>178273</v>
      </c>
      <c r="BO48" s="35">
        <v>151573</v>
      </c>
      <c r="BP48" s="35">
        <v>135219</v>
      </c>
      <c r="BQ48" s="35">
        <v>171651</v>
      </c>
      <c r="BR48" s="35">
        <v>84862</v>
      </c>
      <c r="BS48" s="35">
        <v>-140961</v>
      </c>
      <c r="BT48" s="35">
        <v>137594</v>
      </c>
      <c r="BU48" s="35">
        <v>131076</v>
      </c>
      <c r="BV48" s="35">
        <v>107577</v>
      </c>
      <c r="BW48" s="35">
        <v>-105302</v>
      </c>
      <c r="BX48" s="35">
        <v>-201338</v>
      </c>
      <c r="BY48" s="35">
        <v>-147665</v>
      </c>
      <c r="BZ48" s="35">
        <v>61748</v>
      </c>
      <c r="CA48" s="35">
        <v>-120929</v>
      </c>
      <c r="CB48" s="35">
        <v>176805</v>
      </c>
      <c r="CC48" s="35">
        <v>256993</v>
      </c>
      <c r="CD48" s="35">
        <v>235661</v>
      </c>
      <c r="CE48" s="35">
        <v>172732</v>
      </c>
      <c r="CF48" s="35">
        <v>132259</v>
      </c>
      <c r="CG48" s="35">
        <v>163506</v>
      </c>
      <c r="CH48" s="35">
        <v>106511</v>
      </c>
      <c r="CI48" s="35">
        <v>86753</v>
      </c>
      <c r="CJ48" s="35">
        <v>90676</v>
      </c>
      <c r="CK48" s="35">
        <v>97374</v>
      </c>
      <c r="CL48" s="35">
        <v>64447</v>
      </c>
      <c r="CM48" s="35">
        <v>73833</v>
      </c>
      <c r="CN48" s="35">
        <v>64444</v>
      </c>
      <c r="CO48" s="35">
        <v>36268</v>
      </c>
      <c r="CP48" s="35">
        <v>25879</v>
      </c>
      <c r="CQ48" s="35">
        <v>5119</v>
      </c>
      <c r="CR48" s="35">
        <v>21349</v>
      </c>
      <c r="CS48" s="35">
        <v>24166</v>
      </c>
      <c r="CT48" s="35">
        <v>6356</v>
      </c>
      <c r="CU48" s="35">
        <v>24150</v>
      </c>
      <c r="CV48" s="35">
        <v>19747</v>
      </c>
      <c r="CW48" s="35">
        <v>50936</v>
      </c>
      <c r="CX48" s="35">
        <v>-48636</v>
      </c>
      <c r="CY48" s="35">
        <v>5254</v>
      </c>
      <c r="CZ48" s="35">
        <v>83245</v>
      </c>
      <c r="DA48" s="35">
        <v>76033</v>
      </c>
      <c r="DB48" s="35">
        <v>41315</v>
      </c>
      <c r="DC48" s="35">
        <v>32926</v>
      </c>
      <c r="DD48" s="35">
        <v>26650</v>
      </c>
      <c r="DE48" s="35">
        <v>29592</v>
      </c>
      <c r="DF48" s="35">
        <v>28068</v>
      </c>
      <c r="DG48" s="35">
        <v>22522</v>
      </c>
      <c r="DH48" s="35">
        <v>18287</v>
      </c>
      <c r="DI48" s="35">
        <v>17459</v>
      </c>
      <c r="DJ48" s="35">
        <v>10600</v>
      </c>
      <c r="DK48" s="35">
        <v>6700</v>
      </c>
      <c r="DL48" s="35">
        <v>6261</v>
      </c>
      <c r="DM48" s="8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</row>
    <row r="49">
      <c r="A49" s="1"/>
      <c r="B49" s="4"/>
      <c r="C49" s="34" t="s">
        <v>325</v>
      </c>
      <c r="D49" s="35">
        <f t="shared" si="0"/>
      </c>
      <c r="E49" s="35">
        <f t="shared" si="2"/>
      </c>
      <c r="F49" s="35">
        <f t="shared" si="4"/>
      </c>
      <c r="G49" s="35">
        <f t="shared" si="6"/>
      </c>
      <c r="H49" s="35">
        <f t="shared" si="8"/>
      </c>
      <c r="I49" s="35">
        <f t="shared" si="10"/>
      </c>
      <c r="J49" s="35">
        <f t="shared" si="12"/>
      </c>
      <c r="K49" s="33">
        <f t="shared" si="14"/>
      </c>
      <c r="L49" s="12"/>
      <c r="M49" s="35">
        <v>22091000</v>
      </c>
      <c r="N49" s="35">
        <v>19309000</v>
      </c>
      <c r="O49" s="35">
        <v>16599000</v>
      </c>
      <c r="P49" s="35">
        <v>14881000</v>
      </c>
      <c r="Q49" s="35">
        <v>12285000</v>
      </c>
      <c r="R49" s="35">
        <v>9243000</v>
      </c>
      <c r="S49" s="35">
        <v>6188000</v>
      </c>
      <c r="T49" s="35">
        <v>2043000</v>
      </c>
      <c r="U49" s="35">
        <v>1414000</v>
      </c>
      <c r="V49" s="35">
        <v>680000</v>
      </c>
      <c r="W49" s="35">
        <v>656000</v>
      </c>
      <c r="X49" s="35">
        <v>1618000</v>
      </c>
      <c r="Y49" s="35">
        <v>3003000</v>
      </c>
      <c r="Z49" s="35">
        <v>2464000</v>
      </c>
      <c r="AA49" s="35">
        <v>2374000</v>
      </c>
      <c r="AB49" s="35">
        <v>1912000</v>
      </c>
      <c r="AC49" s="35">
        <v>1457000</v>
      </c>
      <c r="AD49" s="35">
        <v>1336000</v>
      </c>
      <c r="AE49" s="35">
        <v>622000</v>
      </c>
      <c r="AF49" s="35">
        <v>917000</v>
      </c>
      <c r="AG49" s="35">
        <v>951000</v>
      </c>
      <c r="AH49" s="35">
        <v>899000</v>
      </c>
      <c r="AI49" s="35">
        <v>552000</v>
      </c>
      <c r="AJ49" s="35">
        <v>394000</v>
      </c>
      <c r="AK49" s="35">
        <v>566000</v>
      </c>
      <c r="AL49" s="35">
        <v>1230000</v>
      </c>
      <c r="AM49" s="35">
        <v>1101000</v>
      </c>
      <c r="AN49" s="35">
        <v>1244000</v>
      </c>
      <c r="AO49" s="35">
        <v>1119000</v>
      </c>
      <c r="AP49" s="35">
        <v>838000</v>
      </c>
      <c r="AQ49" s="35">
        <v>583000</v>
      </c>
      <c r="AR49" s="35">
        <v>507000</v>
      </c>
      <c r="AS49" s="35">
        <v>654000</v>
      </c>
      <c r="AT49" s="35">
        <v>542000</v>
      </c>
      <c r="AU49" s="35">
        <v>261000</v>
      </c>
      <c r="AV49" s="35">
        <v>208000</v>
      </c>
      <c r="AW49" s="35">
        <v>208000</v>
      </c>
      <c r="AX49" s="35">
        <v>246000</v>
      </c>
      <c r="AY49" s="35">
        <v>26000</v>
      </c>
      <c r="AZ49" s="35">
        <v>134000</v>
      </c>
      <c r="BA49" s="35">
        <v>194000</v>
      </c>
      <c r="BB49" s="35">
        <v>173000</v>
      </c>
      <c r="BC49" s="35">
        <v>128000</v>
      </c>
      <c r="BD49" s="35">
        <v>137000</v>
      </c>
      <c r="BE49" s="35">
        <v>146927</v>
      </c>
      <c r="BF49" s="35">
        <v>118734</v>
      </c>
      <c r="BG49" s="35">
        <v>96448</v>
      </c>
      <c r="BH49" s="35">
        <v>77891</v>
      </c>
      <c r="BI49" s="35">
        <v>173973</v>
      </c>
      <c r="BJ49" s="35">
        <v>209080</v>
      </c>
      <c r="BK49" s="35">
        <v>119046</v>
      </c>
      <c r="BL49" s="35">
        <v>60437</v>
      </c>
      <c r="BM49" s="35">
        <v>116025</v>
      </c>
      <c r="BN49" s="35">
        <v>178273</v>
      </c>
      <c r="BO49" s="35">
        <v>151573</v>
      </c>
      <c r="BP49" s="35">
        <v>135219</v>
      </c>
      <c r="BQ49" s="35">
        <v>171651</v>
      </c>
      <c r="BR49" s="35">
        <v>84862</v>
      </c>
      <c r="BS49" s="35">
        <v>-140961</v>
      </c>
      <c r="BT49" s="35">
        <v>137594</v>
      </c>
      <c r="BU49" s="35">
        <v>131076</v>
      </c>
      <c r="BV49" s="35">
        <v>107577</v>
      </c>
      <c r="BW49" s="35">
        <v>-105302</v>
      </c>
      <c r="BX49" s="35">
        <v>-201338</v>
      </c>
      <c r="BY49" s="35">
        <v>-147665</v>
      </c>
      <c r="BZ49" s="35">
        <v>61748</v>
      </c>
      <c r="CA49" s="35">
        <v>-120929</v>
      </c>
      <c r="CB49" s="35">
        <v>176805</v>
      </c>
      <c r="CC49" s="35">
        <v>256993</v>
      </c>
      <c r="CD49" s="35">
        <v>235661</v>
      </c>
      <c r="CE49" s="35">
        <v>172732</v>
      </c>
      <c r="CF49" s="35">
        <v>132259</v>
      </c>
      <c r="CG49" s="35">
        <v>163506</v>
      </c>
      <c r="CH49" s="35">
        <v>106511</v>
      </c>
      <c r="CI49" s="35">
        <v>86753</v>
      </c>
      <c r="CJ49" s="35">
        <v>90676</v>
      </c>
      <c r="CK49" s="35">
        <v>97374</v>
      </c>
      <c r="CL49" s="35">
        <v>64447</v>
      </c>
      <c r="CM49" s="35">
        <v>73833</v>
      </c>
      <c r="CN49" s="35">
        <v>64444</v>
      </c>
      <c r="CO49" s="35">
        <v>36268</v>
      </c>
      <c r="CP49" s="35">
        <v>25879</v>
      </c>
      <c r="CQ49" s="35">
        <v>5119</v>
      </c>
      <c r="CR49" s="35">
        <v>21349</v>
      </c>
      <c r="CS49" s="35">
        <v>24166</v>
      </c>
      <c r="CT49" s="35">
        <v>6356</v>
      </c>
      <c r="CU49" s="35">
        <v>24150</v>
      </c>
      <c r="CV49" s="35">
        <v>19747</v>
      </c>
      <c r="CW49" s="35">
        <v>50936</v>
      </c>
      <c r="CX49" s="35">
        <v>-48636</v>
      </c>
      <c r="CY49" s="35">
        <v>5254</v>
      </c>
      <c r="CZ49" s="35">
        <v>83245</v>
      </c>
      <c r="DA49" s="35">
        <v>76033</v>
      </c>
      <c r="DB49" s="35">
        <v>41315</v>
      </c>
      <c r="DC49" s="35">
        <v>32926</v>
      </c>
      <c r="DD49" s="35">
        <v>26650</v>
      </c>
      <c r="DE49" s="35">
        <v>29592</v>
      </c>
      <c r="DF49" s="35">
        <v>28068</v>
      </c>
      <c r="DG49" s="35">
        <v>22522</v>
      </c>
      <c r="DH49" s="35">
        <v>18287</v>
      </c>
      <c r="DI49" s="35">
        <v>17459</v>
      </c>
      <c r="DJ49" s="35">
        <v>10600</v>
      </c>
      <c r="DK49" s="35">
        <v>6700</v>
      </c>
      <c r="DL49" s="35">
        <v>6261</v>
      </c>
      <c r="DM49" s="8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</row>
    <row r="50">
      <c r="A50" s="1"/>
      <c r="B50" s="4"/>
      <c r="C50" s="34" t="s">
        <v>326</v>
      </c>
      <c r="D50" s="35">
        <f t="shared" si="0"/>
      </c>
      <c r="E50" s="35">
        <f t="shared" si="2"/>
      </c>
      <c r="F50" s="35">
        <f t="shared" si="4"/>
      </c>
      <c r="G50" s="35">
        <f t="shared" si="6"/>
      </c>
      <c r="H50" s="35">
        <f t="shared" si="8"/>
      </c>
      <c r="I50" s="35">
        <f t="shared" si="10"/>
      </c>
      <c r="J50" s="35">
        <f t="shared" si="12"/>
      </c>
      <c r="K50" s="33">
        <f t="shared" si="14"/>
      </c>
      <c r="L50" s="12"/>
      <c r="M50" s="35">
        <v>22091000</v>
      </c>
      <c r="N50" s="35">
        <v>19309000</v>
      </c>
      <c r="O50" s="35">
        <v>16599000</v>
      </c>
      <c r="P50" s="35">
        <v>14881000</v>
      </c>
      <c r="Q50" s="35">
        <v>12285000</v>
      </c>
      <c r="R50" s="35">
        <v>9243000</v>
      </c>
      <c r="S50" s="35">
        <v>6188000</v>
      </c>
      <c r="T50" s="35">
        <v>2043000</v>
      </c>
      <c r="U50" s="35">
        <v>1414000</v>
      </c>
      <c r="V50" s="35">
        <v>680000</v>
      </c>
      <c r="W50" s="35">
        <v>656000</v>
      </c>
      <c r="X50" s="35">
        <v>1618000</v>
      </c>
      <c r="Y50" s="35">
        <v>3003000</v>
      </c>
      <c r="Z50" s="35">
        <v>2464000</v>
      </c>
      <c r="AA50" s="35">
        <v>2374000</v>
      </c>
      <c r="AB50" s="35">
        <v>1912000</v>
      </c>
      <c r="AC50" s="35">
        <v>1457000</v>
      </c>
      <c r="AD50" s="35">
        <v>1336000</v>
      </c>
      <c r="AE50" s="35">
        <v>622000</v>
      </c>
      <c r="AF50" s="35">
        <v>917000</v>
      </c>
      <c r="AG50" s="35">
        <v>951000</v>
      </c>
      <c r="AH50" s="35">
        <v>899000</v>
      </c>
      <c r="AI50" s="35">
        <v>552000</v>
      </c>
      <c r="AJ50" s="35">
        <v>394000</v>
      </c>
      <c r="AK50" s="35">
        <v>566000</v>
      </c>
      <c r="AL50" s="35">
        <v>1230000</v>
      </c>
      <c r="AM50" s="35">
        <v>1101000</v>
      </c>
      <c r="AN50" s="35">
        <v>1244000</v>
      </c>
      <c r="AO50" s="35">
        <v>1119000</v>
      </c>
      <c r="AP50" s="35">
        <v>838000</v>
      </c>
      <c r="AQ50" s="35">
        <v>583000</v>
      </c>
      <c r="AR50" s="35">
        <v>507000</v>
      </c>
      <c r="AS50" s="35">
        <v>654000</v>
      </c>
      <c r="AT50" s="35">
        <v>542000</v>
      </c>
      <c r="AU50" s="35">
        <v>261000</v>
      </c>
      <c r="AV50" s="35">
        <v>208000</v>
      </c>
      <c r="AW50" s="35">
        <v>208000</v>
      </c>
      <c r="AX50" s="35">
        <v>246000</v>
      </c>
      <c r="AY50" s="35">
        <v>26000</v>
      </c>
      <c r="AZ50" s="35">
        <v>134000</v>
      </c>
      <c r="BA50" s="35">
        <v>194000</v>
      </c>
      <c r="BB50" s="35">
        <v>173000</v>
      </c>
      <c r="BC50" s="35">
        <v>128000</v>
      </c>
      <c r="BD50" s="35">
        <v>137000</v>
      </c>
      <c r="BE50" s="35">
        <v>146927</v>
      </c>
      <c r="BF50" s="35">
        <v>118734</v>
      </c>
      <c r="BG50" s="35">
        <v>96448</v>
      </c>
      <c r="BH50" s="35">
        <v>77891</v>
      </c>
      <c r="BI50" s="35">
        <v>173973</v>
      </c>
      <c r="BJ50" s="35">
        <v>209080</v>
      </c>
      <c r="BK50" s="35">
        <v>119046</v>
      </c>
      <c r="BL50" s="35">
        <v>60437</v>
      </c>
      <c r="BM50" s="35">
        <v>116025</v>
      </c>
      <c r="BN50" s="35">
        <v>178273</v>
      </c>
      <c r="BO50" s="35">
        <v>151573</v>
      </c>
      <c r="BP50" s="35">
        <v>135219</v>
      </c>
      <c r="BQ50" s="35">
        <v>171651</v>
      </c>
      <c r="BR50" s="35">
        <v>84862</v>
      </c>
      <c r="BS50" s="35">
        <v>-140961</v>
      </c>
      <c r="BT50" s="35">
        <v>137594</v>
      </c>
      <c r="BU50" s="35">
        <v>131076</v>
      </c>
      <c r="BV50" s="35">
        <v>107577</v>
      </c>
      <c r="BW50" s="35">
        <v>-105302</v>
      </c>
      <c r="BX50" s="35">
        <v>-201338</v>
      </c>
      <c r="BY50" s="35">
        <v>-147665</v>
      </c>
      <c r="BZ50" s="35">
        <v>61748</v>
      </c>
      <c r="CA50" s="35">
        <v>-120929</v>
      </c>
      <c r="CB50" s="35">
        <v>176805</v>
      </c>
      <c r="CC50" s="35">
        <v>256993</v>
      </c>
      <c r="CD50" s="35">
        <v>235661</v>
      </c>
      <c r="CE50" s="35">
        <v>172732</v>
      </c>
      <c r="CF50" s="35">
        <v>132259</v>
      </c>
      <c r="CG50" s="35">
        <v>163506</v>
      </c>
      <c r="CH50" s="35">
        <v>106511</v>
      </c>
      <c r="CI50" s="35">
        <v>86753</v>
      </c>
      <c r="CJ50" s="35">
        <v>90676</v>
      </c>
      <c r="CK50" s="35">
        <v>97374</v>
      </c>
      <c r="CL50" s="35">
        <v>64447</v>
      </c>
      <c r="CM50" s="35">
        <v>73833</v>
      </c>
      <c r="CN50" s="35">
        <v>64444</v>
      </c>
      <c r="CO50" s="35">
        <v>36268</v>
      </c>
      <c r="CP50" s="35">
        <v>25879</v>
      </c>
      <c r="CQ50" s="35">
        <v>5119</v>
      </c>
      <c r="CR50" s="35">
        <v>21349</v>
      </c>
      <c r="CS50" s="35">
        <v>24166</v>
      </c>
      <c r="CT50" s="35">
        <v>6356</v>
      </c>
      <c r="CU50" s="35">
        <v>24150</v>
      </c>
      <c r="CV50" s="35">
        <v>19747</v>
      </c>
      <c r="CW50" s="35">
        <v>50936</v>
      </c>
      <c r="CX50" s="35">
        <v>-48636</v>
      </c>
      <c r="CY50" s="35">
        <v>5254</v>
      </c>
      <c r="CZ50" s="35">
        <v>83245</v>
      </c>
      <c r="DA50" s="35">
        <v>76033</v>
      </c>
      <c r="DB50" s="35">
        <v>41315</v>
      </c>
      <c r="DC50" s="35">
        <v>32926</v>
      </c>
      <c r="DD50" s="35">
        <v>26650</v>
      </c>
      <c r="DE50" s="35">
        <v>29592</v>
      </c>
      <c r="DF50" s="35">
        <v>28068</v>
      </c>
      <c r="DG50" s="35">
        <v>22522</v>
      </c>
      <c r="DH50" s="35">
        <v>18287</v>
      </c>
      <c r="DI50" s="35">
        <v>17459</v>
      </c>
      <c r="DJ50" s="35">
        <v>10600</v>
      </c>
      <c r="DK50" s="35">
        <v>6700</v>
      </c>
      <c r="DL50" s="35">
        <v>6261</v>
      </c>
      <c r="DM50" s="8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</row>
    <row r="51">
      <c r="A51" s="1"/>
      <c r="B51" s="4"/>
      <c r="C51" s="34" t="s">
        <v>327</v>
      </c>
      <c r="D51" s="33">
        <f t="shared" si="0"/>
      </c>
      <c r="E51" s="33">
        <f t="shared" si="2"/>
      </c>
      <c r="F51" s="33">
        <f t="shared" si="4"/>
      </c>
      <c r="G51" s="33">
        <f t="shared" si="6"/>
      </c>
      <c r="H51" s="33">
        <f t="shared" si="8"/>
      </c>
      <c r="I51" s="33">
        <f t="shared" si="10"/>
      </c>
      <c r="J51" s="33">
        <f t="shared" si="12"/>
      </c>
      <c r="K51" s="33">
        <f t="shared" si="14"/>
      </c>
      <c r="L51" s="12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8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</row>
    <row r="52" outlineLevel="1">
      <c r="A52" s="1"/>
      <c r="B52" s="4"/>
      <c r="C52" s="23" t="s">
        <v>328</v>
      </c>
      <c r="D52" s="29">
        <f t="shared" si="0"/>
      </c>
      <c r="E52" s="29">
        <f t="shared" si="2"/>
      </c>
      <c r="F52" s="29">
        <f t="shared" si="4"/>
      </c>
      <c r="G52" s="29">
        <f t="shared" si="6"/>
      </c>
      <c r="H52" s="29">
        <f t="shared" si="8"/>
      </c>
      <c r="I52" s="29">
        <f t="shared" si="10"/>
      </c>
      <c r="J52" s="29">
        <f t="shared" si="12"/>
      </c>
      <c r="K52" s="29">
        <f t="shared" si="14"/>
      </c>
      <c r="M52" s="16">
        <v>0.9</v>
      </c>
      <c r="N52" s="16">
        <v>0.79</v>
      </c>
      <c r="O52" s="16">
        <v>0.68</v>
      </c>
      <c r="P52" s="16">
        <v>0.604</v>
      </c>
      <c r="Q52" s="16">
        <v>0.5</v>
      </c>
      <c r="R52" s="16">
        <v>0.37</v>
      </c>
      <c r="S52" s="16">
        <v>0.25</v>
      </c>
      <c r="T52" s="16">
        <v>0.083</v>
      </c>
      <c r="U52" s="16">
        <v>0.062</v>
      </c>
      <c r="V52" s="16">
        <v>0.027</v>
      </c>
      <c r="W52" s="16">
        <v>0.026</v>
      </c>
      <c r="X52" s="16">
        <v>0.065</v>
      </c>
      <c r="Y52" s="16">
        <v>0.12</v>
      </c>
      <c r="Z52" s="16">
        <v>0.099</v>
      </c>
      <c r="AA52" s="16">
        <v>0.095</v>
      </c>
      <c r="AB52" s="16">
        <v>0.077</v>
      </c>
      <c r="AC52" s="16">
        <v>0.059</v>
      </c>
      <c r="AD52" s="16">
        <v>0.054</v>
      </c>
      <c r="AE52" s="16">
        <v>0.025</v>
      </c>
      <c r="AF52" s="16">
        <v>0.03725</v>
      </c>
      <c r="AG52" s="16">
        <v>0.03925</v>
      </c>
      <c r="AH52" s="16">
        <v>0.03675</v>
      </c>
      <c r="AI52" s="16">
        <v>0.02275</v>
      </c>
      <c r="AJ52" s="16">
        <v>0.01625</v>
      </c>
      <c r="AK52" s="16">
        <v>0.02325</v>
      </c>
      <c r="AL52" s="16">
        <v>0.0505</v>
      </c>
      <c r="AM52" s="16">
        <v>0.04525</v>
      </c>
      <c r="AN52" s="16">
        <v>0.05125</v>
      </c>
      <c r="AO52" s="16">
        <v>0.0465</v>
      </c>
      <c r="AP52" s="16">
        <v>0.03475</v>
      </c>
      <c r="AQ52" s="16">
        <v>0.0245</v>
      </c>
      <c r="AR52" s="16">
        <v>0.0215</v>
      </c>
      <c r="AS52" s="16">
        <v>0.02975</v>
      </c>
      <c r="AT52" s="16">
        <v>0.02525</v>
      </c>
      <c r="AU52" s="16">
        <v>0.01225</v>
      </c>
      <c r="AV52" s="16">
        <v>0.01</v>
      </c>
      <c r="AW52" s="16">
        <v>0.01</v>
      </c>
      <c r="AX52" s="16">
        <v>0.01125</v>
      </c>
      <c r="AY52" s="16">
        <v>0.01</v>
      </c>
      <c r="AZ52" s="16">
        <v>0.01</v>
      </c>
      <c r="BA52" s="16">
        <v>0.01</v>
      </c>
      <c r="BB52" s="16">
        <v>0.01</v>
      </c>
      <c r="BC52" s="16">
        <v>0.01</v>
      </c>
      <c r="BD52" s="16">
        <v>0.01</v>
      </c>
      <c r="BE52" s="16">
        <v>0.01</v>
      </c>
      <c r="BF52" s="16">
        <v>0.01</v>
      </c>
      <c r="BG52" s="16">
        <v>0.01</v>
      </c>
      <c r="BH52" s="16">
        <v>0.01</v>
      </c>
      <c r="BI52" s="16">
        <v>0.01</v>
      </c>
      <c r="BJ52" s="16">
        <v>0.01</v>
      </c>
      <c r="BK52" s="16">
        <v>0.01</v>
      </c>
      <c r="BL52" s="16">
        <v>0.01</v>
      </c>
      <c r="BM52" s="16">
        <v>0.01</v>
      </c>
      <c r="BN52" s="16">
        <v>0.01</v>
      </c>
      <c r="BO52" s="16">
        <v>0.01</v>
      </c>
      <c r="BP52" s="16">
        <v>0.01</v>
      </c>
      <c r="BQ52" s="16">
        <v>0.01</v>
      </c>
      <c r="BR52" s="16">
        <v>0.01</v>
      </c>
      <c r="BS52" s="16">
        <v>-0.01</v>
      </c>
      <c r="BT52" s="16">
        <v>0.01</v>
      </c>
      <c r="BU52" s="16">
        <v>0.01</v>
      </c>
      <c r="BV52" s="16">
        <v>0.01</v>
      </c>
      <c r="BW52" s="16">
        <v>-0.01</v>
      </c>
      <c r="BX52" s="16">
        <v>-0.01</v>
      </c>
      <c r="BY52" s="16">
        <v>-0.01</v>
      </c>
      <c r="BZ52" s="16">
        <v>0.01</v>
      </c>
      <c r="CA52" s="16">
        <v>-0.01</v>
      </c>
      <c r="CB52" s="16">
        <v>0.01</v>
      </c>
      <c r="CC52" s="16">
        <v>0.0115</v>
      </c>
      <c r="CD52" s="16">
        <v>0.0105</v>
      </c>
      <c r="CE52" s="16">
        <v>0.01</v>
      </c>
      <c r="CF52" s="16">
        <v>0.01</v>
      </c>
      <c r="CG52" s="16">
        <v>0.01</v>
      </c>
      <c r="CH52" s="16">
        <v>0.01</v>
      </c>
      <c r="CI52" s="16">
        <v>0.01</v>
      </c>
      <c r="CJ52" s="16">
        <v>0.01</v>
      </c>
      <c r="CK52" s="16">
        <v>0.01</v>
      </c>
      <c r="CL52" s="16">
        <v>0.01</v>
      </c>
      <c r="CM52" s="16">
        <v>0.01</v>
      </c>
      <c r="CN52" s="16">
        <v>0.01</v>
      </c>
      <c r="CO52" s="16">
        <v>0.01</v>
      </c>
      <c r="CP52" s="16">
        <v>0.01</v>
      </c>
      <c r="CQ52" s="16">
        <v>0.01</v>
      </c>
      <c r="CR52" s="16">
        <v>0.01</v>
      </c>
      <c r="CS52" s="16">
        <v>0.01</v>
      </c>
      <c r="CT52" s="16">
        <v>0.01</v>
      </c>
      <c r="CU52" s="16">
        <v>0.01</v>
      </c>
      <c r="CV52" s="16">
        <v>0.01</v>
      </c>
      <c r="CW52" s="16">
        <v>0.01</v>
      </c>
      <c r="CX52" s="16">
        <v>-0.01</v>
      </c>
      <c r="CY52" s="16">
        <v>0.01</v>
      </c>
      <c r="CZ52" s="16">
        <v>0.01</v>
      </c>
      <c r="DA52" s="16">
        <v>0.01</v>
      </c>
      <c r="DB52" s="16">
        <v>0.01</v>
      </c>
      <c r="DC52" s="16">
        <v>0.01</v>
      </c>
      <c r="DD52" s="16">
        <v>0.01</v>
      </c>
      <c r="DE52" s="16">
        <v>0.01</v>
      </c>
      <c r="DF52" s="16">
        <v>0.01</v>
      </c>
      <c r="DG52" s="16">
        <v>0.01</v>
      </c>
      <c r="DH52" s="16">
        <v>0.01</v>
      </c>
      <c r="DI52" s="16">
        <v>0.01</v>
      </c>
      <c r="DJ52" s="16">
        <v>0.01</v>
      </c>
      <c r="DK52" s="16">
        <v>0.01</v>
      </c>
      <c r="DL52" s="16">
        <v>0.01</v>
      </c>
      <c r="DM52" s="8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</row>
    <row r="53" outlineLevel="1">
      <c r="A53" s="1"/>
      <c r="B53" s="4"/>
      <c r="C53" s="34" t="s">
        <v>329</v>
      </c>
      <c r="D53" s="37">
        <f t="shared" si="0"/>
      </c>
      <c r="E53" s="37">
        <f t="shared" si="2"/>
      </c>
      <c r="F53" s="37">
        <f t="shared" si="4"/>
      </c>
      <c r="G53" s="37">
        <f t="shared" si="6"/>
      </c>
      <c r="H53" s="37">
        <f t="shared" si="8"/>
      </c>
      <c r="I53" s="37">
        <f t="shared" si="10"/>
      </c>
      <c r="J53" s="37">
        <f t="shared" si="12"/>
      </c>
      <c r="K53" s="37">
        <f t="shared" si="14"/>
      </c>
      <c r="L53" s="39"/>
      <c r="M53" s="37">
        <v>0.9</v>
      </c>
      <c r="N53" s="37">
        <v>0.79</v>
      </c>
      <c r="O53" s="37">
        <v>0.68</v>
      </c>
      <c r="P53" s="37">
        <v>0.604</v>
      </c>
      <c r="Q53" s="37">
        <v>0.51</v>
      </c>
      <c r="R53" s="37">
        <v>0.37</v>
      </c>
      <c r="S53" s="37">
        <v>0.25</v>
      </c>
      <c r="T53" s="37">
        <v>0.083</v>
      </c>
      <c r="U53" s="37">
        <v>0.057</v>
      </c>
      <c r="V53" s="37">
        <v>0.027</v>
      </c>
      <c r="W53" s="37">
        <v>0.026</v>
      </c>
      <c r="X53" s="37">
        <v>0.065</v>
      </c>
      <c r="Y53" s="37">
        <v>0.12</v>
      </c>
      <c r="Z53" s="37">
        <v>0.099</v>
      </c>
      <c r="AA53" s="37">
        <v>0.095</v>
      </c>
      <c r="AB53" s="37">
        <v>0.077</v>
      </c>
      <c r="AC53" s="37">
        <v>0.059</v>
      </c>
      <c r="AD53" s="37">
        <v>0.054</v>
      </c>
      <c r="AE53" s="37">
        <v>0.025</v>
      </c>
      <c r="AF53" s="37">
        <v>0.03725</v>
      </c>
      <c r="AG53" s="37">
        <v>0.03875</v>
      </c>
      <c r="AH53" s="37">
        <v>0.03675</v>
      </c>
      <c r="AI53" s="37">
        <v>0.02275</v>
      </c>
      <c r="AJ53" s="37">
        <v>0.01625</v>
      </c>
      <c r="AK53" s="37">
        <v>0.02325</v>
      </c>
      <c r="AL53" s="37">
        <v>0.0505</v>
      </c>
      <c r="AM53" s="37">
        <v>0.04525</v>
      </c>
      <c r="AN53" s="37">
        <v>0.05125</v>
      </c>
      <c r="AO53" s="37">
        <v>0.046</v>
      </c>
      <c r="AP53" s="37">
        <v>0.03475</v>
      </c>
      <c r="AQ53" s="37">
        <v>0.0245</v>
      </c>
      <c r="AR53" s="37">
        <v>0.0215</v>
      </c>
      <c r="AS53" s="37">
        <v>0.0295</v>
      </c>
      <c r="AT53" s="37">
        <v>0.02525</v>
      </c>
      <c r="AU53" s="37">
        <v>0.01225</v>
      </c>
      <c r="AV53" s="37">
        <v>0.01</v>
      </c>
      <c r="AW53" s="37">
        <v>0.01</v>
      </c>
      <c r="AX53" s="37">
        <v>0.01125</v>
      </c>
      <c r="AY53" s="37">
        <v>0.01</v>
      </c>
      <c r="AZ53" s="37">
        <v>0.01</v>
      </c>
      <c r="BA53" s="37">
        <v>0.01</v>
      </c>
      <c r="BB53" s="37">
        <v>0.01</v>
      </c>
      <c r="BC53" s="37">
        <v>0.01</v>
      </c>
      <c r="BD53" s="37">
        <v>0.01</v>
      </c>
      <c r="BE53" s="37">
        <v>0.01</v>
      </c>
      <c r="BF53" s="37">
        <v>0.01</v>
      </c>
      <c r="BG53" s="37">
        <v>0.01</v>
      </c>
      <c r="BH53" s="37">
        <v>0.01</v>
      </c>
      <c r="BI53" s="37">
        <v>0.01</v>
      </c>
      <c r="BJ53" s="37">
        <v>0.01</v>
      </c>
      <c r="BK53" s="37">
        <v>0.01</v>
      </c>
      <c r="BL53" s="37">
        <v>0.01</v>
      </c>
      <c r="BM53" s="37">
        <v>0.01</v>
      </c>
      <c r="BN53" s="37">
        <v>0.01</v>
      </c>
      <c r="BO53" s="37">
        <v>0.01</v>
      </c>
      <c r="BP53" s="37">
        <v>0.01</v>
      </c>
      <c r="BQ53" s="37">
        <v>0.01</v>
      </c>
      <c r="BR53" s="37">
        <v>0.01</v>
      </c>
      <c r="BS53" s="37">
        <v>-0.01</v>
      </c>
      <c r="BT53" s="37">
        <v>0.01</v>
      </c>
      <c r="BU53" s="37">
        <v>0.01</v>
      </c>
      <c r="BV53" s="37">
        <v>0.01</v>
      </c>
      <c r="BW53" s="37">
        <v>-0.01</v>
      </c>
      <c r="BX53" s="37">
        <v>-0.01</v>
      </c>
      <c r="BY53" s="37">
        <v>-0.01</v>
      </c>
      <c r="BZ53" s="37">
        <v>0.01</v>
      </c>
      <c r="CA53" s="37">
        <v>-0.01</v>
      </c>
      <c r="CB53" s="37">
        <v>0.01</v>
      </c>
      <c r="CC53" s="37">
        <v>0.0115</v>
      </c>
      <c r="CD53" s="37">
        <v>0.0105</v>
      </c>
      <c r="CE53" s="37">
        <v>0.01</v>
      </c>
      <c r="CF53" s="37">
        <v>0.01</v>
      </c>
      <c r="CG53" s="37">
        <v>0.01</v>
      </c>
      <c r="CH53" s="37">
        <v>0.01</v>
      </c>
      <c r="CI53" s="37">
        <v>0.01</v>
      </c>
      <c r="CJ53" s="37">
        <v>0.01</v>
      </c>
      <c r="CK53" s="37">
        <v>0.01</v>
      </c>
      <c r="CL53" s="37">
        <v>0.01</v>
      </c>
      <c r="CM53" s="37">
        <v>0.01</v>
      </c>
      <c r="CN53" s="37">
        <v>0.01</v>
      </c>
      <c r="CO53" s="37">
        <v>0.01</v>
      </c>
      <c r="CP53" s="37">
        <v>0.01</v>
      </c>
      <c r="CQ53" s="37">
        <v>0.01</v>
      </c>
      <c r="CR53" s="37">
        <v>0.01</v>
      </c>
      <c r="CS53" s="37">
        <v>0.01</v>
      </c>
      <c r="CT53" s="37">
        <v>0.01</v>
      </c>
      <c r="CU53" s="37">
        <v>0.01</v>
      </c>
      <c r="CV53" s="37">
        <v>0.01</v>
      </c>
      <c r="CW53" s="37">
        <v>0.01</v>
      </c>
      <c r="CX53" s="37">
        <v>-0.01</v>
      </c>
      <c r="CY53" s="37">
        <v>0.01</v>
      </c>
      <c r="CZ53" s="37">
        <v>0.01</v>
      </c>
      <c r="DA53" s="37">
        <v>0.01</v>
      </c>
      <c r="DB53" s="37">
        <v>0.01</v>
      </c>
      <c r="DC53" s="37">
        <v>0.01</v>
      </c>
      <c r="DD53" s="37">
        <v>0.01</v>
      </c>
      <c r="DE53" s="37">
        <v>0.01</v>
      </c>
      <c r="DF53" s="37">
        <v>0.01</v>
      </c>
      <c r="DG53" s="37">
        <v>0.01</v>
      </c>
      <c r="DH53" s="37">
        <v>0.01</v>
      </c>
      <c r="DI53" s="37">
        <v>0.01</v>
      </c>
      <c r="DJ53" s="37">
        <v>0.01</v>
      </c>
      <c r="DK53" s="37">
        <v>0.01</v>
      </c>
      <c r="DL53" s="37">
        <v>0.01</v>
      </c>
      <c r="DM53" s="8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</row>
    <row r="54">
      <c r="A54" s="1"/>
      <c r="B54" s="4"/>
      <c r="C54" s="34" t="s">
        <v>330</v>
      </c>
      <c r="D54" s="33">
        <f t="shared" si="0"/>
      </c>
      <c r="E54" s="33">
        <f t="shared" si="2"/>
      </c>
      <c r="F54" s="33">
        <f t="shared" si="4"/>
      </c>
      <c r="G54" s="33">
        <f t="shared" si="6"/>
      </c>
      <c r="H54" s="33">
        <f t="shared" si="8"/>
      </c>
      <c r="I54" s="33">
        <f t="shared" si="10"/>
      </c>
      <c r="J54" s="33">
        <f t="shared" si="12"/>
      </c>
      <c r="K54" s="33">
        <f t="shared" si="14"/>
      </c>
      <c r="L54" s="12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8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</row>
    <row r="55" outlineLevel="1">
      <c r="A55" s="1"/>
      <c r="B55" s="4"/>
      <c r="C55" s="23" t="s">
        <v>34</v>
      </c>
      <c r="D55" s="29">
        <f t="shared" si="0"/>
      </c>
      <c r="E55" s="29">
        <f t="shared" si="2"/>
      </c>
      <c r="F55" s="29">
        <f t="shared" si="4"/>
      </c>
      <c r="G55" s="29">
        <f t="shared" si="6"/>
      </c>
      <c r="H55" s="29">
        <f t="shared" si="8"/>
      </c>
      <c r="I55" s="29">
        <f t="shared" si="10"/>
      </c>
      <c r="J55" s="29">
        <f t="shared" si="12"/>
      </c>
      <c r="K55" s="29">
        <f t="shared" si="14"/>
      </c>
      <c r="M55" s="16">
        <v>0.9</v>
      </c>
      <c r="N55" s="16">
        <v>0.78</v>
      </c>
      <c r="O55" s="16">
        <v>0.67</v>
      </c>
      <c r="P55" s="16">
        <v>0.598</v>
      </c>
      <c r="Q55" s="16">
        <v>0.49</v>
      </c>
      <c r="R55" s="16">
        <v>0.37</v>
      </c>
      <c r="S55" s="16">
        <v>0.25</v>
      </c>
      <c r="T55" s="16">
        <v>0.082</v>
      </c>
      <c r="U55" s="16">
        <v>0.053</v>
      </c>
      <c r="V55" s="16">
        <v>0.027</v>
      </c>
      <c r="W55" s="16">
        <v>0.026</v>
      </c>
      <c r="X55" s="16">
        <v>0.064</v>
      </c>
      <c r="Y55" s="16">
        <v>0.118</v>
      </c>
      <c r="Z55" s="16">
        <v>0.097</v>
      </c>
      <c r="AA55" s="16">
        <v>0.094</v>
      </c>
      <c r="AB55" s="16">
        <v>0.076</v>
      </c>
      <c r="AC55" s="16">
        <v>0.058</v>
      </c>
      <c r="AD55" s="16">
        <v>0.053</v>
      </c>
      <c r="AE55" s="16">
        <v>0.025</v>
      </c>
      <c r="AF55" s="16">
        <v>0.03675</v>
      </c>
      <c r="AG55" s="16">
        <v>0.03825</v>
      </c>
      <c r="AH55" s="16">
        <v>0.03625</v>
      </c>
      <c r="AI55" s="16">
        <v>0.0225</v>
      </c>
      <c r="AJ55" s="16">
        <v>0.016</v>
      </c>
      <c r="AK55" s="16">
        <v>0.023</v>
      </c>
      <c r="AL55" s="16">
        <v>0.04925</v>
      </c>
      <c r="AM55" s="16">
        <v>0.044</v>
      </c>
      <c r="AN55" s="16">
        <v>0.0495</v>
      </c>
      <c r="AO55" s="16">
        <v>0.04425</v>
      </c>
      <c r="AP55" s="16">
        <v>0.03325</v>
      </c>
      <c r="AQ55" s="16">
        <v>0.023</v>
      </c>
      <c r="AR55" s="16">
        <v>0.01975</v>
      </c>
      <c r="AS55" s="16">
        <v>0.0245</v>
      </c>
      <c r="AT55" s="16">
        <v>0.02075</v>
      </c>
      <c r="AU55" s="16">
        <v>0.01025</v>
      </c>
      <c r="AV55" s="16">
        <v>0.01</v>
      </c>
      <c r="AW55" s="16">
        <v>0.01</v>
      </c>
      <c r="AX55" s="16">
        <v>0.011</v>
      </c>
      <c r="AY55" s="16">
        <v>0.01</v>
      </c>
      <c r="AZ55" s="16">
        <v>0.01</v>
      </c>
      <c r="BA55" s="16">
        <v>0.01</v>
      </c>
      <c r="BB55" s="16">
        <v>0.01</v>
      </c>
      <c r="BC55" s="16">
        <v>0.01</v>
      </c>
      <c r="BD55" s="16">
        <v>0.01</v>
      </c>
      <c r="BE55" s="16">
        <v>0.01</v>
      </c>
      <c r="BF55" s="16">
        <v>0.01</v>
      </c>
      <c r="BG55" s="16">
        <v>0.01</v>
      </c>
      <c r="BH55" s="16">
        <v>0.01</v>
      </c>
      <c r="BI55" s="16">
        <v>0.01</v>
      </c>
      <c r="BJ55" s="16">
        <v>0.01</v>
      </c>
      <c r="BK55" s="16">
        <v>0.01</v>
      </c>
      <c r="BL55" s="16">
        <v>0.01</v>
      </c>
      <c r="BM55" s="16">
        <v>0.01</v>
      </c>
      <c r="BN55" s="16">
        <v>0.01</v>
      </c>
      <c r="BO55" s="16">
        <v>0.01</v>
      </c>
      <c r="BP55" s="16">
        <v>0.01</v>
      </c>
      <c r="BQ55" s="16">
        <v>0.01</v>
      </c>
      <c r="BR55" s="16">
        <v>0.01</v>
      </c>
      <c r="BS55" s="16">
        <v>-0.01</v>
      </c>
      <c r="BT55" s="16">
        <v>0.01</v>
      </c>
      <c r="BU55" s="16">
        <v>0.01</v>
      </c>
      <c r="BV55" s="16">
        <v>0.01</v>
      </c>
      <c r="BW55" s="16">
        <v>-0.01</v>
      </c>
      <c r="BX55" s="16">
        <v>-0.01</v>
      </c>
      <c r="BY55" s="16">
        <v>-0.01</v>
      </c>
      <c r="BZ55" s="16">
        <v>0.01</v>
      </c>
      <c r="CA55" s="16">
        <v>-0.01</v>
      </c>
      <c r="CB55" s="16">
        <v>0.01</v>
      </c>
      <c r="CC55" s="16">
        <v>0.0105</v>
      </c>
      <c r="CD55" s="16">
        <v>0.01</v>
      </c>
      <c r="CE55" s="16">
        <v>0.01</v>
      </c>
      <c r="CF55" s="16">
        <v>0.01</v>
      </c>
      <c r="CG55" s="16">
        <v>0.01</v>
      </c>
      <c r="CH55" s="16">
        <v>0.01</v>
      </c>
      <c r="CI55" s="16">
        <v>0.01</v>
      </c>
      <c r="CJ55" s="16">
        <v>0.01</v>
      </c>
      <c r="CK55" s="16">
        <v>0.01</v>
      </c>
      <c r="CL55" s="16">
        <v>0.01</v>
      </c>
      <c r="CM55" s="16">
        <v>0.01</v>
      </c>
      <c r="CN55" s="16">
        <v>0.01</v>
      </c>
      <c r="CO55" s="16">
        <v>0.01</v>
      </c>
      <c r="CP55" s="16">
        <v>0.01</v>
      </c>
      <c r="CQ55" s="16">
        <v>0.01</v>
      </c>
      <c r="CR55" s="16">
        <v>0.01</v>
      </c>
      <c r="CS55" s="16">
        <v>0.01</v>
      </c>
      <c r="CT55" s="16">
        <v>0.01</v>
      </c>
      <c r="CU55" s="16">
        <v>0.01</v>
      </c>
      <c r="CV55" s="16">
        <v>0.01</v>
      </c>
      <c r="CW55" s="16">
        <v>0.01</v>
      </c>
      <c r="CX55" s="16">
        <v>-0.01</v>
      </c>
      <c r="CY55" s="16">
        <v>0.01</v>
      </c>
      <c r="CZ55" s="16">
        <v>0.01</v>
      </c>
      <c r="DA55" s="16">
        <v>0.01</v>
      </c>
      <c r="DB55" s="16">
        <v>0.01</v>
      </c>
      <c r="DC55" s="16">
        <v>0.01</v>
      </c>
      <c r="DD55" s="16">
        <v>0.01</v>
      </c>
      <c r="DE55" s="16">
        <v>0.01</v>
      </c>
      <c r="DF55" s="16">
        <v>0.01</v>
      </c>
      <c r="DG55" s="16">
        <v>0.01</v>
      </c>
      <c r="DH55" s="16">
        <v>0.01</v>
      </c>
      <c r="DI55" s="16">
        <v>0.01</v>
      </c>
      <c r="DJ55" s="16">
        <v>0.01</v>
      </c>
      <c r="DK55" s="16">
        <v>0.01</v>
      </c>
      <c r="DL55" s="16">
        <v>0.01</v>
      </c>
      <c r="DM55" s="8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</row>
    <row r="56" outlineLevel="1">
      <c r="A56" s="1"/>
      <c r="B56" s="4"/>
      <c r="C56" s="34" t="s">
        <v>331</v>
      </c>
      <c r="D56" s="37">
        <f t="shared" si="0"/>
      </c>
      <c r="E56" s="37">
        <f t="shared" si="2"/>
      </c>
      <c r="F56" s="37">
        <f t="shared" si="4"/>
      </c>
      <c r="G56" s="37">
        <f t="shared" si="6"/>
      </c>
      <c r="H56" s="37">
        <f t="shared" si="8"/>
      </c>
      <c r="I56" s="37">
        <f t="shared" si="10"/>
      </c>
      <c r="J56" s="37">
        <f t="shared" si="12"/>
      </c>
      <c r="K56" s="37">
        <f t="shared" si="14"/>
      </c>
      <c r="L56" s="39"/>
      <c r="M56" s="37">
        <v>0.89</v>
      </c>
      <c r="N56" s="37">
        <v>0.78</v>
      </c>
      <c r="O56" s="37">
        <v>0.67</v>
      </c>
      <c r="P56" s="37">
        <v>0.598</v>
      </c>
      <c r="Q56" s="37">
        <v>0.49</v>
      </c>
      <c r="R56" s="37">
        <v>0.37</v>
      </c>
      <c r="S56" s="37">
        <v>0.25</v>
      </c>
      <c r="T56" s="37">
        <v>0.082</v>
      </c>
      <c r="U56" s="37">
        <v>0.057</v>
      </c>
      <c r="V56" s="37">
        <v>0.027</v>
      </c>
      <c r="W56" s="37">
        <v>0.026</v>
      </c>
      <c r="X56" s="37">
        <v>0.064</v>
      </c>
      <c r="Y56" s="37">
        <v>0.118</v>
      </c>
      <c r="Z56" s="37">
        <v>0.097</v>
      </c>
      <c r="AA56" s="37">
        <v>0.094</v>
      </c>
      <c r="AB56" s="37">
        <v>0.076</v>
      </c>
      <c r="AC56" s="37">
        <v>0.058</v>
      </c>
      <c r="AD56" s="37">
        <v>0.053</v>
      </c>
      <c r="AE56" s="37">
        <v>0.025</v>
      </c>
      <c r="AF56" s="37">
        <v>0.03675</v>
      </c>
      <c r="AG56" s="37">
        <v>0.03825</v>
      </c>
      <c r="AH56" s="37">
        <v>0.03625</v>
      </c>
      <c r="AI56" s="37">
        <v>0.0225</v>
      </c>
      <c r="AJ56" s="37">
        <v>0.016</v>
      </c>
      <c r="AK56" s="37">
        <v>0.023</v>
      </c>
      <c r="AL56" s="37">
        <v>0.04925</v>
      </c>
      <c r="AM56" s="37">
        <v>0.044</v>
      </c>
      <c r="AN56" s="37">
        <v>0.0495</v>
      </c>
      <c r="AO56" s="37">
        <v>0.0445</v>
      </c>
      <c r="AP56" s="37">
        <v>0.03325</v>
      </c>
      <c r="AQ56" s="37">
        <v>0.023</v>
      </c>
      <c r="AR56" s="37">
        <v>0.01975</v>
      </c>
      <c r="AS56" s="37">
        <v>0.02475</v>
      </c>
      <c r="AT56" s="37">
        <v>0.02075</v>
      </c>
      <c r="AU56" s="37">
        <v>0.01025</v>
      </c>
      <c r="AV56" s="37">
        <v>0.01</v>
      </c>
      <c r="AW56" s="37">
        <v>0.01</v>
      </c>
      <c r="AX56" s="37">
        <v>0.011</v>
      </c>
      <c r="AY56" s="37">
        <v>0.01</v>
      </c>
      <c r="AZ56" s="37">
        <v>0.01</v>
      </c>
      <c r="BA56" s="37">
        <v>0.01</v>
      </c>
      <c r="BB56" s="37">
        <v>0.01</v>
      </c>
      <c r="BC56" s="37">
        <v>0.01</v>
      </c>
      <c r="BD56" s="37">
        <v>0.01</v>
      </c>
      <c r="BE56" s="37">
        <v>0.01</v>
      </c>
      <c r="BF56" s="37">
        <v>0.01</v>
      </c>
      <c r="BG56" s="37">
        <v>0.01</v>
      </c>
      <c r="BH56" s="37">
        <v>0.01</v>
      </c>
      <c r="BI56" s="37">
        <v>0.01</v>
      </c>
      <c r="BJ56" s="37">
        <v>0.01</v>
      </c>
      <c r="BK56" s="37">
        <v>0.01</v>
      </c>
      <c r="BL56" s="37">
        <v>0.01</v>
      </c>
      <c r="BM56" s="37">
        <v>0.01</v>
      </c>
      <c r="BN56" s="37">
        <v>0.01</v>
      </c>
      <c r="BO56" s="37">
        <v>0.01</v>
      </c>
      <c r="BP56" s="37">
        <v>0.01</v>
      </c>
      <c r="BQ56" s="37">
        <v>0.01</v>
      </c>
      <c r="BR56" s="37">
        <v>0.01</v>
      </c>
      <c r="BS56" s="37">
        <v>-0.01</v>
      </c>
      <c r="BT56" s="37">
        <v>0.01</v>
      </c>
      <c r="BU56" s="37">
        <v>0.01</v>
      </c>
      <c r="BV56" s="37">
        <v>0.01</v>
      </c>
      <c r="BW56" s="37">
        <v>-0.01</v>
      </c>
      <c r="BX56" s="37">
        <v>-0.01</v>
      </c>
      <c r="BY56" s="37">
        <v>-0.01</v>
      </c>
      <c r="BZ56" s="37">
        <v>0.01</v>
      </c>
      <c r="CA56" s="37">
        <v>-0.01</v>
      </c>
      <c r="CB56" s="37">
        <v>0.01</v>
      </c>
      <c r="CC56" s="37">
        <v>0.0105</v>
      </c>
      <c r="CD56" s="37">
        <v>0.01</v>
      </c>
      <c r="CE56" s="37">
        <v>0.01</v>
      </c>
      <c r="CF56" s="37">
        <v>0.01</v>
      </c>
      <c r="CG56" s="37">
        <v>0.01</v>
      </c>
      <c r="CH56" s="37">
        <v>0.01</v>
      </c>
      <c r="CI56" s="37">
        <v>0.01</v>
      </c>
      <c r="CJ56" s="37">
        <v>0.01</v>
      </c>
      <c r="CK56" s="37">
        <v>0.01</v>
      </c>
      <c r="CL56" s="37">
        <v>0.01</v>
      </c>
      <c r="CM56" s="37">
        <v>0.01</v>
      </c>
      <c r="CN56" s="37">
        <v>0.01</v>
      </c>
      <c r="CO56" s="37">
        <v>0.01</v>
      </c>
      <c r="CP56" s="37">
        <v>0.01</v>
      </c>
      <c r="CQ56" s="37">
        <v>0.01</v>
      </c>
      <c r="CR56" s="37">
        <v>0.01</v>
      </c>
      <c r="CS56" s="37">
        <v>0.01</v>
      </c>
      <c r="CT56" s="37">
        <v>0.01</v>
      </c>
      <c r="CU56" s="37">
        <v>0.01</v>
      </c>
      <c r="CV56" s="37">
        <v>0.01</v>
      </c>
      <c r="CW56" s="37">
        <v>0.01</v>
      </c>
      <c r="CX56" s="37">
        <v>-0.01</v>
      </c>
      <c r="CY56" s="37">
        <v>0.01</v>
      </c>
      <c r="CZ56" s="37">
        <v>0.01</v>
      </c>
      <c r="DA56" s="37">
        <v>0.01</v>
      </c>
      <c r="DB56" s="37">
        <v>0.01</v>
      </c>
      <c r="DC56" s="37">
        <v>0.01</v>
      </c>
      <c r="DD56" s="37">
        <v>0.01</v>
      </c>
      <c r="DE56" s="37">
        <v>0.01</v>
      </c>
      <c r="DF56" s="37">
        <v>0.01</v>
      </c>
      <c r="DG56" s="37">
        <v>0.01</v>
      </c>
      <c r="DH56" s="37">
        <v>0.01</v>
      </c>
      <c r="DI56" s="37">
        <v>0.01</v>
      </c>
      <c r="DJ56" s="37">
        <v>0.01</v>
      </c>
      <c r="DK56" s="37">
        <v>0.01</v>
      </c>
      <c r="DL56" s="37">
        <v>0.01</v>
      </c>
      <c r="DM56" s="8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</row>
    <row r="57">
      <c r="A57" s="1"/>
      <c r="B57" s="4"/>
      <c r="C57" s="34" t="s">
        <v>332</v>
      </c>
      <c r="D57" s="35">
        <f t="shared" si="0"/>
      </c>
      <c r="E57" s="35">
        <f t="shared" si="2"/>
      </c>
      <c r="F57" s="35">
        <f t="shared" si="4"/>
      </c>
      <c r="G57" s="35">
        <f t="shared" si="6"/>
      </c>
      <c r="H57" s="35">
        <f t="shared" si="8"/>
      </c>
      <c r="I57" s="35">
        <f t="shared" si="10"/>
      </c>
      <c r="J57" s="35">
        <f t="shared" si="12"/>
      </c>
      <c r="K57" s="33">
        <f t="shared" si="14"/>
      </c>
      <c r="L57" s="12"/>
      <c r="M57" s="35">
        <v>24489000000</v>
      </c>
      <c r="N57" s="35">
        <v>24533000000</v>
      </c>
      <c r="O57" s="35">
        <v>24578000000</v>
      </c>
      <c r="P57" s="35">
        <v>24620000000</v>
      </c>
      <c r="Q57" s="35">
        <v>24660000000</v>
      </c>
      <c r="R57" s="35">
        <v>24680000000</v>
      </c>
      <c r="S57" s="35">
        <v>24729000000</v>
      </c>
      <c r="T57" s="35">
        <v>24700000000</v>
      </c>
      <c r="U57" s="35">
        <v>24630000000</v>
      </c>
      <c r="V57" s="35">
        <v>24830000000</v>
      </c>
      <c r="W57" s="35">
        <v>24950000000</v>
      </c>
      <c r="X57" s="35">
        <v>25060000000</v>
      </c>
      <c r="Y57" s="35">
        <v>25050000000</v>
      </c>
      <c r="Z57" s="35">
        <v>24990000000</v>
      </c>
      <c r="AA57" s="35">
        <v>24930000000</v>
      </c>
      <c r="AB57" s="35">
        <v>24840000000</v>
      </c>
      <c r="AC57" s="35">
        <v>24760000000</v>
      </c>
      <c r="AD57" s="35">
        <v>24720000000</v>
      </c>
      <c r="AE57" s="35">
        <v>24640000000</v>
      </c>
      <c r="AF57" s="35">
        <v>24560000000</v>
      </c>
      <c r="AG57" s="35">
        <v>24480000000</v>
      </c>
      <c r="AH57" s="35">
        <v>24400000000</v>
      </c>
      <c r="AI57" s="35">
        <v>24360000000</v>
      </c>
      <c r="AJ57" s="35">
        <v>24280000000</v>
      </c>
      <c r="AK57" s="35">
        <v>24320000000</v>
      </c>
      <c r="AL57" s="35">
        <v>24360000000</v>
      </c>
      <c r="AM57" s="35">
        <v>24280000000</v>
      </c>
      <c r="AN57" s="35">
        <v>24240000000</v>
      </c>
      <c r="AO57" s="35">
        <v>24200000000</v>
      </c>
      <c r="AP57" s="35">
        <v>24120000000</v>
      </c>
      <c r="AQ57" s="35">
        <v>23880000000</v>
      </c>
      <c r="AR57" s="35">
        <v>23680000000</v>
      </c>
      <c r="AS57" s="35">
        <v>22240000000</v>
      </c>
      <c r="AT57" s="35">
        <v>21520000000</v>
      </c>
      <c r="AU57" s="35">
        <v>21360000000</v>
      </c>
      <c r="AV57" s="35">
        <v>21480000000</v>
      </c>
      <c r="AW57" s="35">
        <v>21600000000</v>
      </c>
      <c r="AX57" s="35">
        <v>21680000000</v>
      </c>
      <c r="AY57" s="35">
        <v>21640000000</v>
      </c>
      <c r="AZ57" s="35">
        <v>21960000000</v>
      </c>
      <c r="BA57" s="35">
        <v>21720000000</v>
      </c>
      <c r="BB57" s="35">
        <v>21920000000</v>
      </c>
      <c r="BC57" s="35">
        <v>22320000000</v>
      </c>
      <c r="BD57" s="35">
        <v>22360000000</v>
      </c>
      <c r="BE57" s="35">
        <v>22756440000</v>
      </c>
      <c r="BF57" s="35">
        <v>23234800000</v>
      </c>
      <c r="BG57" s="35">
        <v>23413800000</v>
      </c>
      <c r="BH57" s="35">
        <v>24674880000</v>
      </c>
      <c r="BI57" s="35">
        <v>24806680000</v>
      </c>
      <c r="BJ57" s="35">
        <v>24894080000</v>
      </c>
      <c r="BK57" s="35">
        <v>24759840000</v>
      </c>
      <c r="BL57" s="35">
        <v>24631200000</v>
      </c>
      <c r="BM57" s="35">
        <v>24515800000</v>
      </c>
      <c r="BN57" s="35">
        <v>24282520000</v>
      </c>
      <c r="BO57" s="35">
        <v>24053600000</v>
      </c>
      <c r="BP57" s="35">
        <v>23792080000</v>
      </c>
      <c r="BQ57" s="35">
        <v>23337920000</v>
      </c>
      <c r="BR57" s="35">
        <v>23092920000</v>
      </c>
      <c r="BS57" s="35">
        <v>22910560000</v>
      </c>
      <c r="BT57" s="35">
        <v>22687320000</v>
      </c>
      <c r="BU57" s="35">
        <v>22323400000</v>
      </c>
      <c r="BV57" s="35">
        <v>22051320000</v>
      </c>
      <c r="BW57" s="35">
        <v>21865560000</v>
      </c>
      <c r="BX57" s="35">
        <v>21692280000</v>
      </c>
      <c r="BY57" s="35">
        <v>21505400000</v>
      </c>
      <c r="BZ57" s="35">
        <v>21752280000</v>
      </c>
      <c r="CA57" s="35">
        <v>22216680000</v>
      </c>
      <c r="CB57" s="35">
        <v>22226920000</v>
      </c>
      <c r="CC57" s="35">
        <v>22281760000</v>
      </c>
      <c r="CD57" s="35">
        <v>22198640000</v>
      </c>
      <c r="CE57" s="35">
        <v>21892200000</v>
      </c>
      <c r="CF57" s="35">
        <v>32474820000</v>
      </c>
      <c r="CG57" s="35">
        <v>34308215820</v>
      </c>
      <c r="CH57" s="35">
        <v>31723268340</v>
      </c>
      <c r="CI57" s="35">
        <v>21014640000</v>
      </c>
      <c r="CJ57" s="35">
        <v>20876220000</v>
      </c>
      <c r="CK57" s="35">
        <v>61544707680</v>
      </c>
      <c r="CL57" s="35">
        <v>61215112440</v>
      </c>
      <c r="CM57" s="35">
        <v>40546320000</v>
      </c>
      <c r="CN57" s="35">
        <v>40475280000</v>
      </c>
      <c r="CO57" s="35">
        <v>59983448160</v>
      </c>
      <c r="CP57" s="35">
        <v>59774033040</v>
      </c>
      <c r="CQ57" s="35">
        <v>19950240000</v>
      </c>
      <c r="CR57" s="35">
        <v>19820520000</v>
      </c>
      <c r="CS57" s="35">
        <v>58800719640</v>
      </c>
      <c r="CT57" s="35">
        <v>58140449760</v>
      </c>
      <c r="CU57" s="35">
        <v>19209240000</v>
      </c>
      <c r="CV57" s="35">
        <v>19034640000</v>
      </c>
      <c r="CW57" s="35">
        <v>56731034520</v>
      </c>
      <c r="CX57" s="35">
        <v>55199280360</v>
      </c>
      <c r="CY57" s="35">
        <v>18275520000</v>
      </c>
      <c r="CZ57" s="35">
        <v>18082080000</v>
      </c>
      <c r="DA57" s="35">
        <v>53082099120</v>
      </c>
      <c r="DB57" s="35">
        <v>51820209840</v>
      </c>
      <c r="DC57" s="35">
        <v>102099670080</v>
      </c>
      <c r="DD57" s="35">
        <v>99773073360</v>
      </c>
      <c r="DE57" s="35">
        <v>97894092720</v>
      </c>
      <c r="DF57" s="35">
        <v>94996821600</v>
      </c>
      <c r="DG57" s="35">
        <v>15508080000</v>
      </c>
      <c r="DH57" s="35">
        <v>15206400000</v>
      </c>
      <c r="DI57" s="35">
        <v>182253193920</v>
      </c>
      <c r="DJ57" s="35">
        <v>168551244480</v>
      </c>
      <c r="DK57" s="35">
        <v>168551244480</v>
      </c>
      <c r="DL57" s="35">
        <v>168551244480</v>
      </c>
      <c r="DM57" s="8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</row>
    <row r="58">
      <c r="A58" s="1"/>
      <c r="B58" s="4"/>
      <c r="C58" s="34" t="s">
        <v>333</v>
      </c>
      <c r="D58" s="35">
        <f t="shared" si="0"/>
      </c>
      <c r="E58" s="35">
        <f t="shared" si="2"/>
      </c>
      <c r="F58" s="35">
        <f t="shared" si="4"/>
      </c>
      <c r="G58" s="35">
        <f t="shared" si="6"/>
      </c>
      <c r="H58" s="35">
        <f t="shared" si="8"/>
      </c>
      <c r="I58" s="35">
        <f t="shared" si="10"/>
      </c>
      <c r="J58" s="35">
        <f t="shared" si="12"/>
      </c>
      <c r="K58" s="33">
        <f t="shared" si="14"/>
      </c>
      <c r="L58" s="12"/>
      <c r="M58" s="35">
        <v>24705000000</v>
      </c>
      <c r="N58" s="35">
        <v>24774000000</v>
      </c>
      <c r="O58" s="35">
        <v>24848000000</v>
      </c>
      <c r="P58" s="35">
        <v>24890000000</v>
      </c>
      <c r="Q58" s="35">
        <v>24940000000</v>
      </c>
      <c r="R58" s="35">
        <v>24940000000</v>
      </c>
      <c r="S58" s="35">
        <v>24994000000</v>
      </c>
      <c r="T58" s="35">
        <v>24900000000</v>
      </c>
      <c r="U58" s="35">
        <v>24770000000</v>
      </c>
      <c r="V58" s="35">
        <v>24990000000</v>
      </c>
      <c r="W58" s="35">
        <v>25160000000</v>
      </c>
      <c r="X58" s="35">
        <v>25370000000</v>
      </c>
      <c r="Y58" s="35">
        <v>25440000000</v>
      </c>
      <c r="Z58" s="35">
        <v>25380000000</v>
      </c>
      <c r="AA58" s="35">
        <v>25320000000</v>
      </c>
      <c r="AB58" s="35">
        <v>25280000000</v>
      </c>
      <c r="AC58" s="35">
        <v>25280000000</v>
      </c>
      <c r="AD58" s="35">
        <v>25200000000</v>
      </c>
      <c r="AE58" s="35">
        <v>25040000000</v>
      </c>
      <c r="AF58" s="35">
        <v>24880000000</v>
      </c>
      <c r="AG58" s="35">
        <v>24840000000</v>
      </c>
      <c r="AH58" s="35">
        <v>24720000000</v>
      </c>
      <c r="AI58" s="35">
        <v>24640000000</v>
      </c>
      <c r="AJ58" s="35">
        <v>24640000000</v>
      </c>
      <c r="AK58" s="35">
        <v>24880000000</v>
      </c>
      <c r="AL58" s="35">
        <v>25000000000</v>
      </c>
      <c r="AM58" s="35">
        <v>25040000000</v>
      </c>
      <c r="AN58" s="35">
        <v>25080000000</v>
      </c>
      <c r="AO58" s="35">
        <v>25160000000</v>
      </c>
      <c r="AP58" s="35">
        <v>25120000000</v>
      </c>
      <c r="AQ58" s="35">
        <v>25320000000</v>
      </c>
      <c r="AR58" s="35">
        <v>25640000000</v>
      </c>
      <c r="AS58" s="35">
        <v>27520000000</v>
      </c>
      <c r="AT58" s="35">
        <v>26120000000</v>
      </c>
      <c r="AU58" s="35">
        <v>25360000000</v>
      </c>
      <c r="AV58" s="35">
        <v>23960000000</v>
      </c>
      <c r="AW58" s="35">
        <v>23480000000</v>
      </c>
      <c r="AX58" s="35">
        <v>22600000000</v>
      </c>
      <c r="AY58" s="35">
        <v>22240000000</v>
      </c>
      <c r="AZ58" s="35">
        <v>22720000000</v>
      </c>
      <c r="BA58" s="35">
        <v>22160000000</v>
      </c>
      <c r="BB58" s="35">
        <v>22320000000</v>
      </c>
      <c r="BC58" s="35">
        <v>22840000000</v>
      </c>
      <c r="BD58" s="35">
        <v>22800000000</v>
      </c>
      <c r="BE58" s="35">
        <v>23187040000</v>
      </c>
      <c r="BF58" s="35">
        <v>23550080000</v>
      </c>
      <c r="BG58" s="35">
        <v>23680240000</v>
      </c>
      <c r="BH58" s="35">
        <v>24772080000</v>
      </c>
      <c r="BI58" s="35">
        <v>24876360000</v>
      </c>
      <c r="BJ58" s="35">
        <v>25153800000</v>
      </c>
      <c r="BK58" s="35">
        <v>24925720000</v>
      </c>
      <c r="BL58" s="35">
        <v>24951440000</v>
      </c>
      <c r="BM58" s="35">
        <v>24856800000</v>
      </c>
      <c r="BN58" s="35">
        <v>24542400000</v>
      </c>
      <c r="BO58" s="35">
        <v>24557360000</v>
      </c>
      <c r="BP58" s="35">
        <v>24538960000</v>
      </c>
      <c r="BQ58" s="35">
        <v>24049440000</v>
      </c>
      <c r="BR58" s="35">
        <v>23305920000</v>
      </c>
      <c r="BS58" s="35">
        <v>22910560000</v>
      </c>
      <c r="BT58" s="35">
        <v>23639880000</v>
      </c>
      <c r="BU58" s="35">
        <v>22323400000</v>
      </c>
      <c r="BV58" s="35">
        <v>22975240000</v>
      </c>
      <c r="BW58" s="35">
        <v>21865560000</v>
      </c>
      <c r="BX58" s="35">
        <v>21692280000</v>
      </c>
      <c r="BY58" s="35">
        <v>21505400000</v>
      </c>
      <c r="BZ58" s="35">
        <v>22581440000</v>
      </c>
      <c r="CA58" s="35">
        <v>22216680000</v>
      </c>
      <c r="CB58" s="35">
        <v>23679560000</v>
      </c>
      <c r="CC58" s="35">
        <v>24389160000</v>
      </c>
      <c r="CD58" s="35">
        <v>24519400000</v>
      </c>
      <c r="CE58" s="35">
        <v>24153180000</v>
      </c>
      <c r="CF58" s="35">
        <v>35897940000</v>
      </c>
      <c r="CG58" s="35">
        <v>38246446800</v>
      </c>
      <c r="CH58" s="35">
        <v>35186356800</v>
      </c>
      <c r="CI58" s="35">
        <v>23135340000</v>
      </c>
      <c r="CJ58" s="35">
        <v>23422200000</v>
      </c>
      <c r="CK58" s="35">
        <v>67136671680</v>
      </c>
      <c r="CL58" s="35">
        <v>66001259400</v>
      </c>
      <c r="CM58" s="35">
        <v>43400880000</v>
      </c>
      <c r="CN58" s="35">
        <v>43318080000</v>
      </c>
      <c r="CO58" s="35">
        <v>62741469240</v>
      </c>
      <c r="CP58" s="35">
        <v>62201739120</v>
      </c>
      <c r="CQ58" s="35">
        <v>21290280000</v>
      </c>
      <c r="CR58" s="35">
        <v>21417480000</v>
      </c>
      <c r="CS58" s="35">
        <v>63497091480</v>
      </c>
      <c r="CT58" s="35">
        <v>62302488720</v>
      </c>
      <c r="CU58" s="35">
        <v>20946120000</v>
      </c>
      <c r="CV58" s="35">
        <v>20151000000</v>
      </c>
      <c r="CW58" s="35">
        <v>60682938720</v>
      </c>
      <c r="CX58" s="35">
        <v>55199280360</v>
      </c>
      <c r="CY58" s="35">
        <v>20252400000</v>
      </c>
      <c r="CZ58" s="35">
        <v>21907800000</v>
      </c>
      <c r="DA58" s="35">
        <v>63952263600</v>
      </c>
      <c r="DB58" s="35">
        <v>61226626680</v>
      </c>
      <c r="DC58" s="35">
        <v>122556162000</v>
      </c>
      <c r="DD58" s="35">
        <v>119252293920</v>
      </c>
      <c r="DE58" s="35">
        <v>116417630640</v>
      </c>
      <c r="DF58" s="35">
        <v>115768515840</v>
      </c>
      <c r="DG58" s="35">
        <v>19076880000</v>
      </c>
      <c r="DH58" s="35">
        <v>18666720000</v>
      </c>
      <c r="DI58" s="35">
        <v>218943328320</v>
      </c>
      <c r="DJ58" s="35">
        <v>204112983360</v>
      </c>
      <c r="DK58" s="35">
        <v>204112983360</v>
      </c>
      <c r="DL58" s="35">
        <v>204112983360</v>
      </c>
      <c r="DM58" s="8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</row>
    <row r="59">
      <c r="A59" s="1"/>
      <c r="B59" s="4"/>
      <c r="C59" s="34" t="s">
        <v>334</v>
      </c>
      <c r="D59" s="25">
        <f t="shared" si="0"/>
      </c>
      <c r="E59" s="25">
        <f t="shared" si="2"/>
      </c>
      <c r="F59" s="25">
        <f t="shared" si="4"/>
      </c>
      <c r="G59" s="25">
        <f t="shared" si="6"/>
      </c>
      <c r="H59" s="25">
        <f t="shared" si="8"/>
      </c>
      <c r="I59" s="25">
        <f t="shared" si="10"/>
      </c>
      <c r="J59" s="25">
        <f t="shared" si="12"/>
      </c>
      <c r="K59" s="33">
        <f t="shared" si="14"/>
      </c>
      <c r="L59" s="12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8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</row>
    <row r="60" outlineLevel="1">
      <c r="A60" s="1"/>
      <c r="B60" s="4"/>
      <c r="C60" s="23" t="s">
        <v>335</v>
      </c>
      <c r="D60" s="32">
        <f t="shared" si="0"/>
      </c>
      <c r="E60" s="32">
        <f t="shared" si="2"/>
      </c>
      <c r="F60" s="32">
        <f t="shared" si="4"/>
      </c>
      <c r="G60" s="32">
        <f t="shared" si="6"/>
      </c>
      <c r="H60" s="32">
        <f t="shared" si="8"/>
      </c>
      <c r="I60" s="32">
        <f t="shared" si="10"/>
      </c>
      <c r="J60" s="32">
        <f t="shared" si="12"/>
      </c>
      <c r="K60" s="29">
        <f t="shared" si="14"/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8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</row>
    <row r="61" outlineLevel="2">
      <c r="A61" s="1"/>
      <c r="B61" s="4"/>
      <c r="C61" s="23" t="s">
        <v>336</v>
      </c>
      <c r="D61" s="29">
        <f t="shared" si="0"/>
      </c>
      <c r="E61" s="29">
        <f t="shared" si="2"/>
      </c>
      <c r="F61" s="29">
        <f t="shared" si="4"/>
      </c>
      <c r="G61" s="29">
        <f t="shared" si="6"/>
      </c>
      <c r="H61" s="29">
        <f t="shared" si="8"/>
      </c>
      <c r="I61" s="29">
        <f t="shared" si="10"/>
      </c>
      <c r="J61" s="29">
        <f t="shared" si="12"/>
      </c>
      <c r="K61" s="29">
        <f t="shared" si="14"/>
      </c>
      <c r="M61" s="16">
        <v>0.01</v>
      </c>
      <c r="N61" s="16">
        <v>0.01</v>
      </c>
      <c r="O61" s="16">
        <v>0.01</v>
      </c>
      <c r="P61" s="16">
        <v>0.01</v>
      </c>
      <c r="Q61" s="16">
        <v>0.01</v>
      </c>
      <c r="R61" s="16">
        <v>0.01</v>
      </c>
      <c r="S61" s="16">
        <v>0.01</v>
      </c>
      <c r="T61" s="16">
        <v>0.01</v>
      </c>
      <c r="U61" s="16">
        <v>0.01</v>
      </c>
      <c r="V61" s="16">
        <v>0.01</v>
      </c>
      <c r="W61" s="16">
        <v>0.01</v>
      </c>
      <c r="X61" s="16">
        <v>0.01</v>
      </c>
      <c r="Y61" s="16">
        <v>0.01</v>
      </c>
      <c r="Z61" s="16">
        <v>0.01</v>
      </c>
      <c r="AA61" s="16">
        <v>0.01</v>
      </c>
      <c r="AB61" s="16">
        <v>0.01</v>
      </c>
      <c r="AC61" s="16">
        <v>0.01</v>
      </c>
      <c r="AD61" s="16">
        <v>0.01</v>
      </c>
      <c r="AE61" s="16">
        <v>0.01</v>
      </c>
      <c r="AF61" s="16">
        <v>0.01</v>
      </c>
      <c r="AG61" s="16">
        <v>0.01</v>
      </c>
      <c r="AH61" s="16">
        <v>0.01</v>
      </c>
      <c r="AI61" s="16">
        <v>0.01</v>
      </c>
      <c r="AJ61" s="16">
        <v>0.01</v>
      </c>
      <c r="AK61" s="16">
        <v>-0.1275</v>
      </c>
      <c r="AL61" s="16">
        <v>0.04925</v>
      </c>
      <c r="AM61" s="16">
        <v>0.01</v>
      </c>
      <c r="AN61" s="16">
        <v>0.01</v>
      </c>
      <c r="AO61" s="16">
        <v>0.01</v>
      </c>
      <c r="AP61" s="16">
        <v>0.01</v>
      </c>
      <c r="AQ61" s="16">
        <v>0.01</v>
      </c>
      <c r="AR61" s="16">
        <v>0.01</v>
      </c>
      <c r="AS61" s="16">
        <v>0.01</v>
      </c>
      <c r="AT61" s="16">
        <v>0.01</v>
      </c>
      <c r="AU61" s="16">
        <v>0.01</v>
      </c>
      <c r="AV61" s="16">
        <v>0.01</v>
      </c>
      <c r="AW61" s="16">
        <v>0.01</v>
      </c>
      <c r="AX61" s="16">
        <v>0.01</v>
      </c>
      <c r="AY61" s="16">
        <v>0.01</v>
      </c>
      <c r="AZ61" s="16">
        <v>0.01</v>
      </c>
      <c r="BA61" s="16">
        <v>0.01</v>
      </c>
      <c r="BB61" s="16">
        <v>0.01</v>
      </c>
      <c r="BC61" s="16">
        <v>0.01</v>
      </c>
      <c r="BD61" s="16">
        <v>0.01</v>
      </c>
      <c r="BE61" s="16">
        <v>0.01</v>
      </c>
      <c r="BF61" s="16">
        <v>0.01</v>
      </c>
      <c r="BG61" s="16">
        <v>0.01</v>
      </c>
      <c r="BH61" s="16">
        <v>0.01</v>
      </c>
      <c r="BI61" s="16">
        <v>0.01</v>
      </c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8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</row>
    <row r="62" outlineLevel="2">
      <c r="A62" s="1"/>
      <c r="B62" s="4"/>
      <c r="C62" s="23" t="s">
        <v>337</v>
      </c>
      <c r="D62" s="29">
        <f t="shared" si="0"/>
      </c>
      <c r="E62" s="29">
        <f t="shared" si="2"/>
      </c>
      <c r="F62" s="29">
        <f t="shared" si="4"/>
      </c>
      <c r="G62" s="29">
        <f t="shared" si="6"/>
      </c>
      <c r="H62" s="29">
        <f t="shared" si="8"/>
      </c>
      <c r="I62" s="29">
        <f t="shared" si="10"/>
      </c>
      <c r="J62" s="29">
        <f t="shared" si="12"/>
      </c>
      <c r="K62" s="29">
        <f t="shared" si="14"/>
      </c>
      <c r="M62" s="16">
        <v>0.01</v>
      </c>
      <c r="N62" s="16">
        <v>0.01</v>
      </c>
      <c r="O62" s="16">
        <v>0.01</v>
      </c>
      <c r="P62" s="16">
        <v>0.01</v>
      </c>
      <c r="Q62" s="16">
        <v>0.01</v>
      </c>
      <c r="R62" s="16">
        <v>0.01</v>
      </c>
      <c r="S62" s="16">
        <v>0.01</v>
      </c>
      <c r="T62" s="16">
        <v>0.01</v>
      </c>
      <c r="U62" s="16">
        <v>0.01</v>
      </c>
      <c r="V62" s="16">
        <v>0.01</v>
      </c>
      <c r="W62" s="16">
        <v>0.01</v>
      </c>
      <c r="X62" s="16">
        <v>0.01</v>
      </c>
      <c r="Y62" s="16">
        <v>0.01</v>
      </c>
      <c r="Z62" s="16">
        <v>0.01</v>
      </c>
      <c r="AA62" s="16">
        <v>0.01</v>
      </c>
      <c r="AB62" s="16">
        <v>0.01</v>
      </c>
      <c r="AC62" s="16">
        <v>0.01</v>
      </c>
      <c r="AD62" s="16">
        <v>0.01</v>
      </c>
      <c r="AE62" s="16">
        <v>0.01</v>
      </c>
      <c r="AF62" s="16">
        <v>0.01</v>
      </c>
      <c r="AG62" s="16">
        <v>0.01</v>
      </c>
      <c r="AH62" s="16">
        <v>0.01</v>
      </c>
      <c r="AI62" s="16">
        <v>0.01</v>
      </c>
      <c r="AJ62" s="16">
        <v>0.01</v>
      </c>
      <c r="AK62" s="16">
        <v>0.01</v>
      </c>
      <c r="AL62" s="16">
        <v>0.01</v>
      </c>
      <c r="AM62" s="16">
        <v>0.01</v>
      </c>
      <c r="AN62" s="16">
        <v>0.01</v>
      </c>
      <c r="AO62" s="16">
        <v>0.01</v>
      </c>
      <c r="AP62" s="16">
        <v>0.01</v>
      </c>
      <c r="AQ62" s="16">
        <v>0.01</v>
      </c>
      <c r="AR62" s="16">
        <v>0.01</v>
      </c>
      <c r="AS62" s="16">
        <v>0.01</v>
      </c>
      <c r="AT62" s="16">
        <v>0.01</v>
      </c>
      <c r="AU62" s="16">
        <v>0.01</v>
      </c>
      <c r="AV62" s="16">
        <v>0.01</v>
      </c>
      <c r="AW62" s="16">
        <v>0.01</v>
      </c>
      <c r="AX62" s="16">
        <v>0.01</v>
      </c>
      <c r="AY62" s="16">
        <v>0.01</v>
      </c>
      <c r="AZ62" s="16">
        <v>0.01</v>
      </c>
      <c r="BA62" s="16">
        <v>0.01</v>
      </c>
      <c r="BB62" s="16">
        <v>0.01</v>
      </c>
      <c r="BC62" s="16">
        <v>0.01</v>
      </c>
      <c r="BD62" s="16">
        <v>0.01</v>
      </c>
      <c r="BE62" s="16">
        <v>0.01</v>
      </c>
      <c r="BF62" s="16">
        <v>0.01</v>
      </c>
      <c r="BG62" s="16">
        <v>0.01</v>
      </c>
      <c r="BH62" s="16">
        <v>0.01</v>
      </c>
      <c r="BI62" s="16">
        <v>0.01</v>
      </c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8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</row>
    <row r="63" outlineLevel="2">
      <c r="A63" s="1"/>
      <c r="B63" s="4"/>
      <c r="C63" s="23" t="s">
        <v>338</v>
      </c>
      <c r="D63" s="29">
        <f t="shared" si="0"/>
      </c>
      <c r="E63" s="29">
        <f t="shared" si="2"/>
      </c>
      <c r="F63" s="29">
        <f t="shared" si="4"/>
      </c>
      <c r="G63" s="29">
        <f t="shared" si="6"/>
      </c>
      <c r="H63" s="29">
        <f t="shared" si="8"/>
      </c>
      <c r="I63" s="29">
        <f t="shared" si="10"/>
      </c>
      <c r="J63" s="29">
        <f t="shared" si="12"/>
      </c>
      <c r="K63" s="29">
        <f t="shared" si="14"/>
      </c>
      <c r="M63" s="16">
        <v>1.024488969844161</v>
      </c>
      <c r="N63" s="16">
        <v>0.9034875272463067</v>
      </c>
      <c r="O63" s="16">
        <v>0.7752736638763683</v>
      </c>
      <c r="P63" s="16">
        <v>0.6988348734431499</v>
      </c>
      <c r="Q63" s="16">
        <v>0.5718524458700882</v>
      </c>
      <c r="R63" s="16">
        <v>0.4299518845228549</v>
      </c>
      <c r="S63" s="16">
        <v>0.28902936704809157</v>
      </c>
      <c r="T63" s="16">
        <v>0.10076305220883534</v>
      </c>
      <c r="U63" s="16">
        <v>0.06709729511505853</v>
      </c>
      <c r="V63" s="16">
        <v>0.03985594237695078</v>
      </c>
      <c r="W63" s="16">
        <v>0.03465818759936407</v>
      </c>
      <c r="X63" s="16">
        <v>0.08628301143082381</v>
      </c>
      <c r="Y63" s="16">
        <v>0.12680817610062894</v>
      </c>
      <c r="Z63" s="16">
        <v>0.11784869976359338</v>
      </c>
      <c r="AA63" s="16">
        <v>0.10797788309636651</v>
      </c>
      <c r="AB63" s="16">
        <v>0.09382911392405063</v>
      </c>
      <c r="AC63" s="16">
        <v>0.07136075949367089</v>
      </c>
      <c r="AD63" s="16">
        <v>0.06718253968253968</v>
      </c>
      <c r="AE63" s="16">
        <v>0.0420926517571885</v>
      </c>
      <c r="AF63" s="16">
        <v>0.04348874598070739</v>
      </c>
      <c r="AG63" s="16">
        <v>0.04400161030595813</v>
      </c>
      <c r="AH63" s="16">
        <v>0.04122168284789644</v>
      </c>
      <c r="AI63" s="16">
        <v>0.026948051948051947</v>
      </c>
      <c r="AJ63" s="16">
        <v>0.0182224025974026</v>
      </c>
      <c r="AK63" s="16">
        <v>0.015032154340836013</v>
      </c>
      <c r="AL63" s="16">
        <v>0.04508</v>
      </c>
      <c r="AM63" s="16">
        <v>0.048761980830670924</v>
      </c>
      <c r="AN63" s="16">
        <v>0.054146730462519936</v>
      </c>
      <c r="AO63" s="16">
        <v>0.04479332273449921</v>
      </c>
      <c r="AP63" s="16">
        <v>0.03753980891719745</v>
      </c>
      <c r="AQ63" s="16">
        <v>0.028949447077409162</v>
      </c>
      <c r="AR63" s="16">
        <v>0.022737909516380654</v>
      </c>
      <c r="AS63" s="16">
        <v>0.028088662790697674</v>
      </c>
      <c r="AT63" s="16">
        <v>0.025689127105666155</v>
      </c>
      <c r="AU63" s="16">
        <v>0.014353312302839117</v>
      </c>
      <c r="AV63" s="16">
        <v>0.011936560934891486</v>
      </c>
      <c r="AW63" s="16">
        <v>0.012819420783645655</v>
      </c>
      <c r="AX63" s="16">
        <v>0.013097345132743363</v>
      </c>
      <c r="AY63" s="16">
        <v>0.01</v>
      </c>
      <c r="AZ63" s="16">
        <v>0.010079225352112677</v>
      </c>
      <c r="BA63" s="16">
        <v>0.01286101083032491</v>
      </c>
      <c r="BB63" s="16">
        <v>0.012007168458781362</v>
      </c>
      <c r="BC63" s="16">
        <v>0.01</v>
      </c>
      <c r="BD63" s="16">
        <v>0.01</v>
      </c>
      <c r="BE63" s="16">
        <v>0.01</v>
      </c>
      <c r="BF63" s="16">
        <v>0.01</v>
      </c>
      <c r="BG63" s="16">
        <v>0.01</v>
      </c>
      <c r="BH63" s="16">
        <v>0.01</v>
      </c>
      <c r="BI63" s="16">
        <v>0.01</v>
      </c>
      <c r="BJ63" s="16">
        <v>0.012168141592920354</v>
      </c>
      <c r="BK63" s="16">
        <v>0.01</v>
      </c>
      <c r="BL63" s="16">
        <v>0.01</v>
      </c>
      <c r="BM63" s="16">
        <v>0.01</v>
      </c>
      <c r="BN63" s="16">
        <v>0.010301274528978421</v>
      </c>
      <c r="BO63" s="16">
        <v>0.01</v>
      </c>
      <c r="BP63" s="16">
        <v>0.01</v>
      </c>
      <c r="BQ63" s="16">
        <v>0.01</v>
      </c>
      <c r="BR63" s="16">
        <v>0.01</v>
      </c>
      <c r="BS63" s="16">
        <v>-0.01</v>
      </c>
      <c r="BT63" s="16">
        <v>0.01</v>
      </c>
      <c r="BU63" s="16">
        <v>0.01</v>
      </c>
      <c r="BV63" s="16">
        <v>0.01</v>
      </c>
      <c r="BW63" s="16">
        <v>-0.01</v>
      </c>
      <c r="BX63" s="16">
        <v>-0.01</v>
      </c>
      <c r="BY63" s="16">
        <v>-0.01</v>
      </c>
      <c r="BZ63" s="16">
        <v>0.01</v>
      </c>
      <c r="CA63" s="16">
        <v>-0.01</v>
      </c>
      <c r="CB63" s="16">
        <v>0.010742429335680224</v>
      </c>
      <c r="CC63" s="16">
        <v>0.012990935317165496</v>
      </c>
      <c r="CD63" s="16">
        <v>0.012228235601197419</v>
      </c>
      <c r="CE63" s="16">
        <v>0.01</v>
      </c>
      <c r="CF63" s="16">
        <v>0.01</v>
      </c>
      <c r="CG63" s="16">
        <v>0.01</v>
      </c>
      <c r="CH63" s="16">
        <v>0.01</v>
      </c>
      <c r="CI63" s="16">
        <v>0.01</v>
      </c>
      <c r="CJ63" s="16">
        <v>0.01</v>
      </c>
      <c r="CK63" s="16">
        <v>0.01</v>
      </c>
      <c r="CL63" s="16">
        <v>0.01</v>
      </c>
      <c r="CM63" s="16">
        <v>0.01</v>
      </c>
      <c r="CN63" s="16">
        <v>0.01</v>
      </c>
      <c r="CO63" s="16">
        <v>0.01</v>
      </c>
      <c r="CP63" s="16">
        <v>0.01</v>
      </c>
      <c r="CQ63" s="16">
        <v>0.01</v>
      </c>
      <c r="CR63" s="16">
        <v>0.01</v>
      </c>
      <c r="CS63" s="16">
        <v>0.01</v>
      </c>
      <c r="CT63" s="16">
        <v>0.01</v>
      </c>
      <c r="CU63" s="16">
        <v>0.01</v>
      </c>
      <c r="CV63" s="16">
        <v>0.01</v>
      </c>
      <c r="CW63" s="16">
        <v>0.01</v>
      </c>
      <c r="CX63" s="16">
        <v>-0.01</v>
      </c>
      <c r="CY63" s="16">
        <v>0.01</v>
      </c>
      <c r="CZ63" s="16">
        <v>0.01</v>
      </c>
      <c r="DA63" s="16">
        <v>0.01</v>
      </c>
      <c r="DB63" s="16">
        <v>0.01</v>
      </c>
      <c r="DC63" s="16">
        <v>0.01</v>
      </c>
      <c r="DD63" s="16">
        <v>0.01</v>
      </c>
      <c r="DE63" s="16">
        <v>0.01</v>
      </c>
      <c r="DF63" s="16">
        <v>0.01</v>
      </c>
      <c r="DG63" s="16">
        <v>0.01</v>
      </c>
      <c r="DH63" s="16">
        <v>0.01</v>
      </c>
      <c r="DI63" s="16">
        <v>0.01</v>
      </c>
      <c r="DJ63" s="16">
        <v>0.01</v>
      </c>
      <c r="DK63" s="16">
        <v>0.01</v>
      </c>
      <c r="DL63" s="16">
        <v>0.01</v>
      </c>
      <c r="DM63" s="8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</row>
    <row r="64" outlineLevel="2">
      <c r="A64" s="1"/>
      <c r="B64" s="4"/>
      <c r="C64" s="23" t="s">
        <v>339</v>
      </c>
      <c r="D64" s="29">
        <f t="shared" si="0"/>
      </c>
      <c r="E64" s="29">
        <f t="shared" si="2"/>
      </c>
      <c r="F64" s="29">
        <f t="shared" si="4"/>
      </c>
      <c r="G64" s="29">
        <f t="shared" si="6"/>
      </c>
      <c r="H64" s="29">
        <f t="shared" si="8"/>
      </c>
      <c r="I64" s="29">
        <f t="shared" si="10"/>
      </c>
      <c r="J64" s="29">
        <f t="shared" si="12"/>
      </c>
      <c r="K64" s="29">
        <f t="shared" si="14"/>
      </c>
      <c r="M64" s="16">
        <v>1.024488969844161</v>
      </c>
      <c r="N64" s="16">
        <v>0.9034875272463067</v>
      </c>
      <c r="O64" s="16">
        <v>0.7752736638763683</v>
      </c>
      <c r="P64" s="16">
        <v>0.6988348734431499</v>
      </c>
      <c r="Q64" s="16">
        <v>0.5718524458700882</v>
      </c>
      <c r="R64" s="16">
        <v>0.4299518845228549</v>
      </c>
      <c r="S64" s="16">
        <v>0.28902936704809157</v>
      </c>
      <c r="T64" s="16">
        <v>0.10076305220883534</v>
      </c>
      <c r="U64" s="16">
        <v>0.06709729511505853</v>
      </c>
      <c r="V64" s="16">
        <v>0.03985594237695078</v>
      </c>
      <c r="W64" s="16">
        <v>0.03465818759936407</v>
      </c>
      <c r="X64" s="16">
        <v>0.08628301143082381</v>
      </c>
      <c r="Y64" s="16">
        <v>0.12680817610062894</v>
      </c>
      <c r="Z64" s="16">
        <v>0.11784869976359338</v>
      </c>
      <c r="AA64" s="16">
        <v>0.10797788309636651</v>
      </c>
      <c r="AB64" s="16">
        <v>0.09382911392405063</v>
      </c>
      <c r="AC64" s="16">
        <v>0.07136075949367089</v>
      </c>
      <c r="AD64" s="16">
        <v>0.06718253968253968</v>
      </c>
      <c r="AE64" s="16">
        <v>0.0420926517571885</v>
      </c>
      <c r="AF64" s="16">
        <v>0.04348874598070739</v>
      </c>
      <c r="AG64" s="16">
        <v>0.04400161030595813</v>
      </c>
      <c r="AH64" s="16">
        <v>0.04122168284789644</v>
      </c>
      <c r="AI64" s="16">
        <v>0.026948051948051947</v>
      </c>
      <c r="AJ64" s="16">
        <v>0.0182224025974026</v>
      </c>
      <c r="AK64" s="16">
        <v>0.015032154340836013</v>
      </c>
      <c r="AL64" s="16">
        <v>0.04508</v>
      </c>
      <c r="AM64" s="16">
        <v>0.048761980830670924</v>
      </c>
      <c r="AN64" s="16">
        <v>0.054146730462519936</v>
      </c>
      <c r="AO64" s="16">
        <v>0.04479332273449921</v>
      </c>
      <c r="AP64" s="16">
        <v>0.03753980891719745</v>
      </c>
      <c r="AQ64" s="16">
        <v>0.028949447077409162</v>
      </c>
      <c r="AR64" s="16">
        <v>0.022737909516380654</v>
      </c>
      <c r="AS64" s="16">
        <v>0.028088662790697674</v>
      </c>
      <c r="AT64" s="16">
        <v>0.025689127105666155</v>
      </c>
      <c r="AU64" s="16">
        <v>0.014353312302839117</v>
      </c>
      <c r="AV64" s="16">
        <v>0.011936560934891486</v>
      </c>
      <c r="AW64" s="16">
        <v>0.012819420783645655</v>
      </c>
      <c r="AX64" s="16">
        <v>0.013097345132743363</v>
      </c>
      <c r="AY64" s="16">
        <v>0.01</v>
      </c>
      <c r="AZ64" s="16">
        <v>0.010079225352112677</v>
      </c>
      <c r="BA64" s="16">
        <v>0.01286101083032491</v>
      </c>
      <c r="BB64" s="16">
        <v>0.012007168458781362</v>
      </c>
      <c r="BC64" s="16">
        <v>0.01</v>
      </c>
      <c r="BD64" s="16">
        <v>0.01</v>
      </c>
      <c r="BE64" s="16">
        <v>0.01</v>
      </c>
      <c r="BF64" s="16">
        <v>0.01</v>
      </c>
      <c r="BG64" s="16">
        <v>0.01</v>
      </c>
      <c r="BH64" s="16">
        <v>0.01</v>
      </c>
      <c r="BI64" s="16">
        <v>0.01</v>
      </c>
      <c r="BJ64" s="16">
        <v>0.012168141592920354</v>
      </c>
      <c r="BK64" s="16">
        <v>0.01</v>
      </c>
      <c r="BL64" s="16">
        <v>0.01</v>
      </c>
      <c r="BM64" s="16">
        <v>0.01</v>
      </c>
      <c r="BN64" s="16">
        <v>0.010301274528978421</v>
      </c>
      <c r="BO64" s="16">
        <v>0.01</v>
      </c>
      <c r="BP64" s="16">
        <v>0.01</v>
      </c>
      <c r="BQ64" s="16">
        <v>0.01</v>
      </c>
      <c r="BR64" s="16">
        <v>0.01</v>
      </c>
      <c r="BS64" s="16">
        <v>-0.01</v>
      </c>
      <c r="BT64" s="16">
        <v>0.01</v>
      </c>
      <c r="BU64" s="16">
        <v>0.01</v>
      </c>
      <c r="BV64" s="16">
        <v>0.01</v>
      </c>
      <c r="BW64" s="16">
        <v>-0.01</v>
      </c>
      <c r="BX64" s="16">
        <v>-0.01</v>
      </c>
      <c r="BY64" s="16">
        <v>-0.01</v>
      </c>
      <c r="BZ64" s="16">
        <v>0.01</v>
      </c>
      <c r="CA64" s="16">
        <v>-0.01</v>
      </c>
      <c r="CB64" s="16">
        <v>0.010742429335680224</v>
      </c>
      <c r="CC64" s="16">
        <v>0.012990935317165496</v>
      </c>
      <c r="CD64" s="16">
        <v>0.012228235601197419</v>
      </c>
      <c r="CE64" s="16">
        <v>0.01</v>
      </c>
      <c r="CF64" s="16">
        <v>0.01</v>
      </c>
      <c r="CG64" s="16">
        <v>0.01</v>
      </c>
      <c r="CH64" s="16">
        <v>0.01</v>
      </c>
      <c r="CI64" s="16">
        <v>0.01</v>
      </c>
      <c r="CJ64" s="16">
        <v>0.01</v>
      </c>
      <c r="CK64" s="16">
        <v>0.01</v>
      </c>
      <c r="CL64" s="16">
        <v>0.01</v>
      </c>
      <c r="CM64" s="16">
        <v>0.01</v>
      </c>
      <c r="CN64" s="16">
        <v>0.01</v>
      </c>
      <c r="CO64" s="16">
        <v>0.01</v>
      </c>
      <c r="CP64" s="16">
        <v>0.01</v>
      </c>
      <c r="CQ64" s="16">
        <v>0.01</v>
      </c>
      <c r="CR64" s="16">
        <v>0.01</v>
      </c>
      <c r="CS64" s="16">
        <v>0.01</v>
      </c>
      <c r="CT64" s="16">
        <v>0.01</v>
      </c>
      <c r="CU64" s="16">
        <v>0.01</v>
      </c>
      <c r="CV64" s="16">
        <v>0.01</v>
      </c>
      <c r="CW64" s="16">
        <v>0.01</v>
      </c>
      <c r="CX64" s="16">
        <v>-0.01</v>
      </c>
      <c r="CY64" s="16">
        <v>0.01</v>
      </c>
      <c r="CZ64" s="16">
        <v>0.01</v>
      </c>
      <c r="DA64" s="16">
        <v>0.01</v>
      </c>
      <c r="DB64" s="16">
        <v>0.01</v>
      </c>
      <c r="DC64" s="16">
        <v>0.01</v>
      </c>
      <c r="DD64" s="16">
        <v>0.01</v>
      </c>
      <c r="DE64" s="16">
        <v>0.01</v>
      </c>
      <c r="DF64" s="16">
        <v>0.01</v>
      </c>
      <c r="DG64" s="16">
        <v>0.01</v>
      </c>
      <c r="DH64" s="16">
        <v>0.01</v>
      </c>
      <c r="DI64" s="16">
        <v>0.01</v>
      </c>
      <c r="DJ64" s="16">
        <v>0.01</v>
      </c>
      <c r="DK64" s="16">
        <v>0.01</v>
      </c>
      <c r="DL64" s="16">
        <v>0.01</v>
      </c>
      <c r="DM64" s="8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</row>
    <row r="65" outlineLevel="2">
      <c r="A65" s="1"/>
      <c r="B65" s="4"/>
      <c r="C65" s="23" t="s">
        <v>340</v>
      </c>
      <c r="D65" s="29">
        <f t="shared" si="0"/>
      </c>
      <c r="E65" s="29">
        <f t="shared" si="2"/>
      </c>
      <c r="F65" s="29">
        <f t="shared" si="4"/>
      </c>
      <c r="G65" s="29">
        <f t="shared" si="6"/>
      </c>
      <c r="H65" s="29">
        <f t="shared" si="8"/>
      </c>
      <c r="I65" s="29">
        <f t="shared" si="10"/>
      </c>
      <c r="J65" s="29">
        <f t="shared" si="12"/>
      </c>
      <c r="K65" s="29">
        <f t="shared" si="14"/>
      </c>
      <c r="M65" s="16">
        <v>0.9010576177059088</v>
      </c>
      <c r="N65" s="16">
        <v>0.8156360820119839</v>
      </c>
      <c r="O65" s="16">
        <v>0.6897225160712832</v>
      </c>
      <c r="P65" s="16">
        <v>0.618927701056052</v>
      </c>
      <c r="Q65" s="16">
        <v>0.5206407137064072</v>
      </c>
      <c r="R65" s="16">
        <v>0.4059967585089141</v>
      </c>
      <c r="S65" s="16">
        <v>0.2725544906789599</v>
      </c>
      <c r="T65" s="16">
        <v>0.10983805668016194</v>
      </c>
      <c r="U65" s="16">
        <v>0.08826634185952091</v>
      </c>
      <c r="V65" s="16">
        <v>0.05863874345549738</v>
      </c>
      <c r="W65" s="16">
        <v>0.051783567134268536</v>
      </c>
      <c r="X65" s="16">
        <v>0.137390263367917</v>
      </c>
      <c r="Y65" s="16">
        <v>0.13373253493013973</v>
      </c>
      <c r="Z65" s="16">
        <v>0.11896758703481393</v>
      </c>
      <c r="AA65" s="16">
        <v>0.10521460088247092</v>
      </c>
      <c r="AB65" s="16">
        <v>0.0931159420289855</v>
      </c>
      <c r="AC65" s="16">
        <v>0.07903877221324718</v>
      </c>
      <c r="AD65" s="16">
        <v>0.07419093851132687</v>
      </c>
      <c r="AE65" s="16">
        <v>0.05543831168831169</v>
      </c>
      <c r="AF65" s="16">
        <v>0.04560260586319218</v>
      </c>
      <c r="AG65" s="16">
        <v>0.047875816993464056</v>
      </c>
      <c r="AH65" s="16">
        <v>0.04520491803278689</v>
      </c>
      <c r="AI65" s="16">
        <v>0.031280788177339904</v>
      </c>
      <c r="AJ65" s="16">
        <v>0.022364085667215816</v>
      </c>
      <c r="AK65" s="16">
        <v>0.020394736842105264</v>
      </c>
      <c r="AL65" s="16">
        <v>0.0472495894909688</v>
      </c>
      <c r="AM65" s="16">
        <v>0.04983525535420099</v>
      </c>
      <c r="AN65" s="16">
        <v>0.053011551155115515</v>
      </c>
      <c r="AO65" s="16">
        <v>0.044669421487603306</v>
      </c>
      <c r="AP65" s="16">
        <v>0.03453565505804312</v>
      </c>
      <c r="AQ65" s="16">
        <v>0.026716917922948075</v>
      </c>
      <c r="AR65" s="16">
        <v>0.022508445945945945</v>
      </c>
      <c r="AS65" s="16">
        <v>0.031654676258992806</v>
      </c>
      <c r="AT65" s="16">
        <v>0.02648698884758364</v>
      </c>
      <c r="AU65" s="16">
        <v>0.014653558052434457</v>
      </c>
      <c r="AV65" s="16">
        <v>0.012243947858472997</v>
      </c>
      <c r="AW65" s="16">
        <v>0.01375</v>
      </c>
      <c r="AX65" s="16">
        <v>0.0117619926199262</v>
      </c>
      <c r="AY65" s="16">
        <v>0.01</v>
      </c>
      <c r="AZ65" s="16">
        <v>0.01</v>
      </c>
      <c r="BA65" s="16">
        <v>0.011095764272559852</v>
      </c>
      <c r="BB65" s="16">
        <v>0.010036496350364963</v>
      </c>
      <c r="BC65" s="16">
        <v>0.01</v>
      </c>
      <c r="BD65" s="16">
        <v>0.01</v>
      </c>
      <c r="BE65" s="16">
        <v>0.01</v>
      </c>
      <c r="BF65" s="16">
        <v>0.01</v>
      </c>
      <c r="BG65" s="16">
        <v>0.01</v>
      </c>
      <c r="BH65" s="16">
        <v>0.01</v>
      </c>
      <c r="BI65" s="16">
        <v>0.01</v>
      </c>
      <c r="BJ65" s="16">
        <v>0.01</v>
      </c>
      <c r="BK65" s="16">
        <v>0.01</v>
      </c>
      <c r="BL65" s="16">
        <v>0.01</v>
      </c>
      <c r="BM65" s="16">
        <v>0.01</v>
      </c>
      <c r="BN65" s="16">
        <v>0.01</v>
      </c>
      <c r="BO65" s="16">
        <v>0.01</v>
      </c>
      <c r="BP65" s="16">
        <v>0.01</v>
      </c>
      <c r="BQ65" s="16">
        <v>0.01</v>
      </c>
      <c r="BR65" s="16">
        <v>0.01</v>
      </c>
      <c r="BS65" s="16">
        <v>-0.01</v>
      </c>
      <c r="BT65" s="16">
        <v>0.01</v>
      </c>
      <c r="BU65" s="16">
        <v>0.01</v>
      </c>
      <c r="BV65" s="16">
        <v>0.01</v>
      </c>
      <c r="BW65" s="16">
        <v>-0.01</v>
      </c>
      <c r="BX65" s="16">
        <v>-0.01</v>
      </c>
      <c r="BY65" s="16">
        <v>-0.01</v>
      </c>
      <c r="BZ65" s="16">
        <v>0.01</v>
      </c>
      <c r="CA65" s="16">
        <v>-0.01</v>
      </c>
      <c r="CB65" s="16">
        <v>0.01</v>
      </c>
      <c r="CC65" s="16">
        <v>0.0115</v>
      </c>
      <c r="CD65" s="16">
        <v>0.0105</v>
      </c>
      <c r="CE65" s="16">
        <v>0.01</v>
      </c>
      <c r="CF65" s="16">
        <v>0.01</v>
      </c>
      <c r="CG65" s="16">
        <v>0.01</v>
      </c>
      <c r="CH65" s="16">
        <v>0.01</v>
      </c>
      <c r="CI65" s="16">
        <v>0.01</v>
      </c>
      <c r="CJ65" s="16">
        <v>0.01</v>
      </c>
      <c r="CK65" s="16">
        <v>0.01</v>
      </c>
      <c r="CL65" s="16">
        <v>0.01</v>
      </c>
      <c r="CM65" s="16">
        <v>0.01</v>
      </c>
      <c r="CN65" s="16">
        <v>0.01</v>
      </c>
      <c r="CO65" s="16">
        <v>0.01</v>
      </c>
      <c r="CP65" s="16">
        <v>0.01</v>
      </c>
      <c r="CQ65" s="16">
        <v>0.01</v>
      </c>
      <c r="CR65" s="16">
        <v>0.01</v>
      </c>
      <c r="CS65" s="16">
        <v>0.01</v>
      </c>
      <c r="CT65" s="16">
        <v>0.01</v>
      </c>
      <c r="CU65" s="16">
        <v>0.01</v>
      </c>
      <c r="CV65" s="16">
        <v>0.01</v>
      </c>
      <c r="CW65" s="16">
        <v>0.01</v>
      </c>
      <c r="CX65" s="16">
        <v>-0.01</v>
      </c>
      <c r="CY65" s="16">
        <v>0.01</v>
      </c>
      <c r="CZ65" s="16">
        <v>0.01</v>
      </c>
      <c r="DA65" s="16">
        <v>0.01</v>
      </c>
      <c r="DB65" s="16">
        <v>0.01</v>
      </c>
      <c r="DC65" s="16">
        <v>0.01</v>
      </c>
      <c r="DD65" s="16">
        <v>0.01</v>
      </c>
      <c r="DE65" s="16">
        <v>0.01</v>
      </c>
      <c r="DF65" s="16">
        <v>0.01</v>
      </c>
      <c r="DG65" s="16">
        <v>0.01</v>
      </c>
      <c r="DH65" s="16">
        <v>0.01</v>
      </c>
      <c r="DI65" s="16">
        <v>0.01</v>
      </c>
      <c r="DJ65" s="16">
        <v>0.01</v>
      </c>
      <c r="DK65" s="16">
        <v>0.01</v>
      </c>
      <c r="DL65" s="16">
        <v>0.01</v>
      </c>
      <c r="DM65" s="8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</row>
    <row r="66" outlineLevel="2">
      <c r="A66" s="1"/>
      <c r="B66" s="4"/>
      <c r="C66" s="23" t="s">
        <v>341</v>
      </c>
      <c r="D66" s="29">
        <f t="shared" si="0"/>
      </c>
      <c r="E66" s="29">
        <f t="shared" si="2"/>
      </c>
      <c r="F66" s="29">
        <f t="shared" si="4"/>
      </c>
      <c r="G66" s="29">
        <f t="shared" si="6"/>
      </c>
      <c r="H66" s="29">
        <f t="shared" si="8"/>
      </c>
      <c r="I66" s="29">
        <f t="shared" si="10"/>
      </c>
      <c r="J66" s="29">
        <f t="shared" si="12"/>
      </c>
      <c r="K66" s="29">
        <f t="shared" si="14"/>
      </c>
      <c r="M66" s="16">
        <v>0.89</v>
      </c>
      <c r="N66" s="16">
        <v>0.81</v>
      </c>
      <c r="O66" s="16">
        <v>0.68</v>
      </c>
      <c r="P66" s="16">
        <v>0.612</v>
      </c>
      <c r="Q66" s="16">
        <v>0.52</v>
      </c>
      <c r="R66" s="16">
        <v>0.402</v>
      </c>
      <c r="S66" s="16">
        <v>0.27</v>
      </c>
      <c r="T66" s="16">
        <v>0.109</v>
      </c>
      <c r="U66" s="16">
        <v>0.088</v>
      </c>
      <c r="V66" s="16">
        <v>0.058</v>
      </c>
      <c r="W66" s="16">
        <v>0.051</v>
      </c>
      <c r="X66" s="16">
        <v>0.136</v>
      </c>
      <c r="Y66" s="16">
        <v>0.132</v>
      </c>
      <c r="Z66" s="16">
        <v>0.117</v>
      </c>
      <c r="AA66" s="16">
        <v>0.104</v>
      </c>
      <c r="AB66" s="16">
        <v>0.0915</v>
      </c>
      <c r="AC66" s="16">
        <v>0.078</v>
      </c>
      <c r="AD66" s="16">
        <v>0.07275</v>
      </c>
      <c r="AE66" s="16">
        <v>0.0545</v>
      </c>
      <c r="AF66" s="16">
        <v>0.045</v>
      </c>
      <c r="AG66" s="16">
        <v>0.04725</v>
      </c>
      <c r="AH66" s="16">
        <v>0.0445</v>
      </c>
      <c r="AI66" s="16">
        <v>0.031</v>
      </c>
      <c r="AJ66" s="16">
        <v>0.022</v>
      </c>
      <c r="AK66" s="16">
        <v>0.02</v>
      </c>
      <c r="AL66" s="16">
        <v>0.046</v>
      </c>
      <c r="AM66" s="16">
        <v>0.0485</v>
      </c>
      <c r="AN66" s="16">
        <v>0.05125</v>
      </c>
      <c r="AO66" s="16">
        <v>0.043</v>
      </c>
      <c r="AP66" s="16">
        <v>0.03325</v>
      </c>
      <c r="AQ66" s="16">
        <v>0.02525</v>
      </c>
      <c r="AR66" s="16">
        <v>0.02125</v>
      </c>
      <c r="AS66" s="16">
        <v>0.02825</v>
      </c>
      <c r="AT66" s="16">
        <v>0.0235</v>
      </c>
      <c r="AU66" s="16">
        <v>0.01325</v>
      </c>
      <c r="AV66" s="16">
        <v>0.0115</v>
      </c>
      <c r="AW66" s="16">
        <v>0.013</v>
      </c>
      <c r="AX66" s="16">
        <v>0.0115</v>
      </c>
      <c r="AY66" s="16">
        <v>0.01</v>
      </c>
      <c r="AZ66" s="16">
        <v>0.01</v>
      </c>
      <c r="BA66" s="16">
        <v>0.01075</v>
      </c>
      <c r="BB66" s="16">
        <v>0.01</v>
      </c>
      <c r="BC66" s="16">
        <v>0.01</v>
      </c>
      <c r="BD66" s="16">
        <v>0.01</v>
      </c>
      <c r="BE66" s="16">
        <v>0.01</v>
      </c>
      <c r="BF66" s="16">
        <v>0.01</v>
      </c>
      <c r="BG66" s="16">
        <v>0.01</v>
      </c>
      <c r="BH66" s="16">
        <v>0.01</v>
      </c>
      <c r="BI66" s="16">
        <v>0.01</v>
      </c>
      <c r="BJ66" s="16">
        <v>0.01</v>
      </c>
      <c r="BK66" s="16">
        <v>0.01</v>
      </c>
      <c r="BL66" s="16">
        <v>0.01</v>
      </c>
      <c r="BM66" s="16">
        <v>0.01</v>
      </c>
      <c r="BN66" s="16">
        <v>0.01</v>
      </c>
      <c r="BO66" s="16">
        <v>0.01</v>
      </c>
      <c r="BP66" s="16">
        <v>0.01</v>
      </c>
      <c r="BQ66" s="16">
        <v>0.01</v>
      </c>
      <c r="BR66" s="16">
        <v>0.01</v>
      </c>
      <c r="BS66" s="16">
        <v>-0.01</v>
      </c>
      <c r="BT66" s="16">
        <v>0.01</v>
      </c>
      <c r="BU66" s="16">
        <v>0.01</v>
      </c>
      <c r="BV66" s="16">
        <v>0.01</v>
      </c>
      <c r="BW66" s="16">
        <v>-0.01</v>
      </c>
      <c r="BX66" s="16">
        <v>-0.01</v>
      </c>
      <c r="BY66" s="16">
        <v>-0.01</v>
      </c>
      <c r="BZ66" s="16">
        <v>0.01</v>
      </c>
      <c r="CA66" s="16">
        <v>-0.01</v>
      </c>
      <c r="CB66" s="16">
        <v>0.01</v>
      </c>
      <c r="CC66" s="16">
        <v>0.0105</v>
      </c>
      <c r="CD66" s="16">
        <v>0.01</v>
      </c>
      <c r="CE66" s="16">
        <v>0.01</v>
      </c>
      <c r="CF66" s="16">
        <v>0.01</v>
      </c>
      <c r="CG66" s="16">
        <v>0.01</v>
      </c>
      <c r="CH66" s="16">
        <v>0.01</v>
      </c>
      <c r="CI66" s="16">
        <v>0.01</v>
      </c>
      <c r="CJ66" s="16">
        <v>0.01</v>
      </c>
      <c r="CK66" s="16">
        <v>0.01</v>
      </c>
      <c r="CL66" s="16">
        <v>0.01</v>
      </c>
      <c r="CM66" s="16">
        <v>0.01</v>
      </c>
      <c r="CN66" s="16">
        <v>0.01</v>
      </c>
      <c r="CO66" s="16">
        <v>0.01</v>
      </c>
      <c r="CP66" s="16">
        <v>0.01</v>
      </c>
      <c r="CQ66" s="16">
        <v>0.01</v>
      </c>
      <c r="CR66" s="16">
        <v>0.01</v>
      </c>
      <c r="CS66" s="16">
        <v>0.01</v>
      </c>
      <c r="CT66" s="16">
        <v>0.01</v>
      </c>
      <c r="CU66" s="16">
        <v>0.01</v>
      </c>
      <c r="CV66" s="16">
        <v>0.01</v>
      </c>
      <c r="CW66" s="16">
        <v>0.01</v>
      </c>
      <c r="CX66" s="16">
        <v>-0.01</v>
      </c>
      <c r="CY66" s="16">
        <v>0.01</v>
      </c>
      <c r="CZ66" s="16">
        <v>0.01</v>
      </c>
      <c r="DA66" s="16">
        <v>0.01</v>
      </c>
      <c r="DB66" s="16">
        <v>0.01</v>
      </c>
      <c r="DC66" s="16">
        <v>0.01</v>
      </c>
      <c r="DD66" s="16">
        <v>0.01</v>
      </c>
      <c r="DE66" s="16">
        <v>0.01</v>
      </c>
      <c r="DF66" s="16">
        <v>0.01</v>
      </c>
      <c r="DG66" s="16">
        <v>0.01</v>
      </c>
      <c r="DH66" s="16">
        <v>0.01</v>
      </c>
      <c r="DI66" s="16">
        <v>0.01</v>
      </c>
      <c r="DJ66" s="16">
        <v>0.01</v>
      </c>
      <c r="DK66" s="16">
        <v>0.01</v>
      </c>
      <c r="DL66" s="16">
        <v>0.01</v>
      </c>
      <c r="DM66" s="8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</row>
    <row r="67" outlineLevel="2">
      <c r="A67" s="1"/>
      <c r="B67" s="4"/>
      <c r="C67" s="23" t="s">
        <v>342</v>
      </c>
      <c r="D67" s="29">
        <f t="shared" si="0"/>
      </c>
      <c r="E67" s="29">
        <f t="shared" si="2"/>
      </c>
      <c r="F67" s="29">
        <f t="shared" si="4"/>
      </c>
      <c r="G67" s="29">
        <f t="shared" si="6"/>
      </c>
      <c r="H67" s="29">
        <f t="shared" si="8"/>
      </c>
      <c r="I67" s="29">
        <f t="shared" si="10"/>
      </c>
      <c r="J67" s="29">
        <f t="shared" si="12"/>
      </c>
      <c r="K67" s="29">
        <f t="shared" si="14"/>
      </c>
      <c r="M67" s="16">
        <v>1.0484922080550496</v>
      </c>
      <c r="N67" s="16">
        <v>0.9524905142488093</v>
      </c>
      <c r="O67" s="16">
        <v>0.8138280746941404</v>
      </c>
      <c r="P67" s="16">
        <v>0.7366813981518682</v>
      </c>
      <c r="Q67" s="16">
        <v>0.6012028869286287</v>
      </c>
      <c r="R67" s="16">
        <v>0.4719727345629511</v>
      </c>
      <c r="S67" s="16">
        <v>0.32031687605025205</v>
      </c>
      <c r="T67" s="16">
        <v>0.1308433734939759</v>
      </c>
      <c r="U67" s="16">
        <v>0.09729511505853855</v>
      </c>
      <c r="V67" s="16">
        <v>0.07010804321728692</v>
      </c>
      <c r="W67" s="16">
        <v>0.060691573926868046</v>
      </c>
      <c r="X67" s="16">
        <v>0.16306661411115492</v>
      </c>
      <c r="Y67" s="16">
        <v>0.15051100628930816</v>
      </c>
      <c r="Z67" s="16">
        <v>0.13912529550827424</v>
      </c>
      <c r="AA67" s="16">
        <v>0.1263428120063191</v>
      </c>
      <c r="AB67" s="16">
        <v>0.1055379746835443</v>
      </c>
      <c r="AC67" s="16">
        <v>0.08746044303797468</v>
      </c>
      <c r="AD67" s="16">
        <v>0.08253968253968254</v>
      </c>
      <c r="AE67" s="16">
        <v>0.057108626198083066</v>
      </c>
      <c r="AF67" s="16">
        <v>0.05261254019292604</v>
      </c>
      <c r="AG67" s="16">
        <v>0.05285829307568438</v>
      </c>
      <c r="AH67" s="16">
        <v>0.05024271844660194</v>
      </c>
      <c r="AI67" s="16">
        <v>0.03599837662337663</v>
      </c>
      <c r="AJ67" s="16">
        <v>0.02544642857142857</v>
      </c>
      <c r="AK67" s="16">
        <v>0.021342443729903536</v>
      </c>
      <c r="AL67" s="16">
        <v>0.0506</v>
      </c>
      <c r="AM67" s="16">
        <v>0.054073482428115015</v>
      </c>
      <c r="AN67" s="16">
        <v>0.05929027113237639</v>
      </c>
      <c r="AO67" s="16">
        <v>0.04980127186009539</v>
      </c>
      <c r="AP67" s="16">
        <v>0.04187898089171974</v>
      </c>
      <c r="AQ67" s="16">
        <v>0.03230647709320695</v>
      </c>
      <c r="AR67" s="16">
        <v>0.02624804992199688</v>
      </c>
      <c r="AS67" s="16">
        <v>0.030886627906976744</v>
      </c>
      <c r="AT67" s="16">
        <v>0.02879019908116386</v>
      </c>
      <c r="AU67" s="16">
        <v>0.016719242902208203</v>
      </c>
      <c r="AV67" s="16">
        <v>0.014065108514190317</v>
      </c>
      <c r="AW67" s="16">
        <v>0.01682282793867121</v>
      </c>
      <c r="AX67" s="16">
        <v>0.015575221238938054</v>
      </c>
      <c r="AY67" s="16">
        <v>0.011735611510791367</v>
      </c>
      <c r="AZ67" s="16">
        <v>0.01192781690140845</v>
      </c>
      <c r="BA67" s="16">
        <v>0.014846570397111913</v>
      </c>
      <c r="BB67" s="16">
        <v>0.013664874551971327</v>
      </c>
      <c r="BC67" s="16">
        <v>0.011252189141856392</v>
      </c>
      <c r="BD67" s="16">
        <v>0.010614035087719298</v>
      </c>
      <c r="BE67" s="16">
        <v>0.010908938786494524</v>
      </c>
      <c r="BF67" s="16">
        <v>0.01</v>
      </c>
      <c r="BG67" s="16">
        <v>0.01</v>
      </c>
      <c r="BH67" s="16">
        <v>0.01</v>
      </c>
      <c r="BI67" s="16">
        <v>0.011201156439286134</v>
      </c>
      <c r="BJ67" s="16">
        <v>0.01348281372993345</v>
      </c>
      <c r="BK67" s="16">
        <v>0.01</v>
      </c>
      <c r="BL67" s="16">
        <v>0.01</v>
      </c>
      <c r="BM67" s="16">
        <v>0.01</v>
      </c>
      <c r="BN67" s="16">
        <v>0.011655217093682769</v>
      </c>
      <c r="BO67" s="16">
        <v>0.010603338469607482</v>
      </c>
      <c r="BP67" s="16">
        <v>0.01</v>
      </c>
      <c r="BQ67" s="16">
        <v>0.01</v>
      </c>
      <c r="BR67" s="16">
        <v>0.01</v>
      </c>
      <c r="BS67" s="16">
        <v>-0.01</v>
      </c>
      <c r="BT67" s="16">
        <v>0.01</v>
      </c>
      <c r="BU67" s="16">
        <v>0.01</v>
      </c>
      <c r="BV67" s="16">
        <v>0.01</v>
      </c>
      <c r="BW67" s="16">
        <v>-0.01</v>
      </c>
      <c r="BX67" s="16">
        <v>-0.01</v>
      </c>
      <c r="BY67" s="16">
        <v>-0.01</v>
      </c>
      <c r="BZ67" s="16">
        <v>0.01</v>
      </c>
      <c r="CA67" s="16">
        <v>-0.01</v>
      </c>
      <c r="CB67" s="16">
        <v>0.010742429335680224</v>
      </c>
      <c r="CC67" s="16">
        <v>0.012990935317165496</v>
      </c>
      <c r="CD67" s="16">
        <v>0.012228235601197419</v>
      </c>
      <c r="CE67" s="16">
        <v>0.01</v>
      </c>
      <c r="CF67" s="16">
        <v>0.01</v>
      </c>
      <c r="CG67" s="16">
        <v>0.01</v>
      </c>
      <c r="CH67" s="16">
        <v>0.01</v>
      </c>
      <c r="CI67" s="16">
        <v>0.01</v>
      </c>
      <c r="CJ67" s="16">
        <v>0.01</v>
      </c>
      <c r="CK67" s="16">
        <v>0.01</v>
      </c>
      <c r="CL67" s="16">
        <v>0.01</v>
      </c>
      <c r="CM67" s="16">
        <v>0.01</v>
      </c>
      <c r="CN67" s="16">
        <v>0.01</v>
      </c>
      <c r="CO67" s="16">
        <v>0.01</v>
      </c>
      <c r="CP67" s="16">
        <v>0.01</v>
      </c>
      <c r="CQ67" s="16">
        <v>0.01</v>
      </c>
      <c r="CR67" s="16">
        <v>0.01</v>
      </c>
      <c r="CS67" s="16">
        <v>0.01</v>
      </c>
      <c r="CT67" s="16">
        <v>0.01</v>
      </c>
      <c r="CU67" s="16">
        <v>0.01</v>
      </c>
      <c r="CV67" s="16">
        <v>0.01</v>
      </c>
      <c r="CW67" s="16">
        <v>0.01</v>
      </c>
      <c r="CX67" s="16">
        <v>-0.01</v>
      </c>
      <c r="CY67" s="16">
        <v>0.01</v>
      </c>
      <c r="CZ67" s="16">
        <v>0.01</v>
      </c>
      <c r="DA67" s="16">
        <v>0.01</v>
      </c>
      <c r="DB67" s="16">
        <v>0.01</v>
      </c>
      <c r="DC67" s="16">
        <v>0.01</v>
      </c>
      <c r="DD67" s="16">
        <v>0.01</v>
      </c>
      <c r="DE67" s="16">
        <v>0.01</v>
      </c>
      <c r="DF67" s="16">
        <v>0.01</v>
      </c>
      <c r="DG67" s="16">
        <v>0.01</v>
      </c>
      <c r="DH67" s="16">
        <v>0.01</v>
      </c>
      <c r="DI67" s="16">
        <v>0.01</v>
      </c>
      <c r="DJ67" s="16">
        <v>0.01</v>
      </c>
      <c r="DK67" s="16">
        <v>0.01</v>
      </c>
      <c r="DL67" s="16">
        <v>0.01</v>
      </c>
      <c r="DM67" s="8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</row>
    <row r="68" outlineLevel="2">
      <c r="A68" s="1"/>
      <c r="B68" s="4"/>
      <c r="C68" s="23" t="s">
        <v>343</v>
      </c>
      <c r="D68" s="29">
        <f t="shared" si="0"/>
      </c>
      <c r="E68" s="29">
        <f t="shared" si="2"/>
      </c>
      <c r="F68" s="29">
        <f t="shared" si="4"/>
      </c>
      <c r="G68" s="29">
        <f t="shared" si="6"/>
      </c>
      <c r="H68" s="29">
        <f t="shared" si="8"/>
      </c>
      <c r="I68" s="29">
        <f t="shared" si="10"/>
      </c>
      <c r="J68" s="29">
        <f t="shared" si="12"/>
      </c>
      <c r="K68" s="29">
        <f t="shared" si="14"/>
      </c>
      <c r="M68" s="16">
        <v>1.0484922080550496</v>
      </c>
      <c r="N68" s="16">
        <v>0.9524905142488093</v>
      </c>
      <c r="O68" s="16">
        <v>0.8138280746941404</v>
      </c>
      <c r="P68" s="16">
        <v>0.7366813981518682</v>
      </c>
      <c r="Q68" s="16">
        <v>0.6012028869286287</v>
      </c>
      <c r="R68" s="16">
        <v>0.4719727345629511</v>
      </c>
      <c r="S68" s="16">
        <v>0.32031687605025205</v>
      </c>
      <c r="T68" s="16">
        <v>0.1308433734939759</v>
      </c>
      <c r="U68" s="16">
        <v>0.09729511505853855</v>
      </c>
      <c r="V68" s="16">
        <v>0.07010804321728692</v>
      </c>
      <c r="W68" s="16">
        <v>0.060691573926868046</v>
      </c>
      <c r="X68" s="16">
        <v>0.16306661411115492</v>
      </c>
      <c r="Y68" s="16">
        <v>0.15051100628930816</v>
      </c>
      <c r="Z68" s="16">
        <v>0.13912529550827424</v>
      </c>
      <c r="AA68" s="16">
        <v>0.1263428120063191</v>
      </c>
      <c r="AB68" s="16">
        <v>0.1055379746835443</v>
      </c>
      <c r="AC68" s="16">
        <v>0.08746044303797468</v>
      </c>
      <c r="AD68" s="16">
        <v>0.08253968253968254</v>
      </c>
      <c r="AE68" s="16">
        <v>0.057108626198083066</v>
      </c>
      <c r="AF68" s="16">
        <v>0.05261254019292604</v>
      </c>
      <c r="AG68" s="16">
        <v>0.05285829307568438</v>
      </c>
      <c r="AH68" s="16">
        <v>0.05024271844660194</v>
      </c>
      <c r="AI68" s="16">
        <v>0.03599837662337663</v>
      </c>
      <c r="AJ68" s="16">
        <v>0.02544642857142857</v>
      </c>
      <c r="AK68" s="16">
        <v>0.021342443729903536</v>
      </c>
      <c r="AL68" s="16">
        <v>0.0506</v>
      </c>
      <c r="AM68" s="16">
        <v>0.054073482428115015</v>
      </c>
      <c r="AN68" s="16">
        <v>0.05929027113237639</v>
      </c>
      <c r="AO68" s="16">
        <v>0.04980127186009539</v>
      </c>
      <c r="AP68" s="16">
        <v>0.04187898089171974</v>
      </c>
      <c r="AQ68" s="16">
        <v>0.03230647709320695</v>
      </c>
      <c r="AR68" s="16">
        <v>0.02624804992199688</v>
      </c>
      <c r="AS68" s="16">
        <v>0.030886627906976744</v>
      </c>
      <c r="AT68" s="16">
        <v>0.02879019908116386</v>
      </c>
      <c r="AU68" s="16">
        <v>0.016719242902208203</v>
      </c>
      <c r="AV68" s="16">
        <v>0.014065108514190317</v>
      </c>
      <c r="AW68" s="16">
        <v>0.01682282793867121</v>
      </c>
      <c r="AX68" s="16">
        <v>0.015575221238938054</v>
      </c>
      <c r="AY68" s="16">
        <v>0.011735611510791367</v>
      </c>
      <c r="AZ68" s="16">
        <v>0.01192781690140845</v>
      </c>
      <c r="BA68" s="16">
        <v>0.014846570397111913</v>
      </c>
      <c r="BB68" s="16">
        <v>0.013664874551971327</v>
      </c>
      <c r="BC68" s="16">
        <v>0.011252189141856392</v>
      </c>
      <c r="BD68" s="16">
        <v>0.010614035087719298</v>
      </c>
      <c r="BE68" s="16">
        <v>0.010908938786494524</v>
      </c>
      <c r="BF68" s="16">
        <v>0.01</v>
      </c>
      <c r="BG68" s="16">
        <v>0.01</v>
      </c>
      <c r="BH68" s="16">
        <v>0.01</v>
      </c>
      <c r="BI68" s="16">
        <v>0.011201156439286134</v>
      </c>
      <c r="BJ68" s="16">
        <v>0.01348281372993345</v>
      </c>
      <c r="BK68" s="16">
        <v>0.01</v>
      </c>
      <c r="BL68" s="16">
        <v>0.01</v>
      </c>
      <c r="BM68" s="16">
        <v>0.01</v>
      </c>
      <c r="BN68" s="16">
        <v>0.011655217093682769</v>
      </c>
      <c r="BO68" s="16">
        <v>0.010603338469607482</v>
      </c>
      <c r="BP68" s="16">
        <v>0.01</v>
      </c>
      <c r="BQ68" s="16">
        <v>0.01</v>
      </c>
      <c r="BR68" s="16">
        <v>0.01</v>
      </c>
      <c r="BS68" s="16">
        <v>-0.01</v>
      </c>
      <c r="BT68" s="16">
        <v>0.01</v>
      </c>
      <c r="BU68" s="16">
        <v>0.01</v>
      </c>
      <c r="BV68" s="16">
        <v>0.01</v>
      </c>
      <c r="BW68" s="16">
        <v>-0.01</v>
      </c>
      <c r="BX68" s="16">
        <v>-0.01</v>
      </c>
      <c r="BY68" s="16">
        <v>-0.01</v>
      </c>
      <c r="BZ68" s="16">
        <v>0.01</v>
      </c>
      <c r="CA68" s="16">
        <v>-0.01</v>
      </c>
      <c r="CB68" s="16">
        <v>0.010742429335680224</v>
      </c>
      <c r="CC68" s="16">
        <v>0.012990935317165496</v>
      </c>
      <c r="CD68" s="16">
        <v>0.012228235601197419</v>
      </c>
      <c r="CE68" s="16">
        <v>0.01</v>
      </c>
      <c r="CF68" s="16">
        <v>0.01</v>
      </c>
      <c r="CG68" s="16">
        <v>0.01</v>
      </c>
      <c r="CH68" s="16">
        <v>0.01</v>
      </c>
      <c r="CI68" s="16">
        <v>0.01</v>
      </c>
      <c r="CJ68" s="16">
        <v>0.01</v>
      </c>
      <c r="CK68" s="16">
        <v>0.01</v>
      </c>
      <c r="CL68" s="16">
        <v>0.01</v>
      </c>
      <c r="CM68" s="16">
        <v>0.01</v>
      </c>
      <c r="CN68" s="16">
        <v>0.01</v>
      </c>
      <c r="CO68" s="16">
        <v>0.01</v>
      </c>
      <c r="CP68" s="16">
        <v>0.01</v>
      </c>
      <c r="CQ68" s="16">
        <v>0.01</v>
      </c>
      <c r="CR68" s="16">
        <v>0.01</v>
      </c>
      <c r="CS68" s="16">
        <v>0.01</v>
      </c>
      <c r="CT68" s="16">
        <v>0.01</v>
      </c>
      <c r="CU68" s="16">
        <v>0.01</v>
      </c>
      <c r="CV68" s="16">
        <v>0.01</v>
      </c>
      <c r="CW68" s="16">
        <v>0.01</v>
      </c>
      <c r="CX68" s="16">
        <v>-0.01</v>
      </c>
      <c r="CY68" s="16">
        <v>0.01</v>
      </c>
      <c r="CZ68" s="16">
        <v>0.01</v>
      </c>
      <c r="DA68" s="16">
        <v>0.01</v>
      </c>
      <c r="DB68" s="16">
        <v>0.01</v>
      </c>
      <c r="DC68" s="16">
        <v>0.01</v>
      </c>
      <c r="DD68" s="16">
        <v>0.01</v>
      </c>
      <c r="DE68" s="16">
        <v>0.01</v>
      </c>
      <c r="DF68" s="16">
        <v>0.01</v>
      </c>
      <c r="DG68" s="16">
        <v>0.01</v>
      </c>
      <c r="DH68" s="16">
        <v>0.01</v>
      </c>
      <c r="DI68" s="16">
        <v>0.01</v>
      </c>
      <c r="DJ68" s="16">
        <v>0.01</v>
      </c>
      <c r="DK68" s="16">
        <v>0.01</v>
      </c>
      <c r="DL68" s="16">
        <v>0.01</v>
      </c>
      <c r="DM68" s="8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</row>
    <row r="69" outlineLevel="2">
      <c r="A69" s="1"/>
      <c r="B69" s="4"/>
      <c r="C69" s="23" t="s">
        <v>344</v>
      </c>
      <c r="D69" s="29">
        <f t="shared" si="0"/>
      </c>
      <c r="E69" s="29">
        <f t="shared" si="2"/>
      </c>
      <c r="F69" s="29">
        <f t="shared" si="4"/>
      </c>
      <c r="G69" s="29">
        <f t="shared" si="6"/>
      </c>
      <c r="H69" s="29">
        <f t="shared" si="8"/>
      </c>
      <c r="I69" s="29">
        <f t="shared" si="10"/>
      </c>
      <c r="J69" s="29">
        <f t="shared" si="12"/>
      </c>
      <c r="K69" s="29">
        <f t="shared" si="14"/>
      </c>
      <c r="M69" s="16">
        <v>0.9010576177059088</v>
      </c>
      <c r="N69" s="16">
        <v>0.8156360820119839</v>
      </c>
      <c r="O69" s="16">
        <v>0.6897225160712832</v>
      </c>
      <c r="P69" s="16">
        <v>0.618927701056052</v>
      </c>
      <c r="Q69" s="16">
        <v>0.5206407137064072</v>
      </c>
      <c r="R69" s="16">
        <v>0.4059967585089141</v>
      </c>
      <c r="S69" s="16">
        <v>0.2725544906789599</v>
      </c>
      <c r="T69" s="16">
        <v>0.10983805668016194</v>
      </c>
      <c r="U69" s="16">
        <v>0.08826634185952091</v>
      </c>
      <c r="V69" s="16">
        <v>0.05863874345549738</v>
      </c>
      <c r="W69" s="16">
        <v>0.051783567134268536</v>
      </c>
      <c r="X69" s="16">
        <v>0.137390263367917</v>
      </c>
      <c r="Y69" s="16">
        <v>0.13373253493013973</v>
      </c>
      <c r="Z69" s="16">
        <v>0.11896758703481393</v>
      </c>
      <c r="AA69" s="16">
        <v>0.10521460088247092</v>
      </c>
      <c r="AB69" s="16">
        <v>0.0931159420289855</v>
      </c>
      <c r="AC69" s="16">
        <v>0.07903877221324718</v>
      </c>
      <c r="AD69" s="16">
        <v>0.07419093851132687</v>
      </c>
      <c r="AE69" s="16">
        <v>0.05543831168831169</v>
      </c>
      <c r="AF69" s="16">
        <v>0.04560260586319218</v>
      </c>
      <c r="AG69" s="16">
        <v>0.047875816993464056</v>
      </c>
      <c r="AH69" s="16">
        <v>0.04520491803278689</v>
      </c>
      <c r="AI69" s="16">
        <v>0.031280788177339904</v>
      </c>
      <c r="AJ69" s="16">
        <v>0.022364085667215816</v>
      </c>
      <c r="AK69" s="16">
        <v>0.020394736842105264</v>
      </c>
      <c r="AL69" s="16">
        <v>0.0472495894909688</v>
      </c>
      <c r="AM69" s="16">
        <v>0.04983525535420099</v>
      </c>
      <c r="AN69" s="16">
        <v>0.053011551155115515</v>
      </c>
      <c r="AO69" s="16">
        <v>0.044669421487603306</v>
      </c>
      <c r="AP69" s="16">
        <v>0.03453565505804312</v>
      </c>
      <c r="AQ69" s="16">
        <v>0.026716917922948075</v>
      </c>
      <c r="AR69" s="16">
        <v>0.022508445945945945</v>
      </c>
      <c r="AS69" s="16">
        <v>0.031654676258992806</v>
      </c>
      <c r="AT69" s="16">
        <v>0.02648698884758364</v>
      </c>
      <c r="AU69" s="16">
        <v>0.014653558052434457</v>
      </c>
      <c r="AV69" s="16">
        <v>0.012243947858472997</v>
      </c>
      <c r="AW69" s="16">
        <v>0.01375</v>
      </c>
      <c r="AX69" s="16">
        <v>0.0117619926199262</v>
      </c>
      <c r="AY69" s="16">
        <v>0.01</v>
      </c>
      <c r="AZ69" s="16">
        <v>0.01</v>
      </c>
      <c r="BA69" s="16">
        <v>0.011095764272559852</v>
      </c>
      <c r="BB69" s="16">
        <v>0.010036496350364963</v>
      </c>
      <c r="BC69" s="16">
        <v>0.01</v>
      </c>
      <c r="BD69" s="16">
        <v>0.01</v>
      </c>
      <c r="BE69" s="16">
        <v>0.01</v>
      </c>
      <c r="BF69" s="16">
        <v>0.01</v>
      </c>
      <c r="BG69" s="16">
        <v>0.01</v>
      </c>
      <c r="BH69" s="16">
        <v>0.01</v>
      </c>
      <c r="BI69" s="16">
        <v>0.01</v>
      </c>
      <c r="BJ69" s="16">
        <v>0.01</v>
      </c>
      <c r="BK69" s="16">
        <v>0.01</v>
      </c>
      <c r="BL69" s="16">
        <v>0.01</v>
      </c>
      <c r="BM69" s="16">
        <v>0.01</v>
      </c>
      <c r="BN69" s="16">
        <v>0.01</v>
      </c>
      <c r="BO69" s="16">
        <v>0.01</v>
      </c>
      <c r="BP69" s="16">
        <v>0.01</v>
      </c>
      <c r="BQ69" s="16">
        <v>0.01</v>
      </c>
      <c r="BR69" s="16">
        <v>0.01</v>
      </c>
      <c r="BS69" s="16">
        <v>-0.01</v>
      </c>
      <c r="BT69" s="16">
        <v>0.01</v>
      </c>
      <c r="BU69" s="16">
        <v>0.01</v>
      </c>
      <c r="BV69" s="16">
        <v>0.01</v>
      </c>
      <c r="BW69" s="16">
        <v>-0.01</v>
      </c>
      <c r="BX69" s="16">
        <v>-0.01</v>
      </c>
      <c r="BY69" s="16">
        <v>-0.01</v>
      </c>
      <c r="BZ69" s="16">
        <v>0.01</v>
      </c>
      <c r="CA69" s="16">
        <v>-0.01</v>
      </c>
      <c r="CB69" s="16">
        <v>0.01</v>
      </c>
      <c r="CC69" s="16">
        <v>0.0115</v>
      </c>
      <c r="CD69" s="16">
        <v>0.0105</v>
      </c>
      <c r="CE69" s="16">
        <v>0.01</v>
      </c>
      <c r="CF69" s="16">
        <v>0.01</v>
      </c>
      <c r="CG69" s="16">
        <v>0.01</v>
      </c>
      <c r="CH69" s="16">
        <v>0.01</v>
      </c>
      <c r="CI69" s="16">
        <v>0.01</v>
      </c>
      <c r="CJ69" s="16">
        <v>0.01</v>
      </c>
      <c r="CK69" s="16">
        <v>0.01</v>
      </c>
      <c r="CL69" s="16">
        <v>0.01</v>
      </c>
      <c r="CM69" s="16">
        <v>0.01</v>
      </c>
      <c r="CN69" s="16">
        <v>0.01</v>
      </c>
      <c r="CO69" s="16">
        <v>0.01</v>
      </c>
      <c r="CP69" s="16">
        <v>0.01</v>
      </c>
      <c r="CQ69" s="16">
        <v>0.01</v>
      </c>
      <c r="CR69" s="16">
        <v>0.01</v>
      </c>
      <c r="CS69" s="16">
        <v>0.01</v>
      </c>
      <c r="CT69" s="16">
        <v>0.01</v>
      </c>
      <c r="CU69" s="16">
        <v>0.01</v>
      </c>
      <c r="CV69" s="16">
        <v>0.01</v>
      </c>
      <c r="CW69" s="16">
        <v>0.01</v>
      </c>
      <c r="CX69" s="16">
        <v>-0.01</v>
      </c>
      <c r="CY69" s="16">
        <v>0.01</v>
      </c>
      <c r="CZ69" s="16">
        <v>0.01</v>
      </c>
      <c r="DA69" s="16">
        <v>0.01</v>
      </c>
      <c r="DB69" s="16">
        <v>0.01</v>
      </c>
      <c r="DC69" s="16">
        <v>0.01</v>
      </c>
      <c r="DD69" s="16">
        <v>0.01</v>
      </c>
      <c r="DE69" s="16">
        <v>0.01</v>
      </c>
      <c r="DF69" s="16">
        <v>0.01</v>
      </c>
      <c r="DG69" s="16">
        <v>0.01</v>
      </c>
      <c r="DH69" s="16">
        <v>0.01</v>
      </c>
      <c r="DI69" s="16">
        <v>0.01</v>
      </c>
      <c r="DJ69" s="16">
        <v>0.01</v>
      </c>
      <c r="DK69" s="16">
        <v>0.01</v>
      </c>
      <c r="DL69" s="16">
        <v>0.01</v>
      </c>
      <c r="DM69" s="8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</row>
    <row r="70" outlineLevel="2">
      <c r="A70" s="1"/>
      <c r="B70" s="4"/>
      <c r="C70" s="23" t="s">
        <v>345</v>
      </c>
      <c r="D70" s="29">
        <f t="shared" si="0"/>
      </c>
      <c r="E70" s="29">
        <f t="shared" si="2"/>
      </c>
      <c r="F70" s="29">
        <f t="shared" si="4"/>
      </c>
      <c r="G70" s="29">
        <f t="shared" si="6"/>
      </c>
      <c r="H70" s="29">
        <f t="shared" si="8"/>
      </c>
      <c r="I70" s="29">
        <f t="shared" si="10"/>
      </c>
      <c r="J70" s="29">
        <f t="shared" si="12"/>
      </c>
      <c r="K70" s="29">
        <f t="shared" si="14"/>
      </c>
      <c r="M70" s="16">
        <v>0.89</v>
      </c>
      <c r="N70" s="16">
        <v>0.81</v>
      </c>
      <c r="O70" s="16">
        <v>0.68</v>
      </c>
      <c r="P70" s="16">
        <v>0.612</v>
      </c>
      <c r="Q70" s="16">
        <v>0.52</v>
      </c>
      <c r="R70" s="16">
        <v>0.402</v>
      </c>
      <c r="S70" s="16">
        <v>0.27</v>
      </c>
      <c r="T70" s="16">
        <v>0.109</v>
      </c>
      <c r="U70" s="16">
        <v>0.088</v>
      </c>
      <c r="V70" s="16">
        <v>0.058</v>
      </c>
      <c r="W70" s="16">
        <v>0.051</v>
      </c>
      <c r="X70" s="16">
        <v>0.136</v>
      </c>
      <c r="Y70" s="16">
        <v>0.132</v>
      </c>
      <c r="Z70" s="16">
        <v>0.117</v>
      </c>
      <c r="AA70" s="16">
        <v>0.104</v>
      </c>
      <c r="AB70" s="16">
        <v>0.0915</v>
      </c>
      <c r="AC70" s="16">
        <v>0.078</v>
      </c>
      <c r="AD70" s="16">
        <v>0.07275</v>
      </c>
      <c r="AE70" s="16">
        <v>0.0545</v>
      </c>
      <c r="AF70" s="16">
        <v>0.045</v>
      </c>
      <c r="AG70" s="16">
        <v>0.04725</v>
      </c>
      <c r="AH70" s="16">
        <v>0.0445</v>
      </c>
      <c r="AI70" s="16">
        <v>0.031</v>
      </c>
      <c r="AJ70" s="16">
        <v>0.022</v>
      </c>
      <c r="AK70" s="16">
        <v>0.02</v>
      </c>
      <c r="AL70" s="16">
        <v>0.046</v>
      </c>
      <c r="AM70" s="16">
        <v>0.0485</v>
      </c>
      <c r="AN70" s="16">
        <v>0.05125</v>
      </c>
      <c r="AO70" s="16">
        <v>0.043</v>
      </c>
      <c r="AP70" s="16">
        <v>0.03325</v>
      </c>
      <c r="AQ70" s="16">
        <v>0.02525</v>
      </c>
      <c r="AR70" s="16">
        <v>0.02125</v>
      </c>
      <c r="AS70" s="16">
        <v>0.02825</v>
      </c>
      <c r="AT70" s="16">
        <v>0.0235</v>
      </c>
      <c r="AU70" s="16">
        <v>0.01325</v>
      </c>
      <c r="AV70" s="16">
        <v>0.0115</v>
      </c>
      <c r="AW70" s="16">
        <v>0.013</v>
      </c>
      <c r="AX70" s="16">
        <v>0.0115</v>
      </c>
      <c r="AY70" s="16">
        <v>0.01</v>
      </c>
      <c r="AZ70" s="16">
        <v>0.01</v>
      </c>
      <c r="BA70" s="16">
        <v>0.01075</v>
      </c>
      <c r="BB70" s="16">
        <v>0.01</v>
      </c>
      <c r="BC70" s="16">
        <v>0.01</v>
      </c>
      <c r="BD70" s="16">
        <v>0.01</v>
      </c>
      <c r="BE70" s="16">
        <v>0.01</v>
      </c>
      <c r="BF70" s="16">
        <v>0.01</v>
      </c>
      <c r="BG70" s="16">
        <v>0.01</v>
      </c>
      <c r="BH70" s="16">
        <v>0.01</v>
      </c>
      <c r="BI70" s="16">
        <v>0.01</v>
      </c>
      <c r="BJ70" s="16">
        <v>0.01</v>
      </c>
      <c r="BK70" s="16">
        <v>0.01</v>
      </c>
      <c r="BL70" s="16">
        <v>0.01</v>
      </c>
      <c r="BM70" s="16">
        <v>0.01</v>
      </c>
      <c r="BN70" s="16">
        <v>0.01</v>
      </c>
      <c r="BO70" s="16">
        <v>0.01</v>
      </c>
      <c r="BP70" s="16">
        <v>0.01</v>
      </c>
      <c r="BQ70" s="16">
        <v>0.01</v>
      </c>
      <c r="BR70" s="16">
        <v>0.01</v>
      </c>
      <c r="BS70" s="16">
        <v>-0.01</v>
      </c>
      <c r="BT70" s="16">
        <v>0.01</v>
      </c>
      <c r="BU70" s="16">
        <v>0.01</v>
      </c>
      <c r="BV70" s="16">
        <v>0.01</v>
      </c>
      <c r="BW70" s="16">
        <v>-0.01</v>
      </c>
      <c r="BX70" s="16">
        <v>-0.01</v>
      </c>
      <c r="BY70" s="16">
        <v>-0.01</v>
      </c>
      <c r="BZ70" s="16">
        <v>0.01</v>
      </c>
      <c r="CA70" s="16">
        <v>-0.01</v>
      </c>
      <c r="CB70" s="16">
        <v>0.01</v>
      </c>
      <c r="CC70" s="16">
        <v>0.0105</v>
      </c>
      <c r="CD70" s="16">
        <v>0.01</v>
      </c>
      <c r="CE70" s="16">
        <v>0.01</v>
      </c>
      <c r="CF70" s="16">
        <v>0.01</v>
      </c>
      <c r="CG70" s="16">
        <v>0.01</v>
      </c>
      <c r="CH70" s="16">
        <v>0.01</v>
      </c>
      <c r="CI70" s="16">
        <v>0.01</v>
      </c>
      <c r="CJ70" s="16">
        <v>0.01</v>
      </c>
      <c r="CK70" s="16">
        <v>0.01</v>
      </c>
      <c r="CL70" s="16">
        <v>0.01</v>
      </c>
      <c r="CM70" s="16">
        <v>0.01</v>
      </c>
      <c r="CN70" s="16">
        <v>0.01</v>
      </c>
      <c r="CO70" s="16">
        <v>0.01</v>
      </c>
      <c r="CP70" s="16">
        <v>0.01</v>
      </c>
      <c r="CQ70" s="16">
        <v>0.01</v>
      </c>
      <c r="CR70" s="16">
        <v>0.01</v>
      </c>
      <c r="CS70" s="16">
        <v>0.01</v>
      </c>
      <c r="CT70" s="16">
        <v>0.01</v>
      </c>
      <c r="CU70" s="16">
        <v>0.01</v>
      </c>
      <c r="CV70" s="16">
        <v>0.01</v>
      </c>
      <c r="CW70" s="16">
        <v>0.01</v>
      </c>
      <c r="CX70" s="16">
        <v>-0.01</v>
      </c>
      <c r="CY70" s="16">
        <v>0.01</v>
      </c>
      <c r="CZ70" s="16">
        <v>0.01</v>
      </c>
      <c r="DA70" s="16">
        <v>0.01</v>
      </c>
      <c r="DB70" s="16">
        <v>0.01</v>
      </c>
      <c r="DC70" s="16">
        <v>0.01</v>
      </c>
      <c r="DD70" s="16">
        <v>0.01</v>
      </c>
      <c r="DE70" s="16">
        <v>0.01</v>
      </c>
      <c r="DF70" s="16">
        <v>0.01</v>
      </c>
      <c r="DG70" s="16">
        <v>0.01</v>
      </c>
      <c r="DH70" s="16">
        <v>0.01</v>
      </c>
      <c r="DI70" s="16">
        <v>0.01</v>
      </c>
      <c r="DJ70" s="16">
        <v>0.01</v>
      </c>
      <c r="DK70" s="16">
        <v>0.01</v>
      </c>
      <c r="DL70" s="16">
        <v>0.01</v>
      </c>
      <c r="DM70" s="8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</row>
    <row r="71" outlineLevel="2">
      <c r="A71" s="1"/>
      <c r="B71" s="4"/>
      <c r="C71" s="23" t="s">
        <v>346</v>
      </c>
      <c r="D71" s="29">
        <f t="shared" si="0"/>
      </c>
      <c r="E71" s="29">
        <f t="shared" si="2"/>
      </c>
      <c r="F71" s="29">
        <f t="shared" si="4"/>
      </c>
      <c r="G71" s="29">
        <f t="shared" si="6"/>
      </c>
      <c r="H71" s="29">
        <f t="shared" si="8"/>
      </c>
      <c r="I71" s="29">
        <f t="shared" si="10"/>
      </c>
      <c r="J71" s="29">
        <f t="shared" si="12"/>
      </c>
      <c r="K71" s="29">
        <f t="shared" si="14"/>
      </c>
      <c r="M71" s="16">
        <v>1.5920259056871078</v>
      </c>
      <c r="N71" s="16">
        <v>1.416081375635747</v>
      </c>
      <c r="O71" s="16">
        <v>1.2089504185447522</v>
      </c>
      <c r="P71" s="16">
        <v>1.0463640016070712</v>
      </c>
      <c r="Q71" s="16">
        <v>0.8862469927826784</v>
      </c>
      <c r="R71" s="16">
        <v>0.7265437048917401</v>
      </c>
      <c r="S71" s="16">
        <v>0.5404096983275987</v>
      </c>
      <c r="T71" s="16">
        <v>0.28883534136546185</v>
      </c>
      <c r="U71" s="16">
        <v>0.24428744448930156</v>
      </c>
      <c r="V71" s="16">
        <v>0.23733493397358943</v>
      </c>
      <c r="W71" s="16">
        <v>0.26645468998410177</v>
      </c>
      <c r="X71" s="16">
        <v>0.32668506109578244</v>
      </c>
      <c r="Y71" s="16">
        <v>0.3004323899371069</v>
      </c>
      <c r="Z71" s="16">
        <v>0.27986603624901496</v>
      </c>
      <c r="AA71" s="16">
        <v>0.2569905213270142</v>
      </c>
      <c r="AB71" s="16">
        <v>0.22393196202531646</v>
      </c>
      <c r="AC71" s="16">
        <v>0.19790348101265823</v>
      </c>
      <c r="AD71" s="16">
        <v>0.18753968253968253</v>
      </c>
      <c r="AE71" s="16">
        <v>0.1543929712460064</v>
      </c>
      <c r="AF71" s="16">
        <v>0.12379421221864952</v>
      </c>
      <c r="AG71" s="16">
        <v>0.125</v>
      </c>
      <c r="AH71" s="16">
        <v>0.12192556634304207</v>
      </c>
      <c r="AI71" s="16">
        <v>0.1046672077922078</v>
      </c>
      <c r="AJ71" s="16">
        <v>0.09009740259740259</v>
      </c>
      <c r="AK71" s="16">
        <v>0.08862540192926045</v>
      </c>
      <c r="AL71" s="16">
        <v>0.12724</v>
      </c>
      <c r="AM71" s="16">
        <v>0.12472044728434505</v>
      </c>
      <c r="AN71" s="16">
        <v>0.1278708133971292</v>
      </c>
      <c r="AO71" s="16">
        <v>0.11569952305246423</v>
      </c>
      <c r="AP71" s="16">
        <v>0.10493630573248408</v>
      </c>
      <c r="AQ71" s="16">
        <v>0.08807266982622433</v>
      </c>
      <c r="AR71" s="16">
        <v>0.07554602184087364</v>
      </c>
      <c r="AS71" s="16">
        <v>0.07896075581395348</v>
      </c>
      <c r="AT71" s="16">
        <v>0.0767228177641654</v>
      </c>
      <c r="AU71" s="16">
        <v>0.056309148264984225</v>
      </c>
      <c r="AV71" s="16">
        <v>0.054465776293823036</v>
      </c>
      <c r="AW71" s="16">
        <v>0.05966780238500852</v>
      </c>
      <c r="AX71" s="16">
        <v>0.05774336283185841</v>
      </c>
      <c r="AY71" s="16">
        <v>0.05184352517985612</v>
      </c>
      <c r="AZ71" s="16">
        <v>0.050660211267605636</v>
      </c>
      <c r="BA71" s="16">
        <v>0.05645306859205776</v>
      </c>
      <c r="BB71" s="16">
        <v>0.054883512544802865</v>
      </c>
      <c r="BC71" s="16">
        <v>0.04829246935201401</v>
      </c>
      <c r="BD71" s="16">
        <v>0.048377192982456144</v>
      </c>
      <c r="BE71" s="16">
        <v>0.04934032114491543</v>
      </c>
      <c r="BF71" s="16">
        <v>0.04475428533576107</v>
      </c>
      <c r="BG71" s="16">
        <v>0.041268078364070634</v>
      </c>
      <c r="BH71" s="16">
        <v>0.03854092995016971</v>
      </c>
      <c r="BI71" s="16">
        <v>0.044496140110530644</v>
      </c>
      <c r="BJ71" s="16">
        <v>0.047869904348448344</v>
      </c>
      <c r="BK71" s="16">
        <v>0.04189527925371865</v>
      </c>
      <c r="BL71" s="16">
        <v>0.03706707909443303</v>
      </c>
      <c r="BM71" s="16">
        <v>0.03834741398731936</v>
      </c>
      <c r="BN71" s="16">
        <v>0.043442369124454004</v>
      </c>
      <c r="BO71" s="16">
        <v>0.04139357813706359</v>
      </c>
      <c r="BP71" s="16">
        <v>0.039204554716255294</v>
      </c>
      <c r="BQ71" s="16">
        <v>0.03685640913052445</v>
      </c>
      <c r="BR71" s="16">
        <v>0.03621019895374222</v>
      </c>
      <c r="BS71" s="16">
        <v>0.03540760243311381</v>
      </c>
      <c r="BT71" s="16">
        <v>0.04237809159775769</v>
      </c>
      <c r="BU71" s="16">
        <v>0.04401157529766971</v>
      </c>
      <c r="BV71" s="16">
        <v>0.039312146467240384</v>
      </c>
      <c r="BW71" s="16">
        <v>0.035513382689489774</v>
      </c>
      <c r="BX71" s="16">
        <v>0.03062061710433389</v>
      </c>
      <c r="BY71" s="16">
        <v>0.02237298538971607</v>
      </c>
      <c r="BZ71" s="16">
        <v>0.039751893590488474</v>
      </c>
      <c r="CA71" s="16">
        <v>0.040180441001985895</v>
      </c>
      <c r="CB71" s="16">
        <v>0.04870816856394291</v>
      </c>
      <c r="CC71" s="16">
        <v>0.04931412151956033</v>
      </c>
      <c r="CD71" s="16">
        <v>0.045498544010049186</v>
      </c>
      <c r="CE71" s="16">
        <v>0.03872173353570834</v>
      </c>
      <c r="CF71" s="16">
        <v>0.023518898298899603</v>
      </c>
      <c r="CG71" s="16">
        <v>0.022979206528539534</v>
      </c>
      <c r="CH71" s="16">
        <v>0.023320743453610408</v>
      </c>
      <c r="CI71" s="16">
        <v>0.02971726371862268</v>
      </c>
      <c r="CJ71" s="16">
        <v>0.029109434638932296</v>
      </c>
      <c r="CK71" s="16">
        <v>0.01</v>
      </c>
      <c r="CL71" s="16">
        <v>0.01</v>
      </c>
      <c r="CM71" s="16">
        <v>0.013244247582076677</v>
      </c>
      <c r="CN71" s="16">
        <v>0.01347811352673064</v>
      </c>
      <c r="CO71" s="16">
        <v>0.01</v>
      </c>
      <c r="CP71" s="16">
        <v>0.01</v>
      </c>
      <c r="CQ71" s="16">
        <v>0.021421089811876595</v>
      </c>
      <c r="CR71" s="16">
        <v>0.02203363794433332</v>
      </c>
      <c r="CS71" s="16">
        <v>0.01</v>
      </c>
      <c r="CT71" s="16">
        <v>0.01</v>
      </c>
      <c r="CU71" s="16">
        <v>0.02195031824509742</v>
      </c>
      <c r="CV71" s="16">
        <v>0.0200974145203712</v>
      </c>
      <c r="CW71" s="16">
        <v>0.01</v>
      </c>
      <c r="CX71" s="16">
        <v>0.01</v>
      </c>
      <c r="CY71" s="16">
        <v>0.021097993324247992</v>
      </c>
      <c r="CZ71" s="16">
        <v>0.02660719013319457</v>
      </c>
      <c r="DA71" s="16">
        <v>0.01</v>
      </c>
      <c r="DB71" s="16">
        <v>0.01</v>
      </c>
      <c r="DC71" s="16">
        <v>0.01</v>
      </c>
      <c r="DD71" s="16">
        <v>0.01</v>
      </c>
      <c r="DE71" s="16">
        <v>0.01</v>
      </c>
      <c r="DF71" s="16">
        <v>0.01</v>
      </c>
      <c r="DG71" s="16">
        <v>0.01</v>
      </c>
      <c r="DH71" s="16">
        <v>0.01</v>
      </c>
      <c r="DI71" s="16">
        <v>0.01</v>
      </c>
      <c r="DJ71" s="16">
        <v>0.01</v>
      </c>
      <c r="DK71" s="16">
        <v>0.01</v>
      </c>
      <c r="DL71" s="16">
        <v>0.01</v>
      </c>
      <c r="DM71" s="8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</row>
    <row r="72" outlineLevel="2">
      <c r="A72" s="1"/>
      <c r="B72" s="4"/>
      <c r="C72" s="23" t="s">
        <v>347</v>
      </c>
      <c r="D72" s="29">
        <f t="shared" si="0"/>
      </c>
      <c r="E72" s="29">
        <f t="shared" si="2"/>
      </c>
      <c r="F72" s="29">
        <f t="shared" si="4"/>
      </c>
      <c r="G72" s="29">
        <f t="shared" si="6"/>
      </c>
      <c r="H72" s="29">
        <f t="shared" si="8"/>
      </c>
      <c r="I72" s="29">
        <f t="shared" si="10"/>
      </c>
      <c r="J72" s="29">
        <f t="shared" si="12"/>
      </c>
      <c r="K72" s="29">
        <f t="shared" si="14"/>
      </c>
      <c r="M72" s="16">
        <v>0.01</v>
      </c>
      <c r="N72" s="16">
        <v>0.01</v>
      </c>
      <c r="O72" s="16">
        <v>0.01</v>
      </c>
      <c r="P72" s="16">
        <v>0.01</v>
      </c>
      <c r="Q72" s="16">
        <v>0.01</v>
      </c>
      <c r="R72" s="16">
        <v>0.01</v>
      </c>
      <c r="S72" s="16">
        <v>0.01</v>
      </c>
      <c r="T72" s="16">
        <v>0.01</v>
      </c>
      <c r="U72" s="16">
        <v>0.01</v>
      </c>
      <c r="V72" s="16">
        <v>0.01</v>
      </c>
      <c r="W72" s="16">
        <v>0.01</v>
      </c>
      <c r="X72" s="16">
        <v>0.01</v>
      </c>
      <c r="Y72" s="16">
        <v>0.01</v>
      </c>
      <c r="Z72" s="16">
        <v>0.01</v>
      </c>
      <c r="AA72" s="16">
        <v>0.01</v>
      </c>
      <c r="AB72" s="16">
        <v>0.01</v>
      </c>
      <c r="AC72" s="16">
        <v>0.01</v>
      </c>
      <c r="AD72" s="16">
        <v>0.01</v>
      </c>
      <c r="AE72" s="16">
        <v>0.01</v>
      </c>
      <c r="AF72" s="16">
        <v>0.01</v>
      </c>
      <c r="AG72" s="16">
        <v>0.01</v>
      </c>
      <c r="AH72" s="16">
        <v>0.01</v>
      </c>
      <c r="AI72" s="16">
        <v>0.01</v>
      </c>
      <c r="AJ72" s="16">
        <v>0.01</v>
      </c>
      <c r="AK72" s="16">
        <v>0.01</v>
      </c>
      <c r="AL72" s="16">
        <v>0.01</v>
      </c>
      <c r="AM72" s="16">
        <v>0.01</v>
      </c>
      <c r="AN72" s="16">
        <v>0.01</v>
      </c>
      <c r="AO72" s="16">
        <v>0.01</v>
      </c>
      <c r="AP72" s="16">
        <v>0.01</v>
      </c>
      <c r="AQ72" s="16">
        <v>0.01</v>
      </c>
      <c r="AR72" s="16">
        <v>0.01</v>
      </c>
      <c r="AS72" s="16">
        <v>0.01</v>
      </c>
      <c r="AT72" s="16">
        <v>0.01</v>
      </c>
      <c r="AU72" s="16">
        <v>0.01</v>
      </c>
      <c r="AV72" s="16">
        <v>0.01</v>
      </c>
      <c r="AW72" s="16">
        <v>0.01</v>
      </c>
      <c r="AX72" s="16">
        <v>0.01</v>
      </c>
      <c r="AY72" s="16">
        <v>0.01</v>
      </c>
      <c r="AZ72" s="16">
        <v>0.01</v>
      </c>
      <c r="BA72" s="16">
        <v>0.01</v>
      </c>
      <c r="BB72" s="16">
        <v>0.01</v>
      </c>
      <c r="BC72" s="16">
        <v>0.01</v>
      </c>
      <c r="BD72" s="16">
        <v>0.01</v>
      </c>
      <c r="BE72" s="16">
        <v>0.01</v>
      </c>
      <c r="BF72" s="16">
        <v>0.01</v>
      </c>
      <c r="BG72" s="16">
        <v>0.01</v>
      </c>
      <c r="BH72" s="16">
        <v>0.01</v>
      </c>
      <c r="BI72" s="16">
        <v>0.01</v>
      </c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8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</row>
    <row r="73" outlineLevel="1">
      <c r="A73" s="1"/>
      <c r="B73" s="4"/>
      <c r="C73" s="23" t="s">
        <v>348</v>
      </c>
      <c r="D73" s="32">
        <f t="shared" si="0"/>
      </c>
      <c r="E73" s="32">
        <f t="shared" si="2"/>
      </c>
      <c r="F73" s="32">
        <f t="shared" si="4"/>
      </c>
      <c r="G73" s="32">
        <f t="shared" si="6"/>
      </c>
      <c r="H73" s="32">
        <f t="shared" si="8"/>
      </c>
      <c r="I73" s="32">
        <f t="shared" si="10"/>
      </c>
      <c r="J73" s="32">
        <f t="shared" si="12"/>
      </c>
      <c r="K73" s="29">
        <f t="shared" si="14"/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8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</row>
    <row r="74" outlineLevel="2">
      <c r="A74" s="1"/>
      <c r="B74" s="4"/>
      <c r="C74" s="23" t="s">
        <v>349</v>
      </c>
      <c r="D74" s="28">
        <f t="shared" si="0"/>
      </c>
      <c r="E74" s="28">
        <f t="shared" si="2"/>
      </c>
      <c r="F74" s="28">
        <f t="shared" si="4"/>
      </c>
      <c r="G74" s="28">
        <f t="shared" si="6"/>
      </c>
      <c r="H74" s="28">
        <f t="shared" si="8"/>
      </c>
      <c r="I74" s="28">
        <f t="shared" si="10"/>
      </c>
      <c r="J74" s="28">
        <f t="shared" si="12"/>
      </c>
      <c r="K74" s="29">
        <f t="shared" si="14"/>
      </c>
      <c r="M74" s="15">
        <v>39331000</v>
      </c>
      <c r="N74" s="15">
        <v>35082000</v>
      </c>
      <c r="O74" s="15">
        <v>30040000</v>
      </c>
      <c r="P74" s="15">
        <v>26044000</v>
      </c>
      <c r="Q74" s="15">
        <v>22103000</v>
      </c>
      <c r="R74" s="15">
        <v>18120000</v>
      </c>
      <c r="S74" s="15">
        <v>13507000</v>
      </c>
      <c r="T74" s="15">
        <v>7192000</v>
      </c>
      <c r="U74" s="15">
        <v>6051000</v>
      </c>
      <c r="V74" s="15">
        <v>5931000</v>
      </c>
      <c r="W74" s="15">
        <v>6704000</v>
      </c>
      <c r="X74" s="15">
        <v>8288000</v>
      </c>
      <c r="Y74" s="15">
        <v>7643000</v>
      </c>
      <c r="Z74" s="15">
        <v>7103000</v>
      </c>
      <c r="AA74" s="15">
        <v>6507000</v>
      </c>
      <c r="AB74" s="15">
        <v>5661000</v>
      </c>
      <c r="AC74" s="15">
        <v>5003000</v>
      </c>
      <c r="AD74" s="15">
        <v>4726000</v>
      </c>
      <c r="AE74" s="15">
        <v>3866000</v>
      </c>
      <c r="AF74" s="15">
        <v>3080000</v>
      </c>
      <c r="AG74" s="15">
        <v>3105000</v>
      </c>
      <c r="AH74" s="15">
        <v>3014000</v>
      </c>
      <c r="AI74" s="15">
        <v>2579000</v>
      </c>
      <c r="AJ74" s="15">
        <v>2220000</v>
      </c>
      <c r="AK74" s="15">
        <v>2205000</v>
      </c>
      <c r="AL74" s="15">
        <v>3181000</v>
      </c>
      <c r="AM74" s="15">
        <v>3123000</v>
      </c>
      <c r="AN74" s="15">
        <v>3207000</v>
      </c>
      <c r="AO74" s="15">
        <v>2911000</v>
      </c>
      <c r="AP74" s="15">
        <v>2636000</v>
      </c>
      <c r="AQ74" s="15">
        <v>2230000</v>
      </c>
      <c r="AR74" s="15">
        <v>1937000</v>
      </c>
      <c r="AS74" s="15">
        <v>2173000</v>
      </c>
      <c r="AT74" s="15">
        <v>2004000</v>
      </c>
      <c r="AU74" s="15">
        <v>1428000</v>
      </c>
      <c r="AV74" s="15">
        <v>1305000</v>
      </c>
      <c r="AW74" s="15">
        <v>1401000</v>
      </c>
      <c r="AX74" s="15">
        <v>1305000</v>
      </c>
      <c r="AY74" s="15">
        <v>1153000</v>
      </c>
      <c r="AZ74" s="15">
        <v>1151000</v>
      </c>
      <c r="BA74" s="15">
        <v>1251000</v>
      </c>
      <c r="BB74" s="15">
        <v>1225000</v>
      </c>
      <c r="BC74" s="15">
        <v>1103000</v>
      </c>
      <c r="BD74" s="15">
        <v>1103000</v>
      </c>
      <c r="BE74" s="15">
        <v>1144056</v>
      </c>
      <c r="BF74" s="15">
        <v>1053967</v>
      </c>
      <c r="BG74" s="15">
        <v>977238</v>
      </c>
      <c r="BH74" s="15">
        <v>954739</v>
      </c>
      <c r="BI74" s="15">
        <v>1106902</v>
      </c>
      <c r="BJ74" s="15">
        <v>1204110</v>
      </c>
      <c r="BK74" s="15">
        <v>1044270</v>
      </c>
      <c r="BL74" s="15">
        <v>924877</v>
      </c>
      <c r="BM74" s="15">
        <v>953194</v>
      </c>
      <c r="BN74" s="15">
        <v>1066180</v>
      </c>
      <c r="BO74" s="15">
        <v>1016517</v>
      </c>
      <c r="BP74" s="15">
        <v>962039</v>
      </c>
      <c r="BQ74" s="15">
        <v>886376</v>
      </c>
      <c r="BR74" s="15">
        <v>843912</v>
      </c>
      <c r="BS74" s="15">
        <v>811208</v>
      </c>
      <c r="BT74" s="15">
        <v>1001813</v>
      </c>
      <c r="BU74" s="15">
        <v>982488</v>
      </c>
      <c r="BV74" s="15">
        <v>903206</v>
      </c>
      <c r="BW74" s="15">
        <v>776520</v>
      </c>
      <c r="BX74" s="15">
        <v>664231</v>
      </c>
      <c r="BY74" s="15">
        <v>481140</v>
      </c>
      <c r="BZ74" s="15">
        <v>897655</v>
      </c>
      <c r="CA74" s="15">
        <v>892676</v>
      </c>
      <c r="CB74" s="15">
        <v>1153388</v>
      </c>
      <c r="CC74" s="15">
        <v>1202730</v>
      </c>
      <c r="CD74" s="15">
        <v>1115597</v>
      </c>
      <c r="CE74" s="15">
        <v>935253</v>
      </c>
      <c r="CF74" s="15">
        <v>844280</v>
      </c>
      <c r="CG74" s="15">
        <v>878873</v>
      </c>
      <c r="CH74" s="15">
        <v>820572</v>
      </c>
      <c r="CI74" s="15">
        <v>687519</v>
      </c>
      <c r="CJ74" s="15">
        <v>681807</v>
      </c>
      <c r="CK74" s="15">
        <v>633614</v>
      </c>
      <c r="CL74" s="15">
        <v>583415</v>
      </c>
      <c r="CM74" s="15">
        <v>574812</v>
      </c>
      <c r="CN74" s="15">
        <v>583846</v>
      </c>
      <c r="CO74" s="15">
        <v>566476</v>
      </c>
      <c r="CP74" s="15">
        <v>515591</v>
      </c>
      <c r="CQ74" s="15">
        <v>456061</v>
      </c>
      <c r="CR74" s="15">
        <v>471905</v>
      </c>
      <c r="CS74" s="15">
        <v>472119</v>
      </c>
      <c r="CT74" s="15">
        <v>486069</v>
      </c>
      <c r="CU74" s="15">
        <v>459774</v>
      </c>
      <c r="CV74" s="15">
        <v>404983</v>
      </c>
      <c r="CW74" s="15">
        <v>468953</v>
      </c>
      <c r="CX74" s="15">
        <v>430304</v>
      </c>
      <c r="CY74" s="15">
        <v>427285</v>
      </c>
      <c r="CZ74" s="15">
        <v>582905</v>
      </c>
      <c r="DA74" s="15">
        <v>503688</v>
      </c>
      <c r="DB74" s="15">
        <v>364976</v>
      </c>
      <c r="DC74" s="15">
        <v>259875</v>
      </c>
      <c r="DD74" s="15">
        <v>240932</v>
      </c>
      <c r="DE74" s="15">
        <v>218218</v>
      </c>
      <c r="DF74" s="15">
        <v>198165</v>
      </c>
      <c r="DG74" s="15">
        <v>170398</v>
      </c>
      <c r="DH74" s="15">
        <v>148483</v>
      </c>
      <c r="DI74" s="15">
        <v>128455</v>
      </c>
      <c r="DJ74" s="15">
        <v>97000</v>
      </c>
      <c r="DK74" s="15">
        <v>78000</v>
      </c>
      <c r="DL74" s="15">
        <v>71018</v>
      </c>
      <c r="DM74" s="8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</row>
    <row r="75" outlineLevel="2">
      <c r="A75" s="1"/>
      <c r="B75" s="4"/>
      <c r="C75" s="23" t="s">
        <v>350</v>
      </c>
      <c r="D75" s="28">
        <f t="shared" si="1" ref="D75:D114">IF(COUNT(L75:DL75)&gt;0,MEDIAN(L75:DL75),"")</f>
      </c>
      <c r="E75" s="28">
        <f t="shared" si="3" ref="E75:E114">IF(COUNT(L75:DL75)&gt;0,AVERAGE(L75:DL75),"")</f>
      </c>
      <c r="F75" s="28">
        <f t="shared" si="5" ref="F75:F114">IF(COUNT(L75:DL75)&gt;0,MIN(L75:DL75),"")</f>
      </c>
      <c r="G75" s="28">
        <f t="shared" si="7" ref="G75:G114">IF(COUNT(L75:DL75)&gt;0,MAX(L75:DL75),"")</f>
      </c>
      <c r="H75" s="28">
        <f t="shared" si="9" ref="H75:H114">IF(COUNT(L75:DL75)&gt;0,QUARTILE(L75:DL75,1),"")</f>
      </c>
      <c r="I75" s="28">
        <f t="shared" si="11" ref="I75:I114">IF(COUNT(L75:DL75)&gt;0,QUARTILE(L75:DL75,3),"")</f>
      </c>
      <c r="J75" s="28">
        <f t="shared" si="13" ref="J75:J114">IF(COUNT(L75:DL75)&gt;1,STDEV(L75:DL75),"")</f>
      </c>
      <c r="K75" s="29">
        <f t="shared" si="15" ref="K75:K114">IF(COUNT(L75:DL75)&gt;1,STDEV(L75:DL75)/AVERAGE(L75:DL75),"")</f>
      </c>
      <c r="M75" s="15">
        <v>-4689000</v>
      </c>
      <c r="N75" s="15">
        <v>-4287000</v>
      </c>
      <c r="O75" s="15">
        <v>-3932000</v>
      </c>
      <c r="P75" s="15">
        <v>-3497000</v>
      </c>
      <c r="Q75" s="15">
        <v>-3177000</v>
      </c>
      <c r="R75" s="15">
        <v>-2983000</v>
      </c>
      <c r="S75" s="15">
        <v>-2662000</v>
      </c>
      <c r="T75" s="15">
        <v>-2508000</v>
      </c>
      <c r="U75" s="15">
        <v>-2577000</v>
      </c>
      <c r="V75" s="15">
        <v>-2576000</v>
      </c>
      <c r="W75" s="15">
        <v>-2416000</v>
      </c>
      <c r="X75" s="15">
        <v>-3563000</v>
      </c>
      <c r="Y75" s="15">
        <v>-2029000</v>
      </c>
      <c r="Z75" s="15">
        <v>-1960000</v>
      </c>
      <c r="AA75" s="15">
        <v>-1771000</v>
      </c>
      <c r="AB75" s="15">
        <v>-1673000</v>
      </c>
      <c r="AC75" s="15">
        <v>-1649000</v>
      </c>
      <c r="AD75" s="15">
        <v>-1562000</v>
      </c>
      <c r="AE75" s="15">
        <v>-1624000</v>
      </c>
      <c r="AF75" s="15">
        <v>-1028000</v>
      </c>
      <c r="AG75" s="15">
        <v>-1025000</v>
      </c>
      <c r="AH75" s="15">
        <v>-989000</v>
      </c>
      <c r="AI75" s="15">
        <v>-970000</v>
      </c>
      <c r="AJ75" s="15">
        <v>-938000</v>
      </c>
      <c r="AK75" s="15">
        <v>-913000</v>
      </c>
      <c r="AL75" s="15">
        <v>-863000</v>
      </c>
      <c r="AM75" s="15">
        <v>-818000</v>
      </c>
      <c r="AN75" s="15">
        <v>-773000</v>
      </c>
      <c r="AO75" s="15">
        <v>-728000</v>
      </c>
      <c r="AP75" s="15">
        <v>-674000</v>
      </c>
      <c r="AQ75" s="15">
        <v>-614000</v>
      </c>
      <c r="AR75" s="15">
        <v>-596000</v>
      </c>
      <c r="AS75" s="15">
        <v>-570000</v>
      </c>
      <c r="AT75" s="15">
        <v>-544000</v>
      </c>
      <c r="AU75" s="15">
        <v>-509000</v>
      </c>
      <c r="AV75" s="15">
        <v>-506000</v>
      </c>
      <c r="AW75" s="15">
        <v>-539000</v>
      </c>
      <c r="AX75" s="15">
        <v>-489000</v>
      </c>
      <c r="AY75" s="15">
        <v>-558000</v>
      </c>
      <c r="AZ75" s="15">
        <v>-477000</v>
      </c>
      <c r="BA75" s="15">
        <v>-468000</v>
      </c>
      <c r="BB75" s="15">
        <v>-463000</v>
      </c>
      <c r="BC75" s="15">
        <v>-456000</v>
      </c>
      <c r="BD75" s="15">
        <v>-453000</v>
      </c>
      <c r="BE75" s="15">
        <v>-452782</v>
      </c>
      <c r="BF75" s="15">
        <v>-443427</v>
      </c>
      <c r="BG75" s="15">
        <v>-440004</v>
      </c>
      <c r="BH75" s="15">
        <v>-435787</v>
      </c>
      <c r="BI75" s="15">
        <v>-402029</v>
      </c>
      <c r="BJ75" s="15">
        <v>-384441</v>
      </c>
      <c r="BK75" s="15">
        <v>-401096</v>
      </c>
      <c r="BL75" s="15">
        <v>-390538</v>
      </c>
      <c r="BM75" s="15">
        <v>-367696</v>
      </c>
      <c r="BN75" s="15">
        <v>-359627</v>
      </c>
      <c r="BO75" s="15">
        <v>-351254</v>
      </c>
      <c r="BP75" s="15">
        <v>-329641</v>
      </c>
      <c r="BQ75" s="15">
        <v>-246581</v>
      </c>
      <c r="BR75" s="15">
        <v>-288279</v>
      </c>
      <c r="BS75" s="15">
        <v>-309499</v>
      </c>
      <c r="BT75" s="15">
        <v>-308984</v>
      </c>
      <c r="BU75" s="15">
        <v>-304439</v>
      </c>
      <c r="BV75" s="15">
        <v>-283938</v>
      </c>
      <c r="BW75" s="15">
        <v>-266830</v>
      </c>
      <c r="BX75" s="15">
        <v>-420661</v>
      </c>
      <c r="BY75" s="15">
        <v>-316749</v>
      </c>
      <c r="BZ75" s="15">
        <v>-311047</v>
      </c>
      <c r="CA75" s="15">
        <v>-305309</v>
      </c>
      <c r="CB75" s="15">
        <v>-311864</v>
      </c>
      <c r="CC75" s="15">
        <v>-287098</v>
      </c>
      <c r="CD75" s="15">
        <v>-267712</v>
      </c>
      <c r="CE75" s="15">
        <v>-239232</v>
      </c>
      <c r="CF75" s="15">
        <v>-238892</v>
      </c>
      <c r="CG75" s="15">
        <v>-247192</v>
      </c>
      <c r="CH75" s="15">
        <v>-216329</v>
      </c>
      <c r="CI75" s="15">
        <v>-196312</v>
      </c>
      <c r="CJ75" s="15">
        <v>-188072</v>
      </c>
      <c r="CK75" s="15">
        <v>-144112</v>
      </c>
      <c r="CL75" s="15">
        <v>-158423</v>
      </c>
      <c r="CM75" s="15">
        <v>-139782</v>
      </c>
      <c r="CN75" s="15">
        <v>-133971</v>
      </c>
      <c r="CO75" s="15">
        <v>-153145</v>
      </c>
      <c r="CP75" s="15">
        <v>-137984</v>
      </c>
      <c r="CQ75" s="15">
        <v>-136294</v>
      </c>
      <c r="CR75" s="15">
        <v>-124956</v>
      </c>
      <c r="CS75" s="15">
        <v>-114389</v>
      </c>
      <c r="CT75" s="15">
        <v>-118770</v>
      </c>
      <c r="CU75" s="15">
        <v>-105342</v>
      </c>
      <c r="CV75" s="15">
        <v>-100220</v>
      </c>
      <c r="CW75" s="15">
        <v>-90611</v>
      </c>
      <c r="CX75" s="15">
        <v>-158304</v>
      </c>
      <c r="CY75" s="15">
        <v>-93137</v>
      </c>
      <c r="CZ75" s="15">
        <v>-89974</v>
      </c>
      <c r="DA75" s="15">
        <v>-81849</v>
      </c>
      <c r="DB75" s="15">
        <v>-76129</v>
      </c>
      <c r="DC75" s="15">
        <v>-57865</v>
      </c>
      <c r="DD75" s="15">
        <v>-61663</v>
      </c>
      <c r="DE75" s="15">
        <v>-32357</v>
      </c>
      <c r="DF75" s="15">
        <v>-41255</v>
      </c>
      <c r="DG75" s="15">
        <v>-38087</v>
      </c>
      <c r="DH75" s="15">
        <v>-33045</v>
      </c>
      <c r="DI75" s="15">
        <v>-19826</v>
      </c>
      <c r="DJ75" s="15">
        <v>-24300</v>
      </c>
      <c r="DK75" s="15">
        <v>-21300</v>
      </c>
      <c r="DL75" s="15">
        <v>-17786</v>
      </c>
      <c r="DM75" s="8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</row>
    <row r="76" outlineLevel="2">
      <c r="A76" s="1"/>
      <c r="B76" s="4"/>
      <c r="C76" s="23" t="s">
        <v>351</v>
      </c>
      <c r="D76" s="28">
        <f t="shared" si="1"/>
      </c>
      <c r="E76" s="28">
        <f t="shared" si="3"/>
      </c>
      <c r="F76" s="28">
        <f t="shared" si="5"/>
      </c>
      <c r="G76" s="28">
        <f t="shared" si="7"/>
      </c>
      <c r="H76" s="28">
        <f t="shared" si="9"/>
      </c>
      <c r="I76" s="28">
        <f t="shared" si="11"/>
      </c>
      <c r="J76" s="28">
        <f t="shared" si="13"/>
      </c>
      <c r="K76" s="29">
        <f t="shared" si="15"/>
      </c>
      <c r="M76" s="15">
        <v>24034000</v>
      </c>
      <c r="N76" s="15">
        <v>21869000</v>
      </c>
      <c r="O76" s="15">
        <v>18642000</v>
      </c>
      <c r="P76" s="15">
        <v>16909000</v>
      </c>
      <c r="Q76" s="15">
        <v>13614000</v>
      </c>
      <c r="R76" s="15">
        <v>10417000</v>
      </c>
      <c r="S76" s="15">
        <v>6800000</v>
      </c>
      <c r="T76" s="15">
        <v>2140000</v>
      </c>
      <c r="U76" s="15">
        <v>1256000</v>
      </c>
      <c r="V76" s="15">
        <v>601000</v>
      </c>
      <c r="W76" s="15">
        <v>499000</v>
      </c>
      <c r="X76" s="15">
        <v>1868000</v>
      </c>
      <c r="Y76" s="15">
        <v>2970000</v>
      </c>
      <c r="Z76" s="15">
        <v>2671000</v>
      </c>
      <c r="AA76" s="15">
        <v>2444000</v>
      </c>
      <c r="AB76" s="15">
        <v>1956000</v>
      </c>
      <c r="AC76" s="15">
        <v>1507000</v>
      </c>
      <c r="AD76" s="15">
        <v>1398000</v>
      </c>
      <c r="AE76" s="15">
        <v>651000</v>
      </c>
      <c r="AF76" s="15">
        <v>976000</v>
      </c>
      <c r="AG76" s="15">
        <v>990000</v>
      </c>
      <c r="AH76" s="15">
        <v>927000</v>
      </c>
      <c r="AI76" s="15">
        <v>571000</v>
      </c>
      <c r="AJ76" s="15">
        <v>358000</v>
      </c>
      <c r="AK76" s="15">
        <v>294000</v>
      </c>
      <c r="AL76" s="15">
        <v>1058000</v>
      </c>
      <c r="AM76" s="15">
        <v>1157000</v>
      </c>
      <c r="AN76" s="15">
        <v>1295000</v>
      </c>
      <c r="AO76" s="15">
        <v>1073000</v>
      </c>
      <c r="AP76" s="15">
        <v>895000</v>
      </c>
      <c r="AQ76" s="15">
        <v>688000</v>
      </c>
      <c r="AR76" s="15">
        <v>554000</v>
      </c>
      <c r="AS76" s="15">
        <v>733000</v>
      </c>
      <c r="AT76" s="15">
        <v>639000</v>
      </c>
      <c r="AU76" s="15">
        <v>317000</v>
      </c>
      <c r="AV76" s="15">
        <v>245000</v>
      </c>
      <c r="AW76" s="15">
        <v>252000</v>
      </c>
      <c r="AX76" s="15">
        <v>245000</v>
      </c>
      <c r="AY76" s="15">
        <v>76000</v>
      </c>
      <c r="AZ76" s="15">
        <v>176000</v>
      </c>
      <c r="BA76" s="15">
        <v>231000</v>
      </c>
      <c r="BB76" s="15">
        <v>213000</v>
      </c>
      <c r="BC76" s="15">
        <v>163000</v>
      </c>
      <c r="BD76" s="15">
        <v>151000</v>
      </c>
      <c r="BE76" s="15">
        <v>166697</v>
      </c>
      <c r="BF76" s="15">
        <v>140988</v>
      </c>
      <c r="BG76" s="15">
        <v>105534</v>
      </c>
      <c r="BH76" s="15">
        <v>82781</v>
      </c>
      <c r="BI76" s="15">
        <v>183573</v>
      </c>
      <c r="BJ76" s="15">
        <v>252217</v>
      </c>
      <c r="BK76" s="15">
        <v>139623</v>
      </c>
      <c r="BL76" s="15">
        <v>72826</v>
      </c>
      <c r="BM76" s="15">
        <v>122317</v>
      </c>
      <c r="BN76" s="15">
        <v>197090</v>
      </c>
      <c r="BO76" s="15">
        <v>174030</v>
      </c>
      <c r="BP76" s="15">
        <v>154862</v>
      </c>
      <c r="BQ76" s="15">
        <v>179778</v>
      </c>
      <c r="BR76" s="15">
        <v>103783</v>
      </c>
      <c r="BS76" s="15">
        <v>-175207</v>
      </c>
      <c r="BT76" s="15">
        <v>147393</v>
      </c>
      <c r="BU76" s="15">
        <v>134282</v>
      </c>
      <c r="BV76" s="15">
        <v>107845</v>
      </c>
      <c r="BW76" s="15">
        <v>-110107</v>
      </c>
      <c r="BX76" s="15">
        <v>-230965</v>
      </c>
      <c r="BY76" s="15">
        <v>-175083</v>
      </c>
      <c r="BZ76" s="15">
        <v>56796</v>
      </c>
      <c r="CA76" s="15">
        <v>-155392</v>
      </c>
      <c r="CB76" s="15">
        <v>202979</v>
      </c>
      <c r="CC76" s="15">
        <v>262499</v>
      </c>
      <c r="CD76" s="15">
        <v>247841</v>
      </c>
      <c r="CE76" s="15">
        <v>184760</v>
      </c>
      <c r="CF76" s="15">
        <v>141246</v>
      </c>
      <c r="CG76" s="15">
        <v>138514</v>
      </c>
      <c r="CH76" s="15">
        <v>117613</v>
      </c>
      <c r="CI76" s="15">
        <v>95816</v>
      </c>
      <c r="CJ76" s="15">
        <v>100685</v>
      </c>
      <c r="CK76" s="15">
        <v>110690</v>
      </c>
      <c r="CL76" s="15">
        <v>69572</v>
      </c>
      <c r="CM76" s="15">
        <v>77593</v>
      </c>
      <c r="CN76" s="15">
        <v>76182</v>
      </c>
      <c r="CO76" s="15">
        <v>38739</v>
      </c>
      <c r="CP76" s="15">
        <v>28758</v>
      </c>
      <c r="CQ76" s="15">
        <v>3799</v>
      </c>
      <c r="CR76" s="15">
        <v>23880</v>
      </c>
      <c r="CS76" s="15">
        <v>23816</v>
      </c>
      <c r="CT76" s="15">
        <v>15361</v>
      </c>
      <c r="CU76" s="15">
        <v>24632</v>
      </c>
      <c r="CV76" s="15">
        <v>26348</v>
      </c>
      <c r="CW76" s="15">
        <v>70736</v>
      </c>
      <c r="CX76" s="15">
        <v>-50106</v>
      </c>
      <c r="CY76" s="15">
        <v>6165</v>
      </c>
      <c r="CZ76" s="15">
        <v>117191</v>
      </c>
      <c r="DA76" s="15">
        <v>107462</v>
      </c>
      <c r="DB76" s="15">
        <v>57339</v>
      </c>
      <c r="DC76" s="15">
        <v>44374</v>
      </c>
      <c r="DD76" s="15">
        <v>32557</v>
      </c>
      <c r="DE76" s="15">
        <v>36901</v>
      </c>
      <c r="DF76" s="15">
        <v>36647</v>
      </c>
      <c r="DG76" s="15">
        <v>29023</v>
      </c>
      <c r="DH76" s="15">
        <v>25564</v>
      </c>
      <c r="DI76" s="15">
        <v>25067</v>
      </c>
      <c r="DJ76" s="15">
        <v>15100</v>
      </c>
      <c r="DK76" s="15">
        <v>9500</v>
      </c>
      <c r="DL76" s="15">
        <v>9003</v>
      </c>
      <c r="DM76" s="8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</row>
    <row r="77" outlineLevel="2">
      <c r="A77" s="1"/>
      <c r="B77" s="4"/>
      <c r="C77" s="23" t="s">
        <v>352</v>
      </c>
      <c r="D77" s="28">
        <f t="shared" si="1"/>
      </c>
      <c r="E77" s="28">
        <f t="shared" si="3"/>
      </c>
      <c r="F77" s="28">
        <f t="shared" si="5"/>
      </c>
      <c r="G77" s="28">
        <f t="shared" si="7"/>
      </c>
      <c r="H77" s="28">
        <f t="shared" si="9"/>
      </c>
      <c r="I77" s="28">
        <f t="shared" si="11"/>
      </c>
      <c r="J77" s="28">
        <f t="shared" si="13"/>
      </c>
      <c r="K77" s="29">
        <f t="shared" si="15"/>
      </c>
      <c r="M77" s="15">
        <v>22066000</v>
      </c>
      <c r="N77" s="15">
        <v>20010000</v>
      </c>
      <c r="O77" s="15">
        <v>16952000</v>
      </c>
      <c r="P77" s="15">
        <v>15238000</v>
      </c>
      <c r="Q77" s="15">
        <v>12839000</v>
      </c>
      <c r="R77" s="15">
        <v>10020000</v>
      </c>
      <c r="S77" s="15">
        <v>6740000</v>
      </c>
      <c r="T77" s="15">
        <v>2713000</v>
      </c>
      <c r="U77" s="15">
        <v>2174000</v>
      </c>
      <c r="V77" s="15">
        <v>1456000</v>
      </c>
      <c r="W77" s="15">
        <v>1292000</v>
      </c>
      <c r="X77" s="15">
        <v>3443000</v>
      </c>
      <c r="Y77" s="15">
        <v>3350000</v>
      </c>
      <c r="Z77" s="15">
        <v>2973000</v>
      </c>
      <c r="AA77" s="15">
        <v>2623000</v>
      </c>
      <c r="AB77" s="15">
        <v>2313000</v>
      </c>
      <c r="AC77" s="15">
        <v>1957000</v>
      </c>
      <c r="AD77" s="15">
        <v>1834000</v>
      </c>
      <c r="AE77" s="15">
        <v>1366000</v>
      </c>
      <c r="AF77" s="15">
        <v>1120000</v>
      </c>
      <c r="AG77" s="15">
        <v>1172000</v>
      </c>
      <c r="AH77" s="15">
        <v>1103000</v>
      </c>
      <c r="AI77" s="15">
        <v>762000</v>
      </c>
      <c r="AJ77" s="15">
        <v>543000</v>
      </c>
      <c r="AK77" s="15">
        <v>496000</v>
      </c>
      <c r="AL77" s="15">
        <v>1151000</v>
      </c>
      <c r="AM77" s="15">
        <v>1210000</v>
      </c>
      <c r="AN77" s="15">
        <v>1285000</v>
      </c>
      <c r="AO77" s="15">
        <v>1081000</v>
      </c>
      <c r="AP77" s="15">
        <v>833000</v>
      </c>
      <c r="AQ77" s="15">
        <v>638000</v>
      </c>
      <c r="AR77" s="15">
        <v>533000</v>
      </c>
      <c r="AS77" s="15">
        <v>704000</v>
      </c>
      <c r="AT77" s="15">
        <v>570000</v>
      </c>
      <c r="AU77" s="15">
        <v>313000</v>
      </c>
      <c r="AV77" s="15">
        <v>263000</v>
      </c>
      <c r="AW77" s="15">
        <v>297000</v>
      </c>
      <c r="AX77" s="15">
        <v>255000</v>
      </c>
      <c r="AY77" s="15">
        <v>190000</v>
      </c>
      <c r="AZ77" s="15">
        <v>187000</v>
      </c>
      <c r="BA77" s="15">
        <v>241000</v>
      </c>
      <c r="BB77" s="15">
        <v>220000</v>
      </c>
      <c r="BC77" s="15">
        <v>173000</v>
      </c>
      <c r="BD77" s="15"/>
      <c r="BE77" s="15">
        <v>187486</v>
      </c>
      <c r="BF77" s="15">
        <v>153790</v>
      </c>
      <c r="BG77" s="15">
        <v>133330</v>
      </c>
      <c r="BH77" s="15">
        <v>113801</v>
      </c>
      <c r="BI77" s="15">
        <v>214933</v>
      </c>
      <c r="BJ77" s="15">
        <v>245462</v>
      </c>
      <c r="BK77" s="15">
        <v>170448</v>
      </c>
      <c r="BL77" s="15">
        <v>97530</v>
      </c>
      <c r="BM77" s="15">
        <v>158136</v>
      </c>
      <c r="BN77" s="15">
        <v>217012</v>
      </c>
      <c r="BO77" s="15">
        <v>193545</v>
      </c>
      <c r="BP77" s="15">
        <v>165713</v>
      </c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8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</row>
    <row r="78" outlineLevel="2">
      <c r="A78" s="1"/>
      <c r="B78" s="4"/>
      <c r="C78" s="23" t="s">
        <v>353</v>
      </c>
      <c r="D78" s="29">
        <f t="shared" si="1"/>
      </c>
      <c r="E78" s="29">
        <f t="shared" si="3"/>
      </c>
      <c r="F78" s="29">
        <f t="shared" si="5"/>
      </c>
      <c r="G78" s="29">
        <f t="shared" si="7"/>
      </c>
      <c r="H78" s="29">
        <f t="shared" si="9"/>
      </c>
      <c r="I78" s="29">
        <f t="shared" si="11"/>
      </c>
      <c r="J78" s="29">
        <f t="shared" si="13"/>
      </c>
      <c r="K78" s="29">
        <f t="shared" si="15"/>
      </c>
      <c r="M78" s="16">
        <v>0.89</v>
      </c>
      <c r="N78" s="16">
        <v>0.81</v>
      </c>
      <c r="O78" s="16">
        <v>0.68</v>
      </c>
      <c r="P78" s="16">
        <v>0.612</v>
      </c>
      <c r="Q78" s="16">
        <v>0.52</v>
      </c>
      <c r="R78" s="16">
        <v>0.402</v>
      </c>
      <c r="S78" s="16">
        <v>0.27</v>
      </c>
      <c r="T78" s="16">
        <v>0.109</v>
      </c>
      <c r="U78" s="16">
        <v>0.088</v>
      </c>
      <c r="V78" s="16">
        <v>0.058</v>
      </c>
      <c r="W78" s="16">
        <v>0.051</v>
      </c>
      <c r="X78" s="16">
        <v>0.136</v>
      </c>
      <c r="Y78" s="16">
        <v>0.132</v>
      </c>
      <c r="Z78" s="16">
        <v>0.117</v>
      </c>
      <c r="AA78" s="16">
        <v>0.104</v>
      </c>
      <c r="AB78" s="16">
        <v>0.0915</v>
      </c>
      <c r="AC78" s="16">
        <v>0.078</v>
      </c>
      <c r="AD78" s="16">
        <v>0.07275</v>
      </c>
      <c r="AE78" s="16">
        <v>0.0545</v>
      </c>
      <c r="AF78" s="16">
        <v>0.045</v>
      </c>
      <c r="AG78" s="16">
        <v>0.04725</v>
      </c>
      <c r="AH78" s="16">
        <v>0.0445</v>
      </c>
      <c r="AI78" s="16">
        <v>0.031</v>
      </c>
      <c r="AJ78" s="16">
        <v>0.022</v>
      </c>
      <c r="AK78" s="16">
        <v>0.02</v>
      </c>
      <c r="AL78" s="16">
        <v>0.046</v>
      </c>
      <c r="AM78" s="16">
        <v>0.0485</v>
      </c>
      <c r="AN78" s="16">
        <v>0.05125</v>
      </c>
      <c r="AO78" s="16">
        <v>0.043</v>
      </c>
      <c r="AP78" s="16">
        <v>0.03325</v>
      </c>
      <c r="AQ78" s="16">
        <v>0.02525</v>
      </c>
      <c r="AR78" s="16">
        <v>0.02125</v>
      </c>
      <c r="AS78" s="16">
        <v>0.02825</v>
      </c>
      <c r="AT78" s="16">
        <v>0.0235</v>
      </c>
      <c r="AU78" s="16">
        <v>0.01325</v>
      </c>
      <c r="AV78" s="16">
        <v>0.0115</v>
      </c>
      <c r="AW78" s="16">
        <v>0.013</v>
      </c>
      <c r="AX78" s="16">
        <v>0.0115</v>
      </c>
      <c r="AY78" s="16">
        <v>0.01</v>
      </c>
      <c r="AZ78" s="16">
        <v>0.01</v>
      </c>
      <c r="BA78" s="16">
        <v>0.01075</v>
      </c>
      <c r="BB78" s="16">
        <v>0.01</v>
      </c>
      <c r="BC78" s="16">
        <v>0.01</v>
      </c>
      <c r="BD78" s="16">
        <v>0.01</v>
      </c>
      <c r="BE78" s="16">
        <v>0.01</v>
      </c>
      <c r="BF78" s="16">
        <v>0.01</v>
      </c>
      <c r="BG78" s="16">
        <v>0.01</v>
      </c>
      <c r="BH78" s="16">
        <v>0.01</v>
      </c>
      <c r="BI78" s="16">
        <v>0.01</v>
      </c>
      <c r="BJ78" s="16">
        <v>0.01</v>
      </c>
      <c r="BK78" s="16">
        <v>0.01</v>
      </c>
      <c r="BL78" s="16">
        <v>0.01</v>
      </c>
      <c r="BM78" s="16">
        <v>0.01</v>
      </c>
      <c r="BN78" s="16">
        <v>0.01</v>
      </c>
      <c r="BO78" s="16">
        <v>0.01</v>
      </c>
      <c r="BP78" s="16">
        <v>0.01</v>
      </c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8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</row>
    <row r="79" outlineLevel="2">
      <c r="A79" s="1"/>
      <c r="B79" s="4"/>
      <c r="C79" s="23" t="s">
        <v>354</v>
      </c>
      <c r="D79" s="30">
        <f t="shared" si="1"/>
      </c>
      <c r="E79" s="30">
        <f t="shared" si="3"/>
      </c>
      <c r="F79" s="30">
        <f t="shared" si="5"/>
      </c>
      <c r="G79" s="30">
        <f t="shared" si="7"/>
      </c>
      <c r="H79" s="30">
        <f t="shared" si="9"/>
      </c>
      <c r="I79" s="30">
        <f t="shared" si="11"/>
      </c>
      <c r="J79" s="30">
        <f t="shared" si="13"/>
      </c>
      <c r="K79" s="29">
        <f t="shared" si="15"/>
      </c>
      <c r="M79" s="20"/>
      <c r="N79" s="20">
        <v>0.135</v>
      </c>
      <c r="O79" s="20">
        <v>0.136</v>
      </c>
      <c r="P79" s="20">
        <v>0.139</v>
      </c>
      <c r="Q79" s="20"/>
      <c r="R79" s="20">
        <v>0.122</v>
      </c>
      <c r="S79" s="20">
        <v>0.114</v>
      </c>
      <c r="T79" s="20">
        <v>0.075</v>
      </c>
      <c r="U79" s="20"/>
      <c r="V79" s="20">
        <v>-0.109</v>
      </c>
      <c r="W79" s="20">
        <v>-0.38</v>
      </c>
      <c r="X79" s="20">
        <v>0.103</v>
      </c>
      <c r="Y79" s="20"/>
      <c r="Z79" s="20">
        <v>0.066</v>
      </c>
      <c r="AA79" s="20">
        <v>0.009</v>
      </c>
      <c r="AB79" s="20">
        <v>0.065</v>
      </c>
      <c r="AC79" s="20"/>
      <c r="AD79" s="20">
        <v>0.009</v>
      </c>
      <c r="AE79" s="20">
        <v>0.02</v>
      </c>
      <c r="AF79" s="20">
        <v>0.066</v>
      </c>
      <c r="AG79" s="20"/>
      <c r="AH79" s="20">
        <v>0.063</v>
      </c>
      <c r="AI79" s="20">
        <v>0.088</v>
      </c>
      <c r="AJ79" s="20">
        <v>-0.013</v>
      </c>
      <c r="AK79" s="20"/>
      <c r="AL79" s="20">
        <v>-0.138</v>
      </c>
      <c r="AM79" s="20">
        <v>0.067</v>
      </c>
      <c r="AN79" s="20">
        <v>0.051</v>
      </c>
      <c r="AO79" s="20"/>
      <c r="AP79" s="20">
        <v>0.065</v>
      </c>
      <c r="AQ79" s="20">
        <v>0.15</v>
      </c>
      <c r="AR79" s="20">
        <v>0.055</v>
      </c>
      <c r="AS79" s="20"/>
      <c r="AT79" s="20">
        <v>0.128</v>
      </c>
      <c r="AU79" s="20">
        <v>0.203</v>
      </c>
      <c r="AV79" s="20">
        <v>0.137</v>
      </c>
      <c r="AW79" s="20"/>
      <c r="AX79" s="20">
        <v>-0.005</v>
      </c>
      <c r="AY79" s="20">
        <v>0.64</v>
      </c>
      <c r="AZ79" s="20">
        <v>0.22</v>
      </c>
      <c r="BA79" s="20"/>
      <c r="BB79" s="20">
        <v>0.173</v>
      </c>
      <c r="BC79" s="20">
        <v>0.172</v>
      </c>
      <c r="BD79" s="20">
        <v>0.164</v>
      </c>
      <c r="BE79" s="20"/>
      <c r="BF79" s="20">
        <v>0.161</v>
      </c>
      <c r="BG79" s="20">
        <v>0.138</v>
      </c>
      <c r="BH79" s="20">
        <v>0.116</v>
      </c>
      <c r="BI79" s="20"/>
      <c r="BJ79" s="20">
        <v>0.176</v>
      </c>
      <c r="BK79" s="20">
        <v>0.18</v>
      </c>
      <c r="BL79" s="20">
        <v>0.216</v>
      </c>
      <c r="BM79" s="20"/>
      <c r="BN79" s="20">
        <v>0.13</v>
      </c>
      <c r="BO79" s="20">
        <v>0.146</v>
      </c>
      <c r="BP79" s="20">
        <v>0.136</v>
      </c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8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</row>
    <row r="80" outlineLevel="2">
      <c r="A80" s="1"/>
      <c r="B80" s="4"/>
      <c r="C80" s="23" t="s">
        <v>355</v>
      </c>
      <c r="D80" s="28">
        <f t="shared" si="1"/>
      </c>
      <c r="E80" s="28">
        <f t="shared" si="3"/>
      </c>
      <c r="F80" s="28">
        <f t="shared" si="5"/>
      </c>
      <c r="G80" s="28">
        <f t="shared" si="7"/>
      </c>
      <c r="H80" s="28">
        <f t="shared" si="9"/>
      </c>
      <c r="I80" s="28">
        <f t="shared" si="11"/>
      </c>
      <c r="J80" s="28">
        <f t="shared" si="13"/>
      </c>
      <c r="K80" s="29">
        <f t="shared" si="15"/>
      </c>
      <c r="M80" s="15">
        <v>25516000</v>
      </c>
      <c r="N80" s="15">
        <v>23276000</v>
      </c>
      <c r="O80" s="15">
        <v>19937000</v>
      </c>
      <c r="P80" s="15">
        <v>18059000</v>
      </c>
      <c r="Q80" s="15">
        <v>14749000</v>
      </c>
      <c r="R80" s="15">
        <v>11557000</v>
      </c>
      <c r="S80" s="15">
        <v>7776000</v>
      </c>
      <c r="T80" s="15">
        <v>3052000</v>
      </c>
      <c r="U80" s="15">
        <v>2224000</v>
      </c>
      <c r="V80" s="15">
        <v>1536000</v>
      </c>
      <c r="W80" s="15">
        <v>1325000</v>
      </c>
      <c r="X80" s="15">
        <v>3955000</v>
      </c>
      <c r="Y80" s="15">
        <v>3677000</v>
      </c>
      <c r="Z80" s="15">
        <v>3386000</v>
      </c>
      <c r="AA80" s="15">
        <v>3071000</v>
      </c>
      <c r="AB80" s="15">
        <v>2557000</v>
      </c>
      <c r="AC80" s="15">
        <v>2089000</v>
      </c>
      <c r="AD80" s="15">
        <v>1993000</v>
      </c>
      <c r="AE80" s="15">
        <v>1516000</v>
      </c>
      <c r="AF80" s="15">
        <v>1205000</v>
      </c>
      <c r="AG80" s="15">
        <v>1220000</v>
      </c>
      <c r="AH80" s="15">
        <v>1156000</v>
      </c>
      <c r="AI80" s="15">
        <v>802000</v>
      </c>
      <c r="AJ80" s="15">
        <v>557000</v>
      </c>
      <c r="AK80" s="15">
        <v>479000</v>
      </c>
      <c r="AL80" s="15">
        <v>1210000</v>
      </c>
      <c r="AM80" s="15">
        <v>1290000</v>
      </c>
      <c r="AN80" s="15">
        <v>1428000</v>
      </c>
      <c r="AO80" s="15">
        <v>1202000</v>
      </c>
      <c r="AP80" s="15">
        <v>1005000</v>
      </c>
      <c r="AQ80" s="15">
        <v>773000</v>
      </c>
      <c r="AR80" s="15">
        <v>637000</v>
      </c>
      <c r="AS80" s="15">
        <v>809000</v>
      </c>
      <c r="AT80" s="15">
        <v>708000</v>
      </c>
      <c r="AU80" s="15">
        <v>382000</v>
      </c>
      <c r="AV80" s="15">
        <v>322000</v>
      </c>
      <c r="AW80" s="15">
        <v>356000</v>
      </c>
      <c r="AX80" s="15">
        <v>308000</v>
      </c>
      <c r="AY80" s="15">
        <v>231000</v>
      </c>
      <c r="AZ80" s="15">
        <v>230000</v>
      </c>
      <c r="BA80" s="15">
        <v>283000</v>
      </c>
      <c r="BB80" s="15">
        <v>264000</v>
      </c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8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</row>
    <row r="81" outlineLevel="1">
      <c r="A81" s="1"/>
      <c r="B81" s="4"/>
      <c r="C81" s="23" t="s">
        <v>356</v>
      </c>
      <c r="D81" s="32">
        <f t="shared" si="1"/>
      </c>
      <c r="E81" s="32">
        <f t="shared" si="3"/>
      </c>
      <c r="F81" s="32">
        <f t="shared" si="5"/>
      </c>
      <c r="G81" s="32">
        <f t="shared" si="7"/>
      </c>
      <c r="H81" s="32">
        <f t="shared" si="9"/>
      </c>
      <c r="I81" s="32">
        <f t="shared" si="11"/>
      </c>
      <c r="J81" s="32">
        <f t="shared" si="13"/>
      </c>
      <c r="K81" s="29">
        <f t="shared" si="15"/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8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</row>
    <row r="82" outlineLevel="2">
      <c r="A82" s="1"/>
      <c r="B82" s="4"/>
      <c r="C82" s="23" t="s">
        <v>357</v>
      </c>
      <c r="D82" s="28">
        <f t="shared" si="1"/>
      </c>
      <c r="E82" s="28">
        <f t="shared" si="3"/>
      </c>
      <c r="F82" s="28">
        <f t="shared" si="5"/>
      </c>
      <c r="G82" s="28">
        <f t="shared" si="7"/>
      </c>
      <c r="H82" s="28">
        <f t="shared" si="9"/>
      </c>
      <c r="I82" s="28">
        <f t="shared" si="11"/>
      </c>
      <c r="J82" s="28">
        <f t="shared" si="13"/>
      </c>
      <c r="K82" s="29">
        <f t="shared" si="15"/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8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</row>
    <row r="83" outlineLevel="3">
      <c r="A83" s="1"/>
      <c r="B83" s="4"/>
      <c r="C83" s="23" t="s">
        <v>358</v>
      </c>
      <c r="D83" s="28">
        <f t="shared" si="1"/>
      </c>
      <c r="E83" s="28">
        <f t="shared" si="3"/>
      </c>
      <c r="F83" s="28">
        <f t="shared" si="5"/>
      </c>
      <c r="G83" s="28">
        <f t="shared" si="7"/>
      </c>
      <c r="H83" s="28">
        <f t="shared" si="9"/>
      </c>
      <c r="I83" s="28">
        <f t="shared" si="11"/>
      </c>
      <c r="J83" s="28">
        <f t="shared" si="13"/>
      </c>
      <c r="K83" s="29">
        <f t="shared" si="15"/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8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</row>
    <row r="84" outlineLevel="4">
      <c r="A84" s="1"/>
      <c r="B84" s="4"/>
      <c r="C84" s="23" t="s">
        <v>359</v>
      </c>
      <c r="D84" s="28">
        <f t="shared" si="1"/>
      </c>
      <c r="E84" s="28">
        <f t="shared" si="3"/>
      </c>
      <c r="F84" s="28">
        <f t="shared" si="5"/>
      </c>
      <c r="G84" s="28">
        <f t="shared" si="7"/>
      </c>
      <c r="H84" s="28">
        <f t="shared" si="9"/>
      </c>
      <c r="I84" s="28">
        <f t="shared" si="11"/>
      </c>
      <c r="J84" s="28">
        <f t="shared" si="13"/>
      </c>
      <c r="K84" s="29">
        <f t="shared" si="15"/>
      </c>
      <c r="M84" s="15">
        <v>1300000</v>
      </c>
      <c r="N84" s="15"/>
      <c r="O84" s="15"/>
      <c r="P84" s="15"/>
      <c r="Q84" s="15">
        <v>894000</v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8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</row>
    <row r="85" outlineLevel="4">
      <c r="A85" s="1"/>
      <c r="B85" s="4"/>
      <c r="C85" s="23" t="s">
        <v>360</v>
      </c>
      <c r="D85" s="28">
        <f t="shared" si="1"/>
      </c>
      <c r="E85" s="28">
        <f t="shared" si="3"/>
      </c>
      <c r="F85" s="28">
        <f t="shared" si="5"/>
      </c>
      <c r="G85" s="28">
        <f t="shared" si="7"/>
      </c>
      <c r="H85" s="28">
        <f t="shared" si="9"/>
      </c>
      <c r="I85" s="28">
        <f t="shared" si="11"/>
      </c>
      <c r="J85" s="28">
        <f t="shared" si="13"/>
      </c>
      <c r="K85" s="29">
        <f t="shared" si="15"/>
      </c>
      <c r="M85" s="15">
        <v>593000</v>
      </c>
      <c r="N85" s="15"/>
      <c r="O85" s="15"/>
      <c r="P85" s="15"/>
      <c r="Q85" s="15">
        <v>614000</v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8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</row>
    <row r="86" outlineLevel="4">
      <c r="A86" s="1"/>
      <c r="B86" s="4"/>
      <c r="C86" s="38" t="s">
        <v>361</v>
      </c>
      <c r="D86" s="24">
        <f t="shared" si="1"/>
      </c>
      <c r="E86" s="24">
        <f t="shared" si="3"/>
      </c>
      <c r="F86" s="24">
        <f t="shared" si="5"/>
      </c>
      <c r="G86" s="24">
        <f t="shared" si="7"/>
      </c>
      <c r="H86" s="24">
        <f t="shared" si="9"/>
      </c>
      <c r="I86" s="24">
        <f t="shared" si="11"/>
      </c>
      <c r="J86" s="24">
        <f t="shared" si="13"/>
      </c>
      <c r="K86" s="37">
        <f t="shared" si="15"/>
      </c>
      <c r="L86" s="2"/>
      <c r="M86" s="36">
        <v>1893000</v>
      </c>
      <c r="N86" s="36"/>
      <c r="O86" s="36"/>
      <c r="P86" s="36"/>
      <c r="Q86" s="36">
        <v>1508000</v>
      </c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8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</row>
    <row r="87">
      <c r="A87" s="1"/>
      <c r="B87" s="4"/>
      <c r="C87" s="34" t="s">
        <v>362</v>
      </c>
      <c r="D87" s="25">
        <f t="shared" si="1"/>
      </c>
      <c r="E87" s="25">
        <f t="shared" si="3"/>
      </c>
      <c r="F87" s="25">
        <f t="shared" si="5"/>
      </c>
      <c r="G87" s="25">
        <f t="shared" si="7"/>
      </c>
      <c r="H87" s="25">
        <f t="shared" si="9"/>
      </c>
      <c r="I87" s="25">
        <f t="shared" si="11"/>
      </c>
      <c r="J87" s="25">
        <f t="shared" si="13"/>
      </c>
      <c r="K87" s="33">
        <f t="shared" si="15"/>
      </c>
      <c r="L87" s="12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8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</row>
    <row r="88" outlineLevel="1">
      <c r="A88" s="1"/>
      <c r="B88" s="4"/>
      <c r="C88" s="23" t="s">
        <v>363</v>
      </c>
      <c r="D88" s="32">
        <f t="shared" si="1"/>
      </c>
      <c r="E88" s="32">
        <f t="shared" si="3"/>
      </c>
      <c r="F88" s="32">
        <f t="shared" si="5"/>
      </c>
      <c r="G88" s="32">
        <f t="shared" si="7"/>
      </c>
      <c r="H88" s="32">
        <f t="shared" si="9"/>
      </c>
      <c r="I88" s="32">
        <f t="shared" si="11"/>
      </c>
      <c r="J88" s="32">
        <f t="shared" si="13"/>
      </c>
      <c r="K88" s="29">
        <f t="shared" si="15"/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8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</row>
    <row r="89" outlineLevel="2">
      <c r="A89" s="1"/>
      <c r="B89" s="4"/>
      <c r="C89" s="23" t="s">
        <v>364</v>
      </c>
      <c r="D89" s="28">
        <f t="shared" si="1"/>
      </c>
      <c r="E89" s="28">
        <f t="shared" si="3"/>
      </c>
      <c r="F89" s="28">
        <f t="shared" si="5"/>
      </c>
      <c r="G89" s="28">
        <f t="shared" si="7"/>
      </c>
      <c r="H89" s="28">
        <f t="shared" si="9"/>
      </c>
      <c r="I89" s="28">
        <f t="shared" si="11"/>
      </c>
      <c r="J89" s="28">
        <f t="shared" si="13"/>
      </c>
      <c r="K89" s="29">
        <f t="shared" si="15"/>
      </c>
      <c r="M89" s="15">
        <v>25310000</v>
      </c>
      <c r="N89" s="15">
        <v>22383000</v>
      </c>
      <c r="O89" s="15">
        <v>19264000</v>
      </c>
      <c r="P89" s="15">
        <v>17394000</v>
      </c>
      <c r="Q89" s="15">
        <v>14262000</v>
      </c>
      <c r="R89" s="15">
        <v>10723000</v>
      </c>
      <c r="S89" s="15">
        <v>7224000</v>
      </c>
      <c r="T89" s="15">
        <v>2509000</v>
      </c>
      <c r="U89" s="15">
        <v>1662000</v>
      </c>
      <c r="V89" s="15">
        <v>996000</v>
      </c>
      <c r="W89" s="15">
        <v>872000</v>
      </c>
      <c r="X89" s="15">
        <v>2189000</v>
      </c>
      <c r="Y89" s="15">
        <v>3226000</v>
      </c>
      <c r="Z89" s="15">
        <v>2991000</v>
      </c>
      <c r="AA89" s="15">
        <v>2734000</v>
      </c>
      <c r="AB89" s="15">
        <v>2372000</v>
      </c>
      <c r="AC89" s="15">
        <v>1804000</v>
      </c>
      <c r="AD89" s="15">
        <v>1693000</v>
      </c>
      <c r="AE89" s="15">
        <v>1054000</v>
      </c>
      <c r="AF89" s="15">
        <v>1082000</v>
      </c>
      <c r="AG89" s="15">
        <v>1093000</v>
      </c>
      <c r="AH89" s="15">
        <v>1019000</v>
      </c>
      <c r="AI89" s="15">
        <v>664000</v>
      </c>
      <c r="AJ89" s="15">
        <v>449000</v>
      </c>
      <c r="AK89" s="15">
        <v>374000</v>
      </c>
      <c r="AL89" s="15">
        <v>1127000</v>
      </c>
      <c r="AM89" s="15">
        <v>1221000</v>
      </c>
      <c r="AN89" s="15">
        <v>1358000</v>
      </c>
      <c r="AO89" s="15">
        <v>1127000</v>
      </c>
      <c r="AP89" s="15">
        <v>943000</v>
      </c>
      <c r="AQ89" s="15">
        <v>733000</v>
      </c>
      <c r="AR89" s="15">
        <v>583000</v>
      </c>
      <c r="AS89" s="15">
        <v>773000</v>
      </c>
      <c r="AT89" s="15">
        <v>671000</v>
      </c>
      <c r="AU89" s="15">
        <v>364000</v>
      </c>
      <c r="AV89" s="15">
        <v>286000</v>
      </c>
      <c r="AW89" s="15">
        <v>301000</v>
      </c>
      <c r="AX89" s="15">
        <v>296000</v>
      </c>
      <c r="AY89" s="15">
        <v>124000</v>
      </c>
      <c r="AZ89" s="15">
        <v>229000</v>
      </c>
      <c r="BA89" s="15">
        <v>285000</v>
      </c>
      <c r="BB89" s="15">
        <v>268000</v>
      </c>
      <c r="BC89" s="15">
        <v>216000</v>
      </c>
      <c r="BD89" s="15">
        <v>223000</v>
      </c>
      <c r="BE89" s="15">
        <v>224779</v>
      </c>
      <c r="BF89" s="15">
        <v>201007</v>
      </c>
      <c r="BG89" s="15">
        <v>170631</v>
      </c>
      <c r="BH89" s="15">
        <v>143583</v>
      </c>
      <c r="BI89" s="15">
        <v>242875</v>
      </c>
      <c r="BJ89" s="15">
        <v>306075</v>
      </c>
      <c r="BK89" s="15">
        <v>196087</v>
      </c>
      <c r="BL89" s="15">
        <v>126388</v>
      </c>
      <c r="BM89" s="15">
        <v>175343</v>
      </c>
      <c r="BN89" s="15">
        <v>252818</v>
      </c>
      <c r="BO89" s="15">
        <v>224440</v>
      </c>
      <c r="BP89" s="15">
        <v>198936</v>
      </c>
      <c r="BQ89" s="15">
        <v>230976</v>
      </c>
      <c r="BR89" s="15">
        <v>146241</v>
      </c>
      <c r="BS89" s="15">
        <v>-127279</v>
      </c>
      <c r="BT89" s="15">
        <v>192301</v>
      </c>
      <c r="BU89" s="15">
        <v>184887</v>
      </c>
      <c r="BV89" s="15">
        <v>153533</v>
      </c>
      <c r="BW89" s="15">
        <v>-63558</v>
      </c>
      <c r="BX89" s="15">
        <v>-180287</v>
      </c>
      <c r="BY89" s="15">
        <v>-122320</v>
      </c>
      <c r="BZ89" s="15">
        <v>110307</v>
      </c>
      <c r="CA89" s="15">
        <v>-100294</v>
      </c>
      <c r="CB89" s="15">
        <v>254376</v>
      </c>
      <c r="CC89" s="15">
        <v>316838</v>
      </c>
      <c r="CD89" s="15">
        <v>299829</v>
      </c>
      <c r="CE89" s="15">
        <v>232743</v>
      </c>
      <c r="CF89" s="15">
        <v>185123</v>
      </c>
      <c r="CG89" s="15">
        <v>185851</v>
      </c>
      <c r="CH89" s="15">
        <v>153358</v>
      </c>
      <c r="CI89" s="15">
        <v>128730</v>
      </c>
      <c r="CJ89" s="15">
        <v>133279</v>
      </c>
      <c r="CK89" s="15">
        <v>138864</v>
      </c>
      <c r="CL89" s="15">
        <v>100240</v>
      </c>
      <c r="CM89" s="15">
        <v>107582</v>
      </c>
      <c r="CN89" s="15">
        <v>105452</v>
      </c>
      <c r="CO89" s="15">
        <v>72678</v>
      </c>
      <c r="CP89" s="15">
        <v>56375</v>
      </c>
      <c r="CQ89" s="15">
        <v>30473</v>
      </c>
      <c r="CR89" s="15">
        <v>50099</v>
      </c>
      <c r="CS89" s="15">
        <v>50527</v>
      </c>
      <c r="CT89" s="15">
        <v>28395</v>
      </c>
      <c r="CU89" s="15">
        <v>46271</v>
      </c>
      <c r="CV89" s="15">
        <v>44168</v>
      </c>
      <c r="CW89" s="15">
        <v>87917</v>
      </c>
      <c r="CX89" s="15">
        <v>-32470</v>
      </c>
      <c r="CY89" s="15">
        <v>21574</v>
      </c>
      <c r="CZ89" s="15">
        <v>131752</v>
      </c>
      <c r="DA89" s="15">
        <v>123378</v>
      </c>
      <c r="DB89" s="15">
        <v>70938</v>
      </c>
      <c r="DC89" s="15">
        <v>57659</v>
      </c>
      <c r="DD89" s="15">
        <v>44271</v>
      </c>
      <c r="DE89" s="15">
        <v>48530</v>
      </c>
      <c r="DF89" s="15">
        <v>45657</v>
      </c>
      <c r="DG89" s="15">
        <v>36464</v>
      </c>
      <c r="DH89" s="15">
        <v>29993</v>
      </c>
      <c r="DI89" s="15">
        <v>28639</v>
      </c>
      <c r="DJ89" s="15">
        <v>18200</v>
      </c>
      <c r="DK89" s="15">
        <v>12183</v>
      </c>
      <c r="DL89" s="15">
        <v>11062</v>
      </c>
      <c r="DM89" s="8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</row>
    <row r="90" outlineLevel="2">
      <c r="A90" s="1"/>
      <c r="B90" s="4"/>
      <c r="C90" s="23" t="s">
        <v>365</v>
      </c>
      <c r="D90" s="28">
        <f t="shared" si="1"/>
      </c>
      <c r="E90" s="28">
        <f t="shared" si="3"/>
      </c>
      <c r="F90" s="28">
        <f t="shared" si="5"/>
      </c>
      <c r="G90" s="28">
        <f t="shared" si="7"/>
      </c>
      <c r="H90" s="28">
        <f t="shared" si="9"/>
      </c>
      <c r="I90" s="28">
        <f t="shared" si="11"/>
      </c>
      <c r="J90" s="28">
        <f t="shared" si="13"/>
      </c>
      <c r="K90" s="29">
        <f t="shared" si="15"/>
      </c>
      <c r="M90" s="15">
        <v>24010000</v>
      </c>
      <c r="N90" s="15"/>
      <c r="O90" s="15"/>
      <c r="P90" s="15"/>
      <c r="Q90" s="15">
        <v>13368000</v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>
        <v>108619</v>
      </c>
      <c r="DB90" s="15">
        <v>59021</v>
      </c>
      <c r="DC90" s="15">
        <v>47039</v>
      </c>
      <c r="DD90" s="15">
        <v>38076</v>
      </c>
      <c r="DE90" s="15"/>
      <c r="DF90" s="15"/>
      <c r="DG90" s="15"/>
      <c r="DH90" s="15"/>
      <c r="DI90" s="15"/>
      <c r="DJ90" s="15"/>
      <c r="DK90" s="15"/>
      <c r="DL90" s="15"/>
      <c r="DM90" s="8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</row>
    <row r="91" outlineLevel="2">
      <c r="A91" s="1"/>
      <c r="B91" s="4"/>
      <c r="C91" s="23" t="s">
        <v>366</v>
      </c>
      <c r="D91" s="28">
        <f t="shared" si="1"/>
      </c>
      <c r="E91" s="28">
        <f t="shared" si="3"/>
      </c>
      <c r="F91" s="28">
        <f t="shared" si="5"/>
      </c>
      <c r="G91" s="28">
        <f t="shared" si="7"/>
      </c>
      <c r="H91" s="28">
        <f t="shared" si="9"/>
      </c>
      <c r="I91" s="28">
        <f t="shared" si="11"/>
      </c>
      <c r="J91" s="28">
        <f t="shared" si="13"/>
      </c>
      <c r="K91" s="29">
        <f t="shared" si="15"/>
      </c>
      <c r="M91" s="15">
        <v>24767000</v>
      </c>
      <c r="N91" s="15">
        <v>21905000</v>
      </c>
      <c r="O91" s="15">
        <v>18831000</v>
      </c>
      <c r="P91" s="15">
        <v>16984000</v>
      </c>
      <c r="Q91" s="15">
        <v>13875000</v>
      </c>
      <c r="R91" s="15">
        <v>10351000</v>
      </c>
      <c r="S91" s="15">
        <v>6859000</v>
      </c>
      <c r="T91" s="15">
        <v>2125000</v>
      </c>
      <c r="U91" s="15">
        <v>1237000</v>
      </c>
      <c r="V91" s="15">
        <v>590000</v>
      </c>
      <c r="W91" s="15">
        <v>494000</v>
      </c>
      <c r="X91" s="15">
        <v>1855000</v>
      </c>
      <c r="Y91" s="15">
        <v>2917000</v>
      </c>
      <c r="Z91" s="15">
        <v>2693000</v>
      </c>
      <c r="AA91" s="15">
        <v>2448000</v>
      </c>
      <c r="AB91" s="15">
        <v>2091000</v>
      </c>
      <c r="AC91" s="15">
        <v>1516000</v>
      </c>
      <c r="AD91" s="15">
        <v>1394000</v>
      </c>
      <c r="AE91" s="15">
        <v>650000</v>
      </c>
      <c r="AF91" s="15">
        <v>975000</v>
      </c>
      <c r="AG91" s="15">
        <v>988000</v>
      </c>
      <c r="AH91" s="15">
        <v>927000</v>
      </c>
      <c r="AI91" s="15">
        <v>572000</v>
      </c>
      <c r="AJ91" s="15">
        <v>358000</v>
      </c>
      <c r="AK91" s="15">
        <v>296000</v>
      </c>
      <c r="AL91" s="15">
        <v>1059000</v>
      </c>
      <c r="AM91" s="15">
        <v>1162000</v>
      </c>
      <c r="AN91" s="15">
        <v>1301000</v>
      </c>
      <c r="AO91" s="15">
        <v>1073000</v>
      </c>
      <c r="AP91" s="15">
        <v>894000</v>
      </c>
      <c r="AQ91" s="15">
        <v>684000</v>
      </c>
      <c r="AR91" s="15">
        <v>536000</v>
      </c>
      <c r="AS91" s="15">
        <v>727000</v>
      </c>
      <c r="AT91" s="15">
        <v>623000</v>
      </c>
      <c r="AU91" s="15">
        <v>317000</v>
      </c>
      <c r="AV91" s="15">
        <v>241000</v>
      </c>
      <c r="AW91" s="15">
        <v>255000</v>
      </c>
      <c r="AX91" s="15">
        <v>248000</v>
      </c>
      <c r="AY91" s="15">
        <v>75000</v>
      </c>
      <c r="AZ91" s="15">
        <v>175000</v>
      </c>
      <c r="BA91" s="15">
        <v>231000</v>
      </c>
      <c r="BB91" s="15">
        <v>213000</v>
      </c>
      <c r="BC91" s="15">
        <v>160000</v>
      </c>
      <c r="BD91" s="15">
        <v>168000</v>
      </c>
      <c r="BE91" s="15">
        <v>172089</v>
      </c>
      <c r="BF91" s="15">
        <v>138281</v>
      </c>
      <c r="BG91" s="15">
        <v>108791</v>
      </c>
      <c r="BH91" s="15">
        <v>83839</v>
      </c>
      <c r="BI91" s="15">
        <v>184709</v>
      </c>
      <c r="BJ91" s="15">
        <v>248927</v>
      </c>
      <c r="BK91" s="15">
        <v>139892</v>
      </c>
      <c r="BL91" s="15">
        <v>71897</v>
      </c>
      <c r="BM91" s="15">
        <v>123453</v>
      </c>
      <c r="BN91" s="15">
        <v>200431</v>
      </c>
      <c r="BO91" s="15">
        <v>172281</v>
      </c>
      <c r="BP91" s="15">
        <v>151172</v>
      </c>
      <c r="BQ91" s="15">
        <v>184572</v>
      </c>
      <c r="BR91" s="15">
        <v>99365</v>
      </c>
      <c r="BS91" s="15">
        <v>-173852</v>
      </c>
      <c r="BT91" s="15">
        <v>145154</v>
      </c>
      <c r="BU91" s="15">
        <v>136973</v>
      </c>
      <c r="BV91" s="15">
        <v>104763</v>
      </c>
      <c r="BW91" s="15">
        <v>-112880</v>
      </c>
      <c r="BX91" s="15">
        <v>-230945</v>
      </c>
      <c r="BY91" s="15">
        <v>-170375</v>
      </c>
      <c r="BZ91" s="15">
        <v>61003</v>
      </c>
      <c r="CA91" s="15">
        <v>-146600</v>
      </c>
      <c r="CB91" s="15">
        <v>213018</v>
      </c>
      <c r="CC91" s="15">
        <v>279902</v>
      </c>
      <c r="CD91" s="15">
        <v>266799</v>
      </c>
      <c r="CE91" s="15">
        <v>200851</v>
      </c>
      <c r="CF91" s="15">
        <v>153789</v>
      </c>
      <c r="CG91" s="15">
        <v>151559</v>
      </c>
      <c r="CH91" s="15">
        <v>128327</v>
      </c>
      <c r="CI91" s="15">
        <v>104522</v>
      </c>
      <c r="CJ91" s="15">
        <v>109248</v>
      </c>
      <c r="CK91" s="15">
        <v>115076</v>
      </c>
      <c r="CL91" s="15">
        <v>75718</v>
      </c>
      <c r="CM91" s="15">
        <v>82812</v>
      </c>
      <c r="CN91" s="15">
        <v>80555</v>
      </c>
      <c r="CO91" s="15">
        <v>41593</v>
      </c>
      <c r="CP91" s="15">
        <v>32349</v>
      </c>
      <c r="CQ91" s="15">
        <v>6399</v>
      </c>
      <c r="CR91" s="15">
        <v>26687</v>
      </c>
      <c r="CS91" s="15">
        <v>26249</v>
      </c>
      <c r="CT91" s="15">
        <v>5553</v>
      </c>
      <c r="CU91" s="15">
        <v>26661</v>
      </c>
      <c r="CV91" s="15">
        <v>28210</v>
      </c>
      <c r="CW91" s="15">
        <v>72766</v>
      </c>
      <c r="CX91" s="15">
        <v>-48636</v>
      </c>
      <c r="CY91" s="15">
        <v>7505</v>
      </c>
      <c r="CZ91" s="15">
        <v>118922</v>
      </c>
      <c r="DA91" s="15">
        <v>108619</v>
      </c>
      <c r="DB91" s="15">
        <v>59021</v>
      </c>
      <c r="DC91" s="15">
        <v>47037</v>
      </c>
      <c r="DD91" s="15">
        <v>38072</v>
      </c>
      <c r="DE91" s="15">
        <v>43518</v>
      </c>
      <c r="DF91" s="15">
        <v>41277</v>
      </c>
      <c r="DG91" s="15">
        <v>33121</v>
      </c>
      <c r="DH91" s="15">
        <v>26892</v>
      </c>
      <c r="DI91" s="15">
        <v>25671</v>
      </c>
      <c r="DJ91" s="15">
        <v>15600</v>
      </c>
      <c r="DK91" s="15">
        <v>9800</v>
      </c>
      <c r="DL91" s="15">
        <v>9345</v>
      </c>
      <c r="DM91" s="8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</row>
    <row r="92" outlineLevel="2">
      <c r="A92" s="1"/>
      <c r="B92" s="4"/>
      <c r="C92" s="23" t="s">
        <v>367</v>
      </c>
      <c r="D92" s="28">
        <f t="shared" si="1"/>
      </c>
      <c r="E92" s="28">
        <f t="shared" si="3"/>
      </c>
      <c r="F92" s="28">
        <f t="shared" si="5"/>
      </c>
      <c r="G92" s="28">
        <f t="shared" si="7"/>
      </c>
      <c r="H92" s="28">
        <f t="shared" si="9"/>
      </c>
      <c r="I92" s="28">
        <f t="shared" si="11"/>
      </c>
      <c r="J92" s="28">
        <f t="shared" si="13"/>
      </c>
      <c r="K92" s="29">
        <f t="shared" si="15"/>
      </c>
      <c r="M92" s="15">
        <v>25310000</v>
      </c>
      <c r="N92" s="15">
        <v>22383000</v>
      </c>
      <c r="O92" s="15">
        <v>19264000</v>
      </c>
      <c r="P92" s="15">
        <v>17394000</v>
      </c>
      <c r="Q92" s="15">
        <v>14262000</v>
      </c>
      <c r="R92" s="15">
        <v>10723000</v>
      </c>
      <c r="S92" s="15">
        <v>7224000</v>
      </c>
      <c r="T92" s="15">
        <v>2509000</v>
      </c>
      <c r="U92" s="15">
        <v>1662000</v>
      </c>
      <c r="V92" s="15">
        <v>996000</v>
      </c>
      <c r="W92" s="15">
        <v>872000</v>
      </c>
      <c r="X92" s="15">
        <v>2189000</v>
      </c>
      <c r="Y92" s="15">
        <v>3226000</v>
      </c>
      <c r="Z92" s="15">
        <v>2991000</v>
      </c>
      <c r="AA92" s="15">
        <v>2734000</v>
      </c>
      <c r="AB92" s="15">
        <v>2372000</v>
      </c>
      <c r="AC92" s="15">
        <v>1804000</v>
      </c>
      <c r="AD92" s="15">
        <v>1693000</v>
      </c>
      <c r="AE92" s="15">
        <v>1054000</v>
      </c>
      <c r="AF92" s="15">
        <v>1082000</v>
      </c>
      <c r="AG92" s="15">
        <v>1093000</v>
      </c>
      <c r="AH92" s="15">
        <v>1019000</v>
      </c>
      <c r="AI92" s="15">
        <v>664000</v>
      </c>
      <c r="AJ92" s="15">
        <v>449000</v>
      </c>
      <c r="AK92" s="15">
        <v>374000</v>
      </c>
      <c r="AL92" s="15">
        <v>1127000</v>
      </c>
      <c r="AM92" s="15">
        <v>1221000</v>
      </c>
      <c r="AN92" s="15">
        <v>1358000</v>
      </c>
      <c r="AO92" s="15">
        <v>1127000</v>
      </c>
      <c r="AP92" s="15">
        <v>943000</v>
      </c>
      <c r="AQ92" s="15">
        <v>733000</v>
      </c>
      <c r="AR92" s="15">
        <v>583000</v>
      </c>
      <c r="AS92" s="15">
        <v>773000</v>
      </c>
      <c r="AT92" s="15">
        <v>671000</v>
      </c>
      <c r="AU92" s="15">
        <v>364000</v>
      </c>
      <c r="AV92" s="15">
        <v>286000</v>
      </c>
      <c r="AW92" s="15">
        <v>301000</v>
      </c>
      <c r="AX92" s="15">
        <v>296000</v>
      </c>
      <c r="AY92" s="15">
        <v>124000</v>
      </c>
      <c r="AZ92" s="15">
        <v>229000</v>
      </c>
      <c r="BA92" s="15">
        <v>285000</v>
      </c>
      <c r="BB92" s="15">
        <v>268000</v>
      </c>
      <c r="BC92" s="15">
        <v>216000</v>
      </c>
      <c r="BD92" s="15">
        <v>223000</v>
      </c>
      <c r="BE92" s="15">
        <v>224779</v>
      </c>
      <c r="BF92" s="15">
        <v>201007</v>
      </c>
      <c r="BG92" s="15">
        <v>170631</v>
      </c>
      <c r="BH92" s="15">
        <v>143583</v>
      </c>
      <c r="BI92" s="15">
        <v>242875</v>
      </c>
      <c r="BJ92" s="15">
        <v>306075</v>
      </c>
      <c r="BK92" s="15">
        <v>196087</v>
      </c>
      <c r="BL92" s="15">
        <v>126388</v>
      </c>
      <c r="BM92" s="15">
        <v>175343</v>
      </c>
      <c r="BN92" s="15">
        <v>252818</v>
      </c>
      <c r="BO92" s="15">
        <v>224440</v>
      </c>
      <c r="BP92" s="15">
        <v>198936</v>
      </c>
      <c r="BQ92" s="15">
        <v>230976</v>
      </c>
      <c r="BR92" s="15">
        <v>146241</v>
      </c>
      <c r="BS92" s="15">
        <v>-127279</v>
      </c>
      <c r="BT92" s="15">
        <v>192301</v>
      </c>
      <c r="BU92" s="15">
        <v>184887</v>
      </c>
      <c r="BV92" s="15">
        <v>153533</v>
      </c>
      <c r="BW92" s="15">
        <v>-63558</v>
      </c>
      <c r="BX92" s="15">
        <v>-180287</v>
      </c>
      <c r="BY92" s="15">
        <v>-122320</v>
      </c>
      <c r="BZ92" s="15">
        <v>110307</v>
      </c>
      <c r="CA92" s="15">
        <v>-100294</v>
      </c>
      <c r="CB92" s="15">
        <v>254376</v>
      </c>
      <c r="CC92" s="15">
        <v>316838</v>
      </c>
      <c r="CD92" s="15">
        <v>299829</v>
      </c>
      <c r="CE92" s="15">
        <v>232743</v>
      </c>
      <c r="CF92" s="15">
        <v>185123</v>
      </c>
      <c r="CG92" s="15">
        <v>185851</v>
      </c>
      <c r="CH92" s="15">
        <v>153358</v>
      </c>
      <c r="CI92" s="15">
        <v>128730</v>
      </c>
      <c r="CJ92" s="15">
        <v>133279</v>
      </c>
      <c r="CK92" s="15">
        <v>138864</v>
      </c>
      <c r="CL92" s="15">
        <v>100240</v>
      </c>
      <c r="CM92" s="15">
        <v>107582</v>
      </c>
      <c r="CN92" s="15">
        <v>105452</v>
      </c>
      <c r="CO92" s="15">
        <v>72678</v>
      </c>
      <c r="CP92" s="15">
        <v>56375</v>
      </c>
      <c r="CQ92" s="15">
        <v>30473</v>
      </c>
      <c r="CR92" s="15">
        <v>50099</v>
      </c>
      <c r="CS92" s="15">
        <v>50527</v>
      </c>
      <c r="CT92" s="15">
        <v>28395</v>
      </c>
      <c r="CU92" s="15">
        <v>46271</v>
      </c>
      <c r="CV92" s="15">
        <v>44168</v>
      </c>
      <c r="CW92" s="15">
        <v>87917</v>
      </c>
      <c r="CX92" s="15">
        <v>-32470</v>
      </c>
      <c r="CY92" s="15">
        <v>21574</v>
      </c>
      <c r="CZ92" s="15">
        <v>131752</v>
      </c>
      <c r="DA92" s="15">
        <v>123378</v>
      </c>
      <c r="DB92" s="15">
        <v>70938</v>
      </c>
      <c r="DC92" s="15">
        <v>57659</v>
      </c>
      <c r="DD92" s="15">
        <v>44271</v>
      </c>
      <c r="DE92" s="15">
        <v>48530</v>
      </c>
      <c r="DF92" s="15">
        <v>45657</v>
      </c>
      <c r="DG92" s="15">
        <v>36464</v>
      </c>
      <c r="DH92" s="15">
        <v>29993</v>
      </c>
      <c r="DI92" s="15">
        <v>28639</v>
      </c>
      <c r="DJ92" s="15">
        <v>18200</v>
      </c>
      <c r="DK92" s="15">
        <v>12183</v>
      </c>
      <c r="DL92" s="15">
        <v>11062</v>
      </c>
      <c r="DM92" s="8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</row>
    <row r="93" outlineLevel="2">
      <c r="A93" s="1"/>
      <c r="B93" s="4"/>
      <c r="C93" s="23" t="s">
        <v>368</v>
      </c>
      <c r="D93" s="28">
        <f t="shared" si="1"/>
      </c>
      <c r="E93" s="28">
        <f t="shared" si="3"/>
      </c>
      <c r="F93" s="28">
        <f t="shared" si="5"/>
      </c>
      <c r="G93" s="28">
        <f t="shared" si="7"/>
      </c>
      <c r="H93" s="28">
        <f t="shared" si="9"/>
      </c>
      <c r="I93" s="28">
        <f t="shared" si="11"/>
      </c>
      <c r="J93" s="28">
        <f t="shared" si="13"/>
      </c>
      <c r="K93" s="29">
        <f t="shared" si="15"/>
      </c>
      <c r="M93" s="15">
        <v>511000</v>
      </c>
      <c r="N93" s="15">
        <v>472000</v>
      </c>
      <c r="O93" s="15">
        <v>444000</v>
      </c>
      <c r="P93" s="15">
        <v>359000</v>
      </c>
      <c r="Q93" s="15">
        <v>294000</v>
      </c>
      <c r="R93" s="15">
        <v>234000</v>
      </c>
      <c r="S93" s="15">
        <v>187000</v>
      </c>
      <c r="T93" s="15">
        <v>150000</v>
      </c>
      <c r="U93" s="15">
        <v>115000</v>
      </c>
      <c r="V93" s="15">
        <v>88000</v>
      </c>
      <c r="W93" s="15">
        <v>46000</v>
      </c>
      <c r="X93" s="15">
        <v>18000</v>
      </c>
      <c r="Y93" s="15">
        <v>9000</v>
      </c>
      <c r="Z93" s="15">
        <v>7000</v>
      </c>
      <c r="AA93" s="15">
        <v>6000</v>
      </c>
      <c r="AB93" s="15">
        <v>6000</v>
      </c>
      <c r="AC93" s="15">
        <v>7000</v>
      </c>
      <c r="AD93" s="15">
        <v>7000</v>
      </c>
      <c r="AE93" s="15">
        <v>13000</v>
      </c>
      <c r="AF93" s="15">
        <v>31000</v>
      </c>
      <c r="AG93" s="15">
        <v>41000</v>
      </c>
      <c r="AH93" s="15">
        <v>45000</v>
      </c>
      <c r="AI93" s="15">
        <v>47000</v>
      </c>
      <c r="AJ93" s="15">
        <v>44000</v>
      </c>
      <c r="AK93" s="15">
        <v>42000</v>
      </c>
      <c r="AL93" s="15">
        <v>37000</v>
      </c>
      <c r="AM93" s="15">
        <v>32000</v>
      </c>
      <c r="AN93" s="15">
        <v>25000</v>
      </c>
      <c r="AO93" s="15">
        <v>21000</v>
      </c>
      <c r="AP93" s="15">
        <v>17000</v>
      </c>
      <c r="AQ93" s="15">
        <v>15000</v>
      </c>
      <c r="AR93" s="15">
        <v>16000</v>
      </c>
      <c r="AS93" s="15">
        <v>17000</v>
      </c>
      <c r="AT93" s="15">
        <v>14000</v>
      </c>
      <c r="AU93" s="15">
        <v>12000</v>
      </c>
      <c r="AV93" s="15">
        <v>12000</v>
      </c>
      <c r="AW93" s="15">
        <v>11000</v>
      </c>
      <c r="AX93" s="15">
        <v>9000</v>
      </c>
      <c r="AY93" s="15">
        <v>9000</v>
      </c>
      <c r="AZ93" s="15">
        <v>9000</v>
      </c>
      <c r="BA93" s="15">
        <v>8000</v>
      </c>
      <c r="BB93" s="15">
        <v>7000</v>
      </c>
      <c r="BC93" s="15">
        <v>7000</v>
      </c>
      <c r="BD93" s="15">
        <v>6000</v>
      </c>
      <c r="BE93" s="15">
        <v>4037</v>
      </c>
      <c r="BF93" s="15">
        <v>4022</v>
      </c>
      <c r="BG93" s="15">
        <v>3865</v>
      </c>
      <c r="BH93" s="15">
        <v>5076</v>
      </c>
      <c r="BI93" s="15">
        <v>4693</v>
      </c>
      <c r="BJ93" s="15">
        <v>4701</v>
      </c>
      <c r="BK93" s="15">
        <v>5316</v>
      </c>
      <c r="BL93" s="15">
        <v>5198</v>
      </c>
      <c r="BM93" s="15">
        <v>4213</v>
      </c>
      <c r="BN93" s="15">
        <v>4356</v>
      </c>
      <c r="BO93" s="15">
        <v>5266</v>
      </c>
      <c r="BP93" s="15">
        <v>5313</v>
      </c>
      <c r="BQ93" s="15">
        <v>4461</v>
      </c>
      <c r="BR93" s="15">
        <v>4220</v>
      </c>
      <c r="BS93" s="15">
        <v>4805</v>
      </c>
      <c r="BT93" s="15">
        <v>5571</v>
      </c>
      <c r="BU93" s="15">
        <v>5768</v>
      </c>
      <c r="BV93" s="15">
        <v>5444</v>
      </c>
      <c r="BW93" s="15">
        <v>5779</v>
      </c>
      <c r="BX93" s="15">
        <v>6124</v>
      </c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8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</row>
    <row r="94" outlineLevel="2">
      <c r="A94" s="1"/>
      <c r="B94" s="4"/>
      <c r="C94" s="23" t="s">
        <v>369</v>
      </c>
      <c r="D94" s="28">
        <f t="shared" si="1"/>
      </c>
      <c r="E94" s="28">
        <f t="shared" si="3"/>
      </c>
      <c r="F94" s="28">
        <f t="shared" si="5"/>
      </c>
      <c r="G94" s="28">
        <f t="shared" si="7"/>
      </c>
      <c r="H94" s="28">
        <f t="shared" si="9"/>
      </c>
      <c r="I94" s="28">
        <f t="shared" si="11"/>
      </c>
      <c r="J94" s="28">
        <f t="shared" si="13"/>
      </c>
      <c r="K94" s="29">
        <f t="shared" si="15"/>
      </c>
      <c r="M94" s="15">
        <v>73510.64757901416</v>
      </c>
      <c r="N94" s="15">
        <v>163890</v>
      </c>
      <c r="O94" s="15">
        <v>130288.00000000001</v>
      </c>
      <c r="P94" s="15">
        <v>130938.00000000001</v>
      </c>
      <c r="Q94" s="15">
        <v>94496.80986814122</v>
      </c>
      <c r="R94" s="15">
        <v>127856</v>
      </c>
      <c r="S94" s="15">
        <v>89148</v>
      </c>
      <c r="T94" s="15">
        <v>56175</v>
      </c>
      <c r="U94" s="15">
        <v>157080</v>
      </c>
      <c r="V94" s="15">
        <v>158760</v>
      </c>
      <c r="W94" s="15">
        <v>137550</v>
      </c>
      <c r="X94" s="15">
        <v>200644</v>
      </c>
      <c r="Y94" s="15">
        <v>126630</v>
      </c>
      <c r="Z94" s="15">
        <v>35640</v>
      </c>
      <c r="AA94" s="15">
        <v>4184.999999999999</v>
      </c>
      <c r="AB94" s="15">
        <v>19240</v>
      </c>
      <c r="AC94" s="15">
        <v>3599.319727891157</v>
      </c>
      <c r="AD94" s="15">
        <v>3482.9999999999995</v>
      </c>
      <c r="AE94" s="15">
        <v>101520</v>
      </c>
      <c r="AF94" s="15">
        <v>14982</v>
      </c>
      <c r="AG94" s="15">
        <v>14074.8031496063</v>
      </c>
      <c r="AH94" s="15">
        <v>14049</v>
      </c>
      <c r="AI94" s="15">
        <v>19624</v>
      </c>
      <c r="AJ94" s="15">
        <v>48060</v>
      </c>
      <c r="AK94" s="15">
        <v>42390</v>
      </c>
      <c r="AL94" s="15">
        <v>37260</v>
      </c>
      <c r="AM94" s="15">
        <v>8911</v>
      </c>
      <c r="AN94" s="15">
        <v>6579</v>
      </c>
      <c r="AO94" s="15">
        <v>34020</v>
      </c>
      <c r="AP94" s="15">
        <v>7085</v>
      </c>
      <c r="AQ94" s="15">
        <v>12750</v>
      </c>
      <c r="AR94" s="15">
        <v>4950</v>
      </c>
      <c r="AS94" s="15">
        <v>7540.689655172414</v>
      </c>
      <c r="AT94" s="15">
        <v>10368</v>
      </c>
      <c r="AU94" s="15">
        <v>12180</v>
      </c>
      <c r="AV94" s="15">
        <v>6987.000000000001</v>
      </c>
      <c r="AW94" s="15">
        <v>17023.622047244095</v>
      </c>
      <c r="AX94" s="15">
        <v>22400</v>
      </c>
      <c r="AY94" s="15">
        <v>54800</v>
      </c>
      <c r="AZ94" s="15">
        <v>9240</v>
      </c>
      <c r="BA94" s="15">
        <v>6561.40350877193</v>
      </c>
      <c r="BB94" s="15">
        <v>6400.999999999999</v>
      </c>
      <c r="BC94" s="15">
        <v>7051.999999999999</v>
      </c>
      <c r="BD94" s="15">
        <v>3116</v>
      </c>
      <c r="BE94" s="15">
        <v>3625.72831694676</v>
      </c>
      <c r="BF94" s="15">
        <v>5480.601</v>
      </c>
      <c r="BG94" s="15">
        <v>4470.51</v>
      </c>
      <c r="BH94" s="15">
        <v>3874.052</v>
      </c>
      <c r="BI94" s="15">
        <v>2332.2845605777293</v>
      </c>
      <c r="BJ94" s="15">
        <v>5820.144</v>
      </c>
      <c r="BK94" s="15">
        <v>5805.9</v>
      </c>
      <c r="BL94" s="15">
        <v>7682.904</v>
      </c>
      <c r="BM94" s="15">
        <v>2432.6213667049296</v>
      </c>
      <c r="BN94" s="15">
        <v>4319.77</v>
      </c>
      <c r="BO94" s="15">
        <v>5248.7</v>
      </c>
      <c r="BP94" s="15">
        <v>4316.504</v>
      </c>
      <c r="BQ94" s="15">
        <v>-2425.4954654502812</v>
      </c>
      <c r="BR94" s="15">
        <v>4550.7454843848045</v>
      </c>
      <c r="BS94" s="15">
        <v>4092.271770572681</v>
      </c>
      <c r="BT94" s="15">
        <v>2193.3931796317793</v>
      </c>
      <c r="BU94" s="15">
        <v>1473.622338098278</v>
      </c>
      <c r="BV94" s="15">
        <v>548.4466503942581</v>
      </c>
      <c r="BW94" s="15">
        <v>426.24647762392505</v>
      </c>
      <c r="BX94" s="15">
        <v>17740.96096005266</v>
      </c>
      <c r="BY94" s="15">
        <v>2722.4008217168007</v>
      </c>
      <c r="BZ94" s="15">
        <v>4752.3</v>
      </c>
      <c r="CA94" s="15">
        <v>0</v>
      </c>
      <c r="CB94" s="15">
        <v>0</v>
      </c>
      <c r="CC94" s="15">
        <v>0</v>
      </c>
      <c r="CD94" s="15">
        <v>0</v>
      </c>
      <c r="CE94" s="15">
        <v>0</v>
      </c>
      <c r="CF94" s="15">
        <v>0</v>
      </c>
      <c r="CG94" s="15">
        <v>0</v>
      </c>
      <c r="CH94" s="15">
        <v>0</v>
      </c>
      <c r="CI94" s="15">
        <v>0</v>
      </c>
      <c r="CJ94" s="15">
        <v>0</v>
      </c>
      <c r="CK94" s="15">
        <v>0</v>
      </c>
      <c r="CL94" s="15">
        <v>0</v>
      </c>
      <c r="CM94" s="15">
        <v>0</v>
      </c>
      <c r="CN94" s="15">
        <v>0</v>
      </c>
      <c r="CO94" s="15">
        <v>0</v>
      </c>
      <c r="CP94" s="15">
        <v>0</v>
      </c>
      <c r="CQ94" s="15">
        <v>0</v>
      </c>
      <c r="CR94" s="15">
        <v>0</v>
      </c>
      <c r="CS94" s="15">
        <v>0</v>
      </c>
      <c r="CT94" s="15">
        <v>0</v>
      </c>
      <c r="CU94" s="15">
        <v>0</v>
      </c>
      <c r="CV94" s="15">
        <v>0</v>
      </c>
      <c r="CW94" s="15">
        <v>0</v>
      </c>
      <c r="CX94" s="15">
        <v>0</v>
      </c>
      <c r="CY94" s="15">
        <v>0</v>
      </c>
      <c r="CZ94" s="15">
        <v>0</v>
      </c>
      <c r="DA94" s="15">
        <v>207.30190850587832</v>
      </c>
      <c r="DB94" s="15">
        <v>0</v>
      </c>
      <c r="DC94" s="15">
        <v>137.09902842443182</v>
      </c>
      <c r="DD94" s="15">
        <v>2872.00057785249</v>
      </c>
      <c r="DE94" s="15">
        <v>0</v>
      </c>
      <c r="DF94" s="15">
        <v>0</v>
      </c>
      <c r="DG94" s="15">
        <v>0</v>
      </c>
      <c r="DH94" s="15">
        <v>0</v>
      </c>
      <c r="DI94" s="15">
        <v>0</v>
      </c>
      <c r="DJ94" s="15">
        <v>0</v>
      </c>
      <c r="DK94" s="15">
        <v>0</v>
      </c>
      <c r="DL94" s="15">
        <v>0</v>
      </c>
      <c r="DM94" s="8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</row>
    <row r="95" outlineLevel="2">
      <c r="A95" s="1"/>
      <c r="B95" s="4"/>
      <c r="C95" s="23" t="s">
        <v>370</v>
      </c>
      <c r="D95" s="28">
        <f t="shared" si="1"/>
      </c>
      <c r="E95" s="28">
        <f t="shared" si="3"/>
      </c>
      <c r="F95" s="28">
        <f t="shared" si="5"/>
      </c>
      <c r="G95" s="28">
        <f t="shared" si="7"/>
      </c>
      <c r="H95" s="28">
        <f t="shared" si="9"/>
      </c>
      <c r="I95" s="28">
        <f t="shared" si="11"/>
      </c>
      <c r="J95" s="28">
        <f t="shared" si="13"/>
      </c>
      <c r="K95" s="29">
        <f t="shared" si="15"/>
      </c>
      <c r="M95" s="15">
        <v>593000</v>
      </c>
      <c r="N95" s="15">
        <v>1214000</v>
      </c>
      <c r="O95" s="15">
        <v>958000</v>
      </c>
      <c r="P95" s="15">
        <v>942000</v>
      </c>
      <c r="Q95" s="15">
        <v>732000</v>
      </c>
      <c r="R95" s="15">
        <v>1048000</v>
      </c>
      <c r="S95" s="15">
        <v>782000</v>
      </c>
      <c r="T95" s="15">
        <v>749000</v>
      </c>
      <c r="U95" s="15">
        <v>748000</v>
      </c>
      <c r="V95" s="15">
        <v>756000</v>
      </c>
      <c r="W95" s="15">
        <v>655000</v>
      </c>
      <c r="X95" s="15">
        <v>1948000</v>
      </c>
      <c r="Y95" s="15">
        <v>603000</v>
      </c>
      <c r="Z95" s="15">
        <v>540000</v>
      </c>
      <c r="AA95" s="15">
        <v>465000</v>
      </c>
      <c r="AB95" s="15">
        <v>296000</v>
      </c>
      <c r="AC95" s="15">
        <v>407000</v>
      </c>
      <c r="AD95" s="15">
        <v>387000</v>
      </c>
      <c r="AE95" s="15">
        <v>376000</v>
      </c>
      <c r="AF95" s="15">
        <v>227000</v>
      </c>
      <c r="AG95" s="15">
        <v>220000</v>
      </c>
      <c r="AH95" s="15">
        <v>223000</v>
      </c>
      <c r="AI95" s="15">
        <v>223000</v>
      </c>
      <c r="AJ95" s="15">
        <v>178000</v>
      </c>
      <c r="AK95" s="15">
        <v>157000</v>
      </c>
      <c r="AL95" s="15">
        <v>138000</v>
      </c>
      <c r="AM95" s="15">
        <v>133000</v>
      </c>
      <c r="AN95" s="15">
        <v>129000</v>
      </c>
      <c r="AO95" s="15">
        <v>126000</v>
      </c>
      <c r="AP95" s="15">
        <v>109000</v>
      </c>
      <c r="AQ95" s="15">
        <v>85000</v>
      </c>
      <c r="AR95" s="15">
        <v>90000</v>
      </c>
      <c r="AS95" s="15">
        <v>77000</v>
      </c>
      <c r="AT95" s="15">
        <v>81000</v>
      </c>
      <c r="AU95" s="15">
        <v>60000</v>
      </c>
      <c r="AV95" s="15">
        <v>51000</v>
      </c>
      <c r="AW95" s="15">
        <v>94000</v>
      </c>
      <c r="AX95" s="15">
        <v>56000</v>
      </c>
      <c r="AY95" s="15">
        <v>137000</v>
      </c>
      <c r="AZ95" s="15">
        <v>42000</v>
      </c>
      <c r="BA95" s="15">
        <v>44000</v>
      </c>
      <c r="BB95" s="15">
        <v>37000</v>
      </c>
      <c r="BC95" s="15">
        <v>41000</v>
      </c>
      <c r="BD95" s="15">
        <v>19000</v>
      </c>
      <c r="BE95" s="15">
        <v>28167</v>
      </c>
      <c r="BF95" s="15">
        <v>34041</v>
      </c>
      <c r="BG95" s="15">
        <v>32395</v>
      </c>
      <c r="BH95" s="15">
        <v>33397</v>
      </c>
      <c r="BI95" s="15">
        <v>35769</v>
      </c>
      <c r="BJ95" s="15">
        <v>33069</v>
      </c>
      <c r="BK95" s="15">
        <v>32255</v>
      </c>
      <c r="BL95" s="15">
        <v>35569</v>
      </c>
      <c r="BM95" s="15">
        <v>35436</v>
      </c>
      <c r="BN95" s="15">
        <v>33229</v>
      </c>
      <c r="BO95" s="15">
        <v>35950</v>
      </c>
      <c r="BP95" s="15">
        <v>31739</v>
      </c>
      <c r="BQ95" s="15">
        <v>-31632</v>
      </c>
      <c r="BR95" s="15">
        <v>25177</v>
      </c>
      <c r="BS95" s="15">
        <v>24631</v>
      </c>
      <c r="BT95" s="15">
        <v>25177</v>
      </c>
      <c r="BU95" s="15">
        <v>24620</v>
      </c>
      <c r="BV95" s="15">
        <v>22982</v>
      </c>
      <c r="BW95" s="15">
        <v>25376</v>
      </c>
      <c r="BX95" s="15">
        <v>169848</v>
      </c>
      <c r="BY95" s="15">
        <v>20424</v>
      </c>
      <c r="BZ95" s="15">
        <v>13578</v>
      </c>
      <c r="CA95" s="15">
        <v>0</v>
      </c>
      <c r="CB95" s="15">
        <v>0</v>
      </c>
      <c r="CC95" s="15">
        <v>0</v>
      </c>
      <c r="CD95" s="15">
        <v>0</v>
      </c>
      <c r="CE95" s="15">
        <v>0</v>
      </c>
      <c r="CF95" s="15">
        <v>0</v>
      </c>
      <c r="CG95" s="15">
        <v>0</v>
      </c>
      <c r="CH95" s="15">
        <v>0</v>
      </c>
      <c r="CI95" s="15">
        <v>0</v>
      </c>
      <c r="CJ95" s="15">
        <v>0</v>
      </c>
      <c r="CK95" s="15">
        <v>0</v>
      </c>
      <c r="CL95" s="15">
        <v>0</v>
      </c>
      <c r="CM95" s="15">
        <v>0</v>
      </c>
      <c r="CN95" s="15">
        <v>0</v>
      </c>
      <c r="CO95" s="15">
        <v>0</v>
      </c>
      <c r="CP95" s="15">
        <v>0</v>
      </c>
      <c r="CQ95" s="15">
        <v>0</v>
      </c>
      <c r="CR95" s="15">
        <v>0</v>
      </c>
      <c r="CS95" s="15">
        <v>0</v>
      </c>
      <c r="CT95" s="15">
        <v>0</v>
      </c>
      <c r="CU95" s="15">
        <v>0</v>
      </c>
      <c r="CV95" s="15">
        <v>0</v>
      </c>
      <c r="CW95" s="15">
        <v>0</v>
      </c>
      <c r="CX95" s="15">
        <v>0</v>
      </c>
      <c r="CY95" s="15">
        <v>0</v>
      </c>
      <c r="CZ95" s="15">
        <v>0</v>
      </c>
      <c r="DA95" s="15">
        <v>691</v>
      </c>
      <c r="DB95" s="15">
        <v>0</v>
      </c>
      <c r="DC95" s="15">
        <v>457</v>
      </c>
      <c r="DD95" s="15">
        <v>9573</v>
      </c>
      <c r="DE95" s="15">
        <v>0</v>
      </c>
      <c r="DF95" s="15">
        <v>0</v>
      </c>
      <c r="DG95" s="15">
        <v>0</v>
      </c>
      <c r="DH95" s="15">
        <v>0</v>
      </c>
      <c r="DI95" s="15">
        <v>0</v>
      </c>
      <c r="DJ95" s="15">
        <v>0</v>
      </c>
      <c r="DK95" s="15">
        <v>0</v>
      </c>
      <c r="DL95" s="15">
        <v>0</v>
      </c>
      <c r="DM95" s="8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</row>
    <row r="96" outlineLevel="2">
      <c r="A96" s="1"/>
      <c r="B96" s="4"/>
      <c r="C96" s="23" t="s">
        <v>371</v>
      </c>
      <c r="D96" s="28">
        <f t="shared" si="1"/>
      </c>
      <c r="E96" s="28">
        <f t="shared" si="3"/>
      </c>
      <c r="F96" s="28">
        <f t="shared" si="5"/>
      </c>
      <c r="G96" s="28">
        <f t="shared" si="7"/>
      </c>
      <c r="H96" s="28">
        <f t="shared" si="9"/>
      </c>
      <c r="I96" s="28">
        <f t="shared" si="11"/>
      </c>
      <c r="J96" s="28">
        <f t="shared" si="13"/>
      </c>
      <c r="K96" s="29">
        <f t="shared" si="15"/>
      </c>
      <c r="M96" s="15">
        <v>593000</v>
      </c>
      <c r="N96" s="15">
        <v>1214000</v>
      </c>
      <c r="O96" s="15">
        <v>958000</v>
      </c>
      <c r="P96" s="15">
        <v>942000</v>
      </c>
      <c r="Q96" s="15">
        <v>732000</v>
      </c>
      <c r="R96" s="15">
        <v>1048000</v>
      </c>
      <c r="S96" s="15">
        <v>782000</v>
      </c>
      <c r="T96" s="15">
        <v>749000</v>
      </c>
      <c r="U96" s="15">
        <v>748000</v>
      </c>
      <c r="V96" s="15">
        <v>756000</v>
      </c>
      <c r="W96" s="15">
        <v>655000</v>
      </c>
      <c r="X96" s="15">
        <v>1948000</v>
      </c>
      <c r="Y96" s="15">
        <v>603000</v>
      </c>
      <c r="Z96" s="15">
        <v>540000</v>
      </c>
      <c r="AA96" s="15">
        <v>465000</v>
      </c>
      <c r="AB96" s="15">
        <v>296000</v>
      </c>
      <c r="AC96" s="15">
        <v>407000</v>
      </c>
      <c r="AD96" s="15">
        <v>387000</v>
      </c>
      <c r="AE96" s="15">
        <v>376000</v>
      </c>
      <c r="AF96" s="15">
        <v>227000</v>
      </c>
      <c r="AG96" s="15">
        <v>220000</v>
      </c>
      <c r="AH96" s="15">
        <v>223000</v>
      </c>
      <c r="AI96" s="15">
        <v>223000</v>
      </c>
      <c r="AJ96" s="15">
        <v>178000</v>
      </c>
      <c r="AK96" s="15">
        <v>157000</v>
      </c>
      <c r="AL96" s="15">
        <v>138000</v>
      </c>
      <c r="AM96" s="15">
        <v>133000</v>
      </c>
      <c r="AN96" s="15">
        <v>129000</v>
      </c>
      <c r="AO96" s="15">
        <v>126000</v>
      </c>
      <c r="AP96" s="15">
        <v>109000</v>
      </c>
      <c r="AQ96" s="15">
        <v>85000</v>
      </c>
      <c r="AR96" s="15">
        <v>90000</v>
      </c>
      <c r="AS96" s="15">
        <v>77000</v>
      </c>
      <c r="AT96" s="15">
        <v>81000</v>
      </c>
      <c r="AU96" s="15">
        <v>60000</v>
      </c>
      <c r="AV96" s="15">
        <v>51000</v>
      </c>
      <c r="AW96" s="15">
        <v>94000</v>
      </c>
      <c r="AX96" s="15">
        <v>56000</v>
      </c>
      <c r="AY96" s="15">
        <v>137000</v>
      </c>
      <c r="AZ96" s="15">
        <v>42000</v>
      </c>
      <c r="BA96" s="15">
        <v>44000</v>
      </c>
      <c r="BB96" s="15">
        <v>37000</v>
      </c>
      <c r="BC96" s="15">
        <v>41000</v>
      </c>
      <c r="BD96" s="15">
        <v>19000</v>
      </c>
      <c r="BE96" s="15">
        <v>28167</v>
      </c>
      <c r="BF96" s="15">
        <v>34041</v>
      </c>
      <c r="BG96" s="15">
        <v>32395</v>
      </c>
      <c r="BH96" s="15">
        <v>33397</v>
      </c>
      <c r="BI96" s="15">
        <v>35769</v>
      </c>
      <c r="BJ96" s="15">
        <v>33069</v>
      </c>
      <c r="BK96" s="15">
        <v>32255</v>
      </c>
      <c r="BL96" s="15">
        <v>35569</v>
      </c>
      <c r="BM96" s="15">
        <v>35436</v>
      </c>
      <c r="BN96" s="15">
        <v>33229</v>
      </c>
      <c r="BO96" s="15">
        <v>35950</v>
      </c>
      <c r="BP96" s="15">
        <v>31739</v>
      </c>
      <c r="BQ96" s="15">
        <v>-31632</v>
      </c>
      <c r="BR96" s="15">
        <v>25177</v>
      </c>
      <c r="BS96" s="15">
        <v>24631</v>
      </c>
      <c r="BT96" s="15">
        <v>25177</v>
      </c>
      <c r="BU96" s="15">
        <v>24620</v>
      </c>
      <c r="BV96" s="15">
        <v>22982</v>
      </c>
      <c r="BW96" s="15">
        <v>25376</v>
      </c>
      <c r="BX96" s="15">
        <v>169848</v>
      </c>
      <c r="BY96" s="15">
        <v>20424</v>
      </c>
      <c r="BZ96" s="15">
        <v>13578</v>
      </c>
      <c r="CA96" s="15">
        <v>0</v>
      </c>
      <c r="CB96" s="15">
        <v>0</v>
      </c>
      <c r="CC96" s="15">
        <v>0</v>
      </c>
      <c r="CD96" s="15">
        <v>0</v>
      </c>
      <c r="CE96" s="15">
        <v>0</v>
      </c>
      <c r="CF96" s="15">
        <v>0</v>
      </c>
      <c r="CG96" s="15">
        <v>0</v>
      </c>
      <c r="CH96" s="15">
        <v>0</v>
      </c>
      <c r="CI96" s="15">
        <v>0</v>
      </c>
      <c r="CJ96" s="15">
        <v>0</v>
      </c>
      <c r="CK96" s="15">
        <v>0</v>
      </c>
      <c r="CL96" s="15">
        <v>0</v>
      </c>
      <c r="CM96" s="15">
        <v>0</v>
      </c>
      <c r="CN96" s="15">
        <v>0</v>
      </c>
      <c r="CO96" s="15">
        <v>0</v>
      </c>
      <c r="CP96" s="15">
        <v>0</v>
      </c>
      <c r="CQ96" s="15">
        <v>0</v>
      </c>
      <c r="CR96" s="15">
        <v>0</v>
      </c>
      <c r="CS96" s="15">
        <v>0</v>
      </c>
      <c r="CT96" s="15">
        <v>0</v>
      </c>
      <c r="CU96" s="15">
        <v>0</v>
      </c>
      <c r="CV96" s="15">
        <v>0</v>
      </c>
      <c r="CW96" s="15">
        <v>0</v>
      </c>
      <c r="CX96" s="15">
        <v>0</v>
      </c>
      <c r="CY96" s="15">
        <v>0</v>
      </c>
      <c r="CZ96" s="15">
        <v>0</v>
      </c>
      <c r="DA96" s="15">
        <v>691</v>
      </c>
      <c r="DB96" s="15">
        <v>0</v>
      </c>
      <c r="DC96" s="15">
        <v>457</v>
      </c>
      <c r="DD96" s="15">
        <v>9573</v>
      </c>
      <c r="DE96" s="15">
        <v>0</v>
      </c>
      <c r="DF96" s="15">
        <v>0</v>
      </c>
      <c r="DG96" s="15">
        <v>0</v>
      </c>
      <c r="DH96" s="15">
        <v>0</v>
      </c>
      <c r="DI96" s="15">
        <v>0</v>
      </c>
      <c r="DJ96" s="15">
        <v>0</v>
      </c>
      <c r="DK96" s="15">
        <v>0</v>
      </c>
      <c r="DL96" s="15">
        <v>0</v>
      </c>
      <c r="DM96" s="8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</row>
    <row r="97" outlineLevel="2">
      <c r="A97" s="1"/>
      <c r="B97" s="4"/>
      <c r="C97" s="23" t="s">
        <v>372</v>
      </c>
      <c r="D97" s="28">
        <f t="shared" si="1"/>
      </c>
      <c r="E97" s="28">
        <f t="shared" si="3"/>
      </c>
      <c r="F97" s="28">
        <f t="shared" si="5"/>
      </c>
      <c r="G97" s="28">
        <f t="shared" si="7"/>
      </c>
      <c r="H97" s="28">
        <f t="shared" si="9"/>
      </c>
      <c r="I97" s="28">
        <f t="shared" si="11"/>
      </c>
      <c r="J97" s="28">
        <f t="shared" si="13"/>
      </c>
      <c r="K97" s="29">
        <f t="shared" si="15"/>
      </c>
      <c r="M97" s="15">
        <v>15297000</v>
      </c>
      <c r="N97" s="15">
        <v>13213000</v>
      </c>
      <c r="O97" s="15">
        <v>11398000</v>
      </c>
      <c r="P97" s="15">
        <v>9135000</v>
      </c>
      <c r="Q97" s="15">
        <v>8489000</v>
      </c>
      <c r="R97" s="15">
        <v>7703000</v>
      </c>
      <c r="S97" s="15">
        <v>6707000</v>
      </c>
      <c r="T97" s="15">
        <v>5052000</v>
      </c>
      <c r="U97" s="15">
        <v>4795000</v>
      </c>
      <c r="V97" s="15">
        <v>5330000</v>
      </c>
      <c r="W97" s="15">
        <v>6205000</v>
      </c>
      <c r="X97" s="15">
        <v>5067000</v>
      </c>
      <c r="Y97" s="15">
        <v>4673000</v>
      </c>
      <c r="Z97" s="15">
        <v>4432000</v>
      </c>
      <c r="AA97" s="15">
        <v>4063000</v>
      </c>
      <c r="AB97" s="15">
        <v>3705000</v>
      </c>
      <c r="AC97" s="15">
        <v>3496000</v>
      </c>
      <c r="AD97" s="15">
        <v>3328000</v>
      </c>
      <c r="AE97" s="15">
        <v>3215000</v>
      </c>
      <c r="AF97" s="15">
        <v>2104000</v>
      </c>
      <c r="AG97" s="15">
        <v>2115000</v>
      </c>
      <c r="AH97" s="15">
        <v>2087000</v>
      </c>
      <c r="AI97" s="15">
        <v>2008000</v>
      </c>
      <c r="AJ97" s="15">
        <v>1862000</v>
      </c>
      <c r="AK97" s="15">
        <v>1911000</v>
      </c>
      <c r="AL97" s="15">
        <v>2123000</v>
      </c>
      <c r="AM97" s="15">
        <v>1966000</v>
      </c>
      <c r="AN97" s="15">
        <v>1912000</v>
      </c>
      <c r="AO97" s="15">
        <v>1838000</v>
      </c>
      <c r="AP97" s="15">
        <v>1741000</v>
      </c>
      <c r="AQ97" s="15">
        <v>1542000</v>
      </c>
      <c r="AR97" s="15">
        <v>1383000</v>
      </c>
      <c r="AS97" s="15">
        <v>1440000</v>
      </c>
      <c r="AT97" s="15">
        <v>1365000</v>
      </c>
      <c r="AU97" s="15">
        <v>1109000</v>
      </c>
      <c r="AV97" s="15">
        <v>1059000</v>
      </c>
      <c r="AW97" s="15">
        <v>1115000</v>
      </c>
      <c r="AX97" s="15">
        <v>1052000</v>
      </c>
      <c r="AY97" s="15">
        <v>988000</v>
      </c>
      <c r="AZ97" s="15">
        <v>975000</v>
      </c>
      <c r="BA97" s="15">
        <v>1020000</v>
      </c>
      <c r="BB97" s="15">
        <v>1012000</v>
      </c>
      <c r="BC97" s="15">
        <v>940000</v>
      </c>
      <c r="BD97" s="15">
        <v>952000</v>
      </c>
      <c r="BE97" s="15">
        <v>977359</v>
      </c>
      <c r="BF97" s="15">
        <v>912979</v>
      </c>
      <c r="BG97" s="15">
        <v>871704</v>
      </c>
      <c r="BH97" s="15">
        <v>871958</v>
      </c>
      <c r="BI97" s="15">
        <v>923329</v>
      </c>
      <c r="BJ97" s="15">
        <v>951893</v>
      </c>
      <c r="BK97" s="15">
        <v>904647</v>
      </c>
      <c r="BL97" s="15">
        <v>852051</v>
      </c>
      <c r="BM97" s="15">
        <v>830877</v>
      </c>
      <c r="BN97" s="15">
        <v>869090</v>
      </c>
      <c r="BO97" s="15">
        <v>842487</v>
      </c>
      <c r="BP97" s="15">
        <v>807177</v>
      </c>
      <c r="BQ97" s="15">
        <v>763598</v>
      </c>
      <c r="BR97" s="15">
        <v>740129</v>
      </c>
      <c r="BS97" s="15">
        <v>986415</v>
      </c>
      <c r="BT97" s="15">
        <v>854420</v>
      </c>
      <c r="BU97" s="15">
        <v>848206</v>
      </c>
      <c r="BV97" s="15">
        <v>795361</v>
      </c>
      <c r="BW97" s="15">
        <v>886627</v>
      </c>
      <c r="BX97" s="15">
        <v>895196</v>
      </c>
      <c r="BY97" s="15">
        <v>637693</v>
      </c>
      <c r="BZ97" s="15">
        <v>832521</v>
      </c>
      <c r="CA97" s="15">
        <v>1048068</v>
      </c>
      <c r="CB97" s="15">
        <v>950409</v>
      </c>
      <c r="CC97" s="15">
        <v>940231</v>
      </c>
      <c r="CD97" s="15">
        <v>867756</v>
      </c>
      <c r="CE97" s="15">
        <v>750493</v>
      </c>
      <c r="CF97" s="15">
        <v>703034</v>
      </c>
      <c r="CG97" s="15">
        <v>740359</v>
      </c>
      <c r="CH97" s="15">
        <v>702959</v>
      </c>
      <c r="CI97" s="15">
        <v>591703</v>
      </c>
      <c r="CJ97" s="15">
        <v>581122</v>
      </c>
      <c r="CK97" s="15">
        <v>522924</v>
      </c>
      <c r="CL97" s="15">
        <v>513843</v>
      </c>
      <c r="CM97" s="15">
        <v>497219</v>
      </c>
      <c r="CN97" s="15">
        <v>507664</v>
      </c>
      <c r="CO97" s="15">
        <v>527737</v>
      </c>
      <c r="CP97" s="15">
        <v>486833</v>
      </c>
      <c r="CQ97" s="15">
        <v>452262</v>
      </c>
      <c r="CR97" s="15">
        <v>448025</v>
      </c>
      <c r="CS97" s="15">
        <v>448303</v>
      </c>
      <c r="CT97" s="15">
        <v>467208</v>
      </c>
      <c r="CU97" s="15">
        <v>435142</v>
      </c>
      <c r="CV97" s="15">
        <v>378635</v>
      </c>
      <c r="CW97" s="15">
        <v>398217</v>
      </c>
      <c r="CX97" s="15">
        <v>480410</v>
      </c>
      <c r="CY97" s="15">
        <v>421120</v>
      </c>
      <c r="CZ97" s="15">
        <v>465714</v>
      </c>
      <c r="DA97" s="15">
        <v>396226</v>
      </c>
      <c r="DB97" s="15">
        <v>307637</v>
      </c>
      <c r="DC97" s="15">
        <v>215044</v>
      </c>
      <c r="DD97" s="15">
        <v>198802</v>
      </c>
      <c r="DE97" s="15">
        <v>181317</v>
      </c>
      <c r="DF97" s="15">
        <v>161518</v>
      </c>
      <c r="DG97" s="15">
        <v>141375</v>
      </c>
      <c r="DH97" s="15">
        <v>122919</v>
      </c>
      <c r="DI97" s="15">
        <v>103388</v>
      </c>
      <c r="DJ97" s="15">
        <v>81900</v>
      </c>
      <c r="DK97" s="15">
        <v>68500</v>
      </c>
      <c r="DL97" s="15">
        <v>62015</v>
      </c>
      <c r="DM97" s="8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</row>
    <row r="98" outlineLevel="2">
      <c r="A98" s="1"/>
      <c r="B98" s="4"/>
      <c r="C98" s="23" t="s">
        <v>373</v>
      </c>
      <c r="D98" s="28">
        <f t="shared" si="1"/>
      </c>
      <c r="E98" s="28">
        <f t="shared" si="3"/>
      </c>
      <c r="F98" s="28">
        <f t="shared" si="5"/>
      </c>
      <c r="G98" s="28">
        <f t="shared" si="7"/>
      </c>
      <c r="H98" s="28">
        <f t="shared" si="9"/>
      </c>
      <c r="I98" s="28">
        <f t="shared" si="11"/>
      </c>
      <c r="J98" s="28">
        <f t="shared" si="13"/>
      </c>
      <c r="K98" s="29">
        <f t="shared" si="15"/>
      </c>
      <c r="M98" s="15">
        <v>21696783.79664512</v>
      </c>
      <c r="N98" s="15">
        <v>18953485</v>
      </c>
      <c r="O98" s="15">
        <v>16268088</v>
      </c>
      <c r="P98" s="15">
        <v>14627005</v>
      </c>
      <c r="Q98" s="15">
        <v>12083820.714589536</v>
      </c>
      <c r="R98" s="15">
        <v>9092862</v>
      </c>
      <c r="S98" s="15">
        <v>6079908</v>
      </c>
      <c r="T98" s="15">
        <v>1965300</v>
      </c>
      <c r="U98" s="15">
        <v>1373710</v>
      </c>
      <c r="V98" s="15">
        <v>661830</v>
      </c>
      <c r="W98" s="15">
        <v>671010</v>
      </c>
      <c r="X98" s="15">
        <v>1662850</v>
      </c>
      <c r="Y98" s="15">
        <v>3044080</v>
      </c>
      <c r="Z98" s="15">
        <v>2515370</v>
      </c>
      <c r="AA98" s="15">
        <v>2427514</v>
      </c>
      <c r="AB98" s="15">
        <v>1955945</v>
      </c>
      <c r="AC98" s="15">
        <v>1502593.1972789115</v>
      </c>
      <c r="AD98" s="15">
        <v>1381586</v>
      </c>
      <c r="AE98" s="15">
        <v>651930</v>
      </c>
      <c r="AF98" s="15">
        <v>911396</v>
      </c>
      <c r="AG98" s="15">
        <v>924791.3385826771</v>
      </c>
      <c r="AH98" s="15">
        <v>869016</v>
      </c>
      <c r="AI98" s="15">
        <v>520992</v>
      </c>
      <c r="AJ98" s="15">
        <v>371370</v>
      </c>
      <c r="AK98" s="15">
        <v>545560</v>
      </c>
      <c r="AL98" s="15">
        <v>1213940</v>
      </c>
      <c r="AM98" s="15">
        <v>1084206</v>
      </c>
      <c r="AN98" s="15">
        <v>1234510</v>
      </c>
      <c r="AO98" s="15">
        <v>1114620</v>
      </c>
      <c r="AP98" s="15">
        <v>836130</v>
      </c>
      <c r="AQ98" s="15">
        <v>583000</v>
      </c>
      <c r="AR98" s="15">
        <v>507000</v>
      </c>
      <c r="AS98" s="15">
        <v>655804.1379310344</v>
      </c>
      <c r="AT98" s="15">
        <v>543744</v>
      </c>
      <c r="AU98" s="15">
        <v>261000</v>
      </c>
      <c r="AV98" s="15">
        <v>208000</v>
      </c>
      <c r="AW98" s="15">
        <v>208818.89763779528</v>
      </c>
      <c r="AX98" s="15">
        <v>247800</v>
      </c>
      <c r="AY98" s="15">
        <v>27800</v>
      </c>
      <c r="AZ98" s="15">
        <v>136340</v>
      </c>
      <c r="BA98" s="15">
        <v>196552.63157894736</v>
      </c>
      <c r="BB98" s="15">
        <v>176308</v>
      </c>
      <c r="BC98" s="15">
        <v>132140</v>
      </c>
      <c r="BD98" s="15">
        <v>141180</v>
      </c>
      <c r="BE98" s="15">
        <v>149937.26355895016</v>
      </c>
      <c r="BF98" s="15">
        <v>116046.683</v>
      </c>
      <c r="BG98" s="15">
        <v>93837.002</v>
      </c>
      <c r="BH98" s="15">
        <v>74157.868</v>
      </c>
      <c r="BI98" s="15">
        <v>172665.22050099942</v>
      </c>
      <c r="BJ98" s="15">
        <v>205206.376</v>
      </c>
      <c r="BK98" s="15">
        <v>114686.88</v>
      </c>
      <c r="BL98" s="15">
        <v>56361.768</v>
      </c>
      <c r="BM98" s="15">
        <v>114978.16069579456</v>
      </c>
      <c r="BN98" s="15">
        <v>174483.28</v>
      </c>
      <c r="BO98" s="15">
        <v>147075.836</v>
      </c>
      <c r="BP98" s="15">
        <v>130628.568</v>
      </c>
      <c r="BQ98" s="15">
        <v>170419.28916764387</v>
      </c>
      <c r="BR98" s="15">
        <v>81404.76545831926</v>
      </c>
      <c r="BS98" s="15">
        <v>-144967.68219489255</v>
      </c>
      <c r="BT98" s="15">
        <v>132508.33953226075</v>
      </c>
      <c r="BU98" s="15">
        <v>128774.52426822358</v>
      </c>
      <c r="BV98" s="15">
        <v>102262.91661146752</v>
      </c>
      <c r="BW98" s="15">
        <v>-110983.928814857</v>
      </c>
      <c r="BX98" s="15">
        <v>-206822.33603622435</v>
      </c>
      <c r="BY98" s="15">
        <v>-147665</v>
      </c>
      <c r="BZ98" s="15">
        <v>61748</v>
      </c>
      <c r="CA98" s="15">
        <v>-120929</v>
      </c>
      <c r="CB98" s="15">
        <v>176805</v>
      </c>
      <c r="CC98" s="15">
        <v>256993</v>
      </c>
      <c r="CD98" s="15">
        <v>235661</v>
      </c>
      <c r="CE98" s="15">
        <v>172732</v>
      </c>
      <c r="CF98" s="15">
        <v>132259</v>
      </c>
      <c r="CG98" s="15">
        <v>163506</v>
      </c>
      <c r="CH98" s="15">
        <v>106511</v>
      </c>
      <c r="CI98" s="15">
        <v>86753</v>
      </c>
      <c r="CJ98" s="15">
        <v>90676</v>
      </c>
      <c r="CK98" s="15">
        <v>97374</v>
      </c>
      <c r="CL98" s="15">
        <v>64447</v>
      </c>
      <c r="CM98" s="15">
        <v>73833</v>
      </c>
      <c r="CN98" s="15">
        <v>64444</v>
      </c>
      <c r="CO98" s="15">
        <v>36268</v>
      </c>
      <c r="CP98" s="15">
        <v>25879</v>
      </c>
      <c r="CQ98" s="15">
        <v>5119</v>
      </c>
      <c r="CR98" s="15">
        <v>21349</v>
      </c>
      <c r="CS98" s="15">
        <v>24166</v>
      </c>
      <c r="CT98" s="15">
        <v>6356</v>
      </c>
      <c r="CU98" s="15">
        <v>24150</v>
      </c>
      <c r="CV98" s="15">
        <v>19747</v>
      </c>
      <c r="CW98" s="15">
        <v>50936</v>
      </c>
      <c r="CX98" s="15">
        <v>-48636</v>
      </c>
      <c r="CY98" s="15">
        <v>5254</v>
      </c>
      <c r="CZ98" s="15">
        <v>83245</v>
      </c>
      <c r="DA98" s="15">
        <v>76033</v>
      </c>
      <c r="DB98" s="15">
        <v>41315</v>
      </c>
      <c r="DC98" s="15">
        <v>32926</v>
      </c>
      <c r="DD98" s="15">
        <v>26650</v>
      </c>
      <c r="DE98" s="15">
        <v>29592</v>
      </c>
      <c r="DF98" s="15">
        <v>28068</v>
      </c>
      <c r="DG98" s="15">
        <v>22522</v>
      </c>
      <c r="DH98" s="15">
        <v>18287</v>
      </c>
      <c r="DI98" s="15">
        <v>17459</v>
      </c>
      <c r="DJ98" s="15">
        <v>10600</v>
      </c>
      <c r="DK98" s="15">
        <v>6700</v>
      </c>
      <c r="DL98" s="15">
        <v>6261</v>
      </c>
      <c r="DM98" s="8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</row>
    <row r="99" outlineLevel="2">
      <c r="A99" s="1"/>
      <c r="B99" s="4"/>
      <c r="C99" s="23" t="s">
        <v>374</v>
      </c>
      <c r="D99" s="28">
        <f t="shared" si="1"/>
      </c>
      <c r="E99" s="28">
        <f t="shared" si="3"/>
      </c>
      <c r="F99" s="28">
        <f t="shared" si="5"/>
      </c>
      <c r="G99" s="28">
        <f t="shared" si="7"/>
      </c>
      <c r="H99" s="28">
        <f t="shared" si="9"/>
      </c>
      <c r="I99" s="28">
        <f t="shared" si="11"/>
      </c>
      <c r="J99" s="28">
        <f t="shared" si="13"/>
      </c>
      <c r="K99" s="29">
        <f t="shared" si="15"/>
      </c>
      <c r="M99" s="15">
        <v>22091000</v>
      </c>
      <c r="N99" s="15">
        <v>19309000</v>
      </c>
      <c r="O99" s="15">
        <v>16599000</v>
      </c>
      <c r="P99" s="15">
        <v>14881000</v>
      </c>
      <c r="Q99" s="15">
        <v>12285000</v>
      </c>
      <c r="R99" s="15">
        <v>9243000</v>
      </c>
      <c r="S99" s="15">
        <v>6188000</v>
      </c>
      <c r="T99" s="15">
        <v>2043000</v>
      </c>
      <c r="U99" s="15">
        <v>1414000</v>
      </c>
      <c r="V99" s="15">
        <v>680000</v>
      </c>
      <c r="W99" s="15">
        <v>656000</v>
      </c>
      <c r="X99" s="15">
        <v>1618000</v>
      </c>
      <c r="Y99" s="15">
        <v>3003000</v>
      </c>
      <c r="Z99" s="15">
        <v>2464000</v>
      </c>
      <c r="AA99" s="15">
        <v>2374000</v>
      </c>
      <c r="AB99" s="15">
        <v>1912000</v>
      </c>
      <c r="AC99" s="15">
        <v>1457000</v>
      </c>
      <c r="AD99" s="15">
        <v>1336000</v>
      </c>
      <c r="AE99" s="15">
        <v>622000</v>
      </c>
      <c r="AF99" s="15">
        <v>917000</v>
      </c>
      <c r="AG99" s="15">
        <v>951000</v>
      </c>
      <c r="AH99" s="15">
        <v>899000</v>
      </c>
      <c r="AI99" s="15">
        <v>552000</v>
      </c>
      <c r="AJ99" s="15">
        <v>394000</v>
      </c>
      <c r="AK99" s="15">
        <v>566000</v>
      </c>
      <c r="AL99" s="15">
        <v>1230000</v>
      </c>
      <c r="AM99" s="15">
        <v>1101000</v>
      </c>
      <c r="AN99" s="15">
        <v>1244000</v>
      </c>
      <c r="AO99" s="15">
        <v>1119000</v>
      </c>
      <c r="AP99" s="15">
        <v>838000</v>
      </c>
      <c r="AQ99" s="15">
        <v>583000</v>
      </c>
      <c r="AR99" s="15">
        <v>507000</v>
      </c>
      <c r="AS99" s="15">
        <v>654000</v>
      </c>
      <c r="AT99" s="15">
        <v>542000</v>
      </c>
      <c r="AU99" s="15">
        <v>261000</v>
      </c>
      <c r="AV99" s="15">
        <v>208000</v>
      </c>
      <c r="AW99" s="15">
        <v>208000</v>
      </c>
      <c r="AX99" s="15">
        <v>246000</v>
      </c>
      <c r="AY99" s="15">
        <v>26000</v>
      </c>
      <c r="AZ99" s="15">
        <v>134000</v>
      </c>
      <c r="BA99" s="15">
        <v>194000</v>
      </c>
      <c r="BB99" s="15">
        <v>173000</v>
      </c>
      <c r="BC99" s="15">
        <v>128000</v>
      </c>
      <c r="BD99" s="15">
        <v>137000</v>
      </c>
      <c r="BE99" s="15">
        <v>146927</v>
      </c>
      <c r="BF99" s="15">
        <v>118734</v>
      </c>
      <c r="BG99" s="15">
        <v>96448</v>
      </c>
      <c r="BH99" s="15">
        <v>77891</v>
      </c>
      <c r="BI99" s="15">
        <v>173973</v>
      </c>
      <c r="BJ99" s="15">
        <v>209080</v>
      </c>
      <c r="BK99" s="15">
        <v>119046</v>
      </c>
      <c r="BL99" s="15">
        <v>60437</v>
      </c>
      <c r="BM99" s="15">
        <v>116025</v>
      </c>
      <c r="BN99" s="15">
        <v>178273</v>
      </c>
      <c r="BO99" s="15">
        <v>151573</v>
      </c>
      <c r="BP99" s="15">
        <v>135219</v>
      </c>
      <c r="BQ99" s="15">
        <v>171651</v>
      </c>
      <c r="BR99" s="15">
        <v>84862</v>
      </c>
      <c r="BS99" s="15">
        <v>-140961</v>
      </c>
      <c r="BT99" s="15">
        <v>137594</v>
      </c>
      <c r="BU99" s="15">
        <v>131076</v>
      </c>
      <c r="BV99" s="15">
        <v>107577</v>
      </c>
      <c r="BW99" s="15">
        <v>-105302</v>
      </c>
      <c r="BX99" s="15">
        <v>-201338</v>
      </c>
      <c r="BY99" s="15">
        <v>-147665</v>
      </c>
      <c r="BZ99" s="15">
        <v>61748</v>
      </c>
      <c r="CA99" s="15">
        <v>-120929</v>
      </c>
      <c r="CB99" s="15">
        <v>176805</v>
      </c>
      <c r="CC99" s="15">
        <v>256993</v>
      </c>
      <c r="CD99" s="15">
        <v>235661</v>
      </c>
      <c r="CE99" s="15">
        <v>172732</v>
      </c>
      <c r="CF99" s="15">
        <v>132259</v>
      </c>
      <c r="CG99" s="15">
        <v>163506</v>
      </c>
      <c r="CH99" s="15">
        <v>106511</v>
      </c>
      <c r="CI99" s="15">
        <v>86753</v>
      </c>
      <c r="CJ99" s="15">
        <v>90676</v>
      </c>
      <c r="CK99" s="15">
        <v>97374</v>
      </c>
      <c r="CL99" s="15">
        <v>64447</v>
      </c>
      <c r="CM99" s="15">
        <v>73833</v>
      </c>
      <c r="CN99" s="15">
        <v>64444</v>
      </c>
      <c r="CO99" s="15">
        <v>36268</v>
      </c>
      <c r="CP99" s="15">
        <v>25879</v>
      </c>
      <c r="CQ99" s="15">
        <v>5119</v>
      </c>
      <c r="CR99" s="15">
        <v>21349</v>
      </c>
      <c r="CS99" s="15">
        <v>24166</v>
      </c>
      <c r="CT99" s="15">
        <v>6356</v>
      </c>
      <c r="CU99" s="15">
        <v>24150</v>
      </c>
      <c r="CV99" s="15">
        <v>19747</v>
      </c>
      <c r="CW99" s="15">
        <v>50936</v>
      </c>
      <c r="CX99" s="15">
        <v>-48636</v>
      </c>
      <c r="CY99" s="15">
        <v>5254</v>
      </c>
      <c r="CZ99" s="15">
        <v>83245</v>
      </c>
      <c r="DA99" s="15">
        <v>76033</v>
      </c>
      <c r="DB99" s="15">
        <v>41315</v>
      </c>
      <c r="DC99" s="15">
        <v>32926</v>
      </c>
      <c r="DD99" s="15">
        <v>26650</v>
      </c>
      <c r="DE99" s="15">
        <v>29592</v>
      </c>
      <c r="DF99" s="15">
        <v>28068</v>
      </c>
      <c r="DG99" s="15">
        <v>22522</v>
      </c>
      <c r="DH99" s="15">
        <v>18287</v>
      </c>
      <c r="DI99" s="15">
        <v>17459</v>
      </c>
      <c r="DJ99" s="15">
        <v>10600</v>
      </c>
      <c r="DK99" s="15">
        <v>6700</v>
      </c>
      <c r="DL99" s="15">
        <v>6261</v>
      </c>
      <c r="DM99" s="8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</row>
    <row r="100" outlineLevel="1">
      <c r="A100" s="1"/>
      <c r="B100" s="4"/>
      <c r="C100" s="23" t="s">
        <v>375</v>
      </c>
      <c r="D100" s="32">
        <f t="shared" si="1"/>
      </c>
      <c r="E100" s="32">
        <f t="shared" si="3"/>
      </c>
      <c r="F100" s="32">
        <f t="shared" si="5"/>
      </c>
      <c r="G100" s="32">
        <f t="shared" si="7"/>
      </c>
      <c r="H100" s="32">
        <f t="shared" si="9"/>
      </c>
      <c r="I100" s="32">
        <f t="shared" si="11"/>
      </c>
      <c r="J100" s="32">
        <f t="shared" si="13"/>
      </c>
      <c r="K100" s="29">
        <f t="shared" si="15"/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8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</row>
    <row r="101" outlineLevel="2">
      <c r="A101" s="1"/>
      <c r="B101" s="4"/>
      <c r="C101" s="23" t="s">
        <v>376</v>
      </c>
      <c r="D101" s="28">
        <f t="shared" si="1"/>
      </c>
      <c r="E101" s="28">
        <f t="shared" si="3"/>
      </c>
      <c r="F101" s="28">
        <f t="shared" si="5"/>
      </c>
      <c r="G101" s="28">
        <f t="shared" si="7"/>
      </c>
      <c r="H101" s="28">
        <f t="shared" si="9"/>
      </c>
      <c r="I101" s="28">
        <f t="shared" si="11"/>
      </c>
      <c r="J101" s="28">
        <f t="shared" si="13"/>
      </c>
      <c r="K101" s="29">
        <f t="shared" si="15"/>
      </c>
      <c r="M101" s="15">
        <v>25903000</v>
      </c>
      <c r="N101" s="15">
        <v>23597000</v>
      </c>
      <c r="O101" s="15">
        <v>20222000</v>
      </c>
      <c r="P101" s="15">
        <v>18336000</v>
      </c>
      <c r="Q101" s="15">
        <v>14994000</v>
      </c>
      <c r="R101" s="15">
        <v>11771000</v>
      </c>
      <c r="S101" s="15">
        <v>8006000</v>
      </c>
      <c r="T101" s="15">
        <v>3258000</v>
      </c>
      <c r="U101" s="15">
        <v>2410000</v>
      </c>
      <c r="V101" s="15">
        <v>1752000</v>
      </c>
      <c r="W101" s="15">
        <v>1527000</v>
      </c>
      <c r="X101" s="15">
        <v>4137000</v>
      </c>
      <c r="Y101" s="15">
        <v>3829000</v>
      </c>
      <c r="Z101" s="15">
        <v>3531000</v>
      </c>
      <c r="AA101" s="15">
        <v>3199000</v>
      </c>
      <c r="AB101" s="15">
        <v>2668000</v>
      </c>
      <c r="AC101" s="15">
        <v>2211000</v>
      </c>
      <c r="AD101" s="15">
        <v>2080000</v>
      </c>
      <c r="AE101" s="15">
        <v>1430000</v>
      </c>
      <c r="AF101" s="15">
        <v>1309000</v>
      </c>
      <c r="AG101" s="15">
        <v>1313000</v>
      </c>
      <c r="AH101" s="15">
        <v>1242000</v>
      </c>
      <c r="AI101" s="15">
        <v>887000</v>
      </c>
      <c r="AJ101" s="15">
        <v>627000</v>
      </c>
      <c r="AK101" s="15">
        <v>531000</v>
      </c>
      <c r="AL101" s="15">
        <v>1265000</v>
      </c>
      <c r="AM101" s="15">
        <v>1354000</v>
      </c>
      <c r="AN101" s="15">
        <v>1487000</v>
      </c>
      <c r="AO101" s="15">
        <v>1253000</v>
      </c>
      <c r="AP101" s="15">
        <v>1052000</v>
      </c>
      <c r="AQ101" s="15">
        <v>818000</v>
      </c>
      <c r="AR101" s="15">
        <v>673000</v>
      </c>
      <c r="AS101" s="15">
        <v>850000</v>
      </c>
      <c r="AT101" s="15">
        <v>752000</v>
      </c>
      <c r="AU101" s="15">
        <v>424000</v>
      </c>
      <c r="AV101" s="15">
        <v>337000</v>
      </c>
      <c r="AW101" s="15">
        <v>395000</v>
      </c>
      <c r="AX101" s="15">
        <v>352000</v>
      </c>
      <c r="AY101" s="15">
        <v>261000</v>
      </c>
      <c r="AZ101" s="15">
        <v>271000</v>
      </c>
      <c r="BA101" s="15">
        <v>329000</v>
      </c>
      <c r="BB101" s="15">
        <v>305000</v>
      </c>
      <c r="BC101" s="15">
        <v>257000</v>
      </c>
      <c r="BD101" s="15">
        <v>242000</v>
      </c>
      <c r="BE101" s="15">
        <v>252946</v>
      </c>
      <c r="BF101" s="15">
        <v>235048</v>
      </c>
      <c r="BG101" s="15">
        <v>203026</v>
      </c>
      <c r="BH101" s="15">
        <v>176980</v>
      </c>
      <c r="BI101" s="15">
        <v>278644</v>
      </c>
      <c r="BJ101" s="15">
        <v>339144</v>
      </c>
      <c r="BK101" s="15">
        <v>228342</v>
      </c>
      <c r="BL101" s="15">
        <v>161957</v>
      </c>
      <c r="BM101" s="15">
        <v>210779</v>
      </c>
      <c r="BN101" s="15">
        <v>286047</v>
      </c>
      <c r="BO101" s="15">
        <v>260390</v>
      </c>
      <c r="BP101" s="15">
        <v>230675</v>
      </c>
      <c r="BQ101" s="15">
        <v>199344</v>
      </c>
      <c r="BR101" s="15">
        <v>171418</v>
      </c>
      <c r="BS101" s="15">
        <v>-102648</v>
      </c>
      <c r="BT101" s="15">
        <v>217478</v>
      </c>
      <c r="BU101" s="15">
        <v>209507</v>
      </c>
      <c r="BV101" s="15">
        <v>176515</v>
      </c>
      <c r="BW101" s="15">
        <v>-38182</v>
      </c>
      <c r="BX101" s="15">
        <v>-10439</v>
      </c>
      <c r="BY101" s="15">
        <v>-101896</v>
      </c>
      <c r="BZ101" s="15">
        <v>123885</v>
      </c>
      <c r="CA101" s="15">
        <v>-100294</v>
      </c>
      <c r="CB101" s="15">
        <v>254376</v>
      </c>
      <c r="CC101" s="15">
        <v>316838</v>
      </c>
      <c r="CD101" s="15">
        <v>299829</v>
      </c>
      <c r="CE101" s="15">
        <v>232743</v>
      </c>
      <c r="CF101" s="15">
        <v>185123</v>
      </c>
      <c r="CG101" s="15">
        <v>185851</v>
      </c>
      <c r="CH101" s="15">
        <v>153358</v>
      </c>
      <c r="CI101" s="15">
        <v>128730</v>
      </c>
      <c r="CJ101" s="15">
        <v>133279</v>
      </c>
      <c r="CK101" s="15">
        <v>138864</v>
      </c>
      <c r="CL101" s="15">
        <v>100240</v>
      </c>
      <c r="CM101" s="15">
        <v>107582</v>
      </c>
      <c r="CN101" s="15">
        <v>105452</v>
      </c>
      <c r="CO101" s="15">
        <v>72678</v>
      </c>
      <c r="CP101" s="15">
        <v>56375</v>
      </c>
      <c r="CQ101" s="15">
        <v>30473</v>
      </c>
      <c r="CR101" s="15">
        <v>50099</v>
      </c>
      <c r="CS101" s="15">
        <v>50527</v>
      </c>
      <c r="CT101" s="15">
        <v>28395</v>
      </c>
      <c r="CU101" s="15">
        <v>46271</v>
      </c>
      <c r="CV101" s="15">
        <v>44168</v>
      </c>
      <c r="CW101" s="15">
        <v>87917</v>
      </c>
      <c r="CX101" s="15">
        <v>-32470</v>
      </c>
      <c r="CY101" s="15">
        <v>21574</v>
      </c>
      <c r="CZ101" s="15">
        <v>131752</v>
      </c>
      <c r="DA101" s="15">
        <v>124069</v>
      </c>
      <c r="DB101" s="15">
        <v>70938</v>
      </c>
      <c r="DC101" s="15">
        <v>58116</v>
      </c>
      <c r="DD101" s="15">
        <v>53844</v>
      </c>
      <c r="DE101" s="15">
        <v>48530</v>
      </c>
      <c r="DF101" s="15">
        <v>45657</v>
      </c>
      <c r="DG101" s="15">
        <v>36464</v>
      </c>
      <c r="DH101" s="15">
        <v>29993</v>
      </c>
      <c r="DI101" s="15">
        <v>28639</v>
      </c>
      <c r="DJ101" s="15">
        <v>18200</v>
      </c>
      <c r="DK101" s="15">
        <v>12183</v>
      </c>
      <c r="DL101" s="15">
        <v>11062</v>
      </c>
      <c r="DM101" s="8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</row>
    <row r="102" outlineLevel="2">
      <c r="A102" s="1"/>
      <c r="B102" s="4"/>
      <c r="C102" s="23" t="s">
        <v>377</v>
      </c>
      <c r="D102" s="28">
        <f t="shared" si="1"/>
      </c>
      <c r="E102" s="28">
        <f t="shared" si="3"/>
      </c>
      <c r="F102" s="28">
        <f t="shared" si="5"/>
      </c>
      <c r="G102" s="28">
        <f t="shared" si="7"/>
      </c>
      <c r="H102" s="28">
        <f t="shared" si="9"/>
      </c>
      <c r="I102" s="28">
        <f t="shared" si="11"/>
      </c>
      <c r="J102" s="28">
        <f t="shared" si="13"/>
      </c>
      <c r="K102" s="29">
        <f t="shared" si="15"/>
      </c>
      <c r="M102" s="15">
        <v>25360000</v>
      </c>
      <c r="N102" s="15">
        <v>23119000</v>
      </c>
      <c r="O102" s="15">
        <v>19789000</v>
      </c>
      <c r="P102" s="15">
        <v>17926000</v>
      </c>
      <c r="Q102" s="15">
        <v>14607000</v>
      </c>
      <c r="R102" s="15">
        <v>11399000</v>
      </c>
      <c r="S102" s="15">
        <v>7641000</v>
      </c>
      <c r="T102" s="15">
        <v>2874000</v>
      </c>
      <c r="U102" s="15">
        <v>1985000</v>
      </c>
      <c r="V102" s="15">
        <v>1346000</v>
      </c>
      <c r="W102" s="15">
        <v>1149000</v>
      </c>
      <c r="X102" s="15">
        <v>3803000</v>
      </c>
      <c r="Y102" s="15">
        <v>3520000</v>
      </c>
      <c r="Z102" s="15">
        <v>3233000</v>
      </c>
      <c r="AA102" s="15">
        <v>2913000</v>
      </c>
      <c r="AB102" s="15">
        <v>2387000</v>
      </c>
      <c r="AC102" s="15">
        <v>1923000</v>
      </c>
      <c r="AD102" s="15">
        <v>1781000</v>
      </c>
      <c r="AE102" s="15">
        <v>1026000</v>
      </c>
      <c r="AF102" s="15">
        <v>1202000</v>
      </c>
      <c r="AG102" s="15">
        <v>1208000</v>
      </c>
      <c r="AH102" s="15">
        <v>1150000</v>
      </c>
      <c r="AI102" s="15">
        <v>795000</v>
      </c>
      <c r="AJ102" s="15">
        <v>536000</v>
      </c>
      <c r="AK102" s="15">
        <v>453000</v>
      </c>
      <c r="AL102" s="15">
        <v>1197000</v>
      </c>
      <c r="AM102" s="15">
        <v>1295000</v>
      </c>
      <c r="AN102" s="15">
        <v>1430000</v>
      </c>
      <c r="AO102" s="15">
        <v>1199000</v>
      </c>
      <c r="AP102" s="15">
        <v>1003000</v>
      </c>
      <c r="AQ102" s="15">
        <v>769000</v>
      </c>
      <c r="AR102" s="15">
        <v>626000</v>
      </c>
      <c r="AS102" s="15">
        <v>804000</v>
      </c>
      <c r="AT102" s="15">
        <v>704000</v>
      </c>
      <c r="AU102" s="15">
        <v>377000</v>
      </c>
      <c r="AV102" s="15">
        <v>292000</v>
      </c>
      <c r="AW102" s="15">
        <v>349000</v>
      </c>
      <c r="AX102" s="15">
        <v>304000</v>
      </c>
      <c r="AY102" s="15">
        <v>212000</v>
      </c>
      <c r="AZ102" s="15">
        <v>217000</v>
      </c>
      <c r="BA102" s="15">
        <v>275000</v>
      </c>
      <c r="BB102" s="15">
        <v>250000</v>
      </c>
      <c r="BC102" s="15">
        <v>201000</v>
      </c>
      <c r="BD102" s="15">
        <v>187000</v>
      </c>
      <c r="BE102" s="15">
        <v>200256</v>
      </c>
      <c r="BF102" s="15">
        <v>172322</v>
      </c>
      <c r="BG102" s="15">
        <v>141186</v>
      </c>
      <c r="BH102" s="15">
        <v>117236</v>
      </c>
      <c r="BI102" s="15">
        <v>220478</v>
      </c>
      <c r="BJ102" s="15">
        <v>281996</v>
      </c>
      <c r="BK102" s="15">
        <v>172147</v>
      </c>
      <c r="BL102" s="15">
        <v>107466</v>
      </c>
      <c r="BM102" s="15">
        <v>158889</v>
      </c>
      <c r="BN102" s="15">
        <v>233660</v>
      </c>
      <c r="BO102" s="15">
        <v>208231</v>
      </c>
      <c r="BP102" s="15">
        <v>182911</v>
      </c>
      <c r="BQ102" s="15">
        <v>152940</v>
      </c>
      <c r="BR102" s="15">
        <v>124542</v>
      </c>
      <c r="BS102" s="15">
        <v>-149221</v>
      </c>
      <c r="BT102" s="15">
        <v>170331</v>
      </c>
      <c r="BU102" s="15">
        <v>161593</v>
      </c>
      <c r="BV102" s="15">
        <v>127745</v>
      </c>
      <c r="BW102" s="15">
        <v>-87504</v>
      </c>
      <c r="BX102" s="15">
        <v>-61097</v>
      </c>
      <c r="BY102" s="15">
        <v>-149951</v>
      </c>
      <c r="BZ102" s="15">
        <v>74581</v>
      </c>
      <c r="CA102" s="15">
        <v>-146600</v>
      </c>
      <c r="CB102" s="15">
        <v>213018</v>
      </c>
      <c r="CC102" s="15">
        <v>279902</v>
      </c>
      <c r="CD102" s="15">
        <v>266799</v>
      </c>
      <c r="CE102" s="15">
        <v>200851</v>
      </c>
      <c r="CF102" s="15">
        <v>153789</v>
      </c>
      <c r="CG102" s="15">
        <v>151559</v>
      </c>
      <c r="CH102" s="15">
        <v>128327</v>
      </c>
      <c r="CI102" s="15">
        <v>104522</v>
      </c>
      <c r="CJ102" s="15">
        <v>109248</v>
      </c>
      <c r="CK102" s="15">
        <v>115076</v>
      </c>
      <c r="CL102" s="15">
        <v>75718</v>
      </c>
      <c r="CM102" s="15">
        <v>82812</v>
      </c>
      <c r="CN102" s="15">
        <v>80555</v>
      </c>
      <c r="CO102" s="15">
        <v>41593</v>
      </c>
      <c r="CP102" s="15">
        <v>32349</v>
      </c>
      <c r="CQ102" s="15">
        <v>6399</v>
      </c>
      <c r="CR102" s="15">
        <v>26687</v>
      </c>
      <c r="CS102" s="15">
        <v>26249</v>
      </c>
      <c r="CT102" s="15">
        <v>5553</v>
      </c>
      <c r="CU102" s="15">
        <v>26661</v>
      </c>
      <c r="CV102" s="15">
        <v>28210</v>
      </c>
      <c r="CW102" s="15">
        <v>72766</v>
      </c>
      <c r="CX102" s="15">
        <v>-48636</v>
      </c>
      <c r="CY102" s="15">
        <v>7505</v>
      </c>
      <c r="CZ102" s="15">
        <v>118922</v>
      </c>
      <c r="DA102" s="15">
        <v>109310</v>
      </c>
      <c r="DB102" s="15">
        <v>59021</v>
      </c>
      <c r="DC102" s="15">
        <v>47494</v>
      </c>
      <c r="DD102" s="15">
        <v>47645</v>
      </c>
      <c r="DE102" s="15">
        <v>43518</v>
      </c>
      <c r="DF102" s="15">
        <v>41277</v>
      </c>
      <c r="DG102" s="15">
        <v>33121</v>
      </c>
      <c r="DH102" s="15">
        <v>26892</v>
      </c>
      <c r="DI102" s="15">
        <v>25671</v>
      </c>
      <c r="DJ102" s="15">
        <v>15600</v>
      </c>
      <c r="DK102" s="15">
        <v>9800</v>
      </c>
      <c r="DL102" s="15">
        <v>9345</v>
      </c>
      <c r="DM102" s="8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</row>
    <row r="103" outlineLevel="2">
      <c r="A103" s="1"/>
      <c r="B103" s="4"/>
      <c r="C103" s="23" t="s">
        <v>378</v>
      </c>
      <c r="D103" s="28">
        <f t="shared" si="1"/>
      </c>
      <c r="E103" s="28">
        <f t="shared" si="3"/>
      </c>
      <c r="F103" s="28">
        <f t="shared" si="5"/>
      </c>
      <c r="G103" s="28">
        <f t="shared" si="7"/>
      </c>
      <c r="H103" s="28">
        <f t="shared" si="9"/>
      </c>
      <c r="I103" s="28">
        <f t="shared" si="11"/>
      </c>
      <c r="J103" s="28">
        <f t="shared" si="13"/>
      </c>
      <c r="K103" s="29">
        <f t="shared" si="15"/>
      </c>
      <c r="M103" s="15">
        <v>25903000</v>
      </c>
      <c r="N103" s="15">
        <v>23597000</v>
      </c>
      <c r="O103" s="15">
        <v>20222000</v>
      </c>
      <c r="P103" s="15">
        <v>18336000</v>
      </c>
      <c r="Q103" s="15">
        <v>14994000</v>
      </c>
      <c r="R103" s="15">
        <v>11771000</v>
      </c>
      <c r="S103" s="15">
        <v>8006000</v>
      </c>
      <c r="T103" s="15">
        <v>3258000</v>
      </c>
      <c r="U103" s="15">
        <v>2410000</v>
      </c>
      <c r="V103" s="15">
        <v>1752000</v>
      </c>
      <c r="W103" s="15">
        <v>1527000</v>
      </c>
      <c r="X103" s="15">
        <v>4137000</v>
      </c>
      <c r="Y103" s="15">
        <v>3829000</v>
      </c>
      <c r="Z103" s="15">
        <v>3531000</v>
      </c>
      <c r="AA103" s="15">
        <v>3199000</v>
      </c>
      <c r="AB103" s="15">
        <v>2668000</v>
      </c>
      <c r="AC103" s="15">
        <v>2211000</v>
      </c>
      <c r="AD103" s="15">
        <v>2080000</v>
      </c>
      <c r="AE103" s="15">
        <v>1430000</v>
      </c>
      <c r="AF103" s="15">
        <v>1309000</v>
      </c>
      <c r="AG103" s="15">
        <v>1313000</v>
      </c>
      <c r="AH103" s="15">
        <v>1242000</v>
      </c>
      <c r="AI103" s="15">
        <v>887000</v>
      </c>
      <c r="AJ103" s="15">
        <v>627000</v>
      </c>
      <c r="AK103" s="15">
        <v>531000</v>
      </c>
      <c r="AL103" s="15">
        <v>1265000</v>
      </c>
      <c r="AM103" s="15">
        <v>1354000</v>
      </c>
      <c r="AN103" s="15">
        <v>1487000</v>
      </c>
      <c r="AO103" s="15">
        <v>1253000</v>
      </c>
      <c r="AP103" s="15">
        <v>1052000</v>
      </c>
      <c r="AQ103" s="15">
        <v>818000</v>
      </c>
      <c r="AR103" s="15">
        <v>673000</v>
      </c>
      <c r="AS103" s="15">
        <v>850000</v>
      </c>
      <c r="AT103" s="15">
        <v>752000</v>
      </c>
      <c r="AU103" s="15">
        <v>424000</v>
      </c>
      <c r="AV103" s="15">
        <v>337000</v>
      </c>
      <c r="AW103" s="15">
        <v>395000</v>
      </c>
      <c r="AX103" s="15">
        <v>352000</v>
      </c>
      <c r="AY103" s="15">
        <v>261000</v>
      </c>
      <c r="AZ103" s="15">
        <v>271000</v>
      </c>
      <c r="BA103" s="15">
        <v>329000</v>
      </c>
      <c r="BB103" s="15">
        <v>305000</v>
      </c>
      <c r="BC103" s="15">
        <v>257000</v>
      </c>
      <c r="BD103" s="15">
        <v>242000</v>
      </c>
      <c r="BE103" s="15">
        <v>252946</v>
      </c>
      <c r="BF103" s="15">
        <v>235048</v>
      </c>
      <c r="BG103" s="15">
        <v>203026</v>
      </c>
      <c r="BH103" s="15">
        <v>176980</v>
      </c>
      <c r="BI103" s="15">
        <v>278644</v>
      </c>
      <c r="BJ103" s="15">
        <v>339144</v>
      </c>
      <c r="BK103" s="15">
        <v>228342</v>
      </c>
      <c r="BL103" s="15">
        <v>161957</v>
      </c>
      <c r="BM103" s="15">
        <v>210779</v>
      </c>
      <c r="BN103" s="15">
        <v>286047</v>
      </c>
      <c r="BO103" s="15">
        <v>260390</v>
      </c>
      <c r="BP103" s="15">
        <v>230675</v>
      </c>
      <c r="BQ103" s="15">
        <v>199344</v>
      </c>
      <c r="BR103" s="15">
        <v>171418</v>
      </c>
      <c r="BS103" s="15">
        <v>-102648</v>
      </c>
      <c r="BT103" s="15">
        <v>217478</v>
      </c>
      <c r="BU103" s="15">
        <v>209507</v>
      </c>
      <c r="BV103" s="15">
        <v>176515</v>
      </c>
      <c r="BW103" s="15">
        <v>-38182</v>
      </c>
      <c r="BX103" s="15">
        <v>-10439</v>
      </c>
      <c r="BY103" s="15">
        <v>-101896</v>
      </c>
      <c r="BZ103" s="15">
        <v>123885</v>
      </c>
      <c r="CA103" s="15">
        <v>-100294</v>
      </c>
      <c r="CB103" s="15">
        <v>254376</v>
      </c>
      <c r="CC103" s="15">
        <v>316838</v>
      </c>
      <c r="CD103" s="15">
        <v>299829</v>
      </c>
      <c r="CE103" s="15">
        <v>232743</v>
      </c>
      <c r="CF103" s="15">
        <v>185123</v>
      </c>
      <c r="CG103" s="15">
        <v>185851</v>
      </c>
      <c r="CH103" s="15">
        <v>153358</v>
      </c>
      <c r="CI103" s="15">
        <v>128730</v>
      </c>
      <c r="CJ103" s="15">
        <v>133279</v>
      </c>
      <c r="CK103" s="15">
        <v>138864</v>
      </c>
      <c r="CL103" s="15">
        <v>100240</v>
      </c>
      <c r="CM103" s="15">
        <v>107582</v>
      </c>
      <c r="CN103" s="15">
        <v>105452</v>
      </c>
      <c r="CO103" s="15">
        <v>72678</v>
      </c>
      <c r="CP103" s="15">
        <v>56375</v>
      </c>
      <c r="CQ103" s="15">
        <v>30473</v>
      </c>
      <c r="CR103" s="15">
        <v>50099</v>
      </c>
      <c r="CS103" s="15">
        <v>50527</v>
      </c>
      <c r="CT103" s="15">
        <v>28395</v>
      </c>
      <c r="CU103" s="15">
        <v>46271</v>
      </c>
      <c r="CV103" s="15">
        <v>44168</v>
      </c>
      <c r="CW103" s="15">
        <v>87917</v>
      </c>
      <c r="CX103" s="15">
        <v>-32470</v>
      </c>
      <c r="CY103" s="15">
        <v>21574</v>
      </c>
      <c r="CZ103" s="15">
        <v>131752</v>
      </c>
      <c r="DA103" s="15">
        <v>124069</v>
      </c>
      <c r="DB103" s="15">
        <v>70938</v>
      </c>
      <c r="DC103" s="15">
        <v>58116</v>
      </c>
      <c r="DD103" s="15">
        <v>53844</v>
      </c>
      <c r="DE103" s="15">
        <v>48530</v>
      </c>
      <c r="DF103" s="15">
        <v>45657</v>
      </c>
      <c r="DG103" s="15">
        <v>36464</v>
      </c>
      <c r="DH103" s="15">
        <v>29993</v>
      </c>
      <c r="DI103" s="15">
        <v>28639</v>
      </c>
      <c r="DJ103" s="15">
        <v>18200</v>
      </c>
      <c r="DK103" s="15">
        <v>12183</v>
      </c>
      <c r="DL103" s="15">
        <v>11062</v>
      </c>
      <c r="DM103" s="8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</row>
    <row r="104" outlineLevel="2">
      <c r="A104" s="1"/>
      <c r="B104" s="4"/>
      <c r="C104" s="23" t="s">
        <v>379</v>
      </c>
      <c r="D104" s="28">
        <f t="shared" si="1"/>
      </c>
      <c r="E104" s="28">
        <f t="shared" si="3"/>
      </c>
      <c r="F104" s="28">
        <f t="shared" si="5"/>
      </c>
      <c r="G104" s="28">
        <f t="shared" si="7"/>
      </c>
      <c r="H104" s="28">
        <f t="shared" si="9"/>
      </c>
      <c r="I104" s="28">
        <f t="shared" si="11"/>
      </c>
      <c r="J104" s="28">
        <f t="shared" si="13"/>
      </c>
      <c r="K104" s="29">
        <f t="shared" si="15"/>
      </c>
      <c r="M104" s="15">
        <v>22066000</v>
      </c>
      <c r="N104" s="15">
        <v>20010000</v>
      </c>
      <c r="O104" s="15">
        <v>16952000</v>
      </c>
      <c r="P104" s="15">
        <v>15238000</v>
      </c>
      <c r="Q104" s="15">
        <v>12839000</v>
      </c>
      <c r="R104" s="15">
        <v>10020000</v>
      </c>
      <c r="S104" s="15">
        <v>6740000</v>
      </c>
      <c r="T104" s="15">
        <v>2713000</v>
      </c>
      <c r="U104" s="15">
        <v>2174000</v>
      </c>
      <c r="V104" s="15">
        <v>1456000</v>
      </c>
      <c r="W104" s="15">
        <v>1292000</v>
      </c>
      <c r="X104" s="15">
        <v>3443000</v>
      </c>
      <c r="Y104" s="15">
        <v>3350000</v>
      </c>
      <c r="Z104" s="15">
        <v>2973000</v>
      </c>
      <c r="AA104" s="15">
        <v>2623000</v>
      </c>
      <c r="AB104" s="15">
        <v>2313000</v>
      </c>
      <c r="AC104" s="15">
        <v>1957000</v>
      </c>
      <c r="AD104" s="15">
        <v>1834000</v>
      </c>
      <c r="AE104" s="15">
        <v>1366000</v>
      </c>
      <c r="AF104" s="15">
        <v>1120000</v>
      </c>
      <c r="AG104" s="15">
        <v>1172000</v>
      </c>
      <c r="AH104" s="15">
        <v>1103000</v>
      </c>
      <c r="AI104" s="15">
        <v>762000</v>
      </c>
      <c r="AJ104" s="15">
        <v>543000</v>
      </c>
      <c r="AK104" s="15">
        <v>496000</v>
      </c>
      <c r="AL104" s="15">
        <v>1151000</v>
      </c>
      <c r="AM104" s="15">
        <v>1210000</v>
      </c>
      <c r="AN104" s="15">
        <v>1285000</v>
      </c>
      <c r="AO104" s="15">
        <v>1081000</v>
      </c>
      <c r="AP104" s="15">
        <v>833000</v>
      </c>
      <c r="AQ104" s="15">
        <v>638000</v>
      </c>
      <c r="AR104" s="15">
        <v>533000</v>
      </c>
      <c r="AS104" s="15">
        <v>704000</v>
      </c>
      <c r="AT104" s="15">
        <v>570000</v>
      </c>
      <c r="AU104" s="15">
        <v>313000</v>
      </c>
      <c r="AV104" s="15">
        <v>263000</v>
      </c>
      <c r="AW104" s="15">
        <v>297000</v>
      </c>
      <c r="AX104" s="15">
        <v>255000</v>
      </c>
      <c r="AY104" s="15">
        <v>190000</v>
      </c>
      <c r="AZ104" s="15">
        <v>187000</v>
      </c>
      <c r="BA104" s="15">
        <v>241000</v>
      </c>
      <c r="BB104" s="15">
        <v>220000</v>
      </c>
      <c r="BC104" s="15">
        <v>173000</v>
      </c>
      <c r="BD104" s="15">
        <v>152884</v>
      </c>
      <c r="BE104" s="15">
        <v>187486</v>
      </c>
      <c r="BF104" s="15">
        <v>153790</v>
      </c>
      <c r="BG104" s="15">
        <v>133330</v>
      </c>
      <c r="BH104" s="15">
        <v>113801</v>
      </c>
      <c r="BI104" s="15">
        <v>214933</v>
      </c>
      <c r="BJ104" s="15">
        <v>245462</v>
      </c>
      <c r="BK104" s="15">
        <v>170448</v>
      </c>
      <c r="BL104" s="15">
        <v>97530</v>
      </c>
      <c r="BM104" s="15">
        <v>158136</v>
      </c>
      <c r="BN104" s="15">
        <v>217012</v>
      </c>
      <c r="BO104" s="15">
        <v>193545</v>
      </c>
      <c r="BP104" s="15">
        <v>165713</v>
      </c>
      <c r="BQ104" s="15">
        <v>142444.49546545028</v>
      </c>
      <c r="BR104" s="15">
        <v>105488.25451561519</v>
      </c>
      <c r="BS104" s="15">
        <v>-120422.27177057268</v>
      </c>
      <c r="BT104" s="15">
        <v>160577.60682036824</v>
      </c>
      <c r="BU104" s="15">
        <v>154222.3776619017</v>
      </c>
      <c r="BV104" s="15">
        <v>130010.55334960573</v>
      </c>
      <c r="BW104" s="15">
        <v>-80352.24647762392</v>
      </c>
      <c r="BX104" s="15">
        <v>-49230.96096005266</v>
      </c>
      <c r="BY104" s="15">
        <v>-129963.4008217168</v>
      </c>
      <c r="BZ104" s="15">
        <v>70573.7</v>
      </c>
      <c r="CA104" s="15">
        <v>-120929</v>
      </c>
      <c r="CB104" s="15">
        <v>176805</v>
      </c>
      <c r="CC104" s="15">
        <v>256993</v>
      </c>
      <c r="CD104" s="15">
        <v>235661</v>
      </c>
      <c r="CE104" s="15">
        <v>172732</v>
      </c>
      <c r="CF104" s="15">
        <v>132259</v>
      </c>
      <c r="CG104" s="15">
        <v>163506</v>
      </c>
      <c r="CH104" s="15">
        <v>106511</v>
      </c>
      <c r="CI104" s="15">
        <v>86753</v>
      </c>
      <c r="CJ104" s="15">
        <v>90676</v>
      </c>
      <c r="CK104" s="15">
        <v>97374</v>
      </c>
      <c r="CL104" s="15">
        <v>64447</v>
      </c>
      <c r="CM104" s="15">
        <v>73833</v>
      </c>
      <c r="CN104" s="15">
        <v>64444</v>
      </c>
      <c r="CO104" s="15">
        <v>36268</v>
      </c>
      <c r="CP104" s="15">
        <v>25879</v>
      </c>
      <c r="CQ104" s="15">
        <v>5119</v>
      </c>
      <c r="CR104" s="15">
        <v>21349</v>
      </c>
      <c r="CS104" s="15">
        <v>24166</v>
      </c>
      <c r="CT104" s="15">
        <v>6356</v>
      </c>
      <c r="CU104" s="15">
        <v>24150</v>
      </c>
      <c r="CV104" s="15">
        <v>19747</v>
      </c>
      <c r="CW104" s="15">
        <v>50936</v>
      </c>
      <c r="CX104" s="15">
        <v>-48636</v>
      </c>
      <c r="CY104" s="15">
        <v>5254</v>
      </c>
      <c r="CZ104" s="15">
        <v>83245</v>
      </c>
      <c r="DA104" s="15">
        <v>76516.69809149412</v>
      </c>
      <c r="DB104" s="15">
        <v>41315</v>
      </c>
      <c r="DC104" s="15">
        <v>33245.90097157557</v>
      </c>
      <c r="DD104" s="15">
        <v>33350.999422147506</v>
      </c>
      <c r="DE104" s="15">
        <v>29592</v>
      </c>
      <c r="DF104" s="15">
        <v>28068</v>
      </c>
      <c r="DG104" s="15">
        <v>22522</v>
      </c>
      <c r="DH104" s="15">
        <v>18287</v>
      </c>
      <c r="DI104" s="15">
        <v>17459</v>
      </c>
      <c r="DJ104" s="15">
        <v>10600</v>
      </c>
      <c r="DK104" s="15">
        <v>6700</v>
      </c>
      <c r="DL104" s="15">
        <v>6261</v>
      </c>
      <c r="DM104" s="8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</row>
    <row r="105" outlineLevel="1">
      <c r="A105" s="1"/>
      <c r="B105" s="4"/>
      <c r="C105" s="23" t="s">
        <v>380</v>
      </c>
      <c r="D105" s="32">
        <f t="shared" si="1"/>
      </c>
      <c r="E105" s="32">
        <f t="shared" si="3"/>
      </c>
      <c r="F105" s="32">
        <f t="shared" si="5"/>
      </c>
      <c r="G105" s="32">
        <f t="shared" si="7"/>
      </c>
      <c r="H105" s="32">
        <f t="shared" si="9"/>
      </c>
      <c r="I105" s="32">
        <f t="shared" si="11"/>
      </c>
      <c r="J105" s="32">
        <f t="shared" si="13"/>
      </c>
      <c r="K105" s="29">
        <f t="shared" si="15"/>
      </c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8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</row>
    <row r="106" outlineLevel="2">
      <c r="A106" s="1"/>
      <c r="B106" s="4"/>
      <c r="C106" s="23" t="s">
        <v>381</v>
      </c>
      <c r="D106" s="28">
        <f t="shared" si="1"/>
      </c>
      <c r="E106" s="28">
        <f t="shared" si="3"/>
      </c>
      <c r="F106" s="28">
        <f t="shared" si="5"/>
      </c>
      <c r="G106" s="28">
        <f t="shared" si="7"/>
      </c>
      <c r="H106" s="28">
        <f t="shared" si="9"/>
      </c>
      <c r="I106" s="28">
        <f t="shared" si="11"/>
      </c>
      <c r="J106" s="28">
        <f t="shared" si="13"/>
      </c>
      <c r="K106" s="29">
        <f t="shared" si="15"/>
      </c>
      <c r="M106" s="15">
        <v>26066000</v>
      </c>
      <c r="N106" s="15">
        <v>23754000</v>
      </c>
      <c r="O106" s="15">
        <v>20318000</v>
      </c>
      <c r="P106" s="15">
        <v>18476000</v>
      </c>
      <c r="Q106" s="15">
        <v>15137000</v>
      </c>
      <c r="R106" s="15">
        <v>11933000</v>
      </c>
      <c r="S106" s="15">
        <v>8139000</v>
      </c>
      <c r="T106" s="15">
        <v>3436000</v>
      </c>
      <c r="U106" s="15">
        <v>2639000</v>
      </c>
      <c r="V106" s="15">
        <v>1941000</v>
      </c>
      <c r="W106" s="15">
        <v>1706000</v>
      </c>
      <c r="X106" s="15">
        <v>4294000</v>
      </c>
      <c r="Y106" s="15">
        <v>3986000</v>
      </c>
      <c r="Z106" s="15">
        <v>3687000</v>
      </c>
      <c r="AA106" s="15">
        <v>3362000</v>
      </c>
      <c r="AB106" s="15">
        <v>2840000</v>
      </c>
      <c r="AC106" s="15">
        <v>2378000</v>
      </c>
      <c r="AD106" s="15">
        <v>2294000</v>
      </c>
      <c r="AE106" s="15">
        <v>1922000</v>
      </c>
      <c r="AF106" s="15">
        <v>1315000</v>
      </c>
      <c r="AG106" s="15">
        <v>1323000</v>
      </c>
      <c r="AH106" s="15">
        <v>1249000</v>
      </c>
      <c r="AI106" s="15">
        <v>895000</v>
      </c>
      <c r="AJ106" s="15">
        <v>648000</v>
      </c>
      <c r="AK106" s="15">
        <v>558000</v>
      </c>
      <c r="AL106" s="15">
        <v>1276000</v>
      </c>
      <c r="AM106" s="15">
        <v>1355000</v>
      </c>
      <c r="AN106" s="15">
        <v>1485000</v>
      </c>
      <c r="AO106" s="15">
        <v>1129000</v>
      </c>
      <c r="AP106" s="15">
        <v>947000</v>
      </c>
      <c r="AQ106" s="15">
        <v>740000</v>
      </c>
      <c r="AR106" s="15">
        <v>603000</v>
      </c>
      <c r="AS106" s="15">
        <v>782000</v>
      </c>
      <c r="AT106" s="15">
        <v>690000</v>
      </c>
      <c r="AU106" s="15">
        <v>370000</v>
      </c>
      <c r="AV106" s="15">
        <v>307000</v>
      </c>
      <c r="AW106" s="15">
        <v>339000</v>
      </c>
      <c r="AX106" s="15">
        <v>311000</v>
      </c>
      <c r="AY106" s="15">
        <v>224000</v>
      </c>
      <c r="AZ106" s="15">
        <v>245000</v>
      </c>
      <c r="BA106" s="15">
        <v>301252</v>
      </c>
      <c r="BB106" s="15">
        <v>284582</v>
      </c>
      <c r="BC106" s="15">
        <v>234646</v>
      </c>
      <c r="BD106" s="15">
        <v>222360</v>
      </c>
      <c r="BE106" s="15">
        <v>237400</v>
      </c>
      <c r="BF106" s="15">
        <v>202913</v>
      </c>
      <c r="BG106" s="15">
        <v>181885</v>
      </c>
      <c r="BH106" s="15">
        <v>152444</v>
      </c>
      <c r="BI106" s="15">
        <v>247248</v>
      </c>
      <c r="BJ106" s="15">
        <v>310741</v>
      </c>
      <c r="BK106" s="15">
        <v>221008</v>
      </c>
      <c r="BL106" s="15">
        <v>131559</v>
      </c>
      <c r="BM106" s="15">
        <v>187695</v>
      </c>
      <c r="BN106" s="15">
        <v>259231</v>
      </c>
      <c r="BO106" s="15">
        <v>232002</v>
      </c>
      <c r="BP106" s="15">
        <v>200191</v>
      </c>
      <c r="BQ106" s="15">
        <v>173976</v>
      </c>
      <c r="BR106" s="15"/>
      <c r="BS106" s="15">
        <v>66619</v>
      </c>
      <c r="BT106" s="15"/>
      <c r="BU106" s="15"/>
      <c r="BV106" s="15">
        <v>128433</v>
      </c>
      <c r="BW106" s="15">
        <v>55496</v>
      </c>
      <c r="BX106" s="15">
        <v>-40087</v>
      </c>
      <c r="BY106" s="15">
        <v>-111790</v>
      </c>
      <c r="BZ106" s="15">
        <v>123145</v>
      </c>
      <c r="CA106" s="15">
        <v>95660</v>
      </c>
      <c r="CB106" s="15"/>
      <c r="CC106" s="15">
        <v>320838</v>
      </c>
      <c r="CD106" s="15"/>
      <c r="CE106" s="15"/>
      <c r="CF106" s="15"/>
      <c r="CG106" s="15">
        <v>185851</v>
      </c>
      <c r="CH106" s="15">
        <v>153358</v>
      </c>
      <c r="CI106" s="15"/>
      <c r="CJ106" s="15">
        <v>133279</v>
      </c>
      <c r="CK106" s="15"/>
      <c r="CL106" s="15">
        <v>100240</v>
      </c>
      <c r="CM106" s="15"/>
      <c r="CN106" s="15"/>
      <c r="CO106" s="15"/>
      <c r="CP106" s="15"/>
      <c r="CQ106" s="15"/>
      <c r="CR106" s="15"/>
      <c r="CS106" s="15"/>
      <c r="CT106" s="15">
        <v>28395</v>
      </c>
      <c r="CU106" s="15">
        <v>46271</v>
      </c>
      <c r="CV106" s="15"/>
      <c r="CW106" s="15">
        <v>87917</v>
      </c>
      <c r="CX106" s="15">
        <v>-32470</v>
      </c>
      <c r="CY106" s="15">
        <v>21574</v>
      </c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8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</row>
    <row r="107" outlineLevel="2">
      <c r="A107" s="1"/>
      <c r="B107" s="4"/>
      <c r="C107" s="23" t="s">
        <v>382</v>
      </c>
      <c r="D107" s="28">
        <f t="shared" si="1"/>
      </c>
      <c r="E107" s="28">
        <f t="shared" si="3"/>
      </c>
      <c r="F107" s="28">
        <f t="shared" si="5"/>
      </c>
      <c r="G107" s="28">
        <f t="shared" si="7"/>
      </c>
      <c r="H107" s="28">
        <f t="shared" si="9"/>
      </c>
      <c r="I107" s="28">
        <f t="shared" si="11"/>
      </c>
      <c r="J107" s="28">
        <f t="shared" si="13"/>
      </c>
      <c r="K107" s="29">
        <f t="shared" si="15"/>
      </c>
      <c r="M107" s="15">
        <v>25523000</v>
      </c>
      <c r="N107" s="15">
        <v>23276000</v>
      </c>
      <c r="O107" s="15">
        <v>19885000</v>
      </c>
      <c r="P107" s="15">
        <v>18066000</v>
      </c>
      <c r="Q107" s="15">
        <v>14750000</v>
      </c>
      <c r="R107" s="15">
        <v>11561000</v>
      </c>
      <c r="S107" s="15">
        <v>7774000</v>
      </c>
      <c r="T107" s="15">
        <v>3052000</v>
      </c>
      <c r="U107" s="15">
        <v>2214000</v>
      </c>
      <c r="V107" s="15">
        <v>1535000</v>
      </c>
      <c r="W107" s="15">
        <v>1328000</v>
      </c>
      <c r="X107" s="15">
        <v>3960000</v>
      </c>
      <c r="Y107" s="15">
        <v>3677000</v>
      </c>
      <c r="Z107" s="15">
        <v>3389000</v>
      </c>
      <c r="AA107" s="15">
        <v>3076000</v>
      </c>
      <c r="AB107" s="15">
        <v>2559000</v>
      </c>
      <c r="AC107" s="15">
        <v>2090000</v>
      </c>
      <c r="AD107" s="15">
        <v>1995000</v>
      </c>
      <c r="AE107" s="15">
        <v>1518000</v>
      </c>
      <c r="AF107" s="15">
        <v>1208000</v>
      </c>
      <c r="AG107" s="15">
        <v>1218000</v>
      </c>
      <c r="AH107" s="15">
        <v>1157000</v>
      </c>
      <c r="AI107" s="15">
        <v>803000</v>
      </c>
      <c r="AJ107" s="15">
        <v>557000</v>
      </c>
      <c r="AK107" s="15">
        <v>480000</v>
      </c>
      <c r="AL107" s="15">
        <v>1208000</v>
      </c>
      <c r="AM107" s="15">
        <v>1296000</v>
      </c>
      <c r="AN107" s="15">
        <v>1428000</v>
      </c>
      <c r="AO107" s="15">
        <v>1075000</v>
      </c>
      <c r="AP107" s="15">
        <v>898000</v>
      </c>
      <c r="AQ107" s="15">
        <v>691000</v>
      </c>
      <c r="AR107" s="15">
        <v>556000</v>
      </c>
      <c r="AS107" s="15">
        <v>736000</v>
      </c>
      <c r="AT107" s="15">
        <v>642000</v>
      </c>
      <c r="AU107" s="15">
        <v>323000</v>
      </c>
      <c r="AV107" s="15">
        <v>262000</v>
      </c>
      <c r="AW107" s="15">
        <v>293000</v>
      </c>
      <c r="AX107" s="15">
        <v>263000</v>
      </c>
      <c r="AY107" s="15">
        <v>175000</v>
      </c>
      <c r="AZ107" s="15">
        <v>191000</v>
      </c>
      <c r="BA107" s="15">
        <v>247252</v>
      </c>
      <c r="BB107" s="15">
        <v>229582</v>
      </c>
      <c r="BC107" s="15">
        <v>178646</v>
      </c>
      <c r="BD107" s="15">
        <v>167360</v>
      </c>
      <c r="BE107" s="15">
        <v>184710</v>
      </c>
      <c r="BF107" s="15">
        <v>140187</v>
      </c>
      <c r="BG107" s="15">
        <v>120045</v>
      </c>
      <c r="BH107" s="15">
        <v>92700</v>
      </c>
      <c r="BI107" s="15">
        <v>189082</v>
      </c>
      <c r="BJ107" s="15">
        <v>253593</v>
      </c>
      <c r="BK107" s="15">
        <v>164813</v>
      </c>
      <c r="BL107" s="15">
        <v>77068</v>
      </c>
      <c r="BM107" s="15">
        <v>135805</v>
      </c>
      <c r="BN107" s="15">
        <v>206844</v>
      </c>
      <c r="BO107" s="15">
        <v>179843</v>
      </c>
      <c r="BP107" s="15">
        <v>152427</v>
      </c>
      <c r="BQ107" s="15">
        <v>127572</v>
      </c>
      <c r="BR107" s="15"/>
      <c r="BS107" s="15">
        <v>20046</v>
      </c>
      <c r="BT107" s="15"/>
      <c r="BU107" s="15"/>
      <c r="BV107" s="15">
        <v>79663</v>
      </c>
      <c r="BW107" s="15">
        <v>6174</v>
      </c>
      <c r="BX107" s="15">
        <v>-90745</v>
      </c>
      <c r="BY107" s="15">
        <v>-159845</v>
      </c>
      <c r="BZ107" s="15">
        <v>73841</v>
      </c>
      <c r="CA107" s="15">
        <v>49354</v>
      </c>
      <c r="CB107" s="15"/>
      <c r="CC107" s="15">
        <v>283902</v>
      </c>
      <c r="CD107" s="15"/>
      <c r="CE107" s="15"/>
      <c r="CF107" s="15"/>
      <c r="CG107" s="15">
        <v>151559</v>
      </c>
      <c r="CH107" s="15">
        <v>128327</v>
      </c>
      <c r="CI107" s="15"/>
      <c r="CJ107" s="15">
        <v>109248</v>
      </c>
      <c r="CK107" s="15"/>
      <c r="CL107" s="15">
        <v>75718</v>
      </c>
      <c r="CM107" s="15"/>
      <c r="CN107" s="15"/>
      <c r="CO107" s="15"/>
      <c r="CP107" s="15"/>
      <c r="CQ107" s="15"/>
      <c r="CR107" s="15"/>
      <c r="CS107" s="15"/>
      <c r="CT107" s="15">
        <v>5553</v>
      </c>
      <c r="CU107" s="15">
        <v>26661</v>
      </c>
      <c r="CV107" s="15"/>
      <c r="CW107" s="15">
        <v>72766</v>
      </c>
      <c r="CX107" s="15">
        <v>-48636</v>
      </c>
      <c r="CY107" s="15">
        <v>7505</v>
      </c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8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</row>
    <row r="108" outlineLevel="2">
      <c r="A108" s="1"/>
      <c r="B108" s="4"/>
      <c r="C108" s="23" t="s">
        <v>383</v>
      </c>
      <c r="D108" s="28">
        <f t="shared" si="1"/>
      </c>
      <c r="E108" s="28">
        <f t="shared" si="3"/>
      </c>
      <c r="F108" s="28">
        <f t="shared" si="5"/>
      </c>
      <c r="G108" s="28">
        <f t="shared" si="7"/>
      </c>
      <c r="H108" s="28">
        <f t="shared" si="9"/>
      </c>
      <c r="I108" s="28">
        <f t="shared" si="11"/>
      </c>
      <c r="J108" s="28">
        <f t="shared" si="13"/>
      </c>
      <c r="K108" s="29">
        <f t="shared" si="15"/>
      </c>
      <c r="M108" s="15">
        <v>22066000</v>
      </c>
      <c r="N108" s="15">
        <v>20010000</v>
      </c>
      <c r="O108" s="15">
        <v>16903000</v>
      </c>
      <c r="P108" s="15">
        <v>15238209.999993442</v>
      </c>
      <c r="Q108" s="15">
        <v>12839000</v>
      </c>
      <c r="R108" s="15">
        <v>10020000</v>
      </c>
      <c r="S108" s="15">
        <v>6740000</v>
      </c>
      <c r="T108" s="15">
        <v>2713000</v>
      </c>
      <c r="U108" s="15">
        <v>2165020.000249147</v>
      </c>
      <c r="V108" s="15">
        <v>1454000</v>
      </c>
      <c r="W108" s="15">
        <v>1293000</v>
      </c>
      <c r="X108" s="15">
        <v>3443000</v>
      </c>
      <c r="Y108" s="15">
        <v>3350000</v>
      </c>
      <c r="Z108" s="15">
        <v>2973000</v>
      </c>
      <c r="AA108" s="15">
        <v>2623000</v>
      </c>
      <c r="AB108" s="15">
        <v>2313000</v>
      </c>
      <c r="AC108" s="15">
        <v>1957000</v>
      </c>
      <c r="AD108" s="15">
        <v>1835000</v>
      </c>
      <c r="AE108" s="15">
        <v>1366000</v>
      </c>
      <c r="AF108" s="15">
        <v>1121000</v>
      </c>
      <c r="AG108" s="15">
        <v>1172000</v>
      </c>
      <c r="AH108" s="15">
        <v>1103000</v>
      </c>
      <c r="AI108" s="15">
        <v>762000</v>
      </c>
      <c r="AJ108" s="15">
        <v>543000</v>
      </c>
      <c r="AK108" s="15">
        <v>496000</v>
      </c>
      <c r="AL108" s="15">
        <v>1150000</v>
      </c>
      <c r="AM108" s="15">
        <v>1213000</v>
      </c>
      <c r="AN108" s="15">
        <v>1284000</v>
      </c>
      <c r="AO108" s="15">
        <v>986300.000011921</v>
      </c>
      <c r="AP108" s="15">
        <v>840600.000023841</v>
      </c>
      <c r="AQ108" s="15">
        <v>587550.000041723</v>
      </c>
      <c r="AR108" s="15">
        <v>520000.00011921</v>
      </c>
      <c r="AS108" s="15">
        <v>660850.000053645</v>
      </c>
      <c r="AT108" s="15">
        <v>554350.0001132489</v>
      </c>
      <c r="AU108" s="15">
        <v>264900.000035763</v>
      </c>
      <c r="AV108" s="15">
        <v>221650.00012517</v>
      </c>
      <c r="AW108" s="15">
        <v>234600</v>
      </c>
      <c r="AX108" s="15">
        <v>255750.000089407</v>
      </c>
      <c r="AY108" s="15">
        <v>91000.000596046</v>
      </c>
      <c r="AZ108" s="15">
        <v>144400.00009536702</v>
      </c>
      <c r="BA108" s="15">
        <v>203691.800096869</v>
      </c>
      <c r="BB108" s="15">
        <v>183745.30009883697</v>
      </c>
      <c r="BC108" s="15">
        <v>140095.90011113798</v>
      </c>
      <c r="BD108" s="15">
        <v>136099.999996185</v>
      </c>
      <c r="BE108" s="15">
        <v>155120.650075227</v>
      </c>
      <c r="BF108" s="15">
        <v>119972.90001136101</v>
      </c>
      <c r="BG108" s="15">
        <v>103763.10006707901</v>
      </c>
      <c r="BH108" s="15">
        <v>83650.65005281601</v>
      </c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8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</row>
    <row r="109" outlineLevel="2">
      <c r="A109" s="1"/>
      <c r="B109" s="4"/>
      <c r="C109" s="23" t="s">
        <v>384</v>
      </c>
      <c r="D109" s="29">
        <f t="shared" si="1"/>
      </c>
      <c r="E109" s="29">
        <f t="shared" si="3"/>
      </c>
      <c r="F109" s="29">
        <f t="shared" si="5"/>
      </c>
      <c r="G109" s="29">
        <f t="shared" si="7"/>
      </c>
      <c r="H109" s="29">
        <f t="shared" si="9"/>
      </c>
      <c r="I109" s="29">
        <f t="shared" si="11"/>
      </c>
      <c r="J109" s="29">
        <f t="shared" si="13"/>
      </c>
      <c r="K109" s="29">
        <f t="shared" si="15"/>
      </c>
      <c r="M109" s="16">
        <v>0.889988</v>
      </c>
      <c r="N109" s="16">
        <v>0.810296</v>
      </c>
      <c r="O109" s="16">
        <v>0.680234</v>
      </c>
      <c r="P109" s="16">
        <v>0.6119519999999999</v>
      </c>
      <c r="Q109" s="16">
        <v>0.516049</v>
      </c>
      <c r="R109" s="16">
        <v>0.400154</v>
      </c>
      <c r="S109" s="16">
        <v>0.269988</v>
      </c>
      <c r="T109" s="16">
        <v>0.10900699999999999</v>
      </c>
      <c r="U109" s="16">
        <v>0.08802</v>
      </c>
      <c r="V109" s="16">
        <v>0.05797200000000001</v>
      </c>
      <c r="W109" s="16">
        <v>0.051017</v>
      </c>
      <c r="X109" s="16">
        <v>0.13603500000000002</v>
      </c>
      <c r="Y109" s="16">
        <v>0.13203499999999999</v>
      </c>
      <c r="Z109" s="16">
        <v>0.116955</v>
      </c>
      <c r="AA109" s="16">
        <v>0.104034</v>
      </c>
      <c r="AB109" s="16">
        <v>0.090963</v>
      </c>
      <c r="AC109" s="16">
        <v>0.07776</v>
      </c>
      <c r="AD109" s="16">
        <v>0.073001</v>
      </c>
      <c r="AE109" s="16">
        <v>0.054963</v>
      </c>
      <c r="AF109" s="16">
        <v>0.044999</v>
      </c>
      <c r="AG109" s="16">
        <v>0.047263</v>
      </c>
      <c r="AH109" s="16">
        <v>0.044502</v>
      </c>
      <c r="AI109" s="16">
        <v>0.030997999999999998</v>
      </c>
      <c r="AJ109" s="16">
        <v>0.021997000000000003</v>
      </c>
      <c r="AK109" s="16">
        <v>0.020006999999999997</v>
      </c>
      <c r="AL109" s="16">
        <v>0.046</v>
      </c>
      <c r="AM109" s="16">
        <v>0.048498</v>
      </c>
      <c r="AN109" s="16">
        <v>0.051246</v>
      </c>
      <c r="AO109" s="16">
        <v>0.039257</v>
      </c>
      <c r="AP109" s="16">
        <v>0.033354</v>
      </c>
      <c r="AQ109" s="16">
        <v>0.02318</v>
      </c>
      <c r="AR109" s="16">
        <v>0.020257</v>
      </c>
      <c r="AS109" s="16">
        <v>0.024971</v>
      </c>
      <c r="AT109" s="16">
        <v>0.021223000000000002</v>
      </c>
      <c r="AU109" s="16">
        <v>0.010405000000000001</v>
      </c>
      <c r="AV109" s="16">
        <v>0.01</v>
      </c>
      <c r="AW109" s="16">
        <v>0.01</v>
      </c>
      <c r="AX109" s="16">
        <v>0.011431</v>
      </c>
      <c r="AY109" s="16">
        <v>0.01</v>
      </c>
      <c r="AZ109" s="16">
        <v>0.01</v>
      </c>
      <c r="BA109" s="16">
        <v>0.01</v>
      </c>
      <c r="BB109" s="16">
        <v>0.01</v>
      </c>
      <c r="BC109" s="16">
        <v>0.01</v>
      </c>
      <c r="BD109" s="16">
        <v>0.01</v>
      </c>
      <c r="BE109" s="16">
        <v>0.01</v>
      </c>
      <c r="BF109" s="16">
        <v>0.01</v>
      </c>
      <c r="BG109" s="16">
        <v>0.01</v>
      </c>
      <c r="BH109" s="16">
        <v>0.01</v>
      </c>
      <c r="BI109" s="16">
        <v>0.01</v>
      </c>
      <c r="BJ109" s="16">
        <v>0.01</v>
      </c>
      <c r="BK109" s="16">
        <v>0.01</v>
      </c>
      <c r="BL109" s="16">
        <v>0.01</v>
      </c>
      <c r="BM109" s="16">
        <v>0.01</v>
      </c>
      <c r="BN109" s="16">
        <v>0.01</v>
      </c>
      <c r="BO109" s="16">
        <v>0.01</v>
      </c>
      <c r="BP109" s="16">
        <v>0.01</v>
      </c>
      <c r="BQ109" s="16">
        <v>0.01</v>
      </c>
      <c r="BR109" s="16"/>
      <c r="BS109" s="16">
        <v>0.01</v>
      </c>
      <c r="BT109" s="16"/>
      <c r="BU109" s="16"/>
      <c r="BV109" s="16">
        <v>0.01</v>
      </c>
      <c r="BW109" s="16">
        <v>0.01</v>
      </c>
      <c r="BX109" s="16">
        <v>-0.01</v>
      </c>
      <c r="BY109" s="16">
        <v>-0.01</v>
      </c>
      <c r="BZ109" s="16">
        <v>0.01</v>
      </c>
      <c r="CA109" s="16">
        <v>0.01</v>
      </c>
      <c r="CB109" s="16"/>
      <c r="CC109" s="16">
        <v>0.010607</v>
      </c>
      <c r="CD109" s="16"/>
      <c r="CE109" s="16"/>
      <c r="CF109" s="16"/>
      <c r="CG109" s="16">
        <v>0.01</v>
      </c>
      <c r="CH109" s="16">
        <v>0.01</v>
      </c>
      <c r="CI109" s="16"/>
      <c r="CJ109" s="16">
        <v>0.01</v>
      </c>
      <c r="CK109" s="16"/>
      <c r="CL109" s="16">
        <v>0.01</v>
      </c>
      <c r="CM109" s="16"/>
      <c r="CN109" s="16"/>
      <c r="CO109" s="16"/>
      <c r="CP109" s="16"/>
      <c r="CQ109" s="16"/>
      <c r="CR109" s="16"/>
      <c r="CS109" s="16"/>
      <c r="CT109" s="16">
        <v>0.01</v>
      </c>
      <c r="CU109" s="16">
        <v>0.01</v>
      </c>
      <c r="CV109" s="16"/>
      <c r="CW109" s="16">
        <v>0.01</v>
      </c>
      <c r="CX109" s="16">
        <v>0.01</v>
      </c>
      <c r="CY109" s="16">
        <v>0.01</v>
      </c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8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</row>
    <row r="110">
      <c r="A110" s="1"/>
      <c r="B110" s="4"/>
      <c r="C110" s="34" t="s">
        <v>87</v>
      </c>
      <c r="D110" s="25">
        <f t="shared" si="1"/>
      </c>
      <c r="E110" s="25">
        <f t="shared" si="3"/>
      </c>
      <c r="F110" s="25">
        <f t="shared" si="5"/>
      </c>
      <c r="G110" s="25">
        <f t="shared" si="7"/>
      </c>
      <c r="H110" s="25">
        <f t="shared" si="9"/>
      </c>
      <c r="I110" s="25">
        <f t="shared" si="11"/>
      </c>
      <c r="J110" s="25">
        <f t="shared" si="13"/>
      </c>
      <c r="K110" s="33">
        <f t="shared" si="15"/>
      </c>
      <c r="L110" s="12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8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</row>
    <row r="111" outlineLevel="1">
      <c r="A111" s="1"/>
      <c r="B111" s="4"/>
      <c r="C111" s="23" t="s">
        <v>88</v>
      </c>
      <c r="D111" s="32">
        <f t="shared" si="1"/>
      </c>
      <c r="E111" s="32">
        <f t="shared" si="3"/>
      </c>
      <c r="F111" s="32">
        <f t="shared" si="5"/>
      </c>
      <c r="G111" s="32">
        <f t="shared" si="7"/>
      </c>
      <c r="H111" s="32">
        <f t="shared" si="9"/>
      </c>
      <c r="I111" s="32">
        <f t="shared" si="11"/>
      </c>
      <c r="J111" s="32">
        <f t="shared" si="13"/>
      </c>
      <c r="K111" s="29">
        <f t="shared" si="15"/>
      </c>
      <c r="M111" s="27" t="s">
        <v>92</v>
      </c>
      <c r="N111" s="27" t="s">
        <v>92</v>
      </c>
      <c r="O111" s="27" t="s">
        <v>92</v>
      </c>
      <c r="P111" s="27" t="s">
        <v>92</v>
      </c>
      <c r="Q111" s="27" t="s">
        <v>92</v>
      </c>
      <c r="R111" s="27" t="s">
        <v>92</v>
      </c>
      <c r="S111" s="27" t="s">
        <v>92</v>
      </c>
      <c r="T111" s="27" t="s">
        <v>92</v>
      </c>
      <c r="U111" s="27" t="s">
        <v>92</v>
      </c>
      <c r="V111" s="27" t="s">
        <v>92</v>
      </c>
      <c r="W111" s="27" t="s">
        <v>92</v>
      </c>
      <c r="X111" s="27" t="s">
        <v>92</v>
      </c>
      <c r="Y111" s="27" t="s">
        <v>92</v>
      </c>
      <c r="Z111" s="27" t="s">
        <v>92</v>
      </c>
      <c r="AA111" s="27" t="s">
        <v>92</v>
      </c>
      <c r="AB111" s="27" t="s">
        <v>92</v>
      </c>
      <c r="AC111" s="27" t="s">
        <v>92</v>
      </c>
      <c r="AD111" s="27" t="s">
        <v>92</v>
      </c>
      <c r="AE111" s="27" t="s">
        <v>92</v>
      </c>
      <c r="AF111" s="27" t="s">
        <v>92</v>
      </c>
      <c r="AG111" s="27" t="s">
        <v>92</v>
      </c>
      <c r="AH111" s="27" t="s">
        <v>92</v>
      </c>
      <c r="AI111" s="27" t="s">
        <v>92</v>
      </c>
      <c r="AJ111" s="27" t="s">
        <v>92</v>
      </c>
      <c r="AK111" s="27" t="s">
        <v>92</v>
      </c>
      <c r="AL111" s="27" t="s">
        <v>92</v>
      </c>
      <c r="AM111" s="27" t="s">
        <v>92</v>
      </c>
      <c r="AN111" s="27" t="s">
        <v>92</v>
      </c>
      <c r="AO111" s="27" t="s">
        <v>92</v>
      </c>
      <c r="AP111" s="27" t="s">
        <v>92</v>
      </c>
      <c r="AQ111" s="27" t="s">
        <v>92</v>
      </c>
      <c r="AR111" s="27" t="s">
        <v>92</v>
      </c>
      <c r="AS111" s="27" t="s">
        <v>92</v>
      </c>
      <c r="AT111" s="27" t="s">
        <v>92</v>
      </c>
      <c r="AU111" s="27" t="s">
        <v>92</v>
      </c>
      <c r="AV111" s="27" t="s">
        <v>92</v>
      </c>
      <c r="AW111" s="27" t="s">
        <v>92</v>
      </c>
      <c r="AX111" s="27" t="s">
        <v>92</v>
      </c>
      <c r="AY111" s="27" t="s">
        <v>92</v>
      </c>
      <c r="AZ111" s="27" t="s">
        <v>92</v>
      </c>
      <c r="BA111" s="27" t="s">
        <v>92</v>
      </c>
      <c r="BB111" s="27" t="s">
        <v>92</v>
      </c>
      <c r="BC111" s="27" t="s">
        <v>92</v>
      </c>
      <c r="BD111" s="27" t="s">
        <v>92</v>
      </c>
      <c r="BE111" s="27" t="s">
        <v>92</v>
      </c>
      <c r="BF111" s="27" t="s">
        <v>92</v>
      </c>
      <c r="BG111" s="27" t="s">
        <v>92</v>
      </c>
      <c r="BH111" s="27" t="s">
        <v>92</v>
      </c>
      <c r="BI111" s="27" t="s">
        <v>92</v>
      </c>
      <c r="BJ111" s="27" t="s">
        <v>92</v>
      </c>
      <c r="BK111" s="27" t="s">
        <v>92</v>
      </c>
      <c r="BL111" s="27" t="s">
        <v>92</v>
      </c>
      <c r="BM111" s="27" t="s">
        <v>92</v>
      </c>
      <c r="BN111" s="27" t="s">
        <v>92</v>
      </c>
      <c r="BO111" s="27" t="s">
        <v>92</v>
      </c>
      <c r="BP111" s="27" t="s">
        <v>92</v>
      </c>
      <c r="BQ111" s="27" t="s">
        <v>92</v>
      </c>
      <c r="BR111" s="27" t="s">
        <v>92</v>
      </c>
      <c r="BS111" s="27" t="s">
        <v>92</v>
      </c>
      <c r="BT111" s="27" t="s">
        <v>92</v>
      </c>
      <c r="BU111" s="27" t="s">
        <v>92</v>
      </c>
      <c r="BV111" s="27" t="s">
        <v>92</v>
      </c>
      <c r="BW111" s="27" t="s">
        <v>92</v>
      </c>
      <c r="BX111" s="27" t="s">
        <v>92</v>
      </c>
      <c r="BY111" s="27" t="s">
        <v>92</v>
      </c>
      <c r="BZ111" s="27" t="s">
        <v>92</v>
      </c>
      <c r="CA111" s="27" t="s">
        <v>92</v>
      </c>
      <c r="CB111" s="27" t="s">
        <v>92</v>
      </c>
      <c r="CC111" s="27" t="s">
        <v>92</v>
      </c>
      <c r="CD111" s="27" t="s">
        <v>92</v>
      </c>
      <c r="CE111" s="27" t="s">
        <v>92</v>
      </c>
      <c r="CF111" s="27" t="s">
        <v>92</v>
      </c>
      <c r="CG111" s="27" t="s">
        <v>92</v>
      </c>
      <c r="CH111" s="27" t="s">
        <v>92</v>
      </c>
      <c r="CI111" s="27" t="s">
        <v>92</v>
      </c>
      <c r="CJ111" s="27" t="s">
        <v>92</v>
      </c>
      <c r="CK111" s="27" t="s">
        <v>92</v>
      </c>
      <c r="CL111" s="27" t="s">
        <v>92</v>
      </c>
      <c r="CM111" s="27" t="s">
        <v>92</v>
      </c>
      <c r="CN111" s="27" t="s">
        <v>92</v>
      </c>
      <c r="CO111" s="27" t="s">
        <v>92</v>
      </c>
      <c r="CP111" s="27" t="s">
        <v>92</v>
      </c>
      <c r="CQ111" s="27" t="s">
        <v>92</v>
      </c>
      <c r="CR111" s="27" t="s">
        <v>92</v>
      </c>
      <c r="CS111" s="27" t="s">
        <v>92</v>
      </c>
      <c r="CT111" s="27" t="s">
        <v>92</v>
      </c>
      <c r="CU111" s="27" t="s">
        <v>92</v>
      </c>
      <c r="CV111" s="27" t="s">
        <v>92</v>
      </c>
      <c r="CW111" s="27" t="s">
        <v>92</v>
      </c>
      <c r="CX111" s="27" t="s">
        <v>92</v>
      </c>
      <c r="CY111" s="27" t="s">
        <v>92</v>
      </c>
      <c r="CZ111" s="27" t="s">
        <v>92</v>
      </c>
      <c r="DA111" s="27" t="s">
        <v>92</v>
      </c>
      <c r="DB111" s="27" t="s">
        <v>92</v>
      </c>
      <c r="DC111" s="27" t="s">
        <v>92</v>
      </c>
      <c r="DD111" s="27" t="s">
        <v>92</v>
      </c>
      <c r="DE111" s="27" t="s">
        <v>92</v>
      </c>
      <c r="DF111" s="27" t="s">
        <v>92</v>
      </c>
      <c r="DG111" s="27" t="s">
        <v>92</v>
      </c>
      <c r="DH111" s="27" t="s">
        <v>92</v>
      </c>
      <c r="DI111" s="27" t="s">
        <v>92</v>
      </c>
      <c r="DJ111" s="27" t="s">
        <v>92</v>
      </c>
      <c r="DK111" s="27" t="s">
        <v>92</v>
      </c>
      <c r="DL111" s="27" t="s">
        <v>92</v>
      </c>
      <c r="DM111" s="8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</row>
    <row r="112" outlineLevel="1">
      <c r="A112" s="1"/>
      <c r="B112" s="4"/>
      <c r="C112" s="23" t="s">
        <v>89</v>
      </c>
      <c r="D112" s="32">
        <f t="shared" si="1"/>
      </c>
      <c r="E112" s="32">
        <f t="shared" si="3"/>
      </c>
      <c r="F112" s="32">
        <f t="shared" si="5"/>
      </c>
      <c r="G112" s="32">
        <f t="shared" si="7"/>
      </c>
      <c r="H112" s="32">
        <f t="shared" si="9"/>
      </c>
      <c r="I112" s="32">
        <f t="shared" si="11"/>
      </c>
      <c r="J112" s="32">
        <f t="shared" si="13"/>
      </c>
      <c r="K112" s="29">
        <f t="shared" si="15"/>
      </c>
      <c r="M112" s="27" t="s">
        <v>92</v>
      </c>
      <c r="N112" s="27" t="s">
        <v>92</v>
      </c>
      <c r="O112" s="27" t="s">
        <v>92</v>
      </c>
      <c r="P112" s="27" t="s">
        <v>92</v>
      </c>
      <c r="Q112" s="27" t="s">
        <v>92</v>
      </c>
      <c r="R112" s="27" t="s">
        <v>92</v>
      </c>
      <c r="S112" s="27" t="s">
        <v>92</v>
      </c>
      <c r="T112" s="27" t="s">
        <v>92</v>
      </c>
      <c r="U112" s="27" t="s">
        <v>92</v>
      </c>
      <c r="V112" s="27" t="s">
        <v>92</v>
      </c>
      <c r="W112" s="27" t="s">
        <v>92</v>
      </c>
      <c r="X112" s="27" t="s">
        <v>92</v>
      </c>
      <c r="Y112" s="27" t="s">
        <v>92</v>
      </c>
      <c r="Z112" s="27" t="s">
        <v>92</v>
      </c>
      <c r="AA112" s="27" t="s">
        <v>92</v>
      </c>
      <c r="AB112" s="27" t="s">
        <v>92</v>
      </c>
      <c r="AC112" s="27" t="s">
        <v>92</v>
      </c>
      <c r="AD112" s="27" t="s">
        <v>92</v>
      </c>
      <c r="AE112" s="27" t="s">
        <v>92</v>
      </c>
      <c r="AF112" s="27" t="s">
        <v>92</v>
      </c>
      <c r="AG112" s="27" t="s">
        <v>92</v>
      </c>
      <c r="AH112" s="27" t="s">
        <v>92</v>
      </c>
      <c r="AI112" s="27" t="s">
        <v>92</v>
      </c>
      <c r="AJ112" s="27" t="s">
        <v>92</v>
      </c>
      <c r="AK112" s="27" t="s">
        <v>92</v>
      </c>
      <c r="AL112" s="27" t="s">
        <v>92</v>
      </c>
      <c r="AM112" s="27" t="s">
        <v>92</v>
      </c>
      <c r="AN112" s="27" t="s">
        <v>92</v>
      </c>
      <c r="AO112" s="27" t="s">
        <v>92</v>
      </c>
      <c r="AP112" s="27" t="s">
        <v>92</v>
      </c>
      <c r="AQ112" s="27" t="s">
        <v>92</v>
      </c>
      <c r="AR112" s="27" t="s">
        <v>92</v>
      </c>
      <c r="AS112" s="27" t="s">
        <v>92</v>
      </c>
      <c r="AT112" s="27" t="s">
        <v>92</v>
      </c>
      <c r="AU112" s="27" t="s">
        <v>92</v>
      </c>
      <c r="AV112" s="27" t="s">
        <v>92</v>
      </c>
      <c r="AW112" s="27" t="s">
        <v>92</v>
      </c>
      <c r="AX112" s="27" t="s">
        <v>92</v>
      </c>
      <c r="AY112" s="27" t="s">
        <v>92</v>
      </c>
      <c r="AZ112" s="27" t="s">
        <v>92</v>
      </c>
      <c r="BA112" s="27" t="s">
        <v>92</v>
      </c>
      <c r="BB112" s="27" t="s">
        <v>92</v>
      </c>
      <c r="BC112" s="27" t="s">
        <v>92</v>
      </c>
      <c r="BD112" s="27" t="s">
        <v>92</v>
      </c>
      <c r="BE112" s="27" t="s">
        <v>92</v>
      </c>
      <c r="BF112" s="27" t="s">
        <v>92</v>
      </c>
      <c r="BG112" s="27" t="s">
        <v>92</v>
      </c>
      <c r="BH112" s="27" t="s">
        <v>92</v>
      </c>
      <c r="BI112" s="27" t="s">
        <v>92</v>
      </c>
      <c r="BJ112" s="27" t="s">
        <v>92</v>
      </c>
      <c r="BK112" s="27" t="s">
        <v>92</v>
      </c>
      <c r="BL112" s="27" t="s">
        <v>92</v>
      </c>
      <c r="BM112" s="27" t="s">
        <v>92</v>
      </c>
      <c r="BN112" s="27" t="s">
        <v>92</v>
      </c>
      <c r="BO112" s="27" t="s">
        <v>92</v>
      </c>
      <c r="BP112" s="27" t="s">
        <v>92</v>
      </c>
      <c r="BQ112" s="27" t="s">
        <v>92</v>
      </c>
      <c r="BR112" s="27" t="s">
        <v>92</v>
      </c>
      <c r="BS112" s="27" t="s">
        <v>92</v>
      </c>
      <c r="BT112" s="27" t="s">
        <v>92</v>
      </c>
      <c r="BU112" s="27" t="s">
        <v>92</v>
      </c>
      <c r="BV112" s="27" t="s">
        <v>92</v>
      </c>
      <c r="BW112" s="27" t="s">
        <v>92</v>
      </c>
      <c r="BX112" s="27" t="s">
        <v>92</v>
      </c>
      <c r="BY112" s="27" t="s">
        <v>92</v>
      </c>
      <c r="BZ112" s="27" t="s">
        <v>92</v>
      </c>
      <c r="CA112" s="27" t="s">
        <v>92</v>
      </c>
      <c r="CB112" s="27" t="s">
        <v>92</v>
      </c>
      <c r="CC112" s="27" t="s">
        <v>92</v>
      </c>
      <c r="CD112" s="27" t="s">
        <v>92</v>
      </c>
      <c r="CE112" s="27" t="s">
        <v>92</v>
      </c>
      <c r="CF112" s="27" t="s">
        <v>92</v>
      </c>
      <c r="CG112" s="27" t="s">
        <v>92</v>
      </c>
      <c r="CH112" s="27" t="s">
        <v>92</v>
      </c>
      <c r="CI112" s="27" t="s">
        <v>92</v>
      </c>
      <c r="CJ112" s="27" t="s">
        <v>92</v>
      </c>
      <c r="CK112" s="27" t="s">
        <v>92</v>
      </c>
      <c r="CL112" s="27" t="s">
        <v>92</v>
      </c>
      <c r="CM112" s="27" t="s">
        <v>92</v>
      </c>
      <c r="CN112" s="27" t="s">
        <v>92</v>
      </c>
      <c r="CO112" s="27" t="s">
        <v>92</v>
      </c>
      <c r="CP112" s="27" t="s">
        <v>92</v>
      </c>
      <c r="CQ112" s="27" t="s">
        <v>92</v>
      </c>
      <c r="CR112" s="27" t="s">
        <v>92</v>
      </c>
      <c r="CS112" s="27" t="s">
        <v>92</v>
      </c>
      <c r="CT112" s="27" t="s">
        <v>92</v>
      </c>
      <c r="CU112" s="27" t="s">
        <v>92</v>
      </c>
      <c r="CV112" s="27" t="s">
        <v>92</v>
      </c>
      <c r="CW112" s="27" t="s">
        <v>92</v>
      </c>
      <c r="CX112" s="27" t="s">
        <v>92</v>
      </c>
      <c r="CY112" s="27" t="s">
        <v>92</v>
      </c>
      <c r="CZ112" s="27" t="s">
        <v>92</v>
      </c>
      <c r="DA112" s="27" t="s">
        <v>92</v>
      </c>
      <c r="DB112" s="27" t="s">
        <v>92</v>
      </c>
      <c r="DC112" s="27" t="s">
        <v>92</v>
      </c>
      <c r="DD112" s="27" t="s">
        <v>92</v>
      </c>
      <c r="DE112" s="27" t="s">
        <v>92</v>
      </c>
      <c r="DF112" s="27" t="s">
        <v>92</v>
      </c>
      <c r="DG112" s="27" t="s">
        <v>92</v>
      </c>
      <c r="DH112" s="27" t="s">
        <v>92</v>
      </c>
      <c r="DI112" s="27" t="s">
        <v>92</v>
      </c>
      <c r="DJ112" s="27" t="s">
        <v>92</v>
      </c>
      <c r="DK112" s="27" t="s">
        <v>92</v>
      </c>
      <c r="DL112" s="27" t="s">
        <v>92</v>
      </c>
      <c r="DM112" s="8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</row>
    <row r="113" outlineLevel="1">
      <c r="A113" s="1"/>
      <c r="B113" s="4"/>
      <c r="C113" s="23" t="s">
        <v>90</v>
      </c>
      <c r="D113" s="32">
        <f t="shared" si="1"/>
      </c>
      <c r="E113" s="32">
        <f t="shared" si="3"/>
      </c>
      <c r="F113" s="32">
        <f t="shared" si="5"/>
      </c>
      <c r="G113" s="32">
        <f t="shared" si="7"/>
      </c>
      <c r="H113" s="32">
        <f t="shared" si="9"/>
      </c>
      <c r="I113" s="32">
        <f t="shared" si="11"/>
      </c>
      <c r="J113" s="32">
        <f t="shared" si="13"/>
      </c>
      <c r="K113" s="29">
        <f t="shared" si="15"/>
      </c>
      <c r="M113" s="27" t="s">
        <v>93</v>
      </c>
      <c r="N113" s="27" t="s">
        <v>93</v>
      </c>
      <c r="O113" s="27" t="s">
        <v>93</v>
      </c>
      <c r="P113" s="27" t="s">
        <v>93</v>
      </c>
      <c r="Q113" s="27" t="s">
        <v>93</v>
      </c>
      <c r="R113" s="27" t="s">
        <v>93</v>
      </c>
      <c r="S113" s="27" t="s">
        <v>93</v>
      </c>
      <c r="T113" s="27" t="s">
        <v>93</v>
      </c>
      <c r="U113" s="27" t="s">
        <v>93</v>
      </c>
      <c r="V113" s="27" t="s">
        <v>93</v>
      </c>
      <c r="W113" s="27" t="s">
        <v>93</v>
      </c>
      <c r="X113" s="27" t="s">
        <v>93</v>
      </c>
      <c r="Y113" s="27" t="s">
        <v>93</v>
      </c>
      <c r="Z113" s="27" t="s">
        <v>93</v>
      </c>
      <c r="AA113" s="27" t="s">
        <v>93</v>
      </c>
      <c r="AB113" s="27" t="s">
        <v>93</v>
      </c>
      <c r="AC113" s="27" t="s">
        <v>93</v>
      </c>
      <c r="AD113" s="27" t="s">
        <v>93</v>
      </c>
      <c r="AE113" s="27" t="s">
        <v>93</v>
      </c>
      <c r="AF113" s="27" t="s">
        <v>93</v>
      </c>
      <c r="AG113" s="27" t="s">
        <v>93</v>
      </c>
      <c r="AH113" s="27" t="s">
        <v>93</v>
      </c>
      <c r="AI113" s="27" t="s">
        <v>93</v>
      </c>
      <c r="AJ113" s="27" t="s">
        <v>93</v>
      </c>
      <c r="AK113" s="27" t="s">
        <v>93</v>
      </c>
      <c r="AL113" s="27" t="s">
        <v>93</v>
      </c>
      <c r="AM113" s="27" t="s">
        <v>93</v>
      </c>
      <c r="AN113" s="27" t="s">
        <v>93</v>
      </c>
      <c r="AO113" s="27" t="s">
        <v>93</v>
      </c>
      <c r="AP113" s="27" t="s">
        <v>93</v>
      </c>
      <c r="AQ113" s="27" t="s">
        <v>93</v>
      </c>
      <c r="AR113" s="27" t="s">
        <v>93</v>
      </c>
      <c r="AS113" s="27" t="s">
        <v>93</v>
      </c>
      <c r="AT113" s="27" t="s">
        <v>93</v>
      </c>
      <c r="AU113" s="27" t="s">
        <v>93</v>
      </c>
      <c r="AV113" s="27" t="s">
        <v>93</v>
      </c>
      <c r="AW113" s="27" t="s">
        <v>93</v>
      </c>
      <c r="AX113" s="27" t="s">
        <v>93</v>
      </c>
      <c r="AY113" s="27" t="s">
        <v>93</v>
      </c>
      <c r="AZ113" s="27" t="s">
        <v>93</v>
      </c>
      <c r="BA113" s="27" t="s">
        <v>93</v>
      </c>
      <c r="BB113" s="27" t="s">
        <v>93</v>
      </c>
      <c r="BC113" s="27" t="s">
        <v>93</v>
      </c>
      <c r="BD113" s="27" t="s">
        <v>93</v>
      </c>
      <c r="BE113" s="27" t="s">
        <v>93</v>
      </c>
      <c r="BF113" s="27" t="s">
        <v>93</v>
      </c>
      <c r="BG113" s="27" t="s">
        <v>93</v>
      </c>
      <c r="BH113" s="27" t="s">
        <v>93</v>
      </c>
      <c r="BI113" s="27" t="s">
        <v>93</v>
      </c>
      <c r="BJ113" s="27" t="s">
        <v>93</v>
      </c>
      <c r="BK113" s="27" t="s">
        <v>93</v>
      </c>
      <c r="BL113" s="27" t="s">
        <v>93</v>
      </c>
      <c r="BM113" s="27" t="s">
        <v>93</v>
      </c>
      <c r="BN113" s="27" t="s">
        <v>93</v>
      </c>
      <c r="BO113" s="27" t="s">
        <v>93</v>
      </c>
      <c r="BP113" s="27" t="s">
        <v>93</v>
      </c>
      <c r="BQ113" s="27" t="s">
        <v>93</v>
      </c>
      <c r="BR113" s="27" t="s">
        <v>93</v>
      </c>
      <c r="BS113" s="27" t="s">
        <v>93</v>
      </c>
      <c r="BT113" s="27" t="s">
        <v>93</v>
      </c>
      <c r="BU113" s="27" t="s">
        <v>93</v>
      </c>
      <c r="BV113" s="27" t="s">
        <v>93</v>
      </c>
      <c r="BW113" s="27" t="s">
        <v>93</v>
      </c>
      <c r="BX113" s="27" t="s">
        <v>93</v>
      </c>
      <c r="BY113" s="27" t="s">
        <v>93</v>
      </c>
      <c r="BZ113" s="27" t="s">
        <v>93</v>
      </c>
      <c r="CA113" s="27" t="s">
        <v>93</v>
      </c>
      <c r="CB113" s="27" t="s">
        <v>93</v>
      </c>
      <c r="CC113" s="27" t="s">
        <v>93</v>
      </c>
      <c r="CD113" s="27" t="s">
        <v>93</v>
      </c>
      <c r="CE113" s="27" t="s">
        <v>93</v>
      </c>
      <c r="CF113" s="27" t="s">
        <v>93</v>
      </c>
      <c r="CG113" s="27" t="s">
        <v>93</v>
      </c>
      <c r="CH113" s="27" t="s">
        <v>93</v>
      </c>
      <c r="CI113" s="27" t="s">
        <v>93</v>
      </c>
      <c r="CJ113" s="27" t="s">
        <v>93</v>
      </c>
      <c r="CK113" s="27" t="s">
        <v>93</v>
      </c>
      <c r="CL113" s="27" t="s">
        <v>93</v>
      </c>
      <c r="CM113" s="27" t="s">
        <v>93</v>
      </c>
      <c r="CN113" s="27" t="s">
        <v>93</v>
      </c>
      <c r="CO113" s="27" t="s">
        <v>93</v>
      </c>
      <c r="CP113" s="27" t="s">
        <v>93</v>
      </c>
      <c r="CQ113" s="27" t="s">
        <v>93</v>
      </c>
      <c r="CR113" s="27" t="s">
        <v>93</v>
      </c>
      <c r="CS113" s="27" t="s">
        <v>93</v>
      </c>
      <c r="CT113" s="27" t="s">
        <v>93</v>
      </c>
      <c r="CU113" s="27" t="s">
        <v>93</v>
      </c>
      <c r="CV113" s="27" t="s">
        <v>93</v>
      </c>
      <c r="CW113" s="27" t="s">
        <v>93</v>
      </c>
      <c r="CX113" s="27" t="s">
        <v>93</v>
      </c>
      <c r="CY113" s="27" t="s">
        <v>93</v>
      </c>
      <c r="CZ113" s="27" t="s">
        <v>93</v>
      </c>
      <c r="DA113" s="27" t="s">
        <v>93</v>
      </c>
      <c r="DB113" s="27" t="s">
        <v>93</v>
      </c>
      <c r="DC113" s="27" t="s">
        <v>93</v>
      </c>
      <c r="DD113" s="27" t="s">
        <v>93</v>
      </c>
      <c r="DE113" s="27" t="s">
        <v>93</v>
      </c>
      <c r="DF113" s="27" t="s">
        <v>93</v>
      </c>
      <c r="DG113" s="27" t="s">
        <v>93</v>
      </c>
      <c r="DH113" s="27" t="s">
        <v>93</v>
      </c>
      <c r="DI113" s="27" t="s">
        <v>93</v>
      </c>
      <c r="DJ113" s="27" t="s">
        <v>93</v>
      </c>
      <c r="DK113" s="27" t="s">
        <v>93</v>
      </c>
      <c r="DL113" s="27" t="s">
        <v>93</v>
      </c>
      <c r="DM113" s="8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</row>
    <row r="114" outlineLevel="1">
      <c r="A114" s="1"/>
      <c r="B114" s="4"/>
      <c r="C114" s="23" t="s">
        <v>91</v>
      </c>
      <c r="D114" s="32">
        <f t="shared" si="1"/>
      </c>
      <c r="E114" s="32">
        <f t="shared" si="3"/>
      </c>
      <c r="F114" s="32">
        <f t="shared" si="5"/>
      </c>
      <c r="G114" s="32">
        <f t="shared" si="7"/>
      </c>
      <c r="H114" s="32">
        <f t="shared" si="9"/>
      </c>
      <c r="I114" s="32">
        <f t="shared" si="11"/>
      </c>
      <c r="J114" s="32">
        <f t="shared" si="13"/>
      </c>
      <c r="K114" s="29">
        <f t="shared" si="15"/>
      </c>
      <c r="M114" s="27" t="s">
        <v>93</v>
      </c>
      <c r="N114" s="27" t="s">
        <v>92</v>
      </c>
      <c r="O114" s="27" t="s">
        <v>92</v>
      </c>
      <c r="P114" s="27" t="s">
        <v>92</v>
      </c>
      <c r="Q114" s="27" t="s">
        <v>93</v>
      </c>
      <c r="R114" s="27" t="s">
        <v>92</v>
      </c>
      <c r="S114" s="27" t="s">
        <v>92</v>
      </c>
      <c r="T114" s="27" t="s">
        <v>92</v>
      </c>
      <c r="U114" s="27" t="s">
        <v>93</v>
      </c>
      <c r="V114" s="27" t="s">
        <v>92</v>
      </c>
      <c r="W114" s="27" t="s">
        <v>92</v>
      </c>
      <c r="X114" s="27" t="s">
        <v>92</v>
      </c>
      <c r="Y114" s="27" t="s">
        <v>93</v>
      </c>
      <c r="Z114" s="27" t="s">
        <v>92</v>
      </c>
      <c r="AA114" s="27" t="s">
        <v>92</v>
      </c>
      <c r="AB114" s="27" t="s">
        <v>92</v>
      </c>
      <c r="AC114" s="27" t="s">
        <v>93</v>
      </c>
      <c r="AD114" s="27" t="s">
        <v>92</v>
      </c>
      <c r="AE114" s="27" t="s">
        <v>92</v>
      </c>
      <c r="AF114" s="27" t="s">
        <v>92</v>
      </c>
      <c r="AG114" s="27" t="s">
        <v>93</v>
      </c>
      <c r="AH114" s="27" t="s">
        <v>92</v>
      </c>
      <c r="AI114" s="27" t="s">
        <v>92</v>
      </c>
      <c r="AJ114" s="27" t="s">
        <v>92</v>
      </c>
      <c r="AK114" s="27" t="s">
        <v>93</v>
      </c>
      <c r="AL114" s="27" t="s">
        <v>92</v>
      </c>
      <c r="AM114" s="27" t="s">
        <v>92</v>
      </c>
      <c r="AN114" s="27" t="s">
        <v>92</v>
      </c>
      <c r="AO114" s="27" t="s">
        <v>93</v>
      </c>
      <c r="AP114" s="27" t="s">
        <v>92</v>
      </c>
      <c r="AQ114" s="27" t="s">
        <v>92</v>
      </c>
      <c r="AR114" s="27" t="s">
        <v>92</v>
      </c>
      <c r="AS114" s="27" t="s">
        <v>93</v>
      </c>
      <c r="AT114" s="27" t="s">
        <v>92</v>
      </c>
      <c r="AU114" s="27" t="s">
        <v>92</v>
      </c>
      <c r="AV114" s="27" t="s">
        <v>92</v>
      </c>
      <c r="AW114" s="27" t="s">
        <v>93</v>
      </c>
      <c r="AX114" s="27" t="s">
        <v>92</v>
      </c>
      <c r="AY114" s="27" t="s">
        <v>92</v>
      </c>
      <c r="AZ114" s="27" t="s">
        <v>92</v>
      </c>
      <c r="BA114" s="27" t="s">
        <v>93</v>
      </c>
      <c r="BB114" s="27" t="s">
        <v>92</v>
      </c>
      <c r="BC114" s="27" t="s">
        <v>92</v>
      </c>
      <c r="BD114" s="27" t="s">
        <v>92</v>
      </c>
      <c r="BE114" s="27" t="s">
        <v>93</v>
      </c>
      <c r="BF114" s="27" t="s">
        <v>92</v>
      </c>
      <c r="BG114" s="27" t="s">
        <v>92</v>
      </c>
      <c r="BH114" s="27" t="s">
        <v>92</v>
      </c>
      <c r="BI114" s="27" t="s">
        <v>93</v>
      </c>
      <c r="BJ114" s="27" t="s">
        <v>92</v>
      </c>
      <c r="BK114" s="27" t="s">
        <v>92</v>
      </c>
      <c r="BL114" s="27" t="s">
        <v>92</v>
      </c>
      <c r="BM114" s="27" t="s">
        <v>93</v>
      </c>
      <c r="BN114" s="27" t="s">
        <v>92</v>
      </c>
      <c r="BO114" s="27" t="s">
        <v>92</v>
      </c>
      <c r="BP114" s="27" t="s">
        <v>92</v>
      </c>
      <c r="BQ114" s="27" t="s">
        <v>93</v>
      </c>
      <c r="BR114" s="27" t="s">
        <v>92</v>
      </c>
      <c r="BS114" s="27" t="s">
        <v>92</v>
      </c>
      <c r="BT114" s="27" t="s">
        <v>92</v>
      </c>
      <c r="BU114" s="27" t="s">
        <v>93</v>
      </c>
      <c r="BV114" s="27" t="s">
        <v>92</v>
      </c>
      <c r="BW114" s="27" t="s">
        <v>92</v>
      </c>
      <c r="BX114" s="27" t="s">
        <v>92</v>
      </c>
      <c r="BY114" s="27" t="s">
        <v>93</v>
      </c>
      <c r="BZ114" s="27" t="s">
        <v>92</v>
      </c>
      <c r="CA114" s="27" t="s">
        <v>92</v>
      </c>
      <c r="CB114" s="27" t="s">
        <v>92</v>
      </c>
      <c r="CC114" s="27" t="s">
        <v>93</v>
      </c>
      <c r="CD114" s="27" t="s">
        <v>92</v>
      </c>
      <c r="CE114" s="27" t="s">
        <v>92</v>
      </c>
      <c r="CF114" s="27" t="s">
        <v>92</v>
      </c>
      <c r="CG114" s="27" t="s">
        <v>93</v>
      </c>
      <c r="CH114" s="27" t="s">
        <v>92</v>
      </c>
      <c r="CI114" s="27" t="s">
        <v>92</v>
      </c>
      <c r="CJ114" s="27" t="s">
        <v>92</v>
      </c>
      <c r="CK114" s="27" t="s">
        <v>93</v>
      </c>
      <c r="CL114" s="27" t="s">
        <v>92</v>
      </c>
      <c r="CM114" s="27" t="s">
        <v>92</v>
      </c>
      <c r="CN114" s="27" t="s">
        <v>92</v>
      </c>
      <c r="CO114" s="27" t="s">
        <v>93</v>
      </c>
      <c r="CP114" s="27" t="s">
        <v>92</v>
      </c>
      <c r="CQ114" s="27" t="s">
        <v>92</v>
      </c>
      <c r="CR114" s="27" t="s">
        <v>92</v>
      </c>
      <c r="CS114" s="27" t="s">
        <v>93</v>
      </c>
      <c r="CT114" s="27" t="s">
        <v>92</v>
      </c>
      <c r="CU114" s="27" t="s">
        <v>92</v>
      </c>
      <c r="CV114" s="27" t="s">
        <v>92</v>
      </c>
      <c r="CW114" s="27" t="s">
        <v>93</v>
      </c>
      <c r="CX114" s="27" t="s">
        <v>92</v>
      </c>
      <c r="CY114" s="27" t="s">
        <v>92</v>
      </c>
      <c r="CZ114" s="27" t="s">
        <v>92</v>
      </c>
      <c r="DA114" s="27" t="s">
        <v>93</v>
      </c>
      <c r="DB114" s="27" t="s">
        <v>92</v>
      </c>
      <c r="DC114" s="27" t="s">
        <v>92</v>
      </c>
      <c r="DD114" s="27" t="s">
        <v>92</v>
      </c>
      <c r="DE114" s="27" t="s">
        <v>93</v>
      </c>
      <c r="DF114" s="27" t="s">
        <v>92</v>
      </c>
      <c r="DG114" s="27" t="s">
        <v>92</v>
      </c>
      <c r="DH114" s="27" t="s">
        <v>92</v>
      </c>
      <c r="DI114" s="27" t="s">
        <v>93</v>
      </c>
      <c r="DJ114" s="27" t="s">
        <v>92</v>
      </c>
      <c r="DK114" s="27" t="s">
        <v>92</v>
      </c>
      <c r="DL114" s="27" t="s">
        <v>92</v>
      </c>
      <c r="DM114" s="8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</row>
    <row r="115">
      <c r="A115" s="1"/>
      <c r="B115" s="4"/>
      <c r="DM115" s="8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</row>
    <row r="116">
      <c r="A116" s="1"/>
      <c r="B116" s="4"/>
      <c r="C116" s="11" t="s">
        <v>94</v>
      </c>
      <c r="DM116" s="8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</row>
    <row r="117">
      <c r="A117" s="1"/>
      <c r="B117" s="4"/>
      <c r="DM117" s="8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</row>
    <row r="118">
      <c r="A118" s="1"/>
      <c r="B118" s="4"/>
      <c r="DM118" s="8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</row>
    <row r="119">
      <c r="A119" s="1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9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N10" r:id="rId105" display="View 10-Q"/>
    <hyperlink ref="O10" r:id="rId106" display="View 10-Q"/>
    <hyperlink ref="P10" r:id="rId107" display="View 10-Q"/>
    <hyperlink ref="R10" r:id="rId108" display="View 10-Q"/>
    <hyperlink ref="S10" r:id="rId109" display="View 10-Q"/>
    <hyperlink ref="T10" r:id="rId110" display="View 10-Q"/>
    <hyperlink ref="V10" r:id="rId111" display="View 10-Q"/>
    <hyperlink ref="W10" r:id="rId112" display="View 10-Q"/>
    <hyperlink ref="X10" r:id="rId113" display="View 10-Q"/>
    <hyperlink ref="Z10" r:id="rId114" display="View 10-Q"/>
    <hyperlink ref="AA10" r:id="rId115" display="View 10-Q"/>
    <hyperlink ref="AB10" r:id="rId116" display="View 10-Q"/>
    <hyperlink ref="AD10" r:id="rId117" display="View 10-Q"/>
    <hyperlink ref="AE10" r:id="rId118" display="View 10-Q"/>
    <hyperlink ref="AF10" r:id="rId119" display="View 10-Q"/>
    <hyperlink ref="AH10" r:id="rId120" display="View 10-Q"/>
    <hyperlink ref="AI10" r:id="rId121" display="View 10-Q"/>
    <hyperlink ref="AJ10" r:id="rId122" display="View 10-Q"/>
    <hyperlink ref="AL10" r:id="rId123" display="View 10-Q"/>
    <hyperlink ref="AM10" r:id="rId124" display="View 10-Q"/>
    <hyperlink ref="AN10" r:id="rId125" display="View 10-Q"/>
    <hyperlink ref="AP10" r:id="rId126" display="View 10-Q"/>
    <hyperlink ref="AQ10" r:id="rId127" display="View 10-Q"/>
    <hyperlink ref="AR10" r:id="rId128" display="View 10-Q"/>
    <hyperlink ref="AT10" r:id="rId129" display="View 10-Q"/>
    <hyperlink ref="AU10" r:id="rId130" display="View 10-Q"/>
    <hyperlink ref="AV10" r:id="rId131" display="View 10-Q"/>
    <hyperlink ref="AX10" r:id="rId132" display="View 10-Q"/>
    <hyperlink ref="AY10" r:id="rId133" display="View 10-Q"/>
    <hyperlink ref="AZ10" r:id="rId134" display="View 10-Q"/>
    <hyperlink ref="BB10" r:id="rId135" display="View 10-Q"/>
    <hyperlink ref="BC10" r:id="rId136" display="View 10-Q"/>
    <hyperlink ref="BD10" r:id="rId137" display="View 10-Q"/>
    <hyperlink ref="BF10" r:id="rId138" display="View 10-Q"/>
    <hyperlink ref="BG10" r:id="rId139" display="View 10-Q"/>
    <hyperlink ref="BH10" r:id="rId140" display="View 10-Q"/>
    <hyperlink ref="BJ10" r:id="rId141" display="View 10-Q"/>
    <hyperlink ref="BK10" r:id="rId142" display="View 10-Q"/>
    <hyperlink ref="BL10" r:id="rId143" display="View 10-Q"/>
    <hyperlink ref="BN10" r:id="rId144" display="View 10-Q"/>
    <hyperlink ref="BO10" r:id="rId145" display="View 10-Q"/>
    <hyperlink ref="BP10" r:id="rId146" display="View 10-Q"/>
    <hyperlink ref="BR10" r:id="rId147" display="View 10-Q"/>
    <hyperlink ref="BS10" r:id="rId148" display="View 10-Q"/>
    <hyperlink ref="BT10" r:id="rId149" display="View 10-Q"/>
    <hyperlink ref="BV10" r:id="rId150" display="View 10-Q"/>
    <hyperlink ref="BW10" r:id="rId151" display="View 10-Q"/>
    <hyperlink ref="BX10" r:id="rId152" display="View 10-Q"/>
  </hyperlinks>
  <pageMargins left="0.7" right="0.7" top="0.75" bottom="0.75" header="0.3" footer="0.3"/>
  <drawing r:id="rId1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EK264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6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16" width="12.7109375" customWidth="1"/>
    <col min="117" max="117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7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</row>
    <row r="3">
      <c r="A3" s="1"/>
      <c r="B3" s="4"/>
      <c r="C3" s="10" t="s">
        <v>385</v>
      </c>
      <c r="DM3" s="8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DM4" s="8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96</v>
      </c>
      <c r="V5" s="17" t="s">
        <v>97</v>
      </c>
      <c r="W5" s="17" t="s">
        <v>98</v>
      </c>
      <c r="X5" s="17" t="s">
        <v>99</v>
      </c>
      <c r="Y5" s="17" t="s">
        <v>100</v>
      </c>
      <c r="Z5" s="17" t="s">
        <v>101</v>
      </c>
      <c r="AA5" s="17" t="s">
        <v>102</v>
      </c>
      <c r="AB5" s="17" t="s">
        <v>103</v>
      </c>
      <c r="AC5" s="17" t="s">
        <v>104</v>
      </c>
      <c r="AD5" s="17" t="s">
        <v>105</v>
      </c>
      <c r="AE5" s="17" t="s">
        <v>106</v>
      </c>
      <c r="AF5" s="17" t="s">
        <v>107</v>
      </c>
      <c r="AG5" s="17" t="s">
        <v>108</v>
      </c>
      <c r="AH5" s="17" t="s">
        <v>109</v>
      </c>
      <c r="AI5" s="17" t="s">
        <v>110</v>
      </c>
      <c r="AJ5" s="17" t="s">
        <v>111</v>
      </c>
      <c r="AK5" s="17" t="s">
        <v>112</v>
      </c>
      <c r="AL5" s="17" t="s">
        <v>113</v>
      </c>
      <c r="AM5" s="17" t="s">
        <v>114</v>
      </c>
      <c r="AN5" s="17" t="s">
        <v>115</v>
      </c>
      <c r="AO5" s="17" t="s">
        <v>116</v>
      </c>
      <c r="AP5" s="17" t="s">
        <v>117</v>
      </c>
      <c r="AQ5" s="17" t="s">
        <v>118</v>
      </c>
      <c r="AR5" s="17" t="s">
        <v>119</v>
      </c>
      <c r="AS5" s="17" t="s">
        <v>120</v>
      </c>
      <c r="AT5" s="17" t="s">
        <v>121</v>
      </c>
      <c r="AU5" s="17" t="s">
        <v>122</v>
      </c>
      <c r="AV5" s="17" t="s">
        <v>123</v>
      </c>
      <c r="AW5" s="17" t="s">
        <v>124</v>
      </c>
      <c r="AX5" s="17" t="s">
        <v>125</v>
      </c>
      <c r="AY5" s="17" t="s">
        <v>126</v>
      </c>
      <c r="AZ5" s="17" t="s">
        <v>127</v>
      </c>
      <c r="BA5" s="17" t="s">
        <v>128</v>
      </c>
      <c r="BB5" s="17" t="s">
        <v>129</v>
      </c>
      <c r="BC5" s="17" t="s">
        <v>130</v>
      </c>
      <c r="BD5" s="17" t="s">
        <v>131</v>
      </c>
      <c r="BE5" s="17" t="s">
        <v>132</v>
      </c>
      <c r="BF5" s="17" t="s">
        <v>133</v>
      </c>
      <c r="BG5" s="17" t="s">
        <v>134</v>
      </c>
      <c r="BH5" s="17" t="s">
        <v>135</v>
      </c>
      <c r="BI5" s="17" t="s">
        <v>136</v>
      </c>
      <c r="BJ5" s="17" t="s">
        <v>137</v>
      </c>
      <c r="BK5" s="17" t="s">
        <v>138</v>
      </c>
      <c r="BL5" s="17" t="s">
        <v>139</v>
      </c>
      <c r="BM5" s="17" t="s">
        <v>140</v>
      </c>
      <c r="BN5" s="17" t="s">
        <v>141</v>
      </c>
      <c r="BO5" s="17" t="s">
        <v>142</v>
      </c>
      <c r="BP5" s="17" t="s">
        <v>143</v>
      </c>
      <c r="BQ5" s="17" t="s">
        <v>144</v>
      </c>
      <c r="BR5" s="17" t="s">
        <v>145</v>
      </c>
      <c r="BS5" s="17" t="s">
        <v>146</v>
      </c>
      <c r="BT5" s="17" t="s">
        <v>147</v>
      </c>
      <c r="BU5" s="17" t="s">
        <v>148</v>
      </c>
      <c r="BV5" s="17" t="s">
        <v>149</v>
      </c>
      <c r="BW5" s="17" t="s">
        <v>150</v>
      </c>
      <c r="BX5" s="17" t="s">
        <v>151</v>
      </c>
      <c r="BY5" s="17" t="s">
        <v>152</v>
      </c>
      <c r="BZ5" s="17" t="s">
        <v>153</v>
      </c>
      <c r="CA5" s="17" t="s">
        <v>154</v>
      </c>
      <c r="CB5" s="17" t="s">
        <v>155</v>
      </c>
      <c r="CC5" s="17" t="s">
        <v>156</v>
      </c>
      <c r="CD5" s="17" t="s">
        <v>157</v>
      </c>
      <c r="CE5" s="17" t="s">
        <v>158</v>
      </c>
      <c r="CF5" s="17" t="s">
        <v>159</v>
      </c>
      <c r="CG5" s="17" t="s">
        <v>160</v>
      </c>
      <c r="CH5" s="17" t="s">
        <v>161</v>
      </c>
      <c r="CI5" s="17" t="s">
        <v>162</v>
      </c>
      <c r="CJ5" s="17" t="s">
        <v>163</v>
      </c>
      <c r="CK5" s="17" t="s">
        <v>164</v>
      </c>
      <c r="CL5" s="17" t="s">
        <v>165</v>
      </c>
      <c r="CM5" s="17" t="s">
        <v>166</v>
      </c>
      <c r="CN5" s="17" t="s">
        <v>167</v>
      </c>
      <c r="CO5" s="17" t="s">
        <v>168</v>
      </c>
      <c r="CP5" s="17" t="s">
        <v>169</v>
      </c>
      <c r="CQ5" s="17" t="s">
        <v>170</v>
      </c>
      <c r="CR5" s="17" t="s">
        <v>171</v>
      </c>
      <c r="CS5" s="17" t="s">
        <v>172</v>
      </c>
      <c r="CT5" s="17" t="s">
        <v>173</v>
      </c>
      <c r="CU5" s="17" t="s">
        <v>174</v>
      </c>
      <c r="CV5" s="17" t="s">
        <v>175</v>
      </c>
      <c r="CW5" s="17" t="s">
        <v>176</v>
      </c>
      <c r="CX5" s="17" t="s">
        <v>177</v>
      </c>
      <c r="CY5" s="17" t="s">
        <v>178</v>
      </c>
      <c r="CZ5" s="17" t="s">
        <v>179</v>
      </c>
      <c r="DA5" s="17" t="s">
        <v>180</v>
      </c>
      <c r="DB5" s="17" t="s">
        <v>181</v>
      </c>
      <c r="DC5" s="17" t="s">
        <v>182</v>
      </c>
      <c r="DD5" s="17" t="s">
        <v>183</v>
      </c>
      <c r="DE5" s="17" t="s">
        <v>184</v>
      </c>
      <c r="DF5" s="17" t="s">
        <v>185</v>
      </c>
      <c r="DG5" s="17" t="s">
        <v>186</v>
      </c>
      <c r="DH5" s="17" t="s">
        <v>187</v>
      </c>
      <c r="DI5" s="17" t="s">
        <v>188</v>
      </c>
      <c r="DJ5" s="17" t="s">
        <v>189</v>
      </c>
      <c r="DK5" s="17" t="s">
        <v>190</v>
      </c>
      <c r="DL5" s="17" t="s">
        <v>191</v>
      </c>
      <c r="DM5" s="8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DM6" s="8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8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DM8" s="8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386</v>
      </c>
      <c r="N9" s="19" t="s">
        <v>22</v>
      </c>
      <c r="O9" s="19" t="s">
        <v>23</v>
      </c>
      <c r="P9" s="19" t="s">
        <v>24</v>
      </c>
      <c r="Q9" s="19" t="s">
        <v>386</v>
      </c>
      <c r="R9" s="19" t="s">
        <v>192</v>
      </c>
      <c r="S9" s="19" t="s">
        <v>193</v>
      </c>
      <c r="T9" s="19" t="s">
        <v>194</v>
      </c>
      <c r="U9" s="19" t="s">
        <v>386</v>
      </c>
      <c r="V9" s="19" t="s">
        <v>196</v>
      </c>
      <c r="W9" s="19" t="s">
        <v>197</v>
      </c>
      <c r="X9" s="19" t="s">
        <v>198</v>
      </c>
      <c r="Y9" s="19" t="s">
        <v>386</v>
      </c>
      <c r="Z9" s="19" t="s">
        <v>200</v>
      </c>
      <c r="AA9" s="19" t="s">
        <v>201</v>
      </c>
      <c r="AB9" s="19" t="s">
        <v>202</v>
      </c>
      <c r="AC9" s="19" t="s">
        <v>207</v>
      </c>
      <c r="AD9" s="19" t="s">
        <v>204</v>
      </c>
      <c r="AE9" s="19" t="s">
        <v>205</v>
      </c>
      <c r="AF9" s="19" t="s">
        <v>206</v>
      </c>
      <c r="AG9" s="19" t="s">
        <v>207</v>
      </c>
      <c r="AH9" s="19" t="s">
        <v>208</v>
      </c>
      <c r="AI9" s="19" t="s">
        <v>209</v>
      </c>
      <c r="AJ9" s="19" t="s">
        <v>210</v>
      </c>
      <c r="AK9" s="19" t="s">
        <v>211</v>
      </c>
      <c r="AL9" s="19" t="s">
        <v>212</v>
      </c>
      <c r="AM9" s="19" t="s">
        <v>213</v>
      </c>
      <c r="AN9" s="19" t="s">
        <v>214</v>
      </c>
      <c r="AO9" s="19" t="s">
        <v>215</v>
      </c>
      <c r="AP9" s="19" t="s">
        <v>216</v>
      </c>
      <c r="AQ9" s="19" t="s">
        <v>217</v>
      </c>
      <c r="AR9" s="19" t="s">
        <v>218</v>
      </c>
      <c r="AS9" s="19" t="s">
        <v>219</v>
      </c>
      <c r="AT9" s="19" t="s">
        <v>220</v>
      </c>
      <c r="AU9" s="19" t="s">
        <v>221</v>
      </c>
      <c r="AV9" s="19" t="s">
        <v>222</v>
      </c>
      <c r="AW9" s="19" t="s">
        <v>223</v>
      </c>
      <c r="AX9" s="19" t="s">
        <v>224</v>
      </c>
      <c r="AY9" s="19" t="s">
        <v>225</v>
      </c>
      <c r="AZ9" s="19" t="s">
        <v>226</v>
      </c>
      <c r="BA9" s="19" t="s">
        <v>227</v>
      </c>
      <c r="BB9" s="19" t="s">
        <v>228</v>
      </c>
      <c r="BC9" s="19" t="s">
        <v>229</v>
      </c>
      <c r="BD9" s="19" t="s">
        <v>230</v>
      </c>
      <c r="BE9" s="19" t="s">
        <v>231</v>
      </c>
      <c r="BF9" s="19" t="s">
        <v>387</v>
      </c>
      <c r="BG9" s="19" t="s">
        <v>388</v>
      </c>
      <c r="BH9" s="19" t="s">
        <v>389</v>
      </c>
      <c r="BI9" s="19" t="s">
        <v>390</v>
      </c>
      <c r="BJ9" s="19" t="s">
        <v>232</v>
      </c>
      <c r="BK9" s="19" t="s">
        <v>233</v>
      </c>
      <c r="BL9" s="19" t="s">
        <v>234</v>
      </c>
      <c r="BM9" s="19" t="s">
        <v>235</v>
      </c>
      <c r="BN9" s="19" t="s">
        <v>236</v>
      </c>
      <c r="BO9" s="19" t="s">
        <v>237</v>
      </c>
      <c r="BP9" s="19" t="s">
        <v>238</v>
      </c>
      <c r="BQ9" s="19" t="s">
        <v>239</v>
      </c>
      <c r="BR9" s="19" t="s">
        <v>240</v>
      </c>
      <c r="BS9" s="19" t="s">
        <v>241</v>
      </c>
      <c r="BT9" s="19" t="s">
        <v>242</v>
      </c>
      <c r="BU9" s="19" t="s">
        <v>243</v>
      </c>
      <c r="BV9" s="19" t="s">
        <v>244</v>
      </c>
      <c r="BW9" s="19" t="s">
        <v>245</v>
      </c>
      <c r="BX9" s="19" t="s">
        <v>246</v>
      </c>
      <c r="BY9" s="19" t="s">
        <v>247</v>
      </c>
      <c r="BZ9" s="19" t="s">
        <v>248</v>
      </c>
      <c r="CA9" s="19" t="s">
        <v>249</v>
      </c>
      <c r="CB9" s="19" t="s">
        <v>250</v>
      </c>
      <c r="CC9" s="19" t="s">
        <v>251</v>
      </c>
      <c r="CD9" s="19" t="s">
        <v>252</v>
      </c>
      <c r="CE9" s="19" t="s">
        <v>253</v>
      </c>
      <c r="CF9" s="19" t="s">
        <v>254</v>
      </c>
      <c r="CG9" s="19" t="s">
        <v>255</v>
      </c>
      <c r="CH9" s="19" t="s">
        <v>256</v>
      </c>
      <c r="CI9" s="19" t="s">
        <v>257</v>
      </c>
      <c r="CJ9" s="19" t="s">
        <v>258</v>
      </c>
      <c r="CK9" s="19" t="s">
        <v>259</v>
      </c>
      <c r="CL9" s="19" t="s">
        <v>260</v>
      </c>
      <c r="CM9" s="19" t="s">
        <v>261</v>
      </c>
      <c r="CN9" s="19" t="s">
        <v>262</v>
      </c>
      <c r="CO9" s="19" t="s">
        <v>263</v>
      </c>
      <c r="CP9" s="19" t="s">
        <v>264</v>
      </c>
      <c r="CQ9" s="19" t="s">
        <v>265</v>
      </c>
      <c r="CR9" s="19" t="s">
        <v>266</v>
      </c>
      <c r="CS9" s="19" t="s">
        <v>267</v>
      </c>
      <c r="CT9" s="19" t="s">
        <v>268</v>
      </c>
      <c r="CU9" s="19" t="s">
        <v>269</v>
      </c>
      <c r="CV9" s="19" t="s">
        <v>270</v>
      </c>
      <c r="CW9" s="19" t="s">
        <v>271</v>
      </c>
      <c r="CX9" s="19" t="s">
        <v>272</v>
      </c>
      <c r="CY9" s="19" t="s">
        <v>273</v>
      </c>
      <c r="CZ9" s="19" t="s">
        <v>274</v>
      </c>
      <c r="DA9" s="19" t="s">
        <v>275</v>
      </c>
      <c r="DB9" s="19" t="s">
        <v>276</v>
      </c>
      <c r="DC9" s="19" t="s">
        <v>277</v>
      </c>
      <c r="DD9" s="19" t="s">
        <v>278</v>
      </c>
      <c r="DE9" s="19" t="s">
        <v>279</v>
      </c>
      <c r="DF9" s="19" t="s">
        <v>280</v>
      </c>
      <c r="DG9" s="19" t="s">
        <v>281</v>
      </c>
      <c r="DH9" s="19" t="s">
        <v>282</v>
      </c>
      <c r="DI9" s="19" t="s">
        <v>283</v>
      </c>
      <c r="DJ9" s="19" t="s">
        <v>284</v>
      </c>
      <c r="DK9" s="19" t="s">
        <v>285</v>
      </c>
      <c r="DL9" s="19" t="s">
        <v>286</v>
      </c>
      <c r="DM9" s="8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N10" s="21" t="s">
        <v>25</v>
      </c>
      <c r="O10" s="21" t="s">
        <v>25</v>
      </c>
      <c r="P10" s="21" t="s">
        <v>25</v>
      </c>
      <c r="R10" s="21" t="s">
        <v>25</v>
      </c>
      <c r="S10" s="21" t="s">
        <v>25</v>
      </c>
      <c r="T10" s="21" t="s">
        <v>25</v>
      </c>
      <c r="V10" s="21" t="s">
        <v>25</v>
      </c>
      <c r="W10" s="21" t="s">
        <v>25</v>
      </c>
      <c r="X10" s="21" t="s">
        <v>25</v>
      </c>
      <c r="Z10" s="21" t="s">
        <v>25</v>
      </c>
      <c r="AA10" s="21" t="s">
        <v>25</v>
      </c>
      <c r="AB10" s="21" t="s">
        <v>25</v>
      </c>
      <c r="AC10" s="21" t="s">
        <v>391</v>
      </c>
      <c r="AD10" s="21" t="s">
        <v>25</v>
      </c>
      <c r="AE10" s="21" t="s">
        <v>25</v>
      </c>
      <c r="AF10" s="21" t="s">
        <v>25</v>
      </c>
      <c r="AG10" s="21" t="s">
        <v>391</v>
      </c>
      <c r="AH10" s="21" t="s">
        <v>25</v>
      </c>
      <c r="AI10" s="21" t="s">
        <v>25</v>
      </c>
      <c r="AJ10" s="21" t="s">
        <v>25</v>
      </c>
      <c r="AK10" s="21" t="s">
        <v>391</v>
      </c>
      <c r="AL10" s="21" t="s">
        <v>25</v>
      </c>
      <c r="AM10" s="21" t="s">
        <v>25</v>
      </c>
      <c r="AN10" s="21" t="s">
        <v>25</v>
      </c>
      <c r="AO10" s="21" t="s">
        <v>391</v>
      </c>
      <c r="AP10" s="21" t="s">
        <v>25</v>
      </c>
      <c r="AQ10" s="21" t="s">
        <v>25</v>
      </c>
      <c r="AR10" s="21" t="s">
        <v>25</v>
      </c>
      <c r="AS10" s="21" t="s">
        <v>391</v>
      </c>
      <c r="AT10" s="21" t="s">
        <v>25</v>
      </c>
      <c r="AU10" s="21" t="s">
        <v>25</v>
      </c>
      <c r="AV10" s="21" t="s">
        <v>25</v>
      </c>
      <c r="AW10" s="21" t="s">
        <v>391</v>
      </c>
      <c r="AX10" s="21" t="s">
        <v>25</v>
      </c>
      <c r="AY10" s="21" t="s">
        <v>25</v>
      </c>
      <c r="AZ10" s="21" t="s">
        <v>25</v>
      </c>
      <c r="BA10" s="21" t="s">
        <v>391</v>
      </c>
      <c r="BB10" s="21" t="s">
        <v>25</v>
      </c>
      <c r="BC10" s="21" t="s">
        <v>25</v>
      </c>
      <c r="BD10" s="21" t="s">
        <v>25</v>
      </c>
      <c r="BE10" s="21" t="s">
        <v>391</v>
      </c>
      <c r="BF10" s="21" t="s">
        <v>25</v>
      </c>
      <c r="BG10" s="21" t="s">
        <v>25</v>
      </c>
      <c r="BH10" s="21" t="s">
        <v>25</v>
      </c>
      <c r="BI10" s="21" t="s">
        <v>391</v>
      </c>
      <c r="BJ10" s="21" t="s">
        <v>25</v>
      </c>
      <c r="BK10" s="21" t="s">
        <v>25</v>
      </c>
      <c r="BL10" s="21" t="s">
        <v>25</v>
      </c>
      <c r="BM10" s="21" t="s">
        <v>391</v>
      </c>
      <c r="BN10" s="21" t="s">
        <v>25</v>
      </c>
      <c r="BO10" s="21" t="s">
        <v>25</v>
      </c>
      <c r="BP10" s="21" t="s">
        <v>25</v>
      </c>
      <c r="BQ10" s="21" t="s">
        <v>391</v>
      </c>
      <c r="BR10" s="21" t="s">
        <v>392</v>
      </c>
      <c r="BS10" s="21" t="s">
        <v>25</v>
      </c>
      <c r="BT10" s="21" t="s">
        <v>25</v>
      </c>
      <c r="BU10" s="21" t="s">
        <v>391</v>
      </c>
      <c r="BV10" s="21" t="s">
        <v>25</v>
      </c>
      <c r="BW10" s="21" t="s">
        <v>25</v>
      </c>
      <c r="BX10" s="21" t="s">
        <v>25</v>
      </c>
      <c r="BY10" s="21" t="s">
        <v>391</v>
      </c>
      <c r="DM10" s="8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</row>
    <row r="11">
      <c r="A11" s="1"/>
      <c r="B11" s="4"/>
      <c r="C11" s="34" t="s">
        <v>393</v>
      </c>
      <c r="D11" s="35">
        <f t="shared" si="0" ref="D11:D74">IF(COUNT(L11:DL11)&gt;0,MEDIAN(L11:DL11),"")</f>
      </c>
      <c r="E11" s="35">
        <f t="shared" si="4" ref="E11:E74">IF(COUNT(L11:DL11)&gt;0,AVERAGE(L11:DL11),"")</f>
      </c>
      <c r="F11" s="35">
        <f t="shared" si="8" ref="F11:F74">IF(COUNT(L11:DL11)&gt;0,MIN(L11:DL11),"")</f>
      </c>
      <c r="G11" s="35">
        <f t="shared" si="12" ref="G11:G74">IF(COUNT(L11:DL11)&gt;0,MAX(L11:DL11),"")</f>
      </c>
      <c r="H11" s="35">
        <f t="shared" si="16" ref="H11:H74">IF(COUNT(L11:DL11)&gt;0,QUARTILE(L11:DL11,1),"")</f>
      </c>
      <c r="I11" s="35">
        <f t="shared" si="20" ref="I11:I74">IF(COUNT(L11:DL11)&gt;0,QUARTILE(L11:DL11,3),"")</f>
      </c>
      <c r="J11" s="35">
        <f t="shared" si="24" ref="J11:J74">IF(COUNT(L11:DL11)&gt;1,STDEV(L11:DL11),"")</f>
      </c>
      <c r="K11" s="33">
        <f t="shared" si="28" ref="K11:K74">IF(COUNT(L11:DL11)&gt;1,STDEV(L11:DL11)/AVERAGE(L11:DL11),"")</f>
      </c>
      <c r="L11" s="1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8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</row>
    <row r="12" outlineLevel="1">
      <c r="A12" s="1"/>
      <c r="B12" s="4"/>
      <c r="C12" s="23" t="s">
        <v>394</v>
      </c>
      <c r="D12" s="28">
        <f t="shared" si="0"/>
      </c>
      <c r="E12" s="28">
        <f t="shared" si="4"/>
      </c>
      <c r="F12" s="28">
        <f t="shared" si="8"/>
      </c>
      <c r="G12" s="28">
        <f t="shared" si="12"/>
      </c>
      <c r="H12" s="28">
        <f t="shared" si="16"/>
      </c>
      <c r="I12" s="28">
        <f t="shared" si="20"/>
      </c>
      <c r="J12" s="28">
        <f t="shared" si="24"/>
      </c>
      <c r="K12" s="29">
        <f t="shared" si="28"/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8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 outlineLevel="2">
      <c r="A13" s="1"/>
      <c r="B13" s="4"/>
      <c r="C13" s="23" t="s">
        <v>395</v>
      </c>
      <c r="D13" s="28">
        <f t="shared" si="0"/>
      </c>
      <c r="E13" s="28">
        <f t="shared" si="4"/>
      </c>
      <c r="F13" s="28">
        <f t="shared" si="8"/>
      </c>
      <c r="G13" s="28">
        <f t="shared" si="12"/>
      </c>
      <c r="H13" s="28">
        <f t="shared" si="16"/>
      </c>
      <c r="I13" s="28">
        <f t="shared" si="20"/>
      </c>
      <c r="J13" s="28">
        <f t="shared" si="24"/>
      </c>
      <c r="K13" s="29">
        <f t="shared" si="28"/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8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 outlineLevel="3">
      <c r="A14" s="1"/>
      <c r="B14" s="4"/>
      <c r="C14" s="23" t="s">
        <v>396</v>
      </c>
      <c r="D14" s="28">
        <f t="shared" si="0"/>
      </c>
      <c r="E14" s="28">
        <f t="shared" si="4"/>
      </c>
      <c r="F14" s="28">
        <f t="shared" si="8"/>
      </c>
      <c r="G14" s="28">
        <f t="shared" si="12"/>
      </c>
      <c r="H14" s="28">
        <f t="shared" si="16"/>
      </c>
      <c r="I14" s="28">
        <f t="shared" si="20"/>
      </c>
      <c r="J14" s="28">
        <f t="shared" si="24"/>
      </c>
      <c r="K14" s="29">
        <f t="shared" si="28"/>
      </c>
      <c r="M14" s="15">
        <v>8589000</v>
      </c>
      <c r="N14" s="15">
        <v>9107000</v>
      </c>
      <c r="O14" s="15">
        <v>8563000</v>
      </c>
      <c r="P14" s="15">
        <v>7587000</v>
      </c>
      <c r="Q14" s="15">
        <v>7280000</v>
      </c>
      <c r="R14" s="15">
        <v>5519000</v>
      </c>
      <c r="S14" s="15">
        <v>5783000</v>
      </c>
      <c r="T14" s="15">
        <v>5079000</v>
      </c>
      <c r="U14" s="15">
        <v>3389000</v>
      </c>
      <c r="V14" s="15">
        <v>2800000</v>
      </c>
      <c r="W14" s="15">
        <v>3013000</v>
      </c>
      <c r="X14" s="15">
        <v>3887000</v>
      </c>
      <c r="Y14" s="15">
        <v>1990000</v>
      </c>
      <c r="Z14" s="15">
        <v>1288000</v>
      </c>
      <c r="AA14" s="15">
        <v>5628000</v>
      </c>
      <c r="AB14" s="15">
        <v>978000</v>
      </c>
      <c r="AC14" s="15">
        <v>847000</v>
      </c>
      <c r="AD14" s="15">
        <v>2251000</v>
      </c>
      <c r="AE14" s="15">
        <v>3274000</v>
      </c>
      <c r="AF14" s="15">
        <v>15494000</v>
      </c>
      <c r="AG14" s="15">
        <v>10896000</v>
      </c>
      <c r="AH14" s="15">
        <v>9765000</v>
      </c>
      <c r="AI14" s="15">
        <v>7105000</v>
      </c>
      <c r="AJ14" s="15">
        <v>2772000</v>
      </c>
      <c r="AK14" s="15">
        <v>782000</v>
      </c>
      <c r="AL14" s="15">
        <v>721000</v>
      </c>
      <c r="AM14" s="15">
        <v>718000</v>
      </c>
      <c r="AN14" s="15">
        <v>765000</v>
      </c>
      <c r="AO14" s="15">
        <v>4002000</v>
      </c>
      <c r="AP14" s="15">
        <v>2802000</v>
      </c>
      <c r="AQ14" s="15">
        <v>1988000</v>
      </c>
      <c r="AR14" s="15">
        <v>1989000</v>
      </c>
      <c r="AS14" s="15">
        <v>1766000</v>
      </c>
      <c r="AT14" s="15">
        <v>1940000</v>
      </c>
      <c r="AU14" s="15">
        <v>426000</v>
      </c>
      <c r="AV14" s="15">
        <v>547000</v>
      </c>
      <c r="AW14" s="15">
        <v>596000</v>
      </c>
      <c r="AX14" s="15">
        <v>471000</v>
      </c>
      <c r="AY14" s="15">
        <v>435000</v>
      </c>
      <c r="AZ14" s="15">
        <v>464000</v>
      </c>
      <c r="BA14" s="15">
        <v>497000</v>
      </c>
      <c r="BB14" s="15">
        <v>394683</v>
      </c>
      <c r="BC14" s="15">
        <v>515092</v>
      </c>
      <c r="BD14" s="15">
        <v>509165</v>
      </c>
      <c r="BE14" s="15">
        <v>1151587</v>
      </c>
      <c r="BF14" s="15">
        <v>562084</v>
      </c>
      <c r="BG14" s="15">
        <v>591321</v>
      </c>
      <c r="BH14" s="15">
        <v>561423</v>
      </c>
      <c r="BI14" s="15">
        <v>732786</v>
      </c>
      <c r="BJ14" s="15">
        <v>525388</v>
      </c>
      <c r="BK14" s="15">
        <v>499618</v>
      </c>
      <c r="BL14" s="15">
        <v>369135</v>
      </c>
      <c r="BM14" s="15">
        <v>667876</v>
      </c>
      <c r="BN14" s="15">
        <v>566816</v>
      </c>
      <c r="BO14" s="15">
        <v>532614</v>
      </c>
      <c r="BP14" s="15">
        <v>683633</v>
      </c>
      <c r="BQ14" s="15">
        <v>665361</v>
      </c>
      <c r="BR14" s="15"/>
      <c r="BS14" s="15">
        <v>377003</v>
      </c>
      <c r="BT14" s="15">
        <v>447262</v>
      </c>
      <c r="BU14" s="15">
        <v>447221</v>
      </c>
      <c r="BV14" s="15">
        <v>614490</v>
      </c>
      <c r="BW14" s="15">
        <v>523785</v>
      </c>
      <c r="BX14" s="15">
        <v>512274</v>
      </c>
      <c r="BY14" s="15">
        <v>417688</v>
      </c>
      <c r="BZ14" s="15">
        <v>461253</v>
      </c>
      <c r="CA14" s="15">
        <v>719143</v>
      </c>
      <c r="CB14" s="15">
        <v>803308</v>
      </c>
      <c r="CC14" s="15">
        <v>726969</v>
      </c>
      <c r="CD14" s="15">
        <v>1056702</v>
      </c>
      <c r="CE14" s="15">
        <v>914745</v>
      </c>
      <c r="CF14" s="15">
        <v>678951</v>
      </c>
      <c r="CG14" s="15">
        <v>544414</v>
      </c>
      <c r="CH14" s="15">
        <v>741746</v>
      </c>
      <c r="CI14" s="15">
        <v>388423</v>
      </c>
      <c r="CJ14" s="15">
        <v>487763</v>
      </c>
      <c r="CK14" s="15">
        <v>551756</v>
      </c>
      <c r="CL14" s="15">
        <v>364308</v>
      </c>
      <c r="CM14" s="15">
        <v>242170</v>
      </c>
      <c r="CN14" s="15">
        <v>281004</v>
      </c>
      <c r="CO14" s="15">
        <v>208512</v>
      </c>
      <c r="CP14" s="15">
        <v>156687</v>
      </c>
      <c r="CQ14" s="15">
        <v>180579</v>
      </c>
      <c r="CR14" s="15">
        <v>196675</v>
      </c>
      <c r="CS14" s="15">
        <v>214422</v>
      </c>
      <c r="CT14" s="15">
        <v>231813</v>
      </c>
      <c r="CU14" s="15">
        <v>274297</v>
      </c>
      <c r="CV14" s="15">
        <v>278796</v>
      </c>
      <c r="CW14" s="15">
        <v>346994</v>
      </c>
      <c r="CX14" s="15">
        <v>322535</v>
      </c>
      <c r="CY14" s="15">
        <v>246816</v>
      </c>
      <c r="CZ14" s="15">
        <v>307151</v>
      </c>
      <c r="DA14" s="15">
        <v>333000</v>
      </c>
      <c r="DB14" s="15">
        <v>398491</v>
      </c>
      <c r="DC14" s="15">
        <v>681078</v>
      </c>
      <c r="DD14" s="15">
        <v>627301</v>
      </c>
      <c r="DE14" s="15">
        <v>674275</v>
      </c>
      <c r="DF14" s="15">
        <v>694883</v>
      </c>
      <c r="DG14" s="15">
        <v>289205</v>
      </c>
      <c r="DH14" s="15">
        <v>269800</v>
      </c>
      <c r="DI14" s="15">
        <v>61560</v>
      </c>
      <c r="DJ14" s="15">
        <v>55200</v>
      </c>
      <c r="DK14" s="15">
        <v>46800</v>
      </c>
      <c r="DL14" s="15">
        <v>51800</v>
      </c>
      <c r="DM14" s="8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</row>
    <row r="15" outlineLevel="3">
      <c r="A15" s="1"/>
      <c r="B15" s="4"/>
      <c r="C15" s="23" t="s">
        <v>397</v>
      </c>
      <c r="D15" s="28">
        <f t="shared" si="0"/>
      </c>
      <c r="E15" s="28">
        <f t="shared" si="4"/>
      </c>
      <c r="F15" s="28">
        <f t="shared" si="8"/>
      </c>
      <c r="G15" s="28">
        <f t="shared" si="12"/>
      </c>
      <c r="H15" s="28">
        <f t="shared" si="16"/>
      </c>
      <c r="I15" s="28">
        <f t="shared" si="20"/>
      </c>
      <c r="J15" s="28">
        <f t="shared" si="24"/>
      </c>
      <c r="K15" s="29">
        <f t="shared" si="28"/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8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 outlineLevel="4">
      <c r="A16" s="1"/>
      <c r="B16" s="4"/>
      <c r="C16" s="23" t="s">
        <v>398</v>
      </c>
      <c r="D16" s="28">
        <f t="shared" si="0"/>
      </c>
      <c r="E16" s="28">
        <f t="shared" si="4"/>
      </c>
      <c r="F16" s="28">
        <f t="shared" si="8"/>
      </c>
      <c r="G16" s="28">
        <f t="shared" si="12"/>
      </c>
      <c r="H16" s="28">
        <f t="shared" si="16"/>
      </c>
      <c r="I16" s="28">
        <f t="shared" si="20"/>
      </c>
      <c r="J16" s="28">
        <f t="shared" si="24"/>
      </c>
      <c r="K16" s="29">
        <f t="shared" si="28"/>
      </c>
      <c r="M16" s="15">
        <v>34200000</v>
      </c>
      <c r="N16" s="15">
        <v>28908000</v>
      </c>
      <c r="O16" s="15">
        <v>25818000</v>
      </c>
      <c r="P16" s="15">
        <v>23620000</v>
      </c>
      <c r="Q16" s="15">
        <v>18374000</v>
      </c>
      <c r="R16" s="15">
        <v>12467000</v>
      </c>
      <c r="S16" s="15">
        <v>9766000</v>
      </c>
      <c r="T16" s="15">
        <v>9970000</v>
      </c>
      <c r="U16" s="15">
        <v>9636000</v>
      </c>
      <c r="V16" s="15">
        <v>9990000</v>
      </c>
      <c r="W16" s="15">
        <v>13295000</v>
      </c>
      <c r="X16" s="15">
        <v>15040000</v>
      </c>
      <c r="Y16" s="15">
        <v>17528000</v>
      </c>
      <c r="Z16" s="15">
        <v>16289000</v>
      </c>
      <c r="AA16" s="15">
        <v>12867000</v>
      </c>
      <c r="AB16" s="15">
        <v>10786000</v>
      </c>
      <c r="AC16" s="15">
        <v>9979000</v>
      </c>
      <c r="AD16" s="15"/>
      <c r="AE16" s="15"/>
      <c r="AF16" s="15"/>
      <c r="AG16" s="15">
        <v>0</v>
      </c>
      <c r="AH16" s="15"/>
      <c r="AI16" s="15"/>
      <c r="AJ16" s="15"/>
      <c r="AK16" s="15">
        <v>6191000</v>
      </c>
      <c r="AL16" s="15"/>
      <c r="AM16" s="15"/>
      <c r="AN16" s="15"/>
      <c r="AO16" s="15">
        <v>2110000</v>
      </c>
      <c r="AP16" s="15"/>
      <c r="AQ16" s="15"/>
      <c r="AR16" s="15"/>
      <c r="AS16" s="15">
        <v>4311000</v>
      </c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8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 outlineLevel="4">
      <c r="A17" s="1"/>
      <c r="B17" s="4"/>
      <c r="C17" s="23" t="s">
        <v>399</v>
      </c>
      <c r="D17" s="28">
        <f t="shared" si="0"/>
      </c>
      <c r="E17" s="28">
        <f t="shared" si="4"/>
      </c>
      <c r="F17" s="28">
        <f t="shared" si="8"/>
      </c>
      <c r="G17" s="28">
        <f t="shared" si="12"/>
      </c>
      <c r="H17" s="28">
        <f t="shared" si="16"/>
      </c>
      <c r="I17" s="28">
        <f t="shared" si="20"/>
      </c>
      <c r="J17" s="28">
        <f t="shared" si="24"/>
      </c>
      <c r="K17" s="29">
        <f t="shared" si="28"/>
      </c>
      <c r="M17" s="15">
        <v>421000</v>
      </c>
      <c r="N17" s="15">
        <v>472000</v>
      </c>
      <c r="O17" s="15">
        <v>419000</v>
      </c>
      <c r="P17" s="15">
        <v>231000</v>
      </c>
      <c r="Q17" s="15">
        <v>330000</v>
      </c>
      <c r="R17" s="15">
        <v>295000</v>
      </c>
      <c r="S17" s="15">
        <v>474000</v>
      </c>
      <c r="T17" s="15">
        <v>271000</v>
      </c>
      <c r="U17" s="15">
        <v>271000</v>
      </c>
      <c r="V17" s="15">
        <v>353000</v>
      </c>
      <c r="W17" s="15">
        <v>728000</v>
      </c>
      <c r="X17" s="15">
        <v>1411000</v>
      </c>
      <c r="Y17" s="15">
        <v>1690000</v>
      </c>
      <c r="Z17" s="15">
        <v>1721000</v>
      </c>
      <c r="AA17" s="15">
        <v>1159000</v>
      </c>
      <c r="AB17" s="15">
        <v>903000</v>
      </c>
      <c r="AC17" s="15">
        <v>735000</v>
      </c>
      <c r="AD17" s="15">
        <v>7888000</v>
      </c>
      <c r="AE17" s="15">
        <v>7707000</v>
      </c>
      <c r="AF17" s="15">
        <v>860000</v>
      </c>
      <c r="AG17" s="15">
        <v>1000</v>
      </c>
      <c r="AH17" s="15">
        <v>4000</v>
      </c>
      <c r="AI17" s="15">
        <v>1370000</v>
      </c>
      <c r="AJ17" s="15">
        <v>5030000</v>
      </c>
      <c r="AK17" s="15">
        <v>449000</v>
      </c>
      <c r="AL17" s="15">
        <v>6870000</v>
      </c>
      <c r="AM17" s="15">
        <v>7225000</v>
      </c>
      <c r="AN17" s="15">
        <v>6535000</v>
      </c>
      <c r="AO17" s="15">
        <v>996000</v>
      </c>
      <c r="AP17" s="15">
        <v>3518000</v>
      </c>
      <c r="AQ17" s="15">
        <v>3889000</v>
      </c>
      <c r="AR17" s="15">
        <v>4217000</v>
      </c>
      <c r="AS17" s="15">
        <v>721000</v>
      </c>
      <c r="AT17" s="15">
        <v>4731000</v>
      </c>
      <c r="AU17" s="15">
        <v>4453000</v>
      </c>
      <c r="AV17" s="15">
        <v>4207000</v>
      </c>
      <c r="AW17" s="15">
        <v>4441000</v>
      </c>
      <c r="AX17" s="15">
        <v>4257000</v>
      </c>
      <c r="AY17" s="15">
        <v>4070000</v>
      </c>
      <c r="AZ17" s="15">
        <v>4328000</v>
      </c>
      <c r="BA17" s="15">
        <v>4126000</v>
      </c>
      <c r="BB17" s="15">
        <v>3846114</v>
      </c>
      <c r="BC17" s="15">
        <v>3870962</v>
      </c>
      <c r="BD17" s="15">
        <v>3838652</v>
      </c>
      <c r="BE17" s="15">
        <v>3520223</v>
      </c>
      <c r="BF17" s="15">
        <v>2470870</v>
      </c>
      <c r="BG17" s="15">
        <v>2344572</v>
      </c>
      <c r="BH17" s="15">
        <v>3151928</v>
      </c>
      <c r="BI17" s="15">
        <v>2995097</v>
      </c>
      <c r="BJ17" s="15">
        <v>2909384</v>
      </c>
      <c r="BK17" s="15">
        <v>2778482</v>
      </c>
      <c r="BL17" s="15">
        <v>2761677</v>
      </c>
      <c r="BM17" s="15">
        <v>2461700</v>
      </c>
      <c r="BN17" s="15"/>
      <c r="BO17" s="15"/>
      <c r="BP17" s="15"/>
      <c r="BQ17" s="15">
        <v>1825202</v>
      </c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8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</row>
    <row r="18" outlineLevel="4">
      <c r="A18" s="1"/>
      <c r="B18" s="4"/>
      <c r="C18" s="38" t="s">
        <v>400</v>
      </c>
      <c r="D18" s="24">
        <f t="shared" si="0"/>
      </c>
      <c r="E18" s="24">
        <f t="shared" si="4"/>
      </c>
      <c r="F18" s="24">
        <f t="shared" si="8"/>
      </c>
      <c r="G18" s="24">
        <f t="shared" si="12"/>
      </c>
      <c r="H18" s="24">
        <f t="shared" si="16"/>
      </c>
      <c r="I18" s="24">
        <f t="shared" si="20"/>
      </c>
      <c r="J18" s="24">
        <f t="shared" si="24"/>
      </c>
      <c r="K18" s="37">
        <f t="shared" si="28"/>
      </c>
      <c r="L18" s="2"/>
      <c r="M18" s="36">
        <v>34621000</v>
      </c>
      <c r="N18" s="36">
        <v>29380000</v>
      </c>
      <c r="O18" s="36">
        <v>26237000</v>
      </c>
      <c r="P18" s="36">
        <v>23851000</v>
      </c>
      <c r="Q18" s="36">
        <v>18704000</v>
      </c>
      <c r="R18" s="36">
        <v>12762000</v>
      </c>
      <c r="S18" s="36">
        <v>10240000</v>
      </c>
      <c r="T18" s="36">
        <v>10241000</v>
      </c>
      <c r="U18" s="36">
        <v>9907000</v>
      </c>
      <c r="V18" s="36">
        <v>10343000</v>
      </c>
      <c r="W18" s="36">
        <v>14023000</v>
      </c>
      <c r="X18" s="36">
        <v>16451000</v>
      </c>
      <c r="Y18" s="36">
        <v>19218000</v>
      </c>
      <c r="Z18" s="36">
        <v>18010000</v>
      </c>
      <c r="AA18" s="36">
        <v>14026000</v>
      </c>
      <c r="AB18" s="36">
        <v>11689000</v>
      </c>
      <c r="AC18" s="36">
        <v>10714000</v>
      </c>
      <c r="AD18" s="36">
        <v>7888000</v>
      </c>
      <c r="AE18" s="36">
        <v>7707000</v>
      </c>
      <c r="AF18" s="36">
        <v>860000</v>
      </c>
      <c r="AG18" s="36">
        <v>1000</v>
      </c>
      <c r="AH18" s="36">
        <v>4000</v>
      </c>
      <c r="AI18" s="36">
        <v>1370000</v>
      </c>
      <c r="AJ18" s="36">
        <v>5030000</v>
      </c>
      <c r="AK18" s="36">
        <v>6640000</v>
      </c>
      <c r="AL18" s="36">
        <v>6870000</v>
      </c>
      <c r="AM18" s="36">
        <v>7225000</v>
      </c>
      <c r="AN18" s="36">
        <v>6535000</v>
      </c>
      <c r="AO18" s="36">
        <v>3106000</v>
      </c>
      <c r="AP18" s="36">
        <v>3518000</v>
      </c>
      <c r="AQ18" s="36">
        <v>3889000</v>
      </c>
      <c r="AR18" s="36">
        <v>4217000</v>
      </c>
      <c r="AS18" s="36">
        <v>5032000</v>
      </c>
      <c r="AT18" s="36">
        <v>4731000</v>
      </c>
      <c r="AU18" s="36">
        <v>4453000</v>
      </c>
      <c r="AV18" s="36">
        <v>4207000</v>
      </c>
      <c r="AW18" s="36">
        <v>4441000</v>
      </c>
      <c r="AX18" s="36">
        <v>4257000</v>
      </c>
      <c r="AY18" s="36">
        <v>4070000</v>
      </c>
      <c r="AZ18" s="36">
        <v>4328000</v>
      </c>
      <c r="BA18" s="36">
        <v>4126000</v>
      </c>
      <c r="BB18" s="36">
        <v>3846114</v>
      </c>
      <c r="BC18" s="36">
        <v>3870962</v>
      </c>
      <c r="BD18" s="36">
        <v>3838652</v>
      </c>
      <c r="BE18" s="36">
        <v>3520223</v>
      </c>
      <c r="BF18" s="36">
        <v>2470870</v>
      </c>
      <c r="BG18" s="36">
        <v>2344572</v>
      </c>
      <c r="BH18" s="36">
        <v>3151928</v>
      </c>
      <c r="BI18" s="36">
        <v>2995097</v>
      </c>
      <c r="BJ18" s="36">
        <v>2909384</v>
      </c>
      <c r="BK18" s="36">
        <v>2778482</v>
      </c>
      <c r="BL18" s="36">
        <v>2761677</v>
      </c>
      <c r="BM18" s="36">
        <v>2461700</v>
      </c>
      <c r="BN18" s="36">
        <v>2181538</v>
      </c>
      <c r="BO18" s="36">
        <v>1941882</v>
      </c>
      <c r="BP18" s="36">
        <v>2042908</v>
      </c>
      <c r="BQ18" s="36">
        <v>1825202</v>
      </c>
      <c r="BR18" s="36"/>
      <c r="BS18" s="36">
        <v>1395497</v>
      </c>
      <c r="BT18" s="36">
        <v>1317634</v>
      </c>
      <c r="BU18" s="36">
        <v>1281006</v>
      </c>
      <c r="BV18" s="36">
        <v>1019589</v>
      </c>
      <c r="BW18" s="36">
        <v>942320</v>
      </c>
      <c r="BX18" s="36">
        <v>825873</v>
      </c>
      <c r="BY18" s="36">
        <v>837702</v>
      </c>
      <c r="BZ18" s="36">
        <v>843635</v>
      </c>
      <c r="CA18" s="36">
        <v>938087</v>
      </c>
      <c r="CB18" s="36">
        <v>818331</v>
      </c>
      <c r="CC18" s="36">
        <v>1082509</v>
      </c>
      <c r="CD18" s="36">
        <v>796251</v>
      </c>
      <c r="CE18" s="36">
        <v>656818</v>
      </c>
      <c r="CF18" s="36">
        <v>628073</v>
      </c>
      <c r="CG18" s="36">
        <v>573436</v>
      </c>
      <c r="CH18" s="36">
        <v>431849</v>
      </c>
      <c r="CI18" s="36">
        <v>462744</v>
      </c>
      <c r="CJ18" s="36">
        <v>467290</v>
      </c>
      <c r="CK18" s="36">
        <v>398418</v>
      </c>
      <c r="CL18" s="36">
        <v>421870</v>
      </c>
      <c r="CM18" s="36">
        <v>475376</v>
      </c>
      <c r="CN18" s="36">
        <v>450508</v>
      </c>
      <c r="CO18" s="36">
        <v>461533</v>
      </c>
      <c r="CP18" s="36">
        <v>431163</v>
      </c>
      <c r="CQ18" s="36">
        <v>432745</v>
      </c>
      <c r="CR18" s="36">
        <v>460628</v>
      </c>
      <c r="CS18" s="36">
        <v>389621</v>
      </c>
      <c r="CT18" s="36">
        <v>380313</v>
      </c>
      <c r="CU18" s="36">
        <v>737290</v>
      </c>
      <c r="CV18" s="36">
        <v>771542</v>
      </c>
      <c r="CW18" s="36">
        <v>681419</v>
      </c>
      <c r="CX18" s="36">
        <v>589042</v>
      </c>
      <c r="CY18" s="36">
        <v>579595</v>
      </c>
      <c r="CZ18" s="36">
        <v>521246</v>
      </c>
      <c r="DA18" s="36">
        <v>458377</v>
      </c>
      <c r="DB18" s="36">
        <v>318674</v>
      </c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8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</row>
    <row r="19" outlineLevel="3">
      <c r="A19" s="1"/>
      <c r="B19" s="4"/>
      <c r="C19" s="38" t="s">
        <v>401</v>
      </c>
      <c r="D19" s="24">
        <f t="shared" si="0"/>
      </c>
      <c r="E19" s="24">
        <f t="shared" si="4"/>
      </c>
      <c r="F19" s="24">
        <f t="shared" si="8"/>
      </c>
      <c r="G19" s="24">
        <f t="shared" si="12"/>
      </c>
      <c r="H19" s="24">
        <f t="shared" si="16"/>
      </c>
      <c r="I19" s="24">
        <f t="shared" si="20"/>
      </c>
      <c r="J19" s="24">
        <f t="shared" si="24"/>
      </c>
      <c r="K19" s="37">
        <f t="shared" si="28"/>
      </c>
      <c r="L19" s="2"/>
      <c r="M19" s="36">
        <v>43210000</v>
      </c>
      <c r="N19" s="36">
        <v>38487000</v>
      </c>
      <c r="O19" s="36">
        <v>34800000</v>
      </c>
      <c r="P19" s="36">
        <v>31438000</v>
      </c>
      <c r="Q19" s="36">
        <v>25984000</v>
      </c>
      <c r="R19" s="36">
        <v>18281000</v>
      </c>
      <c r="S19" s="36">
        <v>16023000</v>
      </c>
      <c r="T19" s="36">
        <v>15320000</v>
      </c>
      <c r="U19" s="36">
        <v>13296000</v>
      </c>
      <c r="V19" s="36">
        <v>13143000</v>
      </c>
      <c r="W19" s="36">
        <v>17036000</v>
      </c>
      <c r="X19" s="36">
        <v>20338000</v>
      </c>
      <c r="Y19" s="36">
        <v>21208000</v>
      </c>
      <c r="Z19" s="36">
        <v>19298000</v>
      </c>
      <c r="AA19" s="36">
        <v>19654000</v>
      </c>
      <c r="AB19" s="36">
        <v>12667000</v>
      </c>
      <c r="AC19" s="36">
        <v>11561000</v>
      </c>
      <c r="AD19" s="36">
        <v>10139000</v>
      </c>
      <c r="AE19" s="36">
        <v>10981000</v>
      </c>
      <c r="AF19" s="36">
        <v>16354000</v>
      </c>
      <c r="AG19" s="36">
        <v>10897000</v>
      </c>
      <c r="AH19" s="36">
        <v>9769000</v>
      </c>
      <c r="AI19" s="36">
        <v>8475000</v>
      </c>
      <c r="AJ19" s="36">
        <v>7802000</v>
      </c>
      <c r="AK19" s="36">
        <v>7422000</v>
      </c>
      <c r="AL19" s="36">
        <v>7591000</v>
      </c>
      <c r="AM19" s="36">
        <v>7943000</v>
      </c>
      <c r="AN19" s="36">
        <v>7300000</v>
      </c>
      <c r="AO19" s="36">
        <v>7108000</v>
      </c>
      <c r="AP19" s="36">
        <v>6320000</v>
      </c>
      <c r="AQ19" s="36">
        <v>5877000</v>
      </c>
      <c r="AR19" s="36">
        <v>6206000</v>
      </c>
      <c r="AS19" s="36">
        <v>6798000</v>
      </c>
      <c r="AT19" s="36">
        <v>6671000</v>
      </c>
      <c r="AU19" s="36">
        <v>4879000</v>
      </c>
      <c r="AV19" s="36">
        <v>4754000</v>
      </c>
      <c r="AW19" s="36">
        <v>5037000</v>
      </c>
      <c r="AX19" s="36">
        <v>4728000</v>
      </c>
      <c r="AY19" s="36">
        <v>4505000</v>
      </c>
      <c r="AZ19" s="36">
        <v>4792000</v>
      </c>
      <c r="BA19" s="36">
        <v>4623000</v>
      </c>
      <c r="BB19" s="36">
        <v>4240797</v>
      </c>
      <c r="BC19" s="36">
        <v>4386054</v>
      </c>
      <c r="BD19" s="36">
        <v>4347817</v>
      </c>
      <c r="BE19" s="36">
        <v>4671810</v>
      </c>
      <c r="BF19" s="36">
        <v>3032954</v>
      </c>
      <c r="BG19" s="36">
        <v>2935893</v>
      </c>
      <c r="BH19" s="36">
        <v>3713351</v>
      </c>
      <c r="BI19" s="36">
        <v>3727883</v>
      </c>
      <c r="BJ19" s="36">
        <v>3434772</v>
      </c>
      <c r="BK19" s="36">
        <v>3278100</v>
      </c>
      <c r="BL19" s="36">
        <v>3130812</v>
      </c>
      <c r="BM19" s="36">
        <v>3129576</v>
      </c>
      <c r="BN19" s="36">
        <v>2748354</v>
      </c>
      <c r="BO19" s="36">
        <v>2474496</v>
      </c>
      <c r="BP19" s="36">
        <v>2726541</v>
      </c>
      <c r="BQ19" s="36">
        <v>2490563</v>
      </c>
      <c r="BR19" s="36"/>
      <c r="BS19" s="36">
        <v>1772500</v>
      </c>
      <c r="BT19" s="36">
        <v>1764896</v>
      </c>
      <c r="BU19" s="36">
        <v>1728227</v>
      </c>
      <c r="BV19" s="36">
        <v>1634079</v>
      </c>
      <c r="BW19" s="36">
        <v>1466105</v>
      </c>
      <c r="BX19" s="36">
        <v>1338147</v>
      </c>
      <c r="BY19" s="36">
        <v>1255390</v>
      </c>
      <c r="BZ19" s="36">
        <v>1304888</v>
      </c>
      <c r="CA19" s="36">
        <v>1657230</v>
      </c>
      <c r="CB19" s="36">
        <v>1621639</v>
      </c>
      <c r="CC19" s="36">
        <v>1809478</v>
      </c>
      <c r="CD19" s="36">
        <v>1852953</v>
      </c>
      <c r="CE19" s="36">
        <v>1571563</v>
      </c>
      <c r="CF19" s="36">
        <v>1307024</v>
      </c>
      <c r="CG19" s="36">
        <v>1117850</v>
      </c>
      <c r="CH19" s="36">
        <v>1173595</v>
      </c>
      <c r="CI19" s="36">
        <v>851167</v>
      </c>
      <c r="CJ19" s="36">
        <v>955053</v>
      </c>
      <c r="CK19" s="36">
        <v>950174</v>
      </c>
      <c r="CL19" s="36">
        <v>786178</v>
      </c>
      <c r="CM19" s="36">
        <v>717546</v>
      </c>
      <c r="CN19" s="36">
        <v>731512</v>
      </c>
      <c r="CO19" s="36">
        <v>670045</v>
      </c>
      <c r="CP19" s="36">
        <v>587850</v>
      </c>
      <c r="CQ19" s="36">
        <v>613324</v>
      </c>
      <c r="CR19" s="36">
        <v>657303</v>
      </c>
      <c r="CS19" s="36">
        <v>604043</v>
      </c>
      <c r="CT19" s="36">
        <v>612126</v>
      </c>
      <c r="CU19" s="36">
        <v>1011587</v>
      </c>
      <c r="CV19" s="36">
        <v>1050338</v>
      </c>
      <c r="CW19" s="36">
        <v>1028413</v>
      </c>
      <c r="CX19" s="36">
        <v>911577</v>
      </c>
      <c r="CY19" s="36">
        <v>826411</v>
      </c>
      <c r="CZ19" s="36">
        <v>828397</v>
      </c>
      <c r="DA19" s="36">
        <v>791377</v>
      </c>
      <c r="DB19" s="36">
        <v>717165</v>
      </c>
      <c r="DC19" s="36">
        <v>681078</v>
      </c>
      <c r="DD19" s="36">
        <v>627301</v>
      </c>
      <c r="DE19" s="36">
        <v>674275</v>
      </c>
      <c r="DF19" s="36">
        <v>694883</v>
      </c>
      <c r="DG19" s="36">
        <v>289205</v>
      </c>
      <c r="DH19" s="36">
        <v>269800</v>
      </c>
      <c r="DI19" s="36">
        <v>61560</v>
      </c>
      <c r="DJ19" s="36">
        <v>55200</v>
      </c>
      <c r="DK19" s="36">
        <v>46800</v>
      </c>
      <c r="DL19" s="36">
        <v>51800</v>
      </c>
      <c r="DM19" s="8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</row>
    <row r="20" outlineLevel="2">
      <c r="A20" s="1"/>
      <c r="B20" s="4"/>
      <c r="C20" s="23" t="s">
        <v>402</v>
      </c>
      <c r="D20" s="28">
        <f t="shared" si="0"/>
      </c>
      <c r="E20" s="28">
        <f t="shared" si="4"/>
      </c>
      <c r="F20" s="28">
        <f t="shared" si="8"/>
      </c>
      <c r="G20" s="28">
        <f t="shared" si="12"/>
      </c>
      <c r="H20" s="28">
        <f t="shared" si="16"/>
      </c>
      <c r="I20" s="28">
        <f t="shared" si="20"/>
      </c>
      <c r="J20" s="28">
        <f t="shared" si="24"/>
      </c>
      <c r="K20" s="29">
        <f t="shared" si="28"/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>
        <v>7000</v>
      </c>
      <c r="DA20" s="15">
        <v>7000</v>
      </c>
      <c r="DB20" s="15">
        <v>7050</v>
      </c>
      <c r="DC20" s="15">
        <v>28050</v>
      </c>
      <c r="DD20" s="15">
        <v>28050</v>
      </c>
      <c r="DE20" s="15">
        <v>24500</v>
      </c>
      <c r="DF20" s="15"/>
      <c r="DG20" s="15"/>
      <c r="DH20" s="15"/>
      <c r="DI20" s="15"/>
      <c r="DJ20" s="15"/>
      <c r="DK20" s="15"/>
      <c r="DL20" s="15"/>
      <c r="DM20" s="8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</row>
    <row r="21" outlineLevel="2">
      <c r="A21" s="1"/>
      <c r="B21" s="4"/>
      <c r="C21" s="23" t="s">
        <v>403</v>
      </c>
      <c r="D21" s="28">
        <f t="shared" si="0"/>
      </c>
      <c r="E21" s="28">
        <f t="shared" si="4"/>
      </c>
      <c r="F21" s="28">
        <f t="shared" si="8"/>
      </c>
      <c r="G21" s="28">
        <f t="shared" si="12"/>
      </c>
      <c r="H21" s="28">
        <f t="shared" si="16"/>
      </c>
      <c r="I21" s="28">
        <f t="shared" si="20"/>
      </c>
      <c r="J21" s="28">
        <f t="shared" si="24"/>
      </c>
      <c r="K21" s="29">
        <f t="shared" si="28"/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8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</row>
    <row r="22" outlineLevel="3">
      <c r="A22" s="1"/>
      <c r="B22" s="4"/>
      <c r="C22" s="23" t="s">
        <v>404</v>
      </c>
      <c r="D22" s="28">
        <f t="shared" si="0"/>
      </c>
      <c r="E22" s="28">
        <f t="shared" si="4"/>
      </c>
      <c r="F22" s="28">
        <f t="shared" si="8"/>
      </c>
      <c r="G22" s="28">
        <f t="shared" si="12"/>
      </c>
      <c r="H22" s="28">
        <f t="shared" si="16"/>
      </c>
      <c r="I22" s="28">
        <f t="shared" si="20"/>
      </c>
      <c r="J22" s="28">
        <f t="shared" si="24"/>
      </c>
      <c r="K22" s="29">
        <f t="shared" si="28"/>
      </c>
      <c r="M22" s="15">
        <v>3408000</v>
      </c>
      <c r="N22" s="15">
        <v>1846000</v>
      </c>
      <c r="O22" s="15">
        <v>1895000</v>
      </c>
      <c r="P22" s="15">
        <v>1991000</v>
      </c>
      <c r="Q22" s="15">
        <v>1719000</v>
      </c>
      <c r="R22" s="15">
        <v>1663000</v>
      </c>
      <c r="S22" s="15">
        <v>1632000</v>
      </c>
      <c r="T22" s="15">
        <v>1809000</v>
      </c>
      <c r="U22" s="15">
        <v>2430000</v>
      </c>
      <c r="V22" s="15">
        <v>1936000</v>
      </c>
      <c r="W22" s="15">
        <v>1534000</v>
      </c>
      <c r="X22" s="15">
        <v>1119000</v>
      </c>
      <c r="Y22" s="15">
        <v>791000</v>
      </c>
      <c r="Z22" s="15">
        <v>755000</v>
      </c>
      <c r="AA22" s="15">
        <v>825000</v>
      </c>
      <c r="AB22" s="15">
        <v>734000</v>
      </c>
      <c r="AC22" s="15">
        <v>632000</v>
      </c>
      <c r="AD22" s="15">
        <v>455000</v>
      </c>
      <c r="AE22" s="15">
        <v>320000</v>
      </c>
      <c r="AF22" s="15">
        <v>341000</v>
      </c>
      <c r="AG22" s="15">
        <v>249000</v>
      </c>
      <c r="AH22" s="15">
        <v>255000</v>
      </c>
      <c r="AI22" s="15">
        <v>362000</v>
      </c>
      <c r="AJ22" s="15">
        <v>484000</v>
      </c>
      <c r="AK22" s="15">
        <v>613000</v>
      </c>
      <c r="AL22" s="15">
        <v>634000</v>
      </c>
      <c r="AM22" s="15">
        <v>421000</v>
      </c>
      <c r="AN22" s="15">
        <v>214000</v>
      </c>
      <c r="AO22" s="15">
        <v>227000</v>
      </c>
      <c r="AP22" s="15">
        <v>219000</v>
      </c>
      <c r="AQ22" s="15">
        <v>294000</v>
      </c>
      <c r="AR22" s="15">
        <v>375000</v>
      </c>
      <c r="AS22" s="15">
        <v>252000</v>
      </c>
      <c r="AT22" s="15">
        <v>203000</v>
      </c>
      <c r="AU22" s="15">
        <v>133000</v>
      </c>
      <c r="AV22" s="15">
        <v>124000</v>
      </c>
      <c r="AW22" s="15">
        <v>105000</v>
      </c>
      <c r="AX22" s="15">
        <v>117000</v>
      </c>
      <c r="AY22" s="15">
        <v>139000</v>
      </c>
      <c r="AZ22" s="15">
        <v>151000</v>
      </c>
      <c r="BA22" s="15">
        <v>157000</v>
      </c>
      <c r="BB22" s="15">
        <v>128588</v>
      </c>
      <c r="BC22" s="15">
        <v>126191</v>
      </c>
      <c r="BD22" s="15">
        <v>143773</v>
      </c>
      <c r="BE22" s="15">
        <v>126896</v>
      </c>
      <c r="BF22" s="15">
        <v>138205</v>
      </c>
      <c r="BG22" s="15">
        <v>119491</v>
      </c>
      <c r="BH22" s="15">
        <v>136533</v>
      </c>
      <c r="BI22" s="15">
        <v>157989</v>
      </c>
      <c r="BJ22" s="15">
        <v>107241</v>
      </c>
      <c r="BK22" s="15">
        <v>87117</v>
      </c>
      <c r="BL22" s="15">
        <v>108589</v>
      </c>
      <c r="BM22" s="15">
        <v>84927</v>
      </c>
      <c r="BN22" s="15">
        <v>69447</v>
      </c>
      <c r="BO22" s="15">
        <v>76584</v>
      </c>
      <c r="BP22" s="15">
        <v>125346</v>
      </c>
      <c r="BQ22" s="15">
        <v>67880</v>
      </c>
      <c r="BR22" s="15"/>
      <c r="BS22" s="15">
        <v>138826</v>
      </c>
      <c r="BT22" s="15">
        <v>111082</v>
      </c>
      <c r="BU22" s="15">
        <v>76935</v>
      </c>
      <c r="BV22" s="15">
        <v>59567</v>
      </c>
      <c r="BW22" s="15">
        <v>53599</v>
      </c>
      <c r="BX22" s="15">
        <v>25569</v>
      </c>
      <c r="BY22" s="15">
        <v>122024</v>
      </c>
      <c r="BZ22" s="15">
        <v>30559</v>
      </c>
      <c r="CA22" s="15">
        <v>27549</v>
      </c>
      <c r="CB22" s="15">
        <v>31307</v>
      </c>
      <c r="CC22" s="15">
        <v>31299</v>
      </c>
      <c r="CD22" s="15">
        <v>40019</v>
      </c>
      <c r="CE22" s="15">
        <v>33197</v>
      </c>
      <c r="CF22" s="15">
        <v>44343</v>
      </c>
      <c r="CG22" s="15">
        <v>56261</v>
      </c>
      <c r="CH22" s="15">
        <v>47602</v>
      </c>
      <c r="CI22" s="15">
        <v>29087</v>
      </c>
      <c r="CJ22" s="15">
        <v>29513</v>
      </c>
      <c r="CK22" s="15">
        <v>25743</v>
      </c>
      <c r="CL22" s="15">
        <v>29091</v>
      </c>
      <c r="CM22" s="15">
        <v>22848</v>
      </c>
      <c r="CN22" s="15">
        <v>30844</v>
      </c>
      <c r="CO22" s="15">
        <v>23225</v>
      </c>
      <c r="CP22" s="15">
        <v>39586</v>
      </c>
      <c r="CQ22" s="15">
        <v>45568</v>
      </c>
      <c r="CR22" s="15">
        <v>33236</v>
      </c>
      <c r="CS22" s="15">
        <v>22131</v>
      </c>
      <c r="CT22" s="15">
        <v>32481</v>
      </c>
      <c r="CU22" s="15">
        <v>29192</v>
      </c>
      <c r="CV22" s="15">
        <v>23618</v>
      </c>
      <c r="CW22" s="15">
        <v>17510</v>
      </c>
      <c r="CX22" s="15">
        <v>10043</v>
      </c>
      <c r="CY22" s="15">
        <v>23691</v>
      </c>
      <c r="CZ22" s="15">
        <v>29781</v>
      </c>
      <c r="DA22" s="15">
        <v>13367</v>
      </c>
      <c r="DB22" s="15">
        <v>6471</v>
      </c>
      <c r="DC22" s="15">
        <v>6927</v>
      </c>
      <c r="DD22" s="15">
        <v>13508</v>
      </c>
      <c r="DE22" s="15"/>
      <c r="DF22" s="15"/>
      <c r="DG22" s="15"/>
      <c r="DH22" s="15"/>
      <c r="DI22" s="15"/>
      <c r="DJ22" s="15"/>
      <c r="DK22" s="15"/>
      <c r="DL22" s="15"/>
      <c r="DM22" s="8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</row>
    <row r="23" outlineLevel="3">
      <c r="A23" s="1"/>
      <c r="B23" s="4"/>
      <c r="C23" s="23" t="s">
        <v>405</v>
      </c>
      <c r="D23" s="28">
        <f t="shared" si="0"/>
      </c>
      <c r="E23" s="28">
        <f t="shared" si="4"/>
      </c>
      <c r="F23" s="28">
        <f t="shared" si="8"/>
      </c>
      <c r="G23" s="28">
        <f t="shared" si="12"/>
      </c>
      <c r="H23" s="28">
        <f t="shared" si="16"/>
      </c>
      <c r="I23" s="28">
        <f t="shared" si="20"/>
      </c>
      <c r="J23" s="28">
        <f t="shared" si="24"/>
      </c>
      <c r="K23" s="29">
        <f t="shared" si="28"/>
      </c>
      <c r="M23" s="15">
        <v>3399000</v>
      </c>
      <c r="N23" s="15">
        <v>2881000</v>
      </c>
      <c r="O23" s="15">
        <v>2111000</v>
      </c>
      <c r="P23" s="15">
        <v>1625000</v>
      </c>
      <c r="Q23" s="15">
        <v>1505000</v>
      </c>
      <c r="R23" s="15">
        <v>1338000</v>
      </c>
      <c r="S23" s="15">
        <v>1058000</v>
      </c>
      <c r="T23" s="15">
        <v>930000</v>
      </c>
      <c r="U23" s="15">
        <v>466000</v>
      </c>
      <c r="V23" s="15">
        <v>788000</v>
      </c>
      <c r="W23" s="15">
        <v>767000</v>
      </c>
      <c r="X23" s="15">
        <v>672000</v>
      </c>
      <c r="Y23" s="15">
        <v>692000</v>
      </c>
      <c r="Z23" s="15">
        <v>538000</v>
      </c>
      <c r="AA23" s="15">
        <v>553000</v>
      </c>
      <c r="AB23" s="15">
        <v>504000</v>
      </c>
      <c r="AC23" s="15">
        <v>457000</v>
      </c>
      <c r="AD23" s="15">
        <v>380000</v>
      </c>
      <c r="AE23" s="15">
        <v>516000</v>
      </c>
      <c r="AF23" s="15">
        <v>287000</v>
      </c>
      <c r="AG23" s="15">
        <v>265000</v>
      </c>
      <c r="AH23" s="15">
        <v>265000</v>
      </c>
      <c r="AI23" s="15">
        <v>203000</v>
      </c>
      <c r="AJ23" s="15">
        <v>189000</v>
      </c>
      <c r="AK23" s="15">
        <v>238000</v>
      </c>
      <c r="AL23" s="15">
        <v>259000</v>
      </c>
      <c r="AM23" s="15">
        <v>266000</v>
      </c>
      <c r="AN23" s="15">
        <v>254000</v>
      </c>
      <c r="AO23" s="15">
        <v>192000</v>
      </c>
      <c r="AP23" s="15">
        <v>235000</v>
      </c>
      <c r="AQ23" s="15">
        <v>209000</v>
      </c>
      <c r="AR23" s="15">
        <v>137000</v>
      </c>
      <c r="AS23" s="15">
        <v>176000</v>
      </c>
      <c r="AT23" s="15">
        <v>203000</v>
      </c>
      <c r="AU23" s="15">
        <v>143000</v>
      </c>
      <c r="AV23" s="15">
        <v>105000</v>
      </c>
      <c r="AW23" s="15">
        <v>103000</v>
      </c>
      <c r="AX23" s="15">
        <v>91000</v>
      </c>
      <c r="AY23" s="15">
        <v>107000</v>
      </c>
      <c r="AZ23" s="15">
        <v>73000</v>
      </c>
      <c r="BA23" s="15">
        <v>92000</v>
      </c>
      <c r="BB23" s="15">
        <v>78849</v>
      </c>
      <c r="BC23" s="15">
        <v>85895</v>
      </c>
      <c r="BD23" s="15">
        <v>83767</v>
      </c>
      <c r="BE23" s="15">
        <v>94844</v>
      </c>
      <c r="BF23" s="15">
        <v>77834</v>
      </c>
      <c r="BG23" s="15">
        <v>64937</v>
      </c>
      <c r="BH23" s="15">
        <v>57722</v>
      </c>
      <c r="BI23" s="15">
        <v>67352</v>
      </c>
      <c r="BJ23" s="15">
        <v>71327</v>
      </c>
      <c r="BK23" s="15">
        <v>82339</v>
      </c>
      <c r="BL23" s="15">
        <v>82779</v>
      </c>
      <c r="BM23" s="15">
        <v>62934</v>
      </c>
      <c r="BN23" s="15">
        <v>58798</v>
      </c>
      <c r="BO23" s="15">
        <v>75266</v>
      </c>
      <c r="BP23" s="15">
        <v>44900</v>
      </c>
      <c r="BQ23" s="15">
        <v>72698</v>
      </c>
      <c r="BR23" s="15"/>
      <c r="BS23" s="15">
        <v>41740</v>
      </c>
      <c r="BT23" s="15">
        <v>64607</v>
      </c>
      <c r="BU23" s="15">
        <v>67502</v>
      </c>
      <c r="BV23" s="15">
        <v>74163</v>
      </c>
      <c r="BW23" s="15">
        <v>65868</v>
      </c>
      <c r="BX23" s="15">
        <v>94770</v>
      </c>
      <c r="BY23" s="15">
        <v>38747</v>
      </c>
      <c r="BZ23" s="15">
        <v>161534</v>
      </c>
      <c r="CA23" s="15">
        <v>176099</v>
      </c>
      <c r="CB23" s="15">
        <v>162386</v>
      </c>
      <c r="CC23" s="15">
        <v>107835</v>
      </c>
      <c r="CD23" s="15">
        <v>121364</v>
      </c>
      <c r="CE23" s="15">
        <v>65147</v>
      </c>
      <c r="CF23" s="15">
        <v>121930</v>
      </c>
      <c r="CG23" s="15">
        <v>111058</v>
      </c>
      <c r="CH23" s="15">
        <v>127636</v>
      </c>
      <c r="CI23" s="15">
        <v>146566</v>
      </c>
      <c r="CJ23" s="15">
        <v>120845</v>
      </c>
      <c r="CK23" s="15">
        <v>107847</v>
      </c>
      <c r="CL23" s="15">
        <v>100125</v>
      </c>
      <c r="CM23" s="15">
        <v>113980</v>
      </c>
      <c r="CN23" s="15">
        <v>102807</v>
      </c>
      <c r="CO23" s="15">
        <v>130211</v>
      </c>
      <c r="CP23" s="15">
        <v>97951</v>
      </c>
      <c r="CQ23" s="15">
        <v>56994</v>
      </c>
      <c r="CR23" s="15">
        <v>64988</v>
      </c>
      <c r="CS23" s="15">
        <v>44523</v>
      </c>
      <c r="CT23" s="15">
        <v>73170</v>
      </c>
      <c r="CU23" s="15">
        <v>28369</v>
      </c>
      <c r="CV23" s="15">
        <v>35153</v>
      </c>
      <c r="CW23" s="15">
        <v>13179</v>
      </c>
      <c r="CX23" s="15">
        <v>19683</v>
      </c>
      <c r="CY23" s="15">
        <v>30705</v>
      </c>
      <c r="CZ23" s="15">
        <v>33772</v>
      </c>
      <c r="DA23" s="15">
        <v>77130</v>
      </c>
      <c r="DB23" s="15">
        <v>44051</v>
      </c>
      <c r="DC23" s="15">
        <v>21414</v>
      </c>
      <c r="DD23" s="15">
        <v>18129</v>
      </c>
      <c r="DE23" s="15"/>
      <c r="DF23" s="15"/>
      <c r="DG23" s="15"/>
      <c r="DH23" s="15"/>
      <c r="DI23" s="15"/>
      <c r="DJ23" s="15"/>
      <c r="DK23" s="15"/>
      <c r="DL23" s="15"/>
      <c r="DM23" s="8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</row>
    <row r="24" outlineLevel="3">
      <c r="A24" s="1"/>
      <c r="B24" s="4"/>
      <c r="C24" s="23" t="s">
        <v>406</v>
      </c>
      <c r="D24" s="28">
        <f t="shared" si="0"/>
      </c>
      <c r="E24" s="28">
        <f t="shared" si="4"/>
      </c>
      <c r="F24" s="28">
        <f t="shared" si="8"/>
      </c>
      <c r="G24" s="28">
        <f t="shared" si="12"/>
      </c>
      <c r="H24" s="28">
        <f t="shared" si="16"/>
      </c>
      <c r="I24" s="28">
        <f t="shared" si="20"/>
      </c>
      <c r="J24" s="28">
        <f t="shared" si="24"/>
      </c>
      <c r="K24" s="29">
        <f t="shared" si="28"/>
      </c>
      <c r="M24" s="15">
        <v>3273000</v>
      </c>
      <c r="N24" s="15">
        <v>2927000</v>
      </c>
      <c r="O24" s="15">
        <v>2669000</v>
      </c>
      <c r="P24" s="15">
        <v>2248000</v>
      </c>
      <c r="Q24" s="15">
        <v>2058000</v>
      </c>
      <c r="R24" s="15">
        <v>1778000</v>
      </c>
      <c r="S24" s="15">
        <v>1629000</v>
      </c>
      <c r="T24" s="15">
        <v>1872000</v>
      </c>
      <c r="U24" s="15">
        <v>2263000</v>
      </c>
      <c r="V24" s="15">
        <v>1730000</v>
      </c>
      <c r="W24" s="15">
        <v>1588000</v>
      </c>
      <c r="X24" s="15">
        <v>1372000</v>
      </c>
      <c r="Y24" s="15">
        <v>1122000</v>
      </c>
      <c r="Z24" s="15">
        <v>940000</v>
      </c>
      <c r="AA24" s="15">
        <v>736000</v>
      </c>
      <c r="AB24" s="15">
        <v>754000</v>
      </c>
      <c r="AC24" s="15">
        <v>737000</v>
      </c>
      <c r="AD24" s="15">
        <v>660000</v>
      </c>
      <c r="AE24" s="15">
        <v>565000</v>
      </c>
      <c r="AF24" s="15">
        <v>500000</v>
      </c>
      <c r="AG24" s="15">
        <v>465000</v>
      </c>
      <c r="AH24" s="15">
        <v>527000</v>
      </c>
      <c r="AI24" s="15">
        <v>639000</v>
      </c>
      <c r="AJ24" s="15">
        <v>753000</v>
      </c>
      <c r="AK24" s="15">
        <v>724000</v>
      </c>
      <c r="AL24" s="15">
        <v>524000</v>
      </c>
      <c r="AM24" s="15">
        <v>403000</v>
      </c>
      <c r="AN24" s="15">
        <v>329000</v>
      </c>
      <c r="AO24" s="15">
        <v>377000</v>
      </c>
      <c r="AP24" s="15">
        <v>403000</v>
      </c>
      <c r="AQ24" s="15">
        <v>352000</v>
      </c>
      <c r="AR24" s="15">
        <v>309000</v>
      </c>
      <c r="AS24" s="15">
        <v>366000</v>
      </c>
      <c r="AT24" s="15">
        <v>273000</v>
      </c>
      <c r="AU24" s="15">
        <v>245000</v>
      </c>
      <c r="AV24" s="15">
        <v>165000</v>
      </c>
      <c r="AW24" s="15">
        <v>210000</v>
      </c>
      <c r="AX24" s="15">
        <v>217000</v>
      </c>
      <c r="AY24" s="15">
        <v>195000</v>
      </c>
      <c r="AZ24" s="15">
        <v>214000</v>
      </c>
      <c r="BA24" s="15">
        <v>234000</v>
      </c>
      <c r="BB24" s="15">
        <v>200644</v>
      </c>
      <c r="BC24" s="15">
        <v>175348</v>
      </c>
      <c r="BD24" s="15">
        <v>165740</v>
      </c>
      <c r="BE24" s="15">
        <v>166025</v>
      </c>
      <c r="BF24" s="15">
        <v>164280</v>
      </c>
      <c r="BG24" s="15">
        <v>193852</v>
      </c>
      <c r="BH24" s="15">
        <v>183342</v>
      </c>
      <c r="BI24" s="15">
        <v>187126</v>
      </c>
      <c r="BJ24" s="15">
        <v>250415</v>
      </c>
      <c r="BK24" s="15">
        <v>217729</v>
      </c>
      <c r="BL24" s="15">
        <v>151339</v>
      </c>
      <c r="BM24" s="15">
        <v>192436</v>
      </c>
      <c r="BN24" s="15">
        <v>191357</v>
      </c>
      <c r="BO24" s="15">
        <v>210061</v>
      </c>
      <c r="BP24" s="15">
        <v>210718</v>
      </c>
      <c r="BQ24" s="15">
        <v>204947</v>
      </c>
      <c r="BR24" s="15"/>
      <c r="BS24" s="15">
        <v>253661</v>
      </c>
      <c r="BT24" s="15">
        <v>212450</v>
      </c>
      <c r="BU24" s="15">
        <v>186237</v>
      </c>
      <c r="BV24" s="15">
        <v>143913</v>
      </c>
      <c r="BW24" s="15">
        <v>159749</v>
      </c>
      <c r="BX24" s="15">
        <v>206920</v>
      </c>
      <c r="BY24" s="15">
        <v>377063</v>
      </c>
      <c r="BZ24" s="15">
        <v>331895</v>
      </c>
      <c r="CA24" s="15">
        <v>228631</v>
      </c>
      <c r="CB24" s="15">
        <v>226433</v>
      </c>
      <c r="CC24" s="15">
        <v>219387</v>
      </c>
      <c r="CD24" s="15">
        <v>144760</v>
      </c>
      <c r="CE24" s="15">
        <v>177961</v>
      </c>
      <c r="CF24" s="15">
        <v>166362</v>
      </c>
      <c r="CG24" s="15">
        <v>187361</v>
      </c>
      <c r="CH24" s="15">
        <v>198320</v>
      </c>
      <c r="CI24" s="15">
        <v>203008</v>
      </c>
      <c r="CJ24" s="15">
        <v>196008</v>
      </c>
      <c r="CK24" s="15">
        <v>121280</v>
      </c>
      <c r="CL24" s="15">
        <v>155631</v>
      </c>
      <c r="CM24" s="15">
        <v>164127</v>
      </c>
      <c r="CN24" s="15">
        <v>174108</v>
      </c>
      <c r="CO24" s="15">
        <v>162082</v>
      </c>
      <c r="CP24" s="15">
        <v>160014</v>
      </c>
      <c r="CQ24" s="15">
        <v>164423</v>
      </c>
      <c r="CR24" s="15">
        <v>136572</v>
      </c>
      <c r="CS24" s="15">
        <v>167584</v>
      </c>
      <c r="CT24" s="15">
        <v>155168</v>
      </c>
      <c r="CU24" s="15">
        <v>160298</v>
      </c>
      <c r="CV24" s="15">
        <v>107014</v>
      </c>
      <c r="CW24" s="15">
        <v>114357</v>
      </c>
      <c r="CX24" s="15">
        <v>175317</v>
      </c>
      <c r="CY24" s="15">
        <v>230954</v>
      </c>
      <c r="CZ24" s="15">
        <v>190374</v>
      </c>
      <c r="DA24" s="15">
        <v>123380</v>
      </c>
      <c r="DB24" s="15">
        <v>69966</v>
      </c>
      <c r="DC24" s="15">
        <v>61269</v>
      </c>
      <c r="DD24" s="15">
        <v>55133</v>
      </c>
      <c r="DE24" s="15"/>
      <c r="DF24" s="15"/>
      <c r="DG24" s="15"/>
      <c r="DH24" s="15"/>
      <c r="DI24" s="15"/>
      <c r="DJ24" s="15"/>
      <c r="DK24" s="15"/>
      <c r="DL24" s="15"/>
      <c r="DM24" s="8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</row>
    <row r="25" outlineLevel="3">
      <c r="A25" s="1"/>
      <c r="B25" s="4"/>
      <c r="C25" s="38" t="s">
        <v>407</v>
      </c>
      <c r="D25" s="24">
        <f t="shared" si="0"/>
      </c>
      <c r="E25" s="24">
        <f t="shared" si="4"/>
      </c>
      <c r="F25" s="24">
        <f t="shared" si="8"/>
      </c>
      <c r="G25" s="24">
        <f t="shared" si="12"/>
      </c>
      <c r="H25" s="24">
        <f t="shared" si="16"/>
      </c>
      <c r="I25" s="24">
        <f t="shared" si="20"/>
      </c>
      <c r="J25" s="24">
        <f t="shared" si="24"/>
      </c>
      <c r="K25" s="37">
        <f t="shared" si="28"/>
      </c>
      <c r="L25" s="2"/>
      <c r="M25" s="36">
        <v>10080000</v>
      </c>
      <c r="N25" s="36">
        <v>7654000</v>
      </c>
      <c r="O25" s="36">
        <v>6675000</v>
      </c>
      <c r="P25" s="36">
        <v>5864000</v>
      </c>
      <c r="Q25" s="36">
        <v>5282000</v>
      </c>
      <c r="R25" s="36">
        <v>4779000</v>
      </c>
      <c r="S25" s="36">
        <v>4319000</v>
      </c>
      <c r="T25" s="36">
        <v>4611000</v>
      </c>
      <c r="U25" s="36">
        <v>5159000</v>
      </c>
      <c r="V25" s="36">
        <v>4454000</v>
      </c>
      <c r="W25" s="36">
        <v>3889000</v>
      </c>
      <c r="X25" s="36">
        <v>3163000</v>
      </c>
      <c r="Y25" s="36">
        <v>2605000</v>
      </c>
      <c r="Z25" s="36">
        <v>2233000</v>
      </c>
      <c r="AA25" s="36">
        <v>2114000</v>
      </c>
      <c r="AB25" s="36">
        <v>1992000</v>
      </c>
      <c r="AC25" s="36">
        <v>1826000</v>
      </c>
      <c r="AD25" s="36">
        <v>1495000</v>
      </c>
      <c r="AE25" s="36">
        <v>1401000</v>
      </c>
      <c r="AF25" s="36">
        <v>1128000</v>
      </c>
      <c r="AG25" s="36">
        <v>979000</v>
      </c>
      <c r="AH25" s="36">
        <v>1047000</v>
      </c>
      <c r="AI25" s="36">
        <v>1204000</v>
      </c>
      <c r="AJ25" s="36">
        <v>1426000</v>
      </c>
      <c r="AK25" s="36">
        <v>1575000</v>
      </c>
      <c r="AL25" s="36">
        <v>1417000</v>
      </c>
      <c r="AM25" s="36">
        <v>1090000</v>
      </c>
      <c r="AN25" s="36">
        <v>797000</v>
      </c>
      <c r="AO25" s="36">
        <v>796000</v>
      </c>
      <c r="AP25" s="36">
        <v>857000</v>
      </c>
      <c r="AQ25" s="36">
        <v>855000</v>
      </c>
      <c r="AR25" s="36">
        <v>821000</v>
      </c>
      <c r="AS25" s="36">
        <v>794000</v>
      </c>
      <c r="AT25" s="36">
        <v>679000</v>
      </c>
      <c r="AU25" s="36">
        <v>521000</v>
      </c>
      <c r="AV25" s="36">
        <v>394000</v>
      </c>
      <c r="AW25" s="36">
        <v>418000</v>
      </c>
      <c r="AX25" s="36">
        <v>425000</v>
      </c>
      <c r="AY25" s="36">
        <v>441000</v>
      </c>
      <c r="AZ25" s="36">
        <v>438000</v>
      </c>
      <c r="BA25" s="36">
        <v>483000</v>
      </c>
      <c r="BB25" s="36">
        <v>408081</v>
      </c>
      <c r="BC25" s="36">
        <v>387434</v>
      </c>
      <c r="BD25" s="36">
        <v>393280</v>
      </c>
      <c r="BE25" s="36">
        <v>387765</v>
      </c>
      <c r="BF25" s="36">
        <v>380319</v>
      </c>
      <c r="BG25" s="36">
        <v>378280</v>
      </c>
      <c r="BH25" s="36">
        <v>377597</v>
      </c>
      <c r="BI25" s="36">
        <v>412467</v>
      </c>
      <c r="BJ25" s="36">
        <v>428983</v>
      </c>
      <c r="BK25" s="36">
        <v>387185</v>
      </c>
      <c r="BL25" s="36">
        <v>342707</v>
      </c>
      <c r="BM25" s="36">
        <v>340297</v>
      </c>
      <c r="BN25" s="36">
        <v>319602</v>
      </c>
      <c r="BO25" s="36">
        <v>361911</v>
      </c>
      <c r="BP25" s="36">
        <v>380964</v>
      </c>
      <c r="BQ25" s="36">
        <v>345525</v>
      </c>
      <c r="BR25" s="36">
        <v>377812</v>
      </c>
      <c r="BS25" s="36">
        <v>434227</v>
      </c>
      <c r="BT25" s="36">
        <v>388139</v>
      </c>
      <c r="BU25" s="36">
        <v>330674</v>
      </c>
      <c r="BV25" s="36">
        <v>277643</v>
      </c>
      <c r="BW25" s="36">
        <v>279216</v>
      </c>
      <c r="BX25" s="36">
        <v>327259</v>
      </c>
      <c r="BY25" s="36">
        <v>537834</v>
      </c>
      <c r="BZ25" s="36">
        <v>523988</v>
      </c>
      <c r="CA25" s="36">
        <v>432279</v>
      </c>
      <c r="CB25" s="36">
        <v>420126</v>
      </c>
      <c r="CC25" s="36">
        <v>358521</v>
      </c>
      <c r="CD25" s="36">
        <v>306143</v>
      </c>
      <c r="CE25" s="36">
        <v>276305</v>
      </c>
      <c r="CF25" s="36">
        <v>332635</v>
      </c>
      <c r="CG25" s="36">
        <v>354680</v>
      </c>
      <c r="CH25" s="36">
        <v>373558</v>
      </c>
      <c r="CI25" s="36">
        <v>378661</v>
      </c>
      <c r="CJ25" s="36">
        <v>346366</v>
      </c>
      <c r="CK25" s="36">
        <v>254870</v>
      </c>
      <c r="CL25" s="36">
        <v>284847</v>
      </c>
      <c r="CM25" s="36">
        <v>300955</v>
      </c>
      <c r="CN25" s="36">
        <v>307759</v>
      </c>
      <c r="CO25" s="36">
        <v>315518</v>
      </c>
      <c r="CP25" s="36">
        <v>297551</v>
      </c>
      <c r="CQ25" s="36">
        <v>266985</v>
      </c>
      <c r="CR25" s="36">
        <v>234796</v>
      </c>
      <c r="CS25" s="36">
        <v>234238</v>
      </c>
      <c r="CT25" s="36">
        <v>260819</v>
      </c>
      <c r="CU25" s="36">
        <v>217859</v>
      </c>
      <c r="CV25" s="36">
        <v>165785</v>
      </c>
      <c r="CW25" s="36">
        <v>145046</v>
      </c>
      <c r="CX25" s="36">
        <v>205043</v>
      </c>
      <c r="CY25" s="36">
        <v>285350</v>
      </c>
      <c r="CZ25" s="36">
        <v>253927</v>
      </c>
      <c r="DA25" s="36">
        <v>213877</v>
      </c>
      <c r="DB25" s="36">
        <v>120488</v>
      </c>
      <c r="DC25" s="36">
        <v>89610</v>
      </c>
      <c r="DD25" s="36">
        <v>86770</v>
      </c>
      <c r="DE25" s="36">
        <v>90380</v>
      </c>
      <c r="DF25" s="36">
        <v>93192</v>
      </c>
      <c r="DG25" s="36">
        <v>68135</v>
      </c>
      <c r="DH25" s="36">
        <v>55241</v>
      </c>
      <c r="DI25" s="36">
        <v>37631</v>
      </c>
      <c r="DJ25" s="36">
        <v>11700</v>
      </c>
      <c r="DK25" s="36">
        <v>8400</v>
      </c>
      <c r="DL25" s="36">
        <v>15200</v>
      </c>
      <c r="DM25" s="8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</row>
    <row r="26" outlineLevel="2">
      <c r="A26" s="1"/>
      <c r="B26" s="4"/>
      <c r="C26" s="23" t="s">
        <v>408</v>
      </c>
      <c r="D26" s="28">
        <f t="shared" si="0"/>
      </c>
      <c r="E26" s="28">
        <f t="shared" si="4"/>
      </c>
      <c r="F26" s="28">
        <f t="shared" si="8"/>
      </c>
      <c r="G26" s="28">
        <f t="shared" si="12"/>
      </c>
      <c r="H26" s="28">
        <f t="shared" si="16"/>
      </c>
      <c r="I26" s="28">
        <f t="shared" si="20"/>
      </c>
      <c r="J26" s="28">
        <f t="shared" si="24"/>
      </c>
      <c r="K26" s="29">
        <f t="shared" si="28"/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8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</row>
    <row r="27" outlineLevel="3">
      <c r="A27" s="1"/>
      <c r="B27" s="4"/>
      <c r="C27" s="23" t="s">
        <v>409</v>
      </c>
      <c r="D27" s="28">
        <f t="shared" si="0"/>
      </c>
      <c r="E27" s="28">
        <f t="shared" si="4"/>
      </c>
      <c r="F27" s="28">
        <f t="shared" si="8"/>
      </c>
      <c r="G27" s="28">
        <f t="shared" si="12"/>
      </c>
      <c r="H27" s="28">
        <f t="shared" si="16"/>
      </c>
      <c r="I27" s="28">
        <f t="shared" si="20"/>
      </c>
      <c r="J27" s="28">
        <f t="shared" si="24"/>
      </c>
      <c r="K27" s="29">
        <f t="shared" si="28"/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8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</row>
    <row r="28" outlineLevel="4">
      <c r="A28" s="1"/>
      <c r="B28" s="4"/>
      <c r="C28" s="23" t="s">
        <v>410</v>
      </c>
      <c r="D28" s="28">
        <f t="shared" si="0"/>
      </c>
      <c r="E28" s="28">
        <f t="shared" si="4"/>
      </c>
      <c r="F28" s="28">
        <f t="shared" si="8"/>
      </c>
      <c r="G28" s="28">
        <f t="shared" si="12"/>
      </c>
      <c r="H28" s="28">
        <f t="shared" si="16"/>
      </c>
      <c r="I28" s="28">
        <f t="shared" si="20"/>
      </c>
      <c r="J28" s="28">
        <f t="shared" si="24"/>
      </c>
      <c r="K28" s="29">
        <f t="shared" si="28"/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>
        <v>839000</v>
      </c>
      <c r="AT28" s="15"/>
      <c r="AU28" s="15"/>
      <c r="AV28" s="15"/>
      <c r="AW28" s="15">
        <v>516000</v>
      </c>
      <c r="AX28" s="15"/>
      <c r="AY28" s="15"/>
      <c r="AZ28" s="15"/>
      <c r="BA28" s="15">
        <v>491000</v>
      </c>
      <c r="BB28" s="15"/>
      <c r="BC28" s="15"/>
      <c r="BD28" s="15"/>
      <c r="BE28" s="15">
        <v>441316</v>
      </c>
      <c r="BF28" s="15"/>
      <c r="BG28" s="15"/>
      <c r="BH28" s="15"/>
      <c r="BI28" s="15">
        <v>470847</v>
      </c>
      <c r="BJ28" s="15"/>
      <c r="BK28" s="15"/>
      <c r="BL28" s="15"/>
      <c r="BM28" s="15">
        <v>350997</v>
      </c>
      <c r="BN28" s="15"/>
      <c r="BO28" s="15"/>
      <c r="BP28" s="15"/>
      <c r="BQ28" s="15">
        <v>364609</v>
      </c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8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</row>
    <row r="29" outlineLevel="4">
      <c r="A29" s="1"/>
      <c r="B29" s="4"/>
      <c r="C29" s="23" t="s">
        <v>411</v>
      </c>
      <c r="D29" s="28">
        <f t="shared" si="0"/>
      </c>
      <c r="E29" s="28">
        <f t="shared" si="4"/>
      </c>
      <c r="F29" s="28">
        <f t="shared" si="8"/>
      </c>
      <c r="G29" s="28">
        <f t="shared" si="12"/>
      </c>
      <c r="H29" s="28">
        <f t="shared" si="16"/>
      </c>
      <c r="I29" s="28">
        <f t="shared" si="20"/>
      </c>
      <c r="J29" s="28">
        <f t="shared" si="24"/>
      </c>
      <c r="K29" s="29">
        <f t="shared" si="28"/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>
        <v>-13000</v>
      </c>
      <c r="AT29" s="15"/>
      <c r="AU29" s="15"/>
      <c r="AV29" s="15"/>
      <c r="AW29" s="15">
        <v>-11000</v>
      </c>
      <c r="AX29" s="15"/>
      <c r="AY29" s="15"/>
      <c r="AZ29" s="15"/>
      <c r="BA29" s="15">
        <v>-17000</v>
      </c>
      <c r="BB29" s="15"/>
      <c r="BC29" s="15"/>
      <c r="BD29" s="15"/>
      <c r="BE29" s="15">
        <v>-14959</v>
      </c>
      <c r="BF29" s="15"/>
      <c r="BG29" s="15"/>
      <c r="BH29" s="15"/>
      <c r="BI29" s="15">
        <v>-16595</v>
      </c>
      <c r="BJ29" s="15"/>
      <c r="BK29" s="15"/>
      <c r="BL29" s="15"/>
      <c r="BM29" s="15">
        <v>-14854</v>
      </c>
      <c r="BN29" s="15"/>
      <c r="BO29" s="15"/>
      <c r="BP29" s="15"/>
      <c r="BQ29" s="15">
        <v>-15839</v>
      </c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8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</row>
    <row r="30" outlineLevel="4">
      <c r="A30" s="1"/>
      <c r="B30" s="4"/>
      <c r="C30" s="38" t="s">
        <v>412</v>
      </c>
      <c r="D30" s="24">
        <f t="shared" si="0"/>
      </c>
      <c r="E30" s="24">
        <f t="shared" si="4"/>
      </c>
      <c r="F30" s="24">
        <f t="shared" si="8"/>
      </c>
      <c r="G30" s="24">
        <f t="shared" si="12"/>
      </c>
      <c r="H30" s="24">
        <f t="shared" si="16"/>
      </c>
      <c r="I30" s="24">
        <f t="shared" si="20"/>
      </c>
      <c r="J30" s="24">
        <f t="shared" si="24"/>
      </c>
      <c r="K30" s="37">
        <f t="shared" si="28"/>
      </c>
      <c r="L30" s="2"/>
      <c r="M30" s="36">
        <v>23065000</v>
      </c>
      <c r="N30" s="36">
        <v>17693000</v>
      </c>
      <c r="O30" s="36">
        <v>14132000</v>
      </c>
      <c r="P30" s="36">
        <v>12365000</v>
      </c>
      <c r="Q30" s="36">
        <v>9999000</v>
      </c>
      <c r="R30" s="36">
        <v>8309000</v>
      </c>
      <c r="S30" s="36">
        <v>7066000</v>
      </c>
      <c r="T30" s="36">
        <v>4080000</v>
      </c>
      <c r="U30" s="36">
        <v>3827000</v>
      </c>
      <c r="V30" s="36">
        <v>4908000</v>
      </c>
      <c r="W30" s="36">
        <v>5317000</v>
      </c>
      <c r="X30" s="36">
        <v>5438000</v>
      </c>
      <c r="Y30" s="36">
        <v>4650000</v>
      </c>
      <c r="Z30" s="36">
        <v>3954000</v>
      </c>
      <c r="AA30" s="36">
        <v>3586000</v>
      </c>
      <c r="AB30" s="36">
        <v>3024000</v>
      </c>
      <c r="AC30" s="36">
        <v>2429000</v>
      </c>
      <c r="AD30" s="36">
        <v>2546000</v>
      </c>
      <c r="AE30" s="36">
        <v>2084000</v>
      </c>
      <c r="AF30" s="36">
        <v>1907000</v>
      </c>
      <c r="AG30" s="36">
        <v>1657000</v>
      </c>
      <c r="AH30" s="36">
        <v>1455000</v>
      </c>
      <c r="AI30" s="36">
        <v>1561000</v>
      </c>
      <c r="AJ30" s="36">
        <v>1242000</v>
      </c>
      <c r="AK30" s="36">
        <v>1424000</v>
      </c>
      <c r="AL30" s="36">
        <v>2219000</v>
      </c>
      <c r="AM30" s="36">
        <v>1662000</v>
      </c>
      <c r="AN30" s="36">
        <v>1220000</v>
      </c>
      <c r="AO30" s="36">
        <v>1265000</v>
      </c>
      <c r="AP30" s="36">
        <v>1167000</v>
      </c>
      <c r="AQ30" s="36">
        <v>1213000</v>
      </c>
      <c r="AR30" s="36">
        <v>976000</v>
      </c>
      <c r="AS30" s="36">
        <v>826000</v>
      </c>
      <c r="AT30" s="36">
        <v>833000</v>
      </c>
      <c r="AU30" s="36">
        <v>644000</v>
      </c>
      <c r="AV30" s="36">
        <v>523000</v>
      </c>
      <c r="AW30" s="36">
        <v>505000</v>
      </c>
      <c r="AX30" s="36">
        <v>536000</v>
      </c>
      <c r="AY30" s="36">
        <v>514000</v>
      </c>
      <c r="AZ30" s="36">
        <v>455000</v>
      </c>
      <c r="BA30" s="36">
        <v>474000</v>
      </c>
      <c r="BB30" s="36">
        <v>563400</v>
      </c>
      <c r="BC30" s="36">
        <v>469625</v>
      </c>
      <c r="BD30" s="36">
        <v>396438</v>
      </c>
      <c r="BE30" s="36">
        <v>426357</v>
      </c>
      <c r="BF30" s="36">
        <v>447631</v>
      </c>
      <c r="BG30" s="36">
        <v>418123</v>
      </c>
      <c r="BH30" s="36">
        <v>346998</v>
      </c>
      <c r="BI30" s="36">
        <v>454252</v>
      </c>
      <c r="BJ30" s="36">
        <v>444944</v>
      </c>
      <c r="BK30" s="36">
        <v>445312</v>
      </c>
      <c r="BL30" s="36">
        <v>411155</v>
      </c>
      <c r="BM30" s="36">
        <v>336143</v>
      </c>
      <c r="BN30" s="36">
        <v>371261</v>
      </c>
      <c r="BO30" s="36">
        <v>419944</v>
      </c>
      <c r="BP30" s="36">
        <v>343202</v>
      </c>
      <c r="BQ30" s="36">
        <v>348770</v>
      </c>
      <c r="BR30" s="36">
        <v>399502</v>
      </c>
      <c r="BS30" s="36">
        <v>395934</v>
      </c>
      <c r="BT30" s="36">
        <v>529663</v>
      </c>
      <c r="BU30" s="36">
        <v>374963</v>
      </c>
      <c r="BV30" s="36">
        <v>397820</v>
      </c>
      <c r="BW30" s="36">
        <v>351960</v>
      </c>
      <c r="BX30" s="36">
        <v>304393</v>
      </c>
      <c r="BY30" s="36">
        <v>318435</v>
      </c>
      <c r="BZ30" s="36">
        <v>607834</v>
      </c>
      <c r="CA30" s="36">
        <v>679416</v>
      </c>
      <c r="CB30" s="36">
        <v>651800</v>
      </c>
      <c r="CC30" s="36">
        <v>666494</v>
      </c>
      <c r="CD30" s="36">
        <v>552407</v>
      </c>
      <c r="CE30" s="36">
        <v>508435</v>
      </c>
      <c r="CF30" s="36">
        <v>471519</v>
      </c>
      <c r="CG30" s="36">
        <v>518680</v>
      </c>
      <c r="CH30" s="36">
        <v>439252</v>
      </c>
      <c r="CI30" s="36">
        <v>459636</v>
      </c>
      <c r="CJ30" s="36">
        <v>391270</v>
      </c>
      <c r="CK30" s="36">
        <v>318186</v>
      </c>
      <c r="CL30" s="36">
        <v>351737</v>
      </c>
      <c r="CM30" s="36">
        <v>355393</v>
      </c>
      <c r="CN30" s="36">
        <v>255252</v>
      </c>
      <c r="CO30" s="36">
        <v>296279</v>
      </c>
      <c r="CP30" s="36">
        <v>307409</v>
      </c>
      <c r="CQ30" s="36">
        <v>246396</v>
      </c>
      <c r="CR30" s="36">
        <v>205308</v>
      </c>
      <c r="CS30" s="36">
        <v>196631</v>
      </c>
      <c r="CT30" s="36">
        <v>157839</v>
      </c>
      <c r="CU30" s="36">
        <v>190213</v>
      </c>
      <c r="CV30" s="36">
        <v>155751</v>
      </c>
      <c r="CW30" s="36">
        <v>154501</v>
      </c>
      <c r="CX30" s="36">
        <v>149861</v>
      </c>
      <c r="CY30" s="36">
        <v>133038</v>
      </c>
      <c r="CZ30" s="36">
        <v>151429</v>
      </c>
      <c r="DA30" s="36">
        <v>147348</v>
      </c>
      <c r="DB30" s="36">
        <v>117664</v>
      </c>
      <c r="DC30" s="36">
        <v>112846</v>
      </c>
      <c r="DD30" s="36">
        <v>86629</v>
      </c>
      <c r="DE30" s="36">
        <v>104988</v>
      </c>
      <c r="DF30" s="36"/>
      <c r="DG30" s="36"/>
      <c r="DH30" s="36"/>
      <c r="DI30" s="36"/>
      <c r="DJ30" s="36"/>
      <c r="DK30" s="36"/>
      <c r="DL30" s="36"/>
      <c r="DM30" s="8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</row>
    <row r="31" outlineLevel="3">
      <c r="A31" s="1"/>
      <c r="B31" s="4"/>
      <c r="C31" s="38" t="s">
        <v>413</v>
      </c>
      <c r="D31" s="24">
        <f t="shared" si="0"/>
      </c>
      <c r="E31" s="24">
        <f t="shared" si="4"/>
      </c>
      <c r="F31" s="24">
        <f t="shared" si="8"/>
      </c>
      <c r="G31" s="24">
        <f t="shared" si="12"/>
      </c>
      <c r="H31" s="24">
        <f t="shared" si="16"/>
      </c>
      <c r="I31" s="24">
        <f t="shared" si="20"/>
      </c>
      <c r="J31" s="24">
        <f t="shared" si="24"/>
      </c>
      <c r="K31" s="37">
        <f t="shared" si="28"/>
      </c>
      <c r="L31" s="2"/>
      <c r="M31" s="36">
        <v>23065000</v>
      </c>
      <c r="N31" s="36">
        <v>17693000</v>
      </c>
      <c r="O31" s="36">
        <v>14132000</v>
      </c>
      <c r="P31" s="36">
        <v>12365000</v>
      </c>
      <c r="Q31" s="36">
        <v>9999000</v>
      </c>
      <c r="R31" s="36">
        <v>8309000</v>
      </c>
      <c r="S31" s="36">
        <v>7066000</v>
      </c>
      <c r="T31" s="36">
        <v>4080000</v>
      </c>
      <c r="U31" s="36">
        <v>3827000</v>
      </c>
      <c r="V31" s="36">
        <v>4908000</v>
      </c>
      <c r="W31" s="36">
        <v>5317000</v>
      </c>
      <c r="X31" s="36">
        <v>5438000</v>
      </c>
      <c r="Y31" s="36">
        <v>4650000</v>
      </c>
      <c r="Z31" s="36">
        <v>3954000</v>
      </c>
      <c r="AA31" s="36">
        <v>3586000</v>
      </c>
      <c r="AB31" s="36">
        <v>3024000</v>
      </c>
      <c r="AC31" s="36">
        <v>2429000</v>
      </c>
      <c r="AD31" s="36">
        <v>2546000</v>
      </c>
      <c r="AE31" s="36">
        <v>2084000</v>
      </c>
      <c r="AF31" s="36">
        <v>1907000</v>
      </c>
      <c r="AG31" s="36">
        <v>1657000</v>
      </c>
      <c r="AH31" s="36">
        <v>1455000</v>
      </c>
      <c r="AI31" s="36">
        <v>1561000</v>
      </c>
      <c r="AJ31" s="36">
        <v>1242000</v>
      </c>
      <c r="AK31" s="36">
        <v>1424000</v>
      </c>
      <c r="AL31" s="36">
        <v>2219000</v>
      </c>
      <c r="AM31" s="36">
        <v>1662000</v>
      </c>
      <c r="AN31" s="36">
        <v>1220000</v>
      </c>
      <c r="AO31" s="36">
        <v>1265000</v>
      </c>
      <c r="AP31" s="36">
        <v>1167000</v>
      </c>
      <c r="AQ31" s="36">
        <v>1213000</v>
      </c>
      <c r="AR31" s="36">
        <v>976000</v>
      </c>
      <c r="AS31" s="36">
        <v>826000</v>
      </c>
      <c r="AT31" s="36">
        <v>833000</v>
      </c>
      <c r="AU31" s="36">
        <v>644000</v>
      </c>
      <c r="AV31" s="36">
        <v>523000</v>
      </c>
      <c r="AW31" s="36">
        <v>505000</v>
      </c>
      <c r="AX31" s="36">
        <v>536000</v>
      </c>
      <c r="AY31" s="36">
        <v>514000</v>
      </c>
      <c r="AZ31" s="36">
        <v>455000</v>
      </c>
      <c r="BA31" s="36">
        <v>474000</v>
      </c>
      <c r="BB31" s="36">
        <v>563400</v>
      </c>
      <c r="BC31" s="36">
        <v>469625</v>
      </c>
      <c r="BD31" s="36">
        <v>396438</v>
      </c>
      <c r="BE31" s="36">
        <v>426357</v>
      </c>
      <c r="BF31" s="36">
        <v>447631</v>
      </c>
      <c r="BG31" s="36">
        <v>418123</v>
      </c>
      <c r="BH31" s="36">
        <v>346998</v>
      </c>
      <c r="BI31" s="36">
        <v>454252</v>
      </c>
      <c r="BJ31" s="36">
        <v>444944</v>
      </c>
      <c r="BK31" s="36">
        <v>445312</v>
      </c>
      <c r="BL31" s="36">
        <v>411155</v>
      </c>
      <c r="BM31" s="36">
        <v>336143</v>
      </c>
      <c r="BN31" s="36">
        <v>371261</v>
      </c>
      <c r="BO31" s="36">
        <v>419944</v>
      </c>
      <c r="BP31" s="36">
        <v>343202</v>
      </c>
      <c r="BQ31" s="36">
        <v>348770</v>
      </c>
      <c r="BR31" s="36">
        <v>399502</v>
      </c>
      <c r="BS31" s="36">
        <v>395934</v>
      </c>
      <c r="BT31" s="36">
        <v>529663</v>
      </c>
      <c r="BU31" s="36">
        <v>374963</v>
      </c>
      <c r="BV31" s="36">
        <v>397820</v>
      </c>
      <c r="BW31" s="36">
        <v>351960</v>
      </c>
      <c r="BX31" s="36">
        <v>304393</v>
      </c>
      <c r="BY31" s="36">
        <v>318435</v>
      </c>
      <c r="BZ31" s="36">
        <v>607834</v>
      </c>
      <c r="CA31" s="36">
        <v>679416</v>
      </c>
      <c r="CB31" s="36">
        <v>651800</v>
      </c>
      <c r="CC31" s="36">
        <v>666494</v>
      </c>
      <c r="CD31" s="36">
        <v>552407</v>
      </c>
      <c r="CE31" s="36">
        <v>508435</v>
      </c>
      <c r="CF31" s="36">
        <v>471519</v>
      </c>
      <c r="CG31" s="36">
        <v>518680</v>
      </c>
      <c r="CH31" s="36">
        <v>439252</v>
      </c>
      <c r="CI31" s="36">
        <v>459636</v>
      </c>
      <c r="CJ31" s="36">
        <v>391270</v>
      </c>
      <c r="CK31" s="36">
        <v>318186</v>
      </c>
      <c r="CL31" s="36">
        <v>351737</v>
      </c>
      <c r="CM31" s="36">
        <v>355393</v>
      </c>
      <c r="CN31" s="36">
        <v>255252</v>
      </c>
      <c r="CO31" s="36">
        <v>296279</v>
      </c>
      <c r="CP31" s="36">
        <v>307409</v>
      </c>
      <c r="CQ31" s="36">
        <v>246396</v>
      </c>
      <c r="CR31" s="36">
        <v>205308</v>
      </c>
      <c r="CS31" s="36">
        <v>196631</v>
      </c>
      <c r="CT31" s="36">
        <v>157839</v>
      </c>
      <c r="CU31" s="36">
        <v>190213</v>
      </c>
      <c r="CV31" s="36">
        <v>155751</v>
      </c>
      <c r="CW31" s="36">
        <v>154501</v>
      </c>
      <c r="CX31" s="36">
        <v>149861</v>
      </c>
      <c r="CY31" s="36">
        <v>133038</v>
      </c>
      <c r="CZ31" s="36">
        <v>151429</v>
      </c>
      <c r="DA31" s="36">
        <v>147348</v>
      </c>
      <c r="DB31" s="36">
        <v>117664</v>
      </c>
      <c r="DC31" s="36">
        <v>112846</v>
      </c>
      <c r="DD31" s="36">
        <v>86629</v>
      </c>
      <c r="DE31" s="36">
        <v>104988</v>
      </c>
      <c r="DF31" s="36">
        <v>104352</v>
      </c>
      <c r="DG31" s="36">
        <v>85092</v>
      </c>
      <c r="DH31" s="36">
        <v>71998</v>
      </c>
      <c r="DI31" s="36">
        <v>67224</v>
      </c>
      <c r="DJ31" s="36">
        <v>56400</v>
      </c>
      <c r="DK31" s="36">
        <v>50200</v>
      </c>
      <c r="DL31" s="36">
        <v>34200</v>
      </c>
      <c r="DM31" s="8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</row>
    <row r="32" outlineLevel="2">
      <c r="A32" s="1"/>
      <c r="B32" s="4"/>
      <c r="C32" s="23" t="s">
        <v>414</v>
      </c>
      <c r="D32" s="28">
        <f t="shared" si="0"/>
      </c>
      <c r="E32" s="28">
        <f t="shared" si="4"/>
      </c>
      <c r="F32" s="28">
        <f t="shared" si="8"/>
      </c>
      <c r="G32" s="28">
        <f t="shared" si="12"/>
      </c>
      <c r="H32" s="28">
        <f t="shared" si="16"/>
      </c>
      <c r="I32" s="28">
        <f t="shared" si="20"/>
      </c>
      <c r="J32" s="28">
        <f t="shared" si="24"/>
      </c>
      <c r="K32" s="29">
        <f t="shared" si="28"/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>
        <v>323000</v>
      </c>
      <c r="AB32" s="15">
        <v>312000</v>
      </c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>
        <v>33331</v>
      </c>
      <c r="BG32" s="15">
        <v>37651</v>
      </c>
      <c r="BH32" s="15">
        <v>39298</v>
      </c>
      <c r="BI32" s="15"/>
      <c r="BJ32" s="15">
        <v>33451</v>
      </c>
      <c r="BK32" s="15">
        <v>34074</v>
      </c>
      <c r="BL32" s="15">
        <v>80887</v>
      </c>
      <c r="BM32" s="15">
        <v>29946</v>
      </c>
      <c r="BN32" s="15">
        <v>34573</v>
      </c>
      <c r="BO32" s="15">
        <v>34925</v>
      </c>
      <c r="BP32" s="15">
        <v>36600</v>
      </c>
      <c r="BQ32" s="15">
        <v>20640</v>
      </c>
      <c r="BR32" s="15">
        <v>43168</v>
      </c>
      <c r="BS32" s="15">
        <v>44549</v>
      </c>
      <c r="BT32" s="15">
        <v>35530</v>
      </c>
      <c r="BU32" s="15">
        <v>38214</v>
      </c>
      <c r="BV32" s="15">
        <v>31669</v>
      </c>
      <c r="BW32" s="15">
        <v>50548</v>
      </c>
      <c r="BX32" s="15">
        <v>50885</v>
      </c>
      <c r="BY32" s="15">
        <v>39794</v>
      </c>
      <c r="BZ32" s="15">
        <v>43389</v>
      </c>
      <c r="CA32" s="15">
        <v>45294</v>
      </c>
      <c r="CB32" s="15">
        <v>55428</v>
      </c>
      <c r="CC32" s="15">
        <v>43068</v>
      </c>
      <c r="CD32" s="15">
        <v>44551</v>
      </c>
      <c r="CE32" s="15">
        <v>41102</v>
      </c>
      <c r="CF32" s="15">
        <v>43055</v>
      </c>
      <c r="CG32" s="15">
        <v>31141</v>
      </c>
      <c r="CH32" s="15">
        <v>30193</v>
      </c>
      <c r="CI32" s="15">
        <v>25327</v>
      </c>
      <c r="CJ32" s="15">
        <v>28545</v>
      </c>
      <c r="CK32" s="15">
        <v>24387</v>
      </c>
      <c r="CL32" s="15">
        <v>23949</v>
      </c>
      <c r="CM32" s="15">
        <v>24756</v>
      </c>
      <c r="CN32" s="15">
        <v>21869</v>
      </c>
      <c r="CO32" s="15">
        <v>19819</v>
      </c>
      <c r="CP32" s="15">
        <v>15080</v>
      </c>
      <c r="CQ32" s="15">
        <v>16328</v>
      </c>
      <c r="CR32" s="15">
        <v>16289</v>
      </c>
      <c r="CS32" s="15">
        <v>14539</v>
      </c>
      <c r="CT32" s="15">
        <v>27320</v>
      </c>
      <c r="CU32" s="15">
        <v>26384</v>
      </c>
      <c r="CV32" s="15">
        <v>28915</v>
      </c>
      <c r="CW32" s="15">
        <v>23642</v>
      </c>
      <c r="CX32" s="15">
        <v>79815</v>
      </c>
      <c r="CY32" s="15">
        <v>79681</v>
      </c>
      <c r="CZ32" s="15">
        <v>78311</v>
      </c>
      <c r="DA32" s="15">
        <v>74507</v>
      </c>
      <c r="DB32" s="15">
        <v>9536</v>
      </c>
      <c r="DC32" s="15">
        <v>12235</v>
      </c>
      <c r="DD32" s="15">
        <v>11172</v>
      </c>
      <c r="DE32" s="15">
        <v>8355</v>
      </c>
      <c r="DF32" s="15"/>
      <c r="DG32" s="15"/>
      <c r="DH32" s="15"/>
      <c r="DI32" s="15"/>
      <c r="DJ32" s="15"/>
      <c r="DK32" s="15"/>
      <c r="DL32" s="15"/>
      <c r="DM32" s="8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</row>
    <row r="33" outlineLevel="2">
      <c r="A33" s="1"/>
      <c r="B33" s="4"/>
      <c r="C33" s="23" t="s">
        <v>415</v>
      </c>
      <c r="D33" s="28">
        <f t="shared" si="0"/>
      </c>
      <c r="E33" s="28">
        <f t="shared" si="4"/>
      </c>
      <c r="F33" s="28">
        <f t="shared" si="8"/>
      </c>
      <c r="G33" s="28">
        <f t="shared" si="12"/>
      </c>
      <c r="H33" s="28">
        <f t="shared" si="16"/>
      </c>
      <c r="I33" s="28">
        <f t="shared" si="20"/>
      </c>
      <c r="J33" s="28">
        <f t="shared" si="24"/>
      </c>
      <c r="K33" s="29">
        <f t="shared" si="28"/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>
        <v>52000</v>
      </c>
      <c r="AY33" s="15">
        <v>59000</v>
      </c>
      <c r="AZ33" s="15">
        <v>58000</v>
      </c>
      <c r="BA33" s="15">
        <v>63000</v>
      </c>
      <c r="BB33" s="15">
        <v>61498</v>
      </c>
      <c r="BC33" s="15">
        <v>66697</v>
      </c>
      <c r="BD33" s="15">
        <v>65196</v>
      </c>
      <c r="BE33" s="15">
        <v>68494</v>
      </c>
      <c r="BF33" s="15">
        <v>107236</v>
      </c>
      <c r="BG33" s="15">
        <v>108436</v>
      </c>
      <c r="BH33" s="15">
        <v>106336</v>
      </c>
      <c r="BI33" s="15">
        <v>103736</v>
      </c>
      <c r="BJ33" s="15">
        <v>49931</v>
      </c>
      <c r="BK33" s="15">
        <v>49931</v>
      </c>
      <c r="BL33" s="15">
        <v>49931</v>
      </c>
      <c r="BM33" s="15">
        <v>49931</v>
      </c>
      <c r="BN33" s="15">
        <v>26281</v>
      </c>
      <c r="BO33" s="15">
        <v>26281</v>
      </c>
      <c r="BP33" s="15">
        <v>9456</v>
      </c>
      <c r="BQ33" s="15">
        <v>9456</v>
      </c>
      <c r="BR33" s="15"/>
      <c r="BS33" s="15">
        <v>8752</v>
      </c>
      <c r="BT33" s="15">
        <v>8752</v>
      </c>
      <c r="BU33" s="15">
        <v>8752</v>
      </c>
      <c r="BV33" s="15">
        <v>16505</v>
      </c>
      <c r="BW33" s="15">
        <v>20076</v>
      </c>
      <c r="BX33" s="15">
        <v>0</v>
      </c>
      <c r="BY33" s="15">
        <v>16505</v>
      </c>
      <c r="BZ33" s="15"/>
      <c r="CA33" s="15"/>
      <c r="CB33" s="15"/>
      <c r="CC33" s="15">
        <v>11268</v>
      </c>
      <c r="CD33" s="15"/>
      <c r="CE33" s="15"/>
      <c r="CF33" s="15"/>
      <c r="CG33" s="15">
        <v>9419</v>
      </c>
      <c r="CH33" s="15">
        <v>2682</v>
      </c>
      <c r="CI33" s="15">
        <v>2682</v>
      </c>
      <c r="CJ33" s="15">
        <v>1393</v>
      </c>
      <c r="CK33" s="15">
        <v>2682</v>
      </c>
      <c r="CL33" s="15">
        <v>3265</v>
      </c>
      <c r="CM33" s="15">
        <v>3265</v>
      </c>
      <c r="CN33" s="15">
        <v>3265</v>
      </c>
      <c r="CO33" s="15">
        <v>3265</v>
      </c>
      <c r="CP33" s="15">
        <v>3261</v>
      </c>
      <c r="CQ33" s="15">
        <v>3261</v>
      </c>
      <c r="CR33" s="15">
        <v>3261</v>
      </c>
      <c r="CS33" s="15">
        <v>3261</v>
      </c>
      <c r="CT33" s="15"/>
      <c r="CU33" s="15"/>
      <c r="CV33" s="15"/>
      <c r="CW33" s="15"/>
      <c r="CX33" s="15"/>
      <c r="CY33" s="15"/>
      <c r="CZ33" s="15"/>
      <c r="DA33" s="15"/>
      <c r="DB33" s="15">
        <v>35034</v>
      </c>
      <c r="DC33" s="15">
        <v>41911</v>
      </c>
      <c r="DD33" s="15">
        <v>40731</v>
      </c>
      <c r="DE33" s="15">
        <v>28386</v>
      </c>
      <c r="DF33" s="15"/>
      <c r="DG33" s="15"/>
      <c r="DH33" s="15"/>
      <c r="DI33" s="15"/>
      <c r="DJ33" s="15"/>
      <c r="DK33" s="15"/>
      <c r="DL33" s="15"/>
      <c r="DM33" s="8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</row>
    <row r="34" outlineLevel="2">
      <c r="A34" s="1"/>
      <c r="B34" s="4"/>
      <c r="C34" s="23" t="s">
        <v>416</v>
      </c>
      <c r="D34" s="28">
        <f t="shared" si="0"/>
      </c>
      <c r="E34" s="28">
        <f t="shared" si="4"/>
      </c>
      <c r="F34" s="28">
        <f t="shared" si="8"/>
      </c>
      <c r="G34" s="28">
        <f t="shared" si="12"/>
      </c>
      <c r="H34" s="28">
        <f t="shared" si="16"/>
      </c>
      <c r="I34" s="28">
        <f t="shared" si="20"/>
      </c>
      <c r="J34" s="28">
        <f t="shared" si="24"/>
      </c>
      <c r="K34" s="29">
        <f t="shared" si="28"/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>
        <v>0</v>
      </c>
      <c r="BO34" s="15">
        <v>0</v>
      </c>
      <c r="BP34" s="15">
        <v>0</v>
      </c>
      <c r="BQ34" s="15"/>
      <c r="BR34" s="15"/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/>
      <c r="CA34" s="15"/>
      <c r="CB34" s="15"/>
      <c r="CC34" s="15">
        <v>0</v>
      </c>
      <c r="CD34" s="15"/>
      <c r="CE34" s="15"/>
      <c r="CF34" s="15"/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/>
      <c r="CU34" s="15"/>
      <c r="CV34" s="15"/>
      <c r="CW34" s="15"/>
      <c r="CX34" s="15"/>
      <c r="CY34" s="15"/>
      <c r="CZ34" s="15"/>
      <c r="DA34" s="15"/>
      <c r="DB34" s="15">
        <v>0</v>
      </c>
      <c r="DC34" s="15">
        <v>0</v>
      </c>
      <c r="DD34" s="15">
        <v>0</v>
      </c>
      <c r="DE34" s="15">
        <v>0</v>
      </c>
      <c r="DF34" s="15"/>
      <c r="DG34" s="15"/>
      <c r="DH34" s="15"/>
      <c r="DI34" s="15"/>
      <c r="DJ34" s="15"/>
      <c r="DK34" s="15"/>
      <c r="DL34" s="15"/>
      <c r="DM34" s="8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</row>
    <row r="35" outlineLevel="2">
      <c r="A35" s="1"/>
      <c r="B35" s="4"/>
      <c r="C35" s="23" t="s">
        <v>417</v>
      </c>
      <c r="D35" s="28">
        <f t="shared" si="0"/>
      </c>
      <c r="E35" s="28">
        <f t="shared" si="4"/>
      </c>
      <c r="F35" s="28">
        <f t="shared" si="8"/>
      </c>
      <c r="G35" s="28">
        <f t="shared" si="12"/>
      </c>
      <c r="H35" s="28">
        <f t="shared" si="16"/>
      </c>
      <c r="I35" s="28">
        <f t="shared" si="20"/>
      </c>
      <c r="J35" s="28">
        <f t="shared" si="24"/>
      </c>
      <c r="K35" s="29">
        <f t="shared" si="28"/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>
        <v>7547</v>
      </c>
      <c r="BG35" s="15">
        <v>7547</v>
      </c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8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</row>
    <row r="36" outlineLevel="2">
      <c r="A36" s="1"/>
      <c r="B36" s="4"/>
      <c r="C36" s="23" t="s">
        <v>418</v>
      </c>
      <c r="D36" s="28">
        <f t="shared" si="0"/>
      </c>
      <c r="E36" s="28">
        <f t="shared" si="4"/>
      </c>
      <c r="F36" s="28">
        <f t="shared" si="8"/>
      </c>
      <c r="G36" s="28">
        <f t="shared" si="12"/>
      </c>
      <c r="H36" s="28">
        <f t="shared" si="16"/>
      </c>
      <c r="I36" s="28">
        <f t="shared" si="20"/>
      </c>
      <c r="J36" s="28">
        <f t="shared" si="24"/>
      </c>
      <c r="K36" s="29">
        <f t="shared" si="28"/>
      </c>
      <c r="M36" s="15">
        <v>3771000</v>
      </c>
      <c r="N36" s="15">
        <v>3806000</v>
      </c>
      <c r="O36" s="15">
        <v>4026000</v>
      </c>
      <c r="P36" s="15">
        <v>4062000</v>
      </c>
      <c r="Q36" s="15">
        <v>3080000</v>
      </c>
      <c r="R36" s="15">
        <v>1289000</v>
      </c>
      <c r="S36" s="15">
        <v>1389000</v>
      </c>
      <c r="T36" s="15">
        <v>872000</v>
      </c>
      <c r="U36" s="15">
        <v>791000</v>
      </c>
      <c r="V36" s="15">
        <v>718000</v>
      </c>
      <c r="W36" s="15">
        <v>1175000</v>
      </c>
      <c r="X36" s="15">
        <v>636000</v>
      </c>
      <c r="Y36" s="15">
        <v>366000</v>
      </c>
      <c r="Z36" s="15">
        <v>321000</v>
      </c>
      <c r="AA36" s="15">
        <v>129000</v>
      </c>
      <c r="AB36" s="15">
        <v>132000</v>
      </c>
      <c r="AC36" s="15">
        <v>239000</v>
      </c>
      <c r="AD36" s="15">
        <v>213000</v>
      </c>
      <c r="AE36" s="15">
        <v>215000</v>
      </c>
      <c r="AF36" s="15">
        <v>195000</v>
      </c>
      <c r="AG36" s="15">
        <v>157000</v>
      </c>
      <c r="AH36" s="15">
        <v>149000</v>
      </c>
      <c r="AI36" s="15">
        <v>151000</v>
      </c>
      <c r="AJ36" s="15">
        <v>159000</v>
      </c>
      <c r="AK36" s="15">
        <v>136000</v>
      </c>
      <c r="AL36" s="15">
        <v>159000</v>
      </c>
      <c r="AM36" s="15">
        <v>136000</v>
      </c>
      <c r="AN36" s="15">
        <v>131000</v>
      </c>
      <c r="AO36" s="15">
        <v>86000</v>
      </c>
      <c r="AP36" s="15">
        <v>135000</v>
      </c>
      <c r="AQ36" s="15">
        <v>125000</v>
      </c>
      <c r="AR36" s="15">
        <v>113000</v>
      </c>
      <c r="AS36" s="15">
        <v>118000</v>
      </c>
      <c r="AT36" s="15">
        <v>124000</v>
      </c>
      <c r="AU36" s="15">
        <v>112000</v>
      </c>
      <c r="AV36" s="15">
        <v>119000</v>
      </c>
      <c r="AW36" s="15">
        <v>93000</v>
      </c>
      <c r="AX36" s="15">
        <v>93000</v>
      </c>
      <c r="AY36" s="15">
        <v>89000</v>
      </c>
      <c r="AZ36" s="15">
        <v>89000</v>
      </c>
      <c r="BA36" s="15">
        <v>70000</v>
      </c>
      <c r="BB36" s="15">
        <v>67333</v>
      </c>
      <c r="BC36" s="15">
        <v>67776</v>
      </c>
      <c r="BD36" s="15">
        <v>71067</v>
      </c>
      <c r="BE36" s="15">
        <v>70285</v>
      </c>
      <c r="BF36" s="15">
        <v>40823</v>
      </c>
      <c r="BG36" s="15">
        <v>36678</v>
      </c>
      <c r="BH36" s="15">
        <v>23036</v>
      </c>
      <c r="BI36" s="15">
        <v>76920</v>
      </c>
      <c r="BJ36" s="15">
        <v>32746</v>
      </c>
      <c r="BK36" s="15">
        <v>19249</v>
      </c>
      <c r="BL36" s="15">
        <v>16624</v>
      </c>
      <c r="BM36" s="15">
        <v>19465</v>
      </c>
      <c r="BN36" s="15"/>
      <c r="BO36" s="15"/>
      <c r="BP36" s="15"/>
      <c r="BQ36" s="15">
        <v>11996</v>
      </c>
      <c r="BR36" s="15">
        <v>1987220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>
        <v>6608</v>
      </c>
      <c r="CI36" s="15">
        <v>8816</v>
      </c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>
        <v>33313</v>
      </c>
      <c r="DG36" s="15">
        <v>24504</v>
      </c>
      <c r="DH36" s="15">
        <v>16187</v>
      </c>
      <c r="DI36" s="15">
        <v>6760</v>
      </c>
      <c r="DJ36" s="15">
        <v>4300</v>
      </c>
      <c r="DK36" s="15">
        <v>2700</v>
      </c>
      <c r="DL36" s="15">
        <v>2200</v>
      </c>
      <c r="DM36" s="8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</row>
    <row r="37" outlineLevel="2">
      <c r="A37" s="1"/>
      <c r="B37" s="4"/>
      <c r="C37" s="38" t="s">
        <v>419</v>
      </c>
      <c r="D37" s="24">
        <f t="shared" si="0"/>
      </c>
      <c r="E37" s="24">
        <f t="shared" si="4"/>
      </c>
      <c r="F37" s="24">
        <f t="shared" si="8"/>
      </c>
      <c r="G37" s="24">
        <f t="shared" si="12"/>
      </c>
      <c r="H37" s="24">
        <f t="shared" si="16"/>
      </c>
      <c r="I37" s="24">
        <f t="shared" si="20"/>
      </c>
      <c r="J37" s="24">
        <f t="shared" si="24"/>
      </c>
      <c r="K37" s="37">
        <f t="shared" si="28"/>
      </c>
      <c r="L37" s="2"/>
      <c r="M37" s="36">
        <v>80126000</v>
      </c>
      <c r="N37" s="36">
        <v>67640000</v>
      </c>
      <c r="O37" s="36">
        <v>59633000</v>
      </c>
      <c r="P37" s="36">
        <v>53729000</v>
      </c>
      <c r="Q37" s="36">
        <v>44345000</v>
      </c>
      <c r="R37" s="36">
        <v>32658000</v>
      </c>
      <c r="S37" s="36">
        <v>28797000</v>
      </c>
      <c r="T37" s="36">
        <v>24883000</v>
      </c>
      <c r="U37" s="36">
        <v>23073000</v>
      </c>
      <c r="V37" s="36">
        <v>23223000</v>
      </c>
      <c r="W37" s="36">
        <v>27418000</v>
      </c>
      <c r="X37" s="36">
        <v>29575000</v>
      </c>
      <c r="Y37" s="36">
        <v>28829000</v>
      </c>
      <c r="Z37" s="36">
        <v>25806000</v>
      </c>
      <c r="AA37" s="36">
        <v>25806000</v>
      </c>
      <c r="AB37" s="36">
        <v>18127000</v>
      </c>
      <c r="AC37" s="36">
        <v>16055000</v>
      </c>
      <c r="AD37" s="36">
        <v>14393000</v>
      </c>
      <c r="AE37" s="36">
        <v>14681000</v>
      </c>
      <c r="AF37" s="36">
        <v>19584000</v>
      </c>
      <c r="AG37" s="36">
        <v>13690000</v>
      </c>
      <c r="AH37" s="36">
        <v>12420000</v>
      </c>
      <c r="AI37" s="36">
        <v>11391000</v>
      </c>
      <c r="AJ37" s="36">
        <v>10629000</v>
      </c>
      <c r="AK37" s="36">
        <v>10557000</v>
      </c>
      <c r="AL37" s="36">
        <v>11386000</v>
      </c>
      <c r="AM37" s="36">
        <v>10831000</v>
      </c>
      <c r="AN37" s="36">
        <v>9448000</v>
      </c>
      <c r="AO37" s="36">
        <v>9255000</v>
      </c>
      <c r="AP37" s="36">
        <v>8479000</v>
      </c>
      <c r="AQ37" s="36">
        <v>8070000</v>
      </c>
      <c r="AR37" s="36">
        <v>8116000</v>
      </c>
      <c r="AS37" s="36">
        <v>8536000</v>
      </c>
      <c r="AT37" s="36">
        <v>8307000</v>
      </c>
      <c r="AU37" s="36">
        <v>6156000</v>
      </c>
      <c r="AV37" s="36">
        <v>5790000</v>
      </c>
      <c r="AW37" s="36">
        <v>6053000</v>
      </c>
      <c r="AX37" s="36">
        <v>5834000</v>
      </c>
      <c r="AY37" s="36">
        <v>5608000</v>
      </c>
      <c r="AZ37" s="36">
        <v>5832000</v>
      </c>
      <c r="BA37" s="36">
        <v>5713000</v>
      </c>
      <c r="BB37" s="36">
        <v>5341109</v>
      </c>
      <c r="BC37" s="36">
        <v>5377586</v>
      </c>
      <c r="BD37" s="36">
        <v>5273798</v>
      </c>
      <c r="BE37" s="36">
        <v>5624711</v>
      </c>
      <c r="BF37" s="36">
        <v>4049841</v>
      </c>
      <c r="BG37" s="36">
        <v>3922608</v>
      </c>
      <c r="BH37" s="36">
        <v>4606616</v>
      </c>
      <c r="BI37" s="36">
        <v>4775258</v>
      </c>
      <c r="BJ37" s="36">
        <v>4424827</v>
      </c>
      <c r="BK37" s="36">
        <v>4213851</v>
      </c>
      <c r="BL37" s="36">
        <v>4032116</v>
      </c>
      <c r="BM37" s="36">
        <v>3905358</v>
      </c>
      <c r="BN37" s="36">
        <v>3500071</v>
      </c>
      <c r="BO37" s="36">
        <v>3317557</v>
      </c>
      <c r="BP37" s="36">
        <v>3496763</v>
      </c>
      <c r="BQ37" s="36">
        <v>3226950</v>
      </c>
      <c r="BR37" s="36">
        <v>2807702</v>
      </c>
      <c r="BS37" s="36">
        <v>2655962</v>
      </c>
      <c r="BT37" s="36">
        <v>2726980</v>
      </c>
      <c r="BU37" s="36">
        <v>2480830</v>
      </c>
      <c r="BV37" s="36">
        <v>2357716</v>
      </c>
      <c r="BW37" s="36">
        <v>2167905</v>
      </c>
      <c r="BX37" s="36">
        <v>2020684</v>
      </c>
      <c r="BY37" s="36">
        <v>2167958</v>
      </c>
      <c r="BZ37" s="36">
        <v>2480099</v>
      </c>
      <c r="CA37" s="36">
        <v>2814219</v>
      </c>
      <c r="CB37" s="36">
        <v>2748993</v>
      </c>
      <c r="CC37" s="36">
        <v>2888829</v>
      </c>
      <c r="CD37" s="36">
        <v>2756054</v>
      </c>
      <c r="CE37" s="36">
        <v>2397405</v>
      </c>
      <c r="CF37" s="36">
        <v>2154233</v>
      </c>
      <c r="CG37" s="36">
        <v>2031770</v>
      </c>
      <c r="CH37" s="36">
        <v>2025888</v>
      </c>
      <c r="CI37" s="36">
        <v>1726289</v>
      </c>
      <c r="CJ37" s="36">
        <v>1722627</v>
      </c>
      <c r="CK37" s="36">
        <v>1550299</v>
      </c>
      <c r="CL37" s="36">
        <v>1449976</v>
      </c>
      <c r="CM37" s="36">
        <v>1401915</v>
      </c>
      <c r="CN37" s="36">
        <v>1319657</v>
      </c>
      <c r="CO37" s="36">
        <v>1304926</v>
      </c>
      <c r="CP37" s="36">
        <v>1211151</v>
      </c>
      <c r="CQ37" s="36">
        <v>1146294</v>
      </c>
      <c r="CR37" s="36">
        <v>1116957</v>
      </c>
      <c r="CS37" s="36">
        <v>1052712</v>
      </c>
      <c r="CT37" s="36">
        <v>1058104</v>
      </c>
      <c r="CU37" s="36">
        <v>1446043</v>
      </c>
      <c r="CV37" s="36">
        <v>1400789</v>
      </c>
      <c r="CW37" s="36">
        <v>1351602</v>
      </c>
      <c r="CX37" s="36">
        <v>1346296</v>
      </c>
      <c r="CY37" s="36">
        <v>1324480</v>
      </c>
      <c r="CZ37" s="36">
        <v>1319064</v>
      </c>
      <c r="DA37" s="36">
        <v>1234109</v>
      </c>
      <c r="DB37" s="36">
        <v>1006937</v>
      </c>
      <c r="DC37" s="36">
        <v>965730</v>
      </c>
      <c r="DD37" s="36">
        <v>880653</v>
      </c>
      <c r="DE37" s="36">
        <v>930884</v>
      </c>
      <c r="DF37" s="36">
        <v>925740</v>
      </c>
      <c r="DG37" s="36">
        <v>466936</v>
      </c>
      <c r="DH37" s="36">
        <v>413226</v>
      </c>
      <c r="DI37" s="36">
        <v>173175</v>
      </c>
      <c r="DJ37" s="36">
        <v>127600</v>
      </c>
      <c r="DK37" s="36">
        <v>108100</v>
      </c>
      <c r="DL37" s="36">
        <v>103400</v>
      </c>
      <c r="DM37" s="8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</row>
    <row r="38" outlineLevel="1">
      <c r="A38" s="1"/>
      <c r="B38" s="4"/>
      <c r="C38" s="23" t="s">
        <v>420</v>
      </c>
      <c r="D38" s="28">
        <f t="shared" si="0"/>
      </c>
      <c r="E38" s="28">
        <f t="shared" si="4"/>
      </c>
      <c r="F38" s="28">
        <f t="shared" si="8"/>
      </c>
      <c r="G38" s="28">
        <f t="shared" si="12"/>
      </c>
      <c r="H38" s="28">
        <f t="shared" si="16"/>
      </c>
      <c r="I38" s="28">
        <f t="shared" si="20"/>
      </c>
      <c r="J38" s="28">
        <f t="shared" si="24"/>
      </c>
      <c r="K38" s="29">
        <f t="shared" si="28"/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8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</row>
    <row r="39" outlineLevel="2">
      <c r="A39" s="1"/>
      <c r="B39" s="4"/>
      <c r="C39" s="23" t="s">
        <v>421</v>
      </c>
      <c r="D39" s="28">
        <f t="shared" si="0"/>
      </c>
      <c r="E39" s="28">
        <f t="shared" si="4"/>
      </c>
      <c r="F39" s="28">
        <f t="shared" si="8"/>
      </c>
      <c r="G39" s="28">
        <f t="shared" si="12"/>
      </c>
      <c r="H39" s="28">
        <f t="shared" si="16"/>
      </c>
      <c r="I39" s="28">
        <f t="shared" si="20"/>
      </c>
      <c r="J39" s="28">
        <f t="shared" si="24"/>
      </c>
      <c r="K39" s="29">
        <f t="shared" si="28"/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8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</row>
    <row r="40" outlineLevel="3">
      <c r="A40" s="1"/>
      <c r="B40" s="4"/>
      <c r="C40" s="23" t="s">
        <v>422</v>
      </c>
      <c r="D40" s="28">
        <f t="shared" si="0"/>
      </c>
      <c r="E40" s="28">
        <f t="shared" si="4"/>
      </c>
      <c r="F40" s="28">
        <f t="shared" si="8"/>
      </c>
      <c r="G40" s="28">
        <f t="shared" si="12"/>
      </c>
      <c r="H40" s="28">
        <f t="shared" si="16"/>
      </c>
      <c r="I40" s="28">
        <f t="shared" si="20"/>
      </c>
      <c r="J40" s="28">
        <f t="shared" si="24"/>
      </c>
      <c r="K40" s="29">
        <f t="shared" si="28"/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8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</row>
    <row r="41" outlineLevel="4">
      <c r="A41" s="1"/>
      <c r="B41" s="4"/>
      <c r="C41" s="23" t="s">
        <v>423</v>
      </c>
      <c r="D41" s="28">
        <f t="shared" si="0"/>
      </c>
      <c r="E41" s="28">
        <f t="shared" si="4"/>
      </c>
      <c r="F41" s="28">
        <f t="shared" si="8"/>
      </c>
      <c r="G41" s="28">
        <f t="shared" si="12"/>
      </c>
      <c r="H41" s="28">
        <f t="shared" si="16"/>
      </c>
      <c r="I41" s="28">
        <f t="shared" si="20"/>
      </c>
      <c r="J41" s="28">
        <f t="shared" si="24"/>
      </c>
      <c r="K41" s="29">
        <f t="shared" si="28"/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8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</row>
    <row r="42" outlineLevel="5">
      <c r="A42" s="1"/>
      <c r="B42" s="4"/>
      <c r="C42" s="23" t="s">
        <v>424</v>
      </c>
      <c r="D42" s="28">
        <f t="shared" si="0"/>
      </c>
      <c r="E42" s="28">
        <f t="shared" si="4"/>
      </c>
      <c r="F42" s="28">
        <f t="shared" si="8"/>
      </c>
      <c r="G42" s="28">
        <f t="shared" si="12"/>
      </c>
      <c r="H42" s="28">
        <f t="shared" si="16"/>
      </c>
      <c r="I42" s="28">
        <f t="shared" si="20"/>
      </c>
      <c r="J42" s="28">
        <f t="shared" si="24"/>
      </c>
      <c r="K42" s="29">
        <f t="shared" si="28"/>
      </c>
      <c r="M42" s="15">
        <v>511000</v>
      </c>
      <c r="N42" s="15"/>
      <c r="O42" s="15"/>
      <c r="P42" s="15"/>
      <c r="Q42" s="15">
        <v>218000</v>
      </c>
      <c r="R42" s="15"/>
      <c r="S42" s="15"/>
      <c r="T42" s="15"/>
      <c r="U42" s="15">
        <v>218000</v>
      </c>
      <c r="V42" s="15"/>
      <c r="W42" s="15"/>
      <c r="X42" s="15"/>
      <c r="Y42" s="15">
        <v>218000</v>
      </c>
      <c r="Z42" s="15"/>
      <c r="AA42" s="15"/>
      <c r="AB42" s="15"/>
      <c r="AC42" s="15">
        <v>218000</v>
      </c>
      <c r="AD42" s="15"/>
      <c r="AE42" s="15"/>
      <c r="AF42" s="15"/>
      <c r="AG42" s="15">
        <v>218000</v>
      </c>
      <c r="AH42" s="15"/>
      <c r="AI42" s="15"/>
      <c r="AJ42" s="15"/>
      <c r="AK42" s="15">
        <v>218000</v>
      </c>
      <c r="AL42" s="15"/>
      <c r="AM42" s="15"/>
      <c r="AN42" s="15"/>
      <c r="AO42" s="15">
        <v>218000</v>
      </c>
      <c r="AP42" s="15"/>
      <c r="AQ42" s="15"/>
      <c r="AR42" s="15"/>
      <c r="AS42" s="15">
        <v>218000</v>
      </c>
      <c r="AT42" s="15"/>
      <c r="AU42" s="15"/>
      <c r="AV42" s="15"/>
      <c r="AW42" s="15">
        <v>218000</v>
      </c>
      <c r="AX42" s="15"/>
      <c r="AY42" s="15"/>
      <c r="AZ42" s="15"/>
      <c r="BA42" s="15">
        <v>218000</v>
      </c>
      <c r="BB42" s="15"/>
      <c r="BC42" s="15"/>
      <c r="BD42" s="15"/>
      <c r="BE42" s="15">
        <v>218496</v>
      </c>
      <c r="BF42" s="15"/>
      <c r="BG42" s="15"/>
      <c r="BH42" s="15"/>
      <c r="BI42" s="15">
        <v>218496</v>
      </c>
      <c r="BJ42" s="15"/>
      <c r="BK42" s="15"/>
      <c r="BL42" s="15"/>
      <c r="BM42" s="15">
        <v>218496</v>
      </c>
      <c r="BN42" s="15"/>
      <c r="BO42" s="15"/>
      <c r="BP42" s="15"/>
      <c r="BQ42" s="15">
        <v>217372</v>
      </c>
      <c r="BR42" s="15"/>
      <c r="BS42" s="15"/>
      <c r="BT42" s="15"/>
      <c r="BU42" s="15">
        <v>217372</v>
      </c>
      <c r="BV42" s="15"/>
      <c r="BW42" s="15"/>
      <c r="BX42" s="15"/>
      <c r="BY42" s="15">
        <v>217866</v>
      </c>
      <c r="BZ42" s="15">
        <v>213929</v>
      </c>
      <c r="CA42" s="15">
        <v>208908</v>
      </c>
      <c r="CB42" s="15"/>
      <c r="CC42" s="15">
        <v>38442</v>
      </c>
      <c r="CD42" s="15"/>
      <c r="CE42" s="15"/>
      <c r="CF42" s="15"/>
      <c r="CG42" s="15">
        <v>1230</v>
      </c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>
        <v>74333</v>
      </c>
      <c r="DE42" s="15"/>
      <c r="DF42" s="15"/>
      <c r="DG42" s="15"/>
      <c r="DH42" s="15"/>
      <c r="DI42" s="15"/>
      <c r="DJ42" s="15"/>
      <c r="DK42" s="15"/>
      <c r="DL42" s="15"/>
      <c r="DM42" s="8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</row>
    <row r="43" outlineLevel="5">
      <c r="A43" s="1"/>
      <c r="B43" s="4"/>
      <c r="C43" s="23" t="s">
        <v>425</v>
      </c>
      <c r="D43" s="28">
        <f t="shared" si="0"/>
      </c>
      <c r="E43" s="28">
        <f t="shared" si="4"/>
      </c>
      <c r="F43" s="28">
        <f t="shared" si="8"/>
      </c>
      <c r="G43" s="28">
        <f t="shared" si="12"/>
      </c>
      <c r="H43" s="28">
        <f t="shared" si="16"/>
      </c>
      <c r="I43" s="28">
        <f t="shared" si="20"/>
      </c>
      <c r="J43" s="28">
        <f t="shared" si="24"/>
      </c>
      <c r="K43" s="29">
        <f t="shared" si="28"/>
      </c>
      <c r="M43" s="15">
        <v>2076000</v>
      </c>
      <c r="N43" s="15"/>
      <c r="O43" s="15"/>
      <c r="P43" s="15"/>
      <c r="Q43" s="15">
        <v>1816000</v>
      </c>
      <c r="R43" s="15"/>
      <c r="S43" s="15"/>
      <c r="T43" s="15"/>
      <c r="U43" s="15">
        <v>1598000</v>
      </c>
      <c r="V43" s="15"/>
      <c r="W43" s="15"/>
      <c r="X43" s="15"/>
      <c r="Y43" s="15">
        <v>874000</v>
      </c>
      <c r="Z43" s="15"/>
      <c r="AA43" s="15"/>
      <c r="AB43" s="15"/>
      <c r="AC43" s="15">
        <v>796000</v>
      </c>
      <c r="AD43" s="15"/>
      <c r="AE43" s="15"/>
      <c r="AF43" s="15"/>
      <c r="AG43" s="15">
        <v>340000</v>
      </c>
      <c r="AH43" s="15"/>
      <c r="AI43" s="15"/>
      <c r="AJ43" s="15"/>
      <c r="AK43" s="15">
        <v>339000</v>
      </c>
      <c r="AL43" s="15"/>
      <c r="AM43" s="15"/>
      <c r="AN43" s="15"/>
      <c r="AO43" s="15">
        <v>348000</v>
      </c>
      <c r="AP43" s="15"/>
      <c r="AQ43" s="15"/>
      <c r="AR43" s="15"/>
      <c r="AS43" s="15">
        <v>13000</v>
      </c>
      <c r="AT43" s="15"/>
      <c r="AU43" s="15"/>
      <c r="AV43" s="15"/>
      <c r="AW43" s="15">
        <v>13000</v>
      </c>
      <c r="AX43" s="15"/>
      <c r="AY43" s="15"/>
      <c r="AZ43" s="15"/>
      <c r="BA43" s="15">
        <v>19000</v>
      </c>
      <c r="BB43" s="15"/>
      <c r="BC43" s="15"/>
      <c r="BD43" s="15"/>
      <c r="BE43" s="15">
        <v>19268</v>
      </c>
      <c r="BF43" s="15"/>
      <c r="BG43" s="15"/>
      <c r="BH43" s="15"/>
      <c r="BI43" s="15">
        <v>30869</v>
      </c>
      <c r="BJ43" s="15"/>
      <c r="BK43" s="15"/>
      <c r="BL43" s="15"/>
      <c r="BM43" s="15">
        <v>30869</v>
      </c>
      <c r="BN43" s="15"/>
      <c r="BO43" s="15"/>
      <c r="BP43" s="15"/>
      <c r="BQ43" s="15">
        <v>29326</v>
      </c>
      <c r="BR43" s="15"/>
      <c r="BS43" s="15"/>
      <c r="BT43" s="15"/>
      <c r="BU43" s="15">
        <v>29223</v>
      </c>
      <c r="BV43" s="15"/>
      <c r="BW43" s="15"/>
      <c r="BX43" s="15"/>
      <c r="BY43" s="15">
        <v>29216</v>
      </c>
      <c r="BZ43" s="15">
        <v>150949</v>
      </c>
      <c r="CA43" s="15">
        <v>118335</v>
      </c>
      <c r="CB43" s="15"/>
      <c r="CC43" s="15">
        <v>107457</v>
      </c>
      <c r="CD43" s="15"/>
      <c r="CE43" s="15"/>
      <c r="CF43" s="15"/>
      <c r="CG43" s="15">
        <v>92784</v>
      </c>
      <c r="CH43" s="15"/>
      <c r="CI43" s="15"/>
      <c r="CJ43" s="15"/>
      <c r="CK43" s="15">
        <v>88376</v>
      </c>
      <c r="CL43" s="15">
        <v>85874</v>
      </c>
      <c r="CM43" s="15">
        <v>81991</v>
      </c>
      <c r="CN43" s="15">
        <v>80381</v>
      </c>
      <c r="CO43" s="15">
        <v>79160</v>
      </c>
      <c r="CP43" s="15">
        <v>77278</v>
      </c>
      <c r="CQ43" s="15">
        <v>69516</v>
      </c>
      <c r="CR43" s="15">
        <v>59152</v>
      </c>
      <c r="CS43" s="15">
        <v>58649</v>
      </c>
      <c r="CT43" s="15"/>
      <c r="CU43" s="15"/>
      <c r="CV43" s="15"/>
      <c r="CW43" s="15">
        <v>54416</v>
      </c>
      <c r="CX43" s="15"/>
      <c r="CY43" s="15"/>
      <c r="CZ43" s="15"/>
      <c r="DA43" s="15">
        <v>36728</v>
      </c>
      <c r="DB43" s="15"/>
      <c r="DC43" s="15"/>
      <c r="DD43" s="15"/>
      <c r="DE43" s="15">
        <v>2110</v>
      </c>
      <c r="DF43" s="15"/>
      <c r="DG43" s="15"/>
      <c r="DH43" s="15"/>
      <c r="DI43" s="15"/>
      <c r="DJ43" s="15"/>
      <c r="DK43" s="15"/>
      <c r="DL43" s="15"/>
      <c r="DM43" s="8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</row>
    <row r="44" outlineLevel="5">
      <c r="A44" s="1"/>
      <c r="B44" s="4"/>
      <c r="C44" s="23" t="s">
        <v>426</v>
      </c>
      <c r="D44" s="28">
        <f t="shared" si="0"/>
      </c>
      <c r="E44" s="28">
        <f t="shared" si="4"/>
      </c>
      <c r="F44" s="28">
        <f t="shared" si="8"/>
      </c>
      <c r="G44" s="28">
        <f t="shared" si="12"/>
      </c>
      <c r="H44" s="28">
        <f t="shared" si="16"/>
      </c>
      <c r="I44" s="28">
        <f t="shared" si="20"/>
      </c>
      <c r="J44" s="28">
        <f t="shared" si="24"/>
      </c>
      <c r="K44" s="29">
        <f t="shared" si="28"/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>
        <v>293000</v>
      </c>
      <c r="AH44" s="15"/>
      <c r="AI44" s="15"/>
      <c r="AJ44" s="15"/>
      <c r="AK44" s="15">
        <v>291000</v>
      </c>
      <c r="AL44" s="15"/>
      <c r="AM44" s="15"/>
      <c r="AN44" s="15"/>
      <c r="AO44" s="15">
        <v>198000</v>
      </c>
      <c r="AP44" s="15"/>
      <c r="AQ44" s="15"/>
      <c r="AR44" s="15"/>
      <c r="AS44" s="15">
        <v>176000</v>
      </c>
      <c r="AT44" s="15"/>
      <c r="AU44" s="15"/>
      <c r="AV44" s="15"/>
      <c r="AW44" s="15">
        <v>174000</v>
      </c>
      <c r="AX44" s="15"/>
      <c r="AY44" s="15"/>
      <c r="AZ44" s="15"/>
      <c r="BA44" s="15">
        <v>174000</v>
      </c>
      <c r="BB44" s="15"/>
      <c r="BC44" s="15"/>
      <c r="BD44" s="15"/>
      <c r="BE44" s="15">
        <v>178884</v>
      </c>
      <c r="BF44" s="15"/>
      <c r="BG44" s="15"/>
      <c r="BH44" s="15"/>
      <c r="BI44" s="15">
        <v>159413</v>
      </c>
      <c r="BJ44" s="15"/>
      <c r="BK44" s="15"/>
      <c r="BL44" s="15"/>
      <c r="BM44" s="15">
        <v>143986</v>
      </c>
      <c r="BN44" s="15"/>
      <c r="BO44" s="15"/>
      <c r="BP44" s="15"/>
      <c r="BQ44" s="15">
        <v>146508</v>
      </c>
      <c r="BR44" s="15"/>
      <c r="BS44" s="15"/>
      <c r="BT44" s="15"/>
      <c r="BU44" s="15">
        <v>170267</v>
      </c>
      <c r="BV44" s="15"/>
      <c r="BW44" s="15"/>
      <c r="BX44" s="15"/>
      <c r="BY44" s="15">
        <v>162626</v>
      </c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8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</row>
    <row r="45" outlineLevel="5">
      <c r="A45" s="1"/>
      <c r="B45" s="4"/>
      <c r="C45" s="38" t="s">
        <v>427</v>
      </c>
      <c r="D45" s="24">
        <f t="shared" si="0"/>
      </c>
      <c r="E45" s="24">
        <f t="shared" si="4"/>
      </c>
      <c r="F45" s="24">
        <f t="shared" si="8"/>
      </c>
      <c r="G45" s="24">
        <f t="shared" si="12"/>
      </c>
      <c r="H45" s="24">
        <f t="shared" si="16"/>
      </c>
      <c r="I45" s="24">
        <f t="shared" si="20"/>
      </c>
      <c r="J45" s="24">
        <f t="shared" si="24"/>
      </c>
      <c r="K45" s="37">
        <f t="shared" si="28"/>
      </c>
      <c r="L45" s="2"/>
      <c r="M45" s="36">
        <v>2587000</v>
      </c>
      <c r="N45" s="36"/>
      <c r="O45" s="36"/>
      <c r="P45" s="36"/>
      <c r="Q45" s="36">
        <v>2034000</v>
      </c>
      <c r="R45" s="36"/>
      <c r="S45" s="36"/>
      <c r="T45" s="36"/>
      <c r="U45" s="36">
        <v>1816000</v>
      </c>
      <c r="V45" s="36"/>
      <c r="W45" s="36"/>
      <c r="X45" s="36"/>
      <c r="Y45" s="36">
        <v>1092000</v>
      </c>
      <c r="Z45" s="36"/>
      <c r="AA45" s="36"/>
      <c r="AB45" s="36"/>
      <c r="AC45" s="36">
        <v>1014000</v>
      </c>
      <c r="AD45" s="36"/>
      <c r="AE45" s="36"/>
      <c r="AF45" s="36"/>
      <c r="AG45" s="36">
        <v>851000</v>
      </c>
      <c r="AH45" s="36"/>
      <c r="AI45" s="36"/>
      <c r="AJ45" s="36"/>
      <c r="AK45" s="36">
        <v>848000</v>
      </c>
      <c r="AL45" s="36"/>
      <c r="AM45" s="36"/>
      <c r="AN45" s="36"/>
      <c r="AO45" s="36">
        <v>764000</v>
      </c>
      <c r="AP45" s="36"/>
      <c r="AQ45" s="36"/>
      <c r="AR45" s="36"/>
      <c r="AS45" s="36">
        <v>407000</v>
      </c>
      <c r="AT45" s="36"/>
      <c r="AU45" s="36"/>
      <c r="AV45" s="36"/>
      <c r="AW45" s="36">
        <v>405000</v>
      </c>
      <c r="AX45" s="36"/>
      <c r="AY45" s="36"/>
      <c r="AZ45" s="36"/>
      <c r="BA45" s="36">
        <v>411000</v>
      </c>
      <c r="BB45" s="36"/>
      <c r="BC45" s="36"/>
      <c r="BD45" s="36"/>
      <c r="BE45" s="36">
        <v>416648</v>
      </c>
      <c r="BF45" s="36"/>
      <c r="BG45" s="36"/>
      <c r="BH45" s="36"/>
      <c r="BI45" s="36">
        <v>408778</v>
      </c>
      <c r="BJ45" s="36"/>
      <c r="BK45" s="36"/>
      <c r="BL45" s="36"/>
      <c r="BM45" s="36">
        <v>393351</v>
      </c>
      <c r="BN45" s="36"/>
      <c r="BO45" s="36"/>
      <c r="BP45" s="36"/>
      <c r="BQ45" s="36">
        <v>393206</v>
      </c>
      <c r="BR45" s="36"/>
      <c r="BS45" s="36"/>
      <c r="BT45" s="36"/>
      <c r="BU45" s="36">
        <v>416862</v>
      </c>
      <c r="BV45" s="36"/>
      <c r="BW45" s="36"/>
      <c r="BX45" s="36"/>
      <c r="BY45" s="36">
        <v>409708</v>
      </c>
      <c r="BZ45" s="36">
        <v>364878</v>
      </c>
      <c r="CA45" s="36">
        <v>327243</v>
      </c>
      <c r="CB45" s="36"/>
      <c r="CC45" s="36">
        <v>145899</v>
      </c>
      <c r="CD45" s="36"/>
      <c r="CE45" s="36"/>
      <c r="CF45" s="36"/>
      <c r="CG45" s="36">
        <v>94014</v>
      </c>
      <c r="CH45" s="36"/>
      <c r="CI45" s="36"/>
      <c r="CJ45" s="36"/>
      <c r="CK45" s="36">
        <v>88376</v>
      </c>
      <c r="CL45" s="36">
        <v>85874</v>
      </c>
      <c r="CM45" s="36">
        <v>81991</v>
      </c>
      <c r="CN45" s="36">
        <v>80381</v>
      </c>
      <c r="CO45" s="36">
        <v>79160</v>
      </c>
      <c r="CP45" s="36">
        <v>77278</v>
      </c>
      <c r="CQ45" s="36">
        <v>69516</v>
      </c>
      <c r="CR45" s="36">
        <v>59152</v>
      </c>
      <c r="CS45" s="36">
        <v>58649</v>
      </c>
      <c r="CT45" s="36"/>
      <c r="CU45" s="36"/>
      <c r="CV45" s="36"/>
      <c r="CW45" s="36">
        <v>54416</v>
      </c>
      <c r="CX45" s="36"/>
      <c r="CY45" s="36"/>
      <c r="CZ45" s="36"/>
      <c r="DA45" s="36">
        <v>36728</v>
      </c>
      <c r="DB45" s="36"/>
      <c r="DC45" s="36"/>
      <c r="DD45" s="36">
        <v>74333</v>
      </c>
      <c r="DE45" s="36">
        <v>2110</v>
      </c>
      <c r="DF45" s="36"/>
      <c r="DG45" s="36"/>
      <c r="DH45" s="36"/>
      <c r="DI45" s="36"/>
      <c r="DJ45" s="36"/>
      <c r="DK45" s="36"/>
      <c r="DL45" s="36"/>
      <c r="DM45" s="8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</row>
    <row r="46" outlineLevel="4">
      <c r="A46" s="1"/>
      <c r="B46" s="4"/>
      <c r="C46" s="23" t="s">
        <v>428</v>
      </c>
      <c r="D46" s="28">
        <f t="shared" si="0"/>
      </c>
      <c r="E46" s="28">
        <f t="shared" si="4"/>
      </c>
      <c r="F46" s="28">
        <f t="shared" si="8"/>
      </c>
      <c r="G46" s="28">
        <f t="shared" si="12"/>
      </c>
      <c r="H46" s="28">
        <f t="shared" si="16"/>
      </c>
      <c r="I46" s="28">
        <f t="shared" si="20"/>
      </c>
      <c r="J46" s="28">
        <f t="shared" si="24"/>
      </c>
      <c r="K46" s="29">
        <f t="shared" si="28"/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8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</row>
    <row r="47" outlineLevel="5">
      <c r="A47" s="1"/>
      <c r="B47" s="4"/>
      <c r="C47" s="23" t="s">
        <v>429</v>
      </c>
      <c r="D47" s="28">
        <f t="shared" si="0"/>
      </c>
      <c r="E47" s="28">
        <f t="shared" si="4"/>
      </c>
      <c r="F47" s="28">
        <f t="shared" si="8"/>
      </c>
      <c r="G47" s="28">
        <f t="shared" si="12"/>
      </c>
      <c r="H47" s="28">
        <f t="shared" si="16"/>
      </c>
      <c r="I47" s="28">
        <f t="shared" si="20"/>
      </c>
      <c r="J47" s="28">
        <f t="shared" si="24"/>
      </c>
      <c r="K47" s="29">
        <f t="shared" si="28"/>
      </c>
      <c r="M47" s="15">
        <v>7568000</v>
      </c>
      <c r="N47" s="15"/>
      <c r="O47" s="15"/>
      <c r="P47" s="15"/>
      <c r="Q47" s="15">
        <v>5200000</v>
      </c>
      <c r="R47" s="15"/>
      <c r="S47" s="15"/>
      <c r="T47" s="15"/>
      <c r="U47" s="15">
        <v>4303000</v>
      </c>
      <c r="V47" s="15"/>
      <c r="W47" s="15"/>
      <c r="X47" s="15"/>
      <c r="Y47" s="15">
        <v>2852000</v>
      </c>
      <c r="Z47" s="15"/>
      <c r="AA47" s="15"/>
      <c r="AB47" s="15"/>
      <c r="AC47" s="15">
        <v>1985000</v>
      </c>
      <c r="AD47" s="15"/>
      <c r="AE47" s="15"/>
      <c r="AF47" s="15"/>
      <c r="AG47" s="15">
        <v>982000</v>
      </c>
      <c r="AH47" s="15"/>
      <c r="AI47" s="15"/>
      <c r="AJ47" s="15"/>
      <c r="AK47" s="15">
        <v>700000</v>
      </c>
      <c r="AL47" s="15"/>
      <c r="AM47" s="15"/>
      <c r="AN47" s="15"/>
      <c r="AO47" s="15">
        <v>452000</v>
      </c>
      <c r="AP47" s="15"/>
      <c r="AQ47" s="15"/>
      <c r="AR47" s="15"/>
      <c r="AS47" s="15">
        <v>300000</v>
      </c>
      <c r="AT47" s="15"/>
      <c r="AU47" s="15"/>
      <c r="AV47" s="15"/>
      <c r="AW47" s="15">
        <v>301000</v>
      </c>
      <c r="AX47" s="15"/>
      <c r="AY47" s="15"/>
      <c r="AZ47" s="15"/>
      <c r="BA47" s="15">
        <v>315000</v>
      </c>
      <c r="BB47" s="15"/>
      <c r="BC47" s="15"/>
      <c r="BD47" s="15"/>
      <c r="BE47" s="15">
        <v>383653</v>
      </c>
      <c r="BF47" s="15"/>
      <c r="BG47" s="15"/>
      <c r="BH47" s="15"/>
      <c r="BI47" s="15">
        <v>479158</v>
      </c>
      <c r="BJ47" s="15"/>
      <c r="BK47" s="15"/>
      <c r="BL47" s="15"/>
      <c r="BM47" s="15">
        <v>425315</v>
      </c>
      <c r="BN47" s="15"/>
      <c r="BO47" s="15"/>
      <c r="BP47" s="15"/>
      <c r="BQ47" s="15">
        <v>475834</v>
      </c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8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</row>
    <row r="48" outlineLevel="5">
      <c r="A48" s="1"/>
      <c r="B48" s="4"/>
      <c r="C48" s="38" t="s">
        <v>430</v>
      </c>
      <c r="D48" s="24">
        <f t="shared" si="0"/>
      </c>
      <c r="E48" s="24">
        <f t="shared" si="4"/>
      </c>
      <c r="F48" s="24">
        <f t="shared" si="8"/>
      </c>
      <c r="G48" s="24">
        <f t="shared" si="12"/>
      </c>
      <c r="H48" s="24">
        <f t="shared" si="16"/>
      </c>
      <c r="I48" s="24">
        <f t="shared" si="20"/>
      </c>
      <c r="J48" s="24">
        <f t="shared" si="24"/>
      </c>
      <c r="K48" s="37">
        <f t="shared" si="28"/>
      </c>
      <c r="L48" s="2"/>
      <c r="M48" s="36">
        <v>7568000</v>
      </c>
      <c r="N48" s="36"/>
      <c r="O48" s="36"/>
      <c r="P48" s="36"/>
      <c r="Q48" s="36">
        <v>5200000</v>
      </c>
      <c r="R48" s="36"/>
      <c r="S48" s="36"/>
      <c r="T48" s="36"/>
      <c r="U48" s="36">
        <v>4303000</v>
      </c>
      <c r="V48" s="36"/>
      <c r="W48" s="36"/>
      <c r="X48" s="36"/>
      <c r="Y48" s="36">
        <v>2852000</v>
      </c>
      <c r="Z48" s="36"/>
      <c r="AA48" s="36"/>
      <c r="AB48" s="36"/>
      <c r="AC48" s="36">
        <v>1985000</v>
      </c>
      <c r="AD48" s="36"/>
      <c r="AE48" s="36"/>
      <c r="AF48" s="36"/>
      <c r="AG48" s="36">
        <v>982000</v>
      </c>
      <c r="AH48" s="36"/>
      <c r="AI48" s="36"/>
      <c r="AJ48" s="36"/>
      <c r="AK48" s="36">
        <v>700000</v>
      </c>
      <c r="AL48" s="36"/>
      <c r="AM48" s="36"/>
      <c r="AN48" s="36"/>
      <c r="AO48" s="36">
        <v>452000</v>
      </c>
      <c r="AP48" s="36"/>
      <c r="AQ48" s="36"/>
      <c r="AR48" s="36"/>
      <c r="AS48" s="36">
        <v>300000</v>
      </c>
      <c r="AT48" s="36"/>
      <c r="AU48" s="36"/>
      <c r="AV48" s="36"/>
      <c r="AW48" s="36">
        <v>301000</v>
      </c>
      <c r="AX48" s="36"/>
      <c r="AY48" s="36"/>
      <c r="AZ48" s="36"/>
      <c r="BA48" s="36">
        <v>315000</v>
      </c>
      <c r="BB48" s="36"/>
      <c r="BC48" s="36"/>
      <c r="BD48" s="36"/>
      <c r="BE48" s="36">
        <v>383653</v>
      </c>
      <c r="BF48" s="36"/>
      <c r="BG48" s="36"/>
      <c r="BH48" s="36"/>
      <c r="BI48" s="36">
        <v>479158</v>
      </c>
      <c r="BJ48" s="36"/>
      <c r="BK48" s="36"/>
      <c r="BL48" s="36"/>
      <c r="BM48" s="36">
        <v>425315</v>
      </c>
      <c r="BN48" s="36"/>
      <c r="BO48" s="36"/>
      <c r="BP48" s="36"/>
      <c r="BQ48" s="36">
        <v>475834</v>
      </c>
      <c r="BR48" s="36"/>
      <c r="BS48" s="36"/>
      <c r="BT48" s="36"/>
      <c r="BU48" s="36">
        <v>667530</v>
      </c>
      <c r="BV48" s="36"/>
      <c r="BW48" s="36"/>
      <c r="BX48" s="36"/>
      <c r="BY48" s="36">
        <v>593685</v>
      </c>
      <c r="BZ48" s="36">
        <v>394783</v>
      </c>
      <c r="CA48" s="36">
        <v>335098</v>
      </c>
      <c r="CB48" s="36"/>
      <c r="CC48" s="36">
        <v>352636</v>
      </c>
      <c r="CD48" s="36"/>
      <c r="CE48" s="36"/>
      <c r="CF48" s="36"/>
      <c r="CG48" s="36">
        <v>273348</v>
      </c>
      <c r="CH48" s="36"/>
      <c r="CI48" s="36"/>
      <c r="CJ48" s="36"/>
      <c r="CK48" s="36">
        <v>216147</v>
      </c>
      <c r="CL48" s="36">
        <v>214009</v>
      </c>
      <c r="CM48" s="36">
        <v>205871</v>
      </c>
      <c r="CN48" s="36">
        <v>197327</v>
      </c>
      <c r="CO48" s="36">
        <v>188088</v>
      </c>
      <c r="CP48" s="36">
        <v>305025</v>
      </c>
      <c r="CQ48" s="36">
        <v>173762</v>
      </c>
      <c r="CR48" s="36">
        <v>165908</v>
      </c>
      <c r="CS48" s="36">
        <v>161456</v>
      </c>
      <c r="CT48" s="36"/>
      <c r="CU48" s="36"/>
      <c r="CV48" s="36"/>
      <c r="CW48" s="36">
        <v>121799</v>
      </c>
      <c r="CX48" s="36"/>
      <c r="CY48" s="36"/>
      <c r="CZ48" s="36"/>
      <c r="DA48" s="36">
        <v>45210</v>
      </c>
      <c r="DB48" s="36"/>
      <c r="DC48" s="36"/>
      <c r="DD48" s="36"/>
      <c r="DE48" s="36">
        <v>15216</v>
      </c>
      <c r="DF48" s="36"/>
      <c r="DG48" s="36"/>
      <c r="DH48" s="36"/>
      <c r="DI48" s="36"/>
      <c r="DJ48" s="36"/>
      <c r="DK48" s="36"/>
      <c r="DL48" s="36"/>
      <c r="DM48" s="8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</row>
    <row r="49" outlineLevel="4">
      <c r="A49" s="1"/>
      <c r="B49" s="4"/>
      <c r="C49" s="23" t="s">
        <v>431</v>
      </c>
      <c r="D49" s="28">
        <f t="shared" si="0"/>
      </c>
      <c r="E49" s="28">
        <f t="shared" si="4"/>
      </c>
      <c r="F49" s="28">
        <f t="shared" si="8"/>
      </c>
      <c r="G49" s="28">
        <f t="shared" si="12"/>
      </c>
      <c r="H49" s="28">
        <f t="shared" si="16"/>
      </c>
      <c r="I49" s="28">
        <f t="shared" si="20"/>
      </c>
      <c r="J49" s="28">
        <f t="shared" si="24"/>
      </c>
      <c r="K49" s="29">
        <f t="shared" si="28"/>
      </c>
      <c r="M49" s="15">
        <v>529000</v>
      </c>
      <c r="N49" s="15"/>
      <c r="O49" s="15"/>
      <c r="P49" s="15"/>
      <c r="Q49" s="15">
        <v>189000</v>
      </c>
      <c r="R49" s="15"/>
      <c r="S49" s="15"/>
      <c r="T49" s="15"/>
      <c r="U49" s="15">
        <v>382000</v>
      </c>
      <c r="V49" s="15"/>
      <c r="W49" s="15"/>
      <c r="X49" s="15"/>
      <c r="Y49" s="15">
        <v>737000</v>
      </c>
      <c r="Z49" s="15"/>
      <c r="AA49" s="15"/>
      <c r="AB49" s="15"/>
      <c r="AC49" s="15">
        <v>558000</v>
      </c>
      <c r="AD49" s="15"/>
      <c r="AE49" s="15"/>
      <c r="AF49" s="15"/>
      <c r="AG49" s="15">
        <v>320000</v>
      </c>
      <c r="AH49" s="15"/>
      <c r="AI49" s="15"/>
      <c r="AJ49" s="15"/>
      <c r="AK49" s="15">
        <v>107000</v>
      </c>
      <c r="AL49" s="15"/>
      <c r="AM49" s="15"/>
      <c r="AN49" s="15"/>
      <c r="AO49" s="15">
        <v>31000</v>
      </c>
      <c r="AP49" s="15"/>
      <c r="AQ49" s="15"/>
      <c r="AR49" s="15"/>
      <c r="AS49" s="15">
        <v>29000</v>
      </c>
      <c r="AT49" s="15"/>
      <c r="AU49" s="15"/>
      <c r="AV49" s="15"/>
      <c r="AW49" s="15">
        <v>12000</v>
      </c>
      <c r="AX49" s="15"/>
      <c r="AY49" s="15"/>
      <c r="AZ49" s="15"/>
      <c r="BA49" s="15">
        <v>28000</v>
      </c>
      <c r="BB49" s="15"/>
      <c r="BC49" s="15"/>
      <c r="BD49" s="15"/>
      <c r="BE49" s="15">
        <v>41176</v>
      </c>
      <c r="BF49" s="15"/>
      <c r="BG49" s="15"/>
      <c r="BH49" s="15"/>
      <c r="BI49" s="15">
        <v>24085</v>
      </c>
      <c r="BJ49" s="15"/>
      <c r="BK49" s="15"/>
      <c r="BL49" s="15"/>
      <c r="BM49" s="15">
        <v>11092</v>
      </c>
      <c r="BN49" s="15"/>
      <c r="BO49" s="15"/>
      <c r="BP49" s="15"/>
      <c r="BQ49" s="15">
        <v>4474</v>
      </c>
      <c r="BR49" s="15"/>
      <c r="BS49" s="15"/>
      <c r="BT49" s="15"/>
      <c r="BU49" s="15">
        <v>4091</v>
      </c>
      <c r="BV49" s="15"/>
      <c r="BW49" s="15"/>
      <c r="BX49" s="15"/>
      <c r="BY49" s="15">
        <v>5360</v>
      </c>
      <c r="BZ49" s="15">
        <v>13997</v>
      </c>
      <c r="CA49" s="15">
        <v>9990</v>
      </c>
      <c r="CB49" s="15"/>
      <c r="CC49" s="15">
        <v>8258</v>
      </c>
      <c r="CD49" s="15"/>
      <c r="CE49" s="15"/>
      <c r="CF49" s="15"/>
      <c r="CG49" s="15">
        <v>6580</v>
      </c>
      <c r="CH49" s="15"/>
      <c r="CI49" s="15"/>
      <c r="CJ49" s="15"/>
      <c r="CK49" s="15">
        <v>2260</v>
      </c>
      <c r="CL49" s="15">
        <v>4200</v>
      </c>
      <c r="CM49" s="15">
        <v>3138</v>
      </c>
      <c r="CN49" s="15">
        <v>1139</v>
      </c>
      <c r="CO49" s="15">
        <v>3264</v>
      </c>
      <c r="CP49" s="15">
        <v>3418</v>
      </c>
      <c r="CQ49" s="15">
        <v>4037</v>
      </c>
      <c r="CR49" s="15">
        <v>7482</v>
      </c>
      <c r="CS49" s="15">
        <v>1620</v>
      </c>
      <c r="CT49" s="15"/>
      <c r="CU49" s="15"/>
      <c r="CV49" s="15"/>
      <c r="CW49" s="15">
        <v>4862</v>
      </c>
      <c r="CX49" s="15"/>
      <c r="CY49" s="15"/>
      <c r="CZ49" s="15"/>
      <c r="DA49" s="15">
        <v>14745</v>
      </c>
      <c r="DB49" s="15"/>
      <c r="DC49" s="15"/>
      <c r="DD49" s="15"/>
      <c r="DE49" s="15">
        <v>8578</v>
      </c>
      <c r="DF49" s="15"/>
      <c r="DG49" s="15"/>
      <c r="DH49" s="15"/>
      <c r="DI49" s="15"/>
      <c r="DJ49" s="15"/>
      <c r="DK49" s="15"/>
      <c r="DL49" s="15"/>
      <c r="DM49" s="8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</row>
    <row r="50" outlineLevel="4">
      <c r="A50" s="1"/>
      <c r="B50" s="4"/>
      <c r="C50" s="23" t="s">
        <v>432</v>
      </c>
      <c r="D50" s="28">
        <f t="shared" si="0"/>
      </c>
      <c r="E50" s="28">
        <f t="shared" si="4"/>
      </c>
      <c r="F50" s="28">
        <f t="shared" si="8"/>
      </c>
      <c r="G50" s="28">
        <f t="shared" si="12"/>
      </c>
      <c r="H50" s="28">
        <f t="shared" si="16"/>
      </c>
      <c r="I50" s="28">
        <f t="shared" si="20"/>
      </c>
      <c r="J50" s="28">
        <f t="shared" si="24"/>
      </c>
      <c r="K50" s="29">
        <f t="shared" si="28"/>
      </c>
      <c r="M50" s="15">
        <v>1793000</v>
      </c>
      <c r="N50" s="15">
        <v>1755000</v>
      </c>
      <c r="O50" s="15">
        <v>1556000</v>
      </c>
      <c r="P50" s="15">
        <v>1532000</v>
      </c>
      <c r="Q50" s="15">
        <v>1346000</v>
      </c>
      <c r="R50" s="15">
        <v>1316000</v>
      </c>
      <c r="S50" s="15">
        <v>1235000</v>
      </c>
      <c r="T50" s="15">
        <v>1094000</v>
      </c>
      <c r="U50" s="15">
        <v>1038000</v>
      </c>
      <c r="V50" s="15">
        <v>927000</v>
      </c>
      <c r="W50" s="15">
        <v>852000</v>
      </c>
      <c r="X50" s="15">
        <v>856000</v>
      </c>
      <c r="Y50" s="15">
        <v>829000</v>
      </c>
      <c r="Z50" s="15">
        <v>830000</v>
      </c>
      <c r="AA50" s="15">
        <v>801000</v>
      </c>
      <c r="AB50" s="15">
        <v>727000</v>
      </c>
      <c r="AC50" s="15">
        <v>707000</v>
      </c>
      <c r="AD50" s="15">
        <v>681000</v>
      </c>
      <c r="AE50" s="15">
        <v>701000</v>
      </c>
      <c r="AF50" s="15">
        <v>595000</v>
      </c>
      <c r="AG50" s="15">
        <v>618000</v>
      </c>
      <c r="AH50" s="15">
        <v>527000</v>
      </c>
      <c r="AI50" s="15">
        <v>535000</v>
      </c>
      <c r="AJ50" s="15">
        <v>536000</v>
      </c>
      <c r="AK50" s="15">
        <v>0</v>
      </c>
      <c r="AL50" s="15"/>
      <c r="AM50" s="15"/>
      <c r="AN50" s="15"/>
      <c r="AO50" s="15">
        <v>28000</v>
      </c>
      <c r="AP50" s="15"/>
      <c r="AQ50" s="15"/>
      <c r="AR50" s="15"/>
      <c r="AS50" s="15">
        <v>28000</v>
      </c>
      <c r="AT50" s="15"/>
      <c r="AU50" s="15"/>
      <c r="AV50" s="15"/>
      <c r="AW50" s="15">
        <v>28000</v>
      </c>
      <c r="AX50" s="15"/>
      <c r="AY50" s="15"/>
      <c r="AZ50" s="15"/>
      <c r="BA50" s="15">
        <v>28000</v>
      </c>
      <c r="BB50" s="15"/>
      <c r="BC50" s="15"/>
      <c r="BD50" s="15"/>
      <c r="BE50" s="15">
        <v>28481</v>
      </c>
      <c r="BF50" s="15"/>
      <c r="BG50" s="15"/>
      <c r="BH50" s="15"/>
      <c r="BI50" s="15">
        <v>27231</v>
      </c>
      <c r="BJ50" s="15"/>
      <c r="BK50" s="15"/>
      <c r="BL50" s="15"/>
      <c r="BM50" s="15">
        <v>27264</v>
      </c>
      <c r="BN50" s="15"/>
      <c r="BO50" s="15"/>
      <c r="BP50" s="15"/>
      <c r="BQ50" s="15">
        <v>26618</v>
      </c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8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</row>
    <row r="51" outlineLevel="4">
      <c r="A51" s="1"/>
      <c r="B51" s="4"/>
      <c r="C51" s="23" t="s">
        <v>433</v>
      </c>
      <c r="D51" s="28">
        <f t="shared" si="0"/>
      </c>
      <c r="E51" s="28">
        <f t="shared" si="4"/>
      </c>
      <c r="F51" s="28">
        <f t="shared" si="8"/>
      </c>
      <c r="G51" s="28">
        <f t="shared" si="12"/>
      </c>
      <c r="H51" s="28">
        <f t="shared" si="16"/>
      </c>
      <c r="I51" s="28">
        <f t="shared" si="20"/>
      </c>
      <c r="J51" s="28">
        <f t="shared" si="24"/>
      </c>
      <c r="K51" s="29">
        <f t="shared" si="28"/>
      </c>
      <c r="M51" s="15"/>
      <c r="N51" s="15">
        <v>5343000</v>
      </c>
      <c r="O51" s="15">
        <v>4885000</v>
      </c>
      <c r="P51" s="15">
        <v>4006000</v>
      </c>
      <c r="Q51" s="15"/>
      <c r="R51" s="15">
        <v>3844000</v>
      </c>
      <c r="S51" s="15">
        <v>3799000</v>
      </c>
      <c r="T51" s="15">
        <v>3740000</v>
      </c>
      <c r="U51" s="15"/>
      <c r="V51" s="15">
        <v>3774000</v>
      </c>
      <c r="W51" s="15">
        <v>3233000</v>
      </c>
      <c r="X51" s="15">
        <v>2916000</v>
      </c>
      <c r="Y51" s="15"/>
      <c r="Z51" s="15">
        <v>2509000</v>
      </c>
      <c r="AA51" s="15">
        <v>2364000</v>
      </c>
      <c r="AB51" s="15">
        <v>2268000</v>
      </c>
      <c r="AC51" s="15"/>
      <c r="AD51" s="15">
        <v>2059000</v>
      </c>
      <c r="AE51" s="15">
        <v>1964000</v>
      </c>
      <c r="AF51" s="15">
        <v>1715000</v>
      </c>
      <c r="AG51" s="15">
        <v>532000</v>
      </c>
      <c r="AH51" s="15">
        <v>1517000</v>
      </c>
      <c r="AI51" s="15">
        <v>1484000</v>
      </c>
      <c r="AJ51" s="15">
        <v>1473000</v>
      </c>
      <c r="AK51" s="15">
        <v>516000</v>
      </c>
      <c r="AL51" s="15"/>
      <c r="AM51" s="15"/>
      <c r="AN51" s="15"/>
      <c r="AO51" s="15">
        <v>462000</v>
      </c>
      <c r="AP51" s="15"/>
      <c r="AQ51" s="15"/>
      <c r="AR51" s="15"/>
      <c r="AS51" s="15">
        <v>427000</v>
      </c>
      <c r="AT51" s="15"/>
      <c r="AU51" s="15"/>
      <c r="AV51" s="15"/>
      <c r="AW51" s="15">
        <v>354000</v>
      </c>
      <c r="AX51" s="15"/>
      <c r="AY51" s="15"/>
      <c r="AZ51" s="15"/>
      <c r="BA51" s="15">
        <v>397000</v>
      </c>
      <c r="BB51" s="15"/>
      <c r="BC51" s="15"/>
      <c r="BD51" s="15"/>
      <c r="BE51" s="15">
        <v>412862</v>
      </c>
      <c r="BF51" s="15"/>
      <c r="BG51" s="15"/>
      <c r="BH51" s="15"/>
      <c r="BI51" s="15">
        <v>349530</v>
      </c>
      <c r="BJ51" s="15"/>
      <c r="BK51" s="15"/>
      <c r="BL51" s="15"/>
      <c r="BM51" s="15">
        <v>299506</v>
      </c>
      <c r="BN51" s="15"/>
      <c r="BO51" s="15"/>
      <c r="BP51" s="15"/>
      <c r="BQ51" s="15">
        <v>293807</v>
      </c>
      <c r="BR51" s="15"/>
      <c r="BS51" s="15"/>
      <c r="BT51" s="15"/>
      <c r="BU51" s="15"/>
      <c r="BV51" s="15"/>
      <c r="BW51" s="15"/>
      <c r="BX51" s="15"/>
      <c r="BY51" s="15"/>
      <c r="BZ51" s="15">
        <v>191027</v>
      </c>
      <c r="CA51" s="15">
        <v>280055</v>
      </c>
      <c r="CB51" s="15"/>
      <c r="CC51" s="15">
        <v>246725</v>
      </c>
      <c r="CD51" s="15"/>
      <c r="CE51" s="15"/>
      <c r="CF51" s="15"/>
      <c r="CG51" s="15">
        <v>195556</v>
      </c>
      <c r="CH51" s="15"/>
      <c r="CI51" s="15"/>
      <c r="CJ51" s="15"/>
      <c r="CK51" s="15">
        <v>153618</v>
      </c>
      <c r="CL51" s="15">
        <v>147865</v>
      </c>
      <c r="CM51" s="15">
        <v>142228</v>
      </c>
      <c r="CN51" s="15">
        <v>125837</v>
      </c>
      <c r="CO51" s="15">
        <v>125310</v>
      </c>
      <c r="CP51" s="15"/>
      <c r="CQ51" s="15">
        <v>120335</v>
      </c>
      <c r="CR51" s="15">
        <v>118519</v>
      </c>
      <c r="CS51" s="15">
        <v>116150</v>
      </c>
      <c r="CT51" s="15"/>
      <c r="CU51" s="15"/>
      <c r="CV51" s="15"/>
      <c r="CW51" s="15">
        <v>48006</v>
      </c>
      <c r="CX51" s="15"/>
      <c r="CY51" s="15"/>
      <c r="CZ51" s="15"/>
      <c r="DA51" s="15">
        <v>73886</v>
      </c>
      <c r="DB51" s="15"/>
      <c r="DC51" s="15"/>
      <c r="DD51" s="15"/>
      <c r="DE51" s="15">
        <v>50341</v>
      </c>
      <c r="DF51" s="15"/>
      <c r="DG51" s="15"/>
      <c r="DH51" s="15"/>
      <c r="DI51" s="15"/>
      <c r="DJ51" s="15"/>
      <c r="DK51" s="15"/>
      <c r="DL51" s="15"/>
      <c r="DM51" s="8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</row>
    <row r="52" outlineLevel="4">
      <c r="A52" s="1"/>
      <c r="B52" s="4"/>
      <c r="C52" s="38" t="s">
        <v>434</v>
      </c>
      <c r="D52" s="24">
        <f t="shared" si="0"/>
      </c>
      <c r="E52" s="24">
        <f t="shared" si="4"/>
      </c>
      <c r="F52" s="24">
        <f t="shared" si="8"/>
      </c>
      <c r="G52" s="24">
        <f t="shared" si="12"/>
      </c>
      <c r="H52" s="24">
        <f t="shared" si="16"/>
      </c>
      <c r="I52" s="24">
        <f t="shared" si="20"/>
      </c>
      <c r="J52" s="24">
        <f t="shared" si="24"/>
      </c>
      <c r="K52" s="37">
        <f t="shared" si="28"/>
      </c>
      <c r="L52" s="2"/>
      <c r="M52" s="36">
        <v>12477000</v>
      </c>
      <c r="N52" s="36">
        <v>7098000</v>
      </c>
      <c r="O52" s="36">
        <v>6441000</v>
      </c>
      <c r="P52" s="36">
        <v>5538000</v>
      </c>
      <c r="Q52" s="36">
        <v>8769000</v>
      </c>
      <c r="R52" s="36">
        <v>5160000</v>
      </c>
      <c r="S52" s="36">
        <v>5034000</v>
      </c>
      <c r="T52" s="36">
        <v>4834000</v>
      </c>
      <c r="U52" s="36">
        <v>7539000</v>
      </c>
      <c r="V52" s="36">
        <v>4701000</v>
      </c>
      <c r="W52" s="36">
        <v>4085000</v>
      </c>
      <c r="X52" s="36">
        <v>3772000</v>
      </c>
      <c r="Y52" s="36">
        <v>5510000</v>
      </c>
      <c r="Z52" s="36">
        <v>3339000</v>
      </c>
      <c r="AA52" s="36">
        <v>3165000</v>
      </c>
      <c r="AB52" s="36">
        <v>2995000</v>
      </c>
      <c r="AC52" s="36">
        <v>4264000</v>
      </c>
      <c r="AD52" s="36">
        <v>2740000</v>
      </c>
      <c r="AE52" s="36">
        <v>2665000</v>
      </c>
      <c r="AF52" s="36">
        <v>2310000</v>
      </c>
      <c r="AG52" s="36">
        <v>3303000</v>
      </c>
      <c r="AH52" s="36">
        <v>2044000</v>
      </c>
      <c r="AI52" s="36">
        <v>2019000</v>
      </c>
      <c r="AJ52" s="36">
        <v>2009000</v>
      </c>
      <c r="AK52" s="36">
        <v>2171000</v>
      </c>
      <c r="AL52" s="36"/>
      <c r="AM52" s="36"/>
      <c r="AN52" s="36"/>
      <c r="AO52" s="36">
        <v>1737000</v>
      </c>
      <c r="AP52" s="36"/>
      <c r="AQ52" s="36"/>
      <c r="AR52" s="36"/>
      <c r="AS52" s="36">
        <v>1191000</v>
      </c>
      <c r="AT52" s="36"/>
      <c r="AU52" s="36"/>
      <c r="AV52" s="36"/>
      <c r="AW52" s="36">
        <v>1100000</v>
      </c>
      <c r="AX52" s="36"/>
      <c r="AY52" s="36"/>
      <c r="AZ52" s="36"/>
      <c r="BA52" s="36">
        <v>1179000</v>
      </c>
      <c r="BB52" s="36"/>
      <c r="BC52" s="36"/>
      <c r="BD52" s="36"/>
      <c r="BE52" s="36">
        <v>1282820</v>
      </c>
      <c r="BF52" s="36"/>
      <c r="BG52" s="36"/>
      <c r="BH52" s="36"/>
      <c r="BI52" s="36">
        <v>1288782</v>
      </c>
      <c r="BJ52" s="36"/>
      <c r="BK52" s="36"/>
      <c r="BL52" s="36"/>
      <c r="BM52" s="36">
        <v>1156528</v>
      </c>
      <c r="BN52" s="36"/>
      <c r="BO52" s="36"/>
      <c r="BP52" s="36"/>
      <c r="BQ52" s="36">
        <v>1193939</v>
      </c>
      <c r="BR52" s="36"/>
      <c r="BS52" s="36"/>
      <c r="BT52" s="36"/>
      <c r="BU52" s="36">
        <v>1088483</v>
      </c>
      <c r="BV52" s="36"/>
      <c r="BW52" s="36"/>
      <c r="BX52" s="36"/>
      <c r="BY52" s="36">
        <v>1008753</v>
      </c>
      <c r="BZ52" s="36">
        <v>964685</v>
      </c>
      <c r="CA52" s="36">
        <v>952386</v>
      </c>
      <c r="CB52" s="36">
        <v>915766</v>
      </c>
      <c r="CC52" s="36">
        <v>753518</v>
      </c>
      <c r="CD52" s="36">
        <v>631616</v>
      </c>
      <c r="CE52" s="36">
        <v>573502</v>
      </c>
      <c r="CF52" s="36">
        <v>579860</v>
      </c>
      <c r="CG52" s="36">
        <v>569498</v>
      </c>
      <c r="CH52" s="36">
        <v>502789</v>
      </c>
      <c r="CI52" s="36">
        <v>459393</v>
      </c>
      <c r="CJ52" s="36">
        <v>462455</v>
      </c>
      <c r="CK52" s="36">
        <v>460401</v>
      </c>
      <c r="CL52" s="36">
        <v>451948</v>
      </c>
      <c r="CM52" s="36">
        <v>433228</v>
      </c>
      <c r="CN52" s="36">
        <v>404684</v>
      </c>
      <c r="CO52" s="36">
        <v>395822</v>
      </c>
      <c r="CP52" s="36">
        <v>385721</v>
      </c>
      <c r="CQ52" s="36">
        <v>367650</v>
      </c>
      <c r="CR52" s="36">
        <v>351061</v>
      </c>
      <c r="CS52" s="36">
        <v>337875</v>
      </c>
      <c r="CT52" s="36">
        <v>290161</v>
      </c>
      <c r="CU52" s="36">
        <v>292876</v>
      </c>
      <c r="CV52" s="36">
        <v>242835</v>
      </c>
      <c r="CW52" s="36">
        <v>229083</v>
      </c>
      <c r="CX52" s="36">
        <v>189219</v>
      </c>
      <c r="CY52" s="36">
        <v>194019</v>
      </c>
      <c r="CZ52" s="36">
        <v>181708</v>
      </c>
      <c r="DA52" s="36">
        <v>170569</v>
      </c>
      <c r="DB52" s="36">
        <v>137660</v>
      </c>
      <c r="DC52" s="36">
        <v>123828</v>
      </c>
      <c r="DD52" s="36">
        <v>74333</v>
      </c>
      <c r="DE52" s="36">
        <v>76245</v>
      </c>
      <c r="DF52" s="36">
        <v>62011</v>
      </c>
      <c r="DG52" s="36">
        <v>56163</v>
      </c>
      <c r="DH52" s="36">
        <v>48449</v>
      </c>
      <c r="DI52" s="36">
        <v>41286</v>
      </c>
      <c r="DJ52" s="36">
        <v>39200</v>
      </c>
      <c r="DK52" s="36">
        <v>33000</v>
      </c>
      <c r="DL52" s="36">
        <v>30900</v>
      </c>
      <c r="DM52" s="8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</row>
    <row r="53" outlineLevel="3">
      <c r="A53" s="1"/>
      <c r="B53" s="4"/>
      <c r="C53" s="23" t="s">
        <v>435</v>
      </c>
      <c r="D53" s="28">
        <f t="shared" si="0"/>
      </c>
      <c r="E53" s="28">
        <f t="shared" si="4"/>
      </c>
      <c r="F53" s="28">
        <f t="shared" si="8"/>
      </c>
      <c r="G53" s="28">
        <f t="shared" si="12"/>
      </c>
      <c r="H53" s="28">
        <f t="shared" si="16"/>
      </c>
      <c r="I53" s="28">
        <f t="shared" si="20"/>
      </c>
      <c r="J53" s="28">
        <f t="shared" si="24"/>
      </c>
      <c r="K53" s="29">
        <f t="shared" si="28"/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8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</row>
    <row r="54" outlineLevel="4">
      <c r="A54" s="1"/>
      <c r="B54" s="4"/>
      <c r="C54" s="23" t="s">
        <v>436</v>
      </c>
      <c r="D54" s="28">
        <f t="shared" si="0"/>
      </c>
      <c r="E54" s="28">
        <f t="shared" si="4"/>
      </c>
      <c r="F54" s="28">
        <f t="shared" si="8"/>
      </c>
      <c r="G54" s="28">
        <f t="shared" si="12"/>
      </c>
      <c r="H54" s="28">
        <f t="shared" si="16"/>
      </c>
      <c r="I54" s="28">
        <f t="shared" si="20"/>
      </c>
      <c r="J54" s="28">
        <f t="shared" si="24"/>
      </c>
      <c r="K54" s="29">
        <f t="shared" si="28"/>
      </c>
      <c r="M54" s="15">
        <v>-4401000</v>
      </c>
      <c r="N54" s="15"/>
      <c r="O54" s="15"/>
      <c r="P54" s="15"/>
      <c r="Q54" s="15">
        <v>-3509000</v>
      </c>
      <c r="R54" s="15"/>
      <c r="S54" s="15"/>
      <c r="T54" s="15"/>
      <c r="U54" s="15">
        <v>-2694000</v>
      </c>
      <c r="V54" s="15"/>
      <c r="W54" s="15"/>
      <c r="X54" s="15"/>
      <c r="Y54" s="15">
        <v>-1903000</v>
      </c>
      <c r="Z54" s="15"/>
      <c r="AA54" s="15"/>
      <c r="AB54" s="15"/>
      <c r="AC54" s="15">
        <v>-1408000</v>
      </c>
      <c r="AD54" s="15"/>
      <c r="AE54" s="15"/>
      <c r="AF54" s="15"/>
      <c r="AG54" s="15">
        <v>-1011000</v>
      </c>
      <c r="AH54" s="15"/>
      <c r="AI54" s="15"/>
      <c r="AJ54" s="15"/>
      <c r="AK54" s="15">
        <v>-767000</v>
      </c>
      <c r="AL54" s="15"/>
      <c r="AM54" s="15"/>
      <c r="AN54" s="15"/>
      <c r="AO54" s="15">
        <v>-740000</v>
      </c>
      <c r="AP54" s="15"/>
      <c r="AQ54" s="15"/>
      <c r="AR54" s="15"/>
      <c r="AS54" s="15">
        <v>-670000</v>
      </c>
      <c r="AT54" s="15"/>
      <c r="AU54" s="15"/>
      <c r="AV54" s="15"/>
      <c r="AW54" s="15">
        <v>-634000</v>
      </c>
      <c r="AX54" s="15"/>
      <c r="AY54" s="15"/>
      <c r="AZ54" s="15"/>
      <c r="BA54" s="15">
        <v>-622000</v>
      </c>
      <c r="BB54" s="15"/>
      <c r="BC54" s="15"/>
      <c r="BD54" s="15"/>
      <c r="BE54" s="15">
        <v>-700080</v>
      </c>
      <c r="BF54" s="15"/>
      <c r="BG54" s="15"/>
      <c r="BH54" s="15"/>
      <c r="BI54" s="15">
        <v>-712638</v>
      </c>
      <c r="BJ54" s="15"/>
      <c r="BK54" s="15"/>
      <c r="BL54" s="15"/>
      <c r="BM54" s="15">
        <v>-596456</v>
      </c>
      <c r="BN54" s="15"/>
      <c r="BO54" s="15"/>
      <c r="BP54" s="15"/>
      <c r="BQ54" s="15">
        <v>-625082</v>
      </c>
      <c r="BR54" s="15"/>
      <c r="BS54" s="15"/>
      <c r="BT54" s="15"/>
      <c r="BU54" s="15">
        <v>-516625</v>
      </c>
      <c r="BV54" s="15"/>
      <c r="BW54" s="15"/>
      <c r="BX54" s="15"/>
      <c r="BY54" s="15">
        <v>-382955</v>
      </c>
      <c r="BZ54" s="15">
        <v>-355011</v>
      </c>
      <c r="CA54" s="15">
        <v>-352908</v>
      </c>
      <c r="CB54" s="15">
        <v>-393710</v>
      </c>
      <c r="CC54" s="15">
        <v>-393710</v>
      </c>
      <c r="CD54" s="15">
        <v>-308670</v>
      </c>
      <c r="CE54" s="15">
        <v>-308670</v>
      </c>
      <c r="CF54" s="15">
        <v>-308670</v>
      </c>
      <c r="CG54" s="15">
        <v>-308670</v>
      </c>
      <c r="CH54" s="15">
        <v>-282249</v>
      </c>
      <c r="CI54" s="15">
        <v>-282249</v>
      </c>
      <c r="CJ54" s="15">
        <v>-282249</v>
      </c>
      <c r="CK54" s="15">
        <v>-282249</v>
      </c>
      <c r="CL54" s="15">
        <v>-273443</v>
      </c>
      <c r="CM54" s="15">
        <v>-254277</v>
      </c>
      <c r="CN54" s="15">
        <v>-235448</v>
      </c>
      <c r="CO54" s="15">
        <v>-216867</v>
      </c>
      <c r="CP54" s="15">
        <v>-203523</v>
      </c>
      <c r="CQ54" s="15">
        <v>-184662</v>
      </c>
      <c r="CR54" s="15">
        <v>-166020</v>
      </c>
      <c r="CS54" s="15">
        <v>-147846</v>
      </c>
      <c r="CT54" s="15">
        <v>-93931</v>
      </c>
      <c r="CU54" s="15">
        <v>-93931</v>
      </c>
      <c r="CV54" s="15">
        <v>-93931</v>
      </c>
      <c r="CW54" s="15">
        <v>-93931</v>
      </c>
      <c r="CX54" s="15">
        <v>-50441</v>
      </c>
      <c r="CY54" s="15">
        <v>-50441</v>
      </c>
      <c r="CZ54" s="15">
        <v>-50441</v>
      </c>
      <c r="DA54" s="15">
        <v>-50441</v>
      </c>
      <c r="DB54" s="15">
        <v>-28965</v>
      </c>
      <c r="DC54" s="15">
        <v>-28965</v>
      </c>
      <c r="DD54" s="15"/>
      <c r="DE54" s="15">
        <v>-28965</v>
      </c>
      <c r="DF54" s="15">
        <v>-24586</v>
      </c>
      <c r="DG54" s="15">
        <v>-21255</v>
      </c>
      <c r="DH54" s="15">
        <v>-18006</v>
      </c>
      <c r="DI54" s="15">
        <v>-15400</v>
      </c>
      <c r="DJ54" s="15">
        <v>-12600</v>
      </c>
      <c r="DK54" s="15">
        <v>-10300</v>
      </c>
      <c r="DL54" s="15">
        <v>-8200</v>
      </c>
      <c r="DM54" s="8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</row>
    <row r="55" outlineLevel="4">
      <c r="A55" s="1"/>
      <c r="B55" s="4"/>
      <c r="C55" s="38" t="s">
        <v>437</v>
      </c>
      <c r="D55" s="24">
        <f t="shared" si="0"/>
      </c>
      <c r="E55" s="24">
        <f t="shared" si="4"/>
      </c>
      <c r="F55" s="24">
        <f t="shared" si="8"/>
      </c>
      <c r="G55" s="24">
        <f t="shared" si="12"/>
      </c>
      <c r="H55" s="24">
        <f t="shared" si="16"/>
      </c>
      <c r="I55" s="24">
        <f t="shared" si="20"/>
      </c>
      <c r="J55" s="24">
        <f t="shared" si="24"/>
      </c>
      <c r="K55" s="37">
        <f t="shared" si="28"/>
      </c>
      <c r="L55" s="2"/>
      <c r="M55" s="36">
        <v>-4401000</v>
      </c>
      <c r="N55" s="36"/>
      <c r="O55" s="36"/>
      <c r="P55" s="36"/>
      <c r="Q55" s="36">
        <v>-3509000</v>
      </c>
      <c r="R55" s="36"/>
      <c r="S55" s="36"/>
      <c r="T55" s="36"/>
      <c r="U55" s="36">
        <v>-2694000</v>
      </c>
      <c r="V55" s="36"/>
      <c r="W55" s="36"/>
      <c r="X55" s="36"/>
      <c r="Y55" s="36">
        <v>-1903000</v>
      </c>
      <c r="Z55" s="36"/>
      <c r="AA55" s="36"/>
      <c r="AB55" s="36"/>
      <c r="AC55" s="36">
        <v>-1408000</v>
      </c>
      <c r="AD55" s="36"/>
      <c r="AE55" s="36"/>
      <c r="AF55" s="36"/>
      <c r="AG55" s="36">
        <v>-1011000</v>
      </c>
      <c r="AH55" s="36"/>
      <c r="AI55" s="36"/>
      <c r="AJ55" s="36"/>
      <c r="AK55" s="36">
        <v>-767000</v>
      </c>
      <c r="AL55" s="36"/>
      <c r="AM55" s="36"/>
      <c r="AN55" s="36"/>
      <c r="AO55" s="36">
        <v>-740000</v>
      </c>
      <c r="AP55" s="36"/>
      <c r="AQ55" s="36"/>
      <c r="AR55" s="36"/>
      <c r="AS55" s="36">
        <v>-670000</v>
      </c>
      <c r="AT55" s="36"/>
      <c r="AU55" s="36"/>
      <c r="AV55" s="36"/>
      <c r="AW55" s="36">
        <v>-634000</v>
      </c>
      <c r="AX55" s="36"/>
      <c r="AY55" s="36"/>
      <c r="AZ55" s="36"/>
      <c r="BA55" s="36">
        <v>-622000</v>
      </c>
      <c r="BB55" s="36"/>
      <c r="BC55" s="36"/>
      <c r="BD55" s="36"/>
      <c r="BE55" s="36">
        <v>-700080</v>
      </c>
      <c r="BF55" s="36"/>
      <c r="BG55" s="36"/>
      <c r="BH55" s="36"/>
      <c r="BI55" s="36">
        <v>-712638</v>
      </c>
      <c r="BJ55" s="36"/>
      <c r="BK55" s="36"/>
      <c r="BL55" s="36"/>
      <c r="BM55" s="36">
        <v>-596456</v>
      </c>
      <c r="BN55" s="36"/>
      <c r="BO55" s="36"/>
      <c r="BP55" s="36"/>
      <c r="BQ55" s="36">
        <v>-625082</v>
      </c>
      <c r="BR55" s="36"/>
      <c r="BS55" s="36"/>
      <c r="BT55" s="36"/>
      <c r="BU55" s="36">
        <v>-516625</v>
      </c>
      <c r="BV55" s="36"/>
      <c r="BW55" s="36"/>
      <c r="BX55" s="36"/>
      <c r="BY55" s="36">
        <v>-382955</v>
      </c>
      <c r="BZ55" s="36">
        <v>-355011</v>
      </c>
      <c r="CA55" s="36">
        <v>-352908</v>
      </c>
      <c r="CB55" s="36">
        <v>-393710</v>
      </c>
      <c r="CC55" s="36">
        <v>-393710</v>
      </c>
      <c r="CD55" s="36">
        <v>-308670</v>
      </c>
      <c r="CE55" s="36">
        <v>-308670</v>
      </c>
      <c r="CF55" s="36">
        <v>-308670</v>
      </c>
      <c r="CG55" s="36">
        <v>-308670</v>
      </c>
      <c r="CH55" s="36">
        <v>-282249</v>
      </c>
      <c r="CI55" s="36">
        <v>-282249</v>
      </c>
      <c r="CJ55" s="36">
        <v>-282249</v>
      </c>
      <c r="CK55" s="36">
        <v>-282249</v>
      </c>
      <c r="CL55" s="36">
        <v>-273443</v>
      </c>
      <c r="CM55" s="36">
        <v>-254277</v>
      </c>
      <c r="CN55" s="36">
        <v>-235448</v>
      </c>
      <c r="CO55" s="36">
        <v>-216867</v>
      </c>
      <c r="CP55" s="36">
        <v>-203523</v>
      </c>
      <c r="CQ55" s="36">
        <v>-184662</v>
      </c>
      <c r="CR55" s="36">
        <v>-166020</v>
      </c>
      <c r="CS55" s="36">
        <v>-147846</v>
      </c>
      <c r="CT55" s="36">
        <v>-93931</v>
      </c>
      <c r="CU55" s="36">
        <v>-93931</v>
      </c>
      <c r="CV55" s="36">
        <v>-93931</v>
      </c>
      <c r="CW55" s="36">
        <v>-93931</v>
      </c>
      <c r="CX55" s="36">
        <v>-50441</v>
      </c>
      <c r="CY55" s="36">
        <v>-50441</v>
      </c>
      <c r="CZ55" s="36">
        <v>-50441</v>
      </c>
      <c r="DA55" s="36">
        <v>-50441</v>
      </c>
      <c r="DB55" s="36">
        <v>-28965</v>
      </c>
      <c r="DC55" s="36">
        <v>-28965</v>
      </c>
      <c r="DD55" s="36"/>
      <c r="DE55" s="36">
        <v>-28965</v>
      </c>
      <c r="DF55" s="36">
        <v>-24586</v>
      </c>
      <c r="DG55" s="36">
        <v>-21255</v>
      </c>
      <c r="DH55" s="36">
        <v>-18006</v>
      </c>
      <c r="DI55" s="36">
        <v>-15400</v>
      </c>
      <c r="DJ55" s="36">
        <v>-12600</v>
      </c>
      <c r="DK55" s="36">
        <v>-10300</v>
      </c>
      <c r="DL55" s="36">
        <v>-8200</v>
      </c>
      <c r="DM55" s="8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</row>
    <row r="56" outlineLevel="3">
      <c r="A56" s="1"/>
      <c r="B56" s="4"/>
      <c r="C56" s="38" t="s">
        <v>438</v>
      </c>
      <c r="D56" s="24">
        <f t="shared" si="0"/>
      </c>
      <c r="E56" s="24">
        <f t="shared" si="4"/>
      </c>
      <c r="F56" s="24">
        <f t="shared" si="8"/>
      </c>
      <c r="G56" s="24">
        <f t="shared" si="12"/>
      </c>
      <c r="H56" s="24">
        <f t="shared" si="16"/>
      </c>
      <c r="I56" s="24">
        <f t="shared" si="20"/>
      </c>
      <c r="J56" s="24">
        <f t="shared" si="24"/>
      </c>
      <c r="K56" s="37">
        <f t="shared" si="28"/>
      </c>
      <c r="L56" s="2"/>
      <c r="M56" s="36">
        <v>8076000</v>
      </c>
      <c r="N56" s="36">
        <v>7098000</v>
      </c>
      <c r="O56" s="36">
        <v>6441000</v>
      </c>
      <c r="P56" s="36">
        <v>5538000</v>
      </c>
      <c r="Q56" s="36">
        <v>5260000</v>
      </c>
      <c r="R56" s="36">
        <v>5160000</v>
      </c>
      <c r="S56" s="36">
        <v>5034000</v>
      </c>
      <c r="T56" s="36">
        <v>4834000</v>
      </c>
      <c r="U56" s="36">
        <v>4845000</v>
      </c>
      <c r="V56" s="36">
        <v>4701000</v>
      </c>
      <c r="W56" s="36">
        <v>4085000</v>
      </c>
      <c r="X56" s="36">
        <v>3772000</v>
      </c>
      <c r="Y56" s="36">
        <v>3607000</v>
      </c>
      <c r="Z56" s="36">
        <v>3339000</v>
      </c>
      <c r="AA56" s="36">
        <v>3165000</v>
      </c>
      <c r="AB56" s="36">
        <v>2995000</v>
      </c>
      <c r="AC56" s="36">
        <v>2856000</v>
      </c>
      <c r="AD56" s="36">
        <v>2740000</v>
      </c>
      <c r="AE56" s="36">
        <v>2665000</v>
      </c>
      <c r="AF56" s="36">
        <v>2310000</v>
      </c>
      <c r="AG56" s="36">
        <v>2292000</v>
      </c>
      <c r="AH56" s="36">
        <v>2044000</v>
      </c>
      <c r="AI56" s="36">
        <v>2019000</v>
      </c>
      <c r="AJ56" s="36">
        <v>2009000</v>
      </c>
      <c r="AK56" s="36">
        <v>1404000</v>
      </c>
      <c r="AL56" s="36">
        <v>1292000</v>
      </c>
      <c r="AM56" s="36">
        <v>1162000</v>
      </c>
      <c r="AN56" s="36">
        <v>1066000</v>
      </c>
      <c r="AO56" s="36">
        <v>997000</v>
      </c>
      <c r="AP56" s="36">
        <v>600000</v>
      </c>
      <c r="AQ56" s="36">
        <v>578000</v>
      </c>
      <c r="AR56" s="36">
        <v>539000</v>
      </c>
      <c r="AS56" s="36">
        <v>521000</v>
      </c>
      <c r="AT56" s="36">
        <v>503000</v>
      </c>
      <c r="AU56" s="36">
        <v>485000</v>
      </c>
      <c r="AV56" s="36">
        <v>479000</v>
      </c>
      <c r="AW56" s="36">
        <v>466000</v>
      </c>
      <c r="AX56" s="36">
        <v>477000</v>
      </c>
      <c r="AY56" s="36">
        <v>497000</v>
      </c>
      <c r="AZ56" s="36">
        <v>547000</v>
      </c>
      <c r="BA56" s="36">
        <v>557000</v>
      </c>
      <c r="BB56" s="36">
        <v>566601</v>
      </c>
      <c r="BC56" s="36">
        <v>556911</v>
      </c>
      <c r="BD56" s="36">
        <v>570802</v>
      </c>
      <c r="BE56" s="36">
        <v>582740</v>
      </c>
      <c r="BF56" s="36">
        <v>595418</v>
      </c>
      <c r="BG56" s="36">
        <v>578948</v>
      </c>
      <c r="BH56" s="36">
        <v>588023</v>
      </c>
      <c r="BI56" s="36">
        <v>576144</v>
      </c>
      <c r="BJ56" s="36">
        <v>566540</v>
      </c>
      <c r="BK56" s="36">
        <v>574056</v>
      </c>
      <c r="BL56" s="36">
        <v>553541</v>
      </c>
      <c r="BM56" s="36">
        <v>560072</v>
      </c>
      <c r="BN56" s="36">
        <v>551757</v>
      </c>
      <c r="BO56" s="36">
        <v>550896</v>
      </c>
      <c r="BP56" s="36">
        <v>553366</v>
      </c>
      <c r="BQ56" s="36">
        <v>568857</v>
      </c>
      <c r="BR56" s="36">
        <v>585672</v>
      </c>
      <c r="BS56" s="36">
        <v>542216</v>
      </c>
      <c r="BT56" s="36">
        <v>548916</v>
      </c>
      <c r="BU56" s="36">
        <v>571858</v>
      </c>
      <c r="BV56" s="36">
        <v>565296</v>
      </c>
      <c r="BW56" s="36">
        <v>582914</v>
      </c>
      <c r="BX56" s="36">
        <v>601053</v>
      </c>
      <c r="BY56" s="36">
        <v>625798</v>
      </c>
      <c r="BZ56" s="36">
        <v>609674</v>
      </c>
      <c r="CA56" s="36">
        <v>599478</v>
      </c>
      <c r="CB56" s="36">
        <v>522056</v>
      </c>
      <c r="CC56" s="36">
        <v>359808</v>
      </c>
      <c r="CD56" s="36">
        <v>322946</v>
      </c>
      <c r="CE56" s="36">
        <v>264832</v>
      </c>
      <c r="CF56" s="36">
        <v>271190</v>
      </c>
      <c r="CG56" s="36">
        <v>260828</v>
      </c>
      <c r="CH56" s="36">
        <v>220540</v>
      </c>
      <c r="CI56" s="36">
        <v>177144</v>
      </c>
      <c r="CJ56" s="36">
        <v>180206</v>
      </c>
      <c r="CK56" s="36">
        <v>178152</v>
      </c>
      <c r="CL56" s="36">
        <v>178505</v>
      </c>
      <c r="CM56" s="36">
        <v>178951</v>
      </c>
      <c r="CN56" s="36">
        <v>169236</v>
      </c>
      <c r="CO56" s="36">
        <v>178955</v>
      </c>
      <c r="CP56" s="36">
        <v>182198</v>
      </c>
      <c r="CQ56" s="36">
        <v>182988</v>
      </c>
      <c r="CR56" s="36">
        <v>185041</v>
      </c>
      <c r="CS56" s="36">
        <v>190029</v>
      </c>
      <c r="CT56" s="36">
        <v>196230</v>
      </c>
      <c r="CU56" s="36">
        <v>198945</v>
      </c>
      <c r="CV56" s="36">
        <v>148904</v>
      </c>
      <c r="CW56" s="36">
        <v>135152</v>
      </c>
      <c r="CX56" s="36">
        <v>138778</v>
      </c>
      <c r="CY56" s="36">
        <v>143578</v>
      </c>
      <c r="CZ56" s="36">
        <v>131267</v>
      </c>
      <c r="DA56" s="36">
        <v>120128</v>
      </c>
      <c r="DB56" s="36">
        <v>108695</v>
      </c>
      <c r="DC56" s="36">
        <v>94863</v>
      </c>
      <c r="DD56" s="36">
        <v>74333</v>
      </c>
      <c r="DE56" s="36">
        <v>47280</v>
      </c>
      <c r="DF56" s="36">
        <v>37425</v>
      </c>
      <c r="DG56" s="36">
        <v>34908</v>
      </c>
      <c r="DH56" s="36">
        <v>30443</v>
      </c>
      <c r="DI56" s="36">
        <v>25886</v>
      </c>
      <c r="DJ56" s="36">
        <v>26600</v>
      </c>
      <c r="DK56" s="36">
        <v>22700</v>
      </c>
      <c r="DL56" s="36">
        <v>22700</v>
      </c>
      <c r="DM56" s="8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</row>
    <row r="57" outlineLevel="2">
      <c r="A57" s="1"/>
      <c r="B57" s="4"/>
      <c r="C57" s="23" t="s">
        <v>439</v>
      </c>
      <c r="D57" s="28">
        <f t="shared" si="0"/>
      </c>
      <c r="E57" s="28">
        <f t="shared" si="4"/>
      </c>
      <c r="F57" s="28">
        <f t="shared" si="8"/>
      </c>
      <c r="G57" s="28">
        <f t="shared" si="12"/>
      </c>
      <c r="H57" s="28">
        <f t="shared" si="16"/>
      </c>
      <c r="I57" s="28">
        <f t="shared" si="20"/>
      </c>
      <c r="J57" s="28">
        <f t="shared" si="24"/>
      </c>
      <c r="K57" s="29">
        <f t="shared" si="28"/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8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</row>
    <row r="58" outlineLevel="3">
      <c r="A58" s="1"/>
      <c r="B58" s="4"/>
      <c r="C58" s="23" t="s">
        <v>440</v>
      </c>
      <c r="D58" s="28">
        <f t="shared" si="0"/>
      </c>
      <c r="E58" s="28">
        <f t="shared" si="4"/>
      </c>
      <c r="F58" s="28">
        <f t="shared" si="8"/>
      </c>
      <c r="G58" s="28">
        <f t="shared" si="12"/>
      </c>
      <c r="H58" s="28">
        <f t="shared" si="16"/>
      </c>
      <c r="I58" s="28">
        <f t="shared" si="20"/>
      </c>
      <c r="J58" s="28">
        <f t="shared" si="24"/>
      </c>
      <c r="K58" s="29">
        <f t="shared" si="28"/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8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</row>
    <row r="59" outlineLevel="4">
      <c r="A59" s="1"/>
      <c r="B59" s="4"/>
      <c r="C59" s="23" t="s">
        <v>441</v>
      </c>
      <c r="D59" s="28">
        <f t="shared" si="0"/>
      </c>
      <c r="E59" s="28">
        <f t="shared" si="4"/>
      </c>
      <c r="F59" s="28">
        <f t="shared" si="8"/>
      </c>
      <c r="G59" s="28">
        <f t="shared" si="12"/>
      </c>
      <c r="H59" s="28">
        <f t="shared" si="16"/>
      </c>
      <c r="I59" s="28">
        <f t="shared" si="20"/>
      </c>
      <c r="J59" s="28">
        <f t="shared" si="24"/>
      </c>
      <c r="K59" s="29">
        <f t="shared" si="28"/>
      </c>
      <c r="M59" s="15">
        <v>5188000</v>
      </c>
      <c r="N59" s="15">
        <v>4724000</v>
      </c>
      <c r="O59" s="15">
        <v>4622000</v>
      </c>
      <c r="P59" s="15">
        <v>4453000</v>
      </c>
      <c r="Q59" s="15">
        <v>4430000</v>
      </c>
      <c r="R59" s="15">
        <v>4430000</v>
      </c>
      <c r="S59" s="15">
        <v>4430000</v>
      </c>
      <c r="T59" s="15">
        <v>4430000</v>
      </c>
      <c r="U59" s="15">
        <v>4372000</v>
      </c>
      <c r="V59" s="15">
        <v>4372000</v>
      </c>
      <c r="W59" s="15">
        <v>4372000</v>
      </c>
      <c r="X59" s="15">
        <v>4365000</v>
      </c>
      <c r="Y59" s="15">
        <v>4349000</v>
      </c>
      <c r="Z59" s="15">
        <v>4302000</v>
      </c>
      <c r="AA59" s="15">
        <v>4193000</v>
      </c>
      <c r="AB59" s="15">
        <v>4193000</v>
      </c>
      <c r="AC59" s="15">
        <v>4193000</v>
      </c>
      <c r="AD59" s="15">
        <v>4193000</v>
      </c>
      <c r="AE59" s="15">
        <v>4193000</v>
      </c>
      <c r="AF59" s="15">
        <v>628000</v>
      </c>
      <c r="AG59" s="15">
        <v>618000</v>
      </c>
      <c r="AH59" s="15">
        <v>618000</v>
      </c>
      <c r="AI59" s="15">
        <v>618000</v>
      </c>
      <c r="AJ59" s="15">
        <v>618000</v>
      </c>
      <c r="AK59" s="15">
        <v>618000</v>
      </c>
      <c r="AL59" s="15">
        <v>618000</v>
      </c>
      <c r="AM59" s="15">
        <v>618000</v>
      </c>
      <c r="AN59" s="15">
        <v>618000</v>
      </c>
      <c r="AO59" s="15">
        <v>618000</v>
      </c>
      <c r="AP59" s="15">
        <v>618000</v>
      </c>
      <c r="AQ59" s="15">
        <v>618000</v>
      </c>
      <c r="AR59" s="15">
        <v>618000</v>
      </c>
      <c r="AS59" s="15">
        <v>618000</v>
      </c>
      <c r="AT59" s="15">
        <v>618000</v>
      </c>
      <c r="AU59" s="15">
        <v>618000</v>
      </c>
      <c r="AV59" s="15">
        <v>618000</v>
      </c>
      <c r="AW59" s="15">
        <v>618000</v>
      </c>
      <c r="AX59" s="15">
        <v>618000</v>
      </c>
      <c r="AY59" s="15">
        <v>618000</v>
      </c>
      <c r="AZ59" s="15">
        <v>618000</v>
      </c>
      <c r="BA59" s="15">
        <v>618000</v>
      </c>
      <c r="BB59" s="15">
        <v>643179</v>
      </c>
      <c r="BC59" s="15">
        <v>643179</v>
      </c>
      <c r="BD59" s="15">
        <v>643179</v>
      </c>
      <c r="BE59" s="15">
        <v>643179</v>
      </c>
      <c r="BF59" s="15">
        <v>643179</v>
      </c>
      <c r="BG59" s="15">
        <v>641030</v>
      </c>
      <c r="BH59" s="15">
        <v>641030</v>
      </c>
      <c r="BI59" s="15">
        <v>641030</v>
      </c>
      <c r="BJ59" s="15">
        <v>641030</v>
      </c>
      <c r="BK59" s="15">
        <v>641030</v>
      </c>
      <c r="BL59" s="15">
        <v>641030</v>
      </c>
      <c r="BM59" s="15">
        <v>641030</v>
      </c>
      <c r="BN59" s="15">
        <v>648053</v>
      </c>
      <c r="BO59" s="15">
        <v>593513</v>
      </c>
      <c r="BP59" s="15">
        <v>369844</v>
      </c>
      <c r="BQ59" s="15">
        <v>369844</v>
      </c>
      <c r="BR59" s="15">
        <v>369844</v>
      </c>
      <c r="BS59" s="15">
        <v>369844</v>
      </c>
      <c r="BT59" s="15">
        <v>369844</v>
      </c>
      <c r="BU59" s="15">
        <v>369844</v>
      </c>
      <c r="BV59" s="15">
        <v>369844</v>
      </c>
      <c r="BW59" s="15">
        <v>369844</v>
      </c>
      <c r="BX59" s="15">
        <v>369844</v>
      </c>
      <c r="BY59" s="15">
        <v>369844</v>
      </c>
      <c r="BZ59" s="15">
        <v>366286</v>
      </c>
      <c r="CA59" s="15">
        <v>365800</v>
      </c>
      <c r="CB59" s="15">
        <v>371019</v>
      </c>
      <c r="CC59" s="15">
        <v>354057</v>
      </c>
      <c r="CD59" s="15">
        <v>292934</v>
      </c>
      <c r="CE59" s="15">
        <v>293383</v>
      </c>
      <c r="CF59" s="15">
        <v>291077</v>
      </c>
      <c r="CG59" s="15">
        <v>301425</v>
      </c>
      <c r="CH59" s="15">
        <v>203679</v>
      </c>
      <c r="CI59" s="15">
        <v>203657</v>
      </c>
      <c r="CJ59" s="15">
        <v>204603</v>
      </c>
      <c r="CK59" s="15">
        <v>145317</v>
      </c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>
        <v>80462</v>
      </c>
      <c r="CZ59" s="15">
        <v>82857</v>
      </c>
      <c r="DA59" s="15">
        <v>81119</v>
      </c>
      <c r="DB59" s="15"/>
      <c r="DC59" s="15"/>
      <c r="DD59" s="15">
        <v>86232</v>
      </c>
      <c r="DE59" s="15">
        <v>23795</v>
      </c>
      <c r="DF59" s="15"/>
      <c r="DG59" s="15"/>
      <c r="DH59" s="15"/>
      <c r="DI59" s="15"/>
      <c r="DJ59" s="15"/>
      <c r="DK59" s="15"/>
      <c r="DL59" s="15"/>
      <c r="DM59" s="8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</row>
    <row r="60" outlineLevel="4">
      <c r="A60" s="1"/>
      <c r="B60" s="4"/>
      <c r="C60" s="23" t="s">
        <v>442</v>
      </c>
      <c r="D60" s="28">
        <f t="shared" si="0"/>
      </c>
      <c r="E60" s="28">
        <f t="shared" si="4"/>
      </c>
      <c r="F60" s="28">
        <f t="shared" si="8"/>
      </c>
      <c r="G60" s="28">
        <f t="shared" si="12"/>
      </c>
      <c r="H60" s="28">
        <f t="shared" si="16"/>
      </c>
      <c r="I60" s="28">
        <f t="shared" si="20"/>
      </c>
      <c r="J60" s="28">
        <f t="shared" si="24"/>
      </c>
      <c r="K60" s="29">
        <f t="shared" si="28"/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8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</row>
    <row r="61" outlineLevel="5">
      <c r="A61" s="1"/>
      <c r="B61" s="4"/>
      <c r="C61" s="23" t="s">
        <v>443</v>
      </c>
      <c r="D61" s="28">
        <f t="shared" si="0"/>
      </c>
      <c r="E61" s="28">
        <f t="shared" si="4"/>
      </c>
      <c r="F61" s="28">
        <f t="shared" si="8"/>
      </c>
      <c r="G61" s="28">
        <f t="shared" si="12"/>
      </c>
      <c r="H61" s="28">
        <f t="shared" si="16"/>
      </c>
      <c r="I61" s="28">
        <f t="shared" si="20"/>
      </c>
      <c r="J61" s="28">
        <f t="shared" si="24"/>
      </c>
      <c r="K61" s="29">
        <f t="shared" si="28"/>
      </c>
      <c r="M61" s="15">
        <v>449000</v>
      </c>
      <c r="N61" s="15">
        <v>444000</v>
      </c>
      <c r="O61" s="15">
        <v>442000</v>
      </c>
      <c r="P61" s="15">
        <v>442000</v>
      </c>
      <c r="Q61" s="15">
        <v>449000</v>
      </c>
      <c r="R61" s="15">
        <v>450000</v>
      </c>
      <c r="S61" s="15">
        <v>453000</v>
      </c>
      <c r="T61" s="15">
        <v>460000</v>
      </c>
      <c r="U61" s="15">
        <v>446000</v>
      </c>
      <c r="V61" s="15">
        <v>442000</v>
      </c>
      <c r="W61" s="15">
        <v>718000</v>
      </c>
      <c r="X61" s="15">
        <v>719000</v>
      </c>
      <c r="Y61" s="15">
        <v>446000</v>
      </c>
      <c r="Z61" s="15">
        <v>709000</v>
      </c>
      <c r="AA61" s="15">
        <v>709000</v>
      </c>
      <c r="AB61" s="15">
        <v>719000</v>
      </c>
      <c r="AC61" s="15">
        <v>706000</v>
      </c>
      <c r="AD61" s="15">
        <v>705000</v>
      </c>
      <c r="AE61" s="15">
        <v>524000</v>
      </c>
      <c r="AF61" s="15">
        <v>522000</v>
      </c>
      <c r="AG61" s="15">
        <v>520000</v>
      </c>
      <c r="AH61" s="15">
        <v>508000</v>
      </c>
      <c r="AI61" s="15">
        <v>508000</v>
      </c>
      <c r="AJ61" s="15">
        <v>507000</v>
      </c>
      <c r="AK61" s="15">
        <v>491000</v>
      </c>
      <c r="AL61" s="15">
        <v>490000</v>
      </c>
      <c r="AM61" s="15">
        <v>485000</v>
      </c>
      <c r="AN61" s="15">
        <v>483000</v>
      </c>
      <c r="AO61" s="15">
        <v>469000</v>
      </c>
      <c r="AP61" s="15">
        <v>469000</v>
      </c>
      <c r="AQ61" s="15">
        <v>469000</v>
      </c>
      <c r="AR61" s="15">
        <v>469000</v>
      </c>
      <c r="AS61" s="15">
        <v>468000</v>
      </c>
      <c r="AT61" s="15">
        <v>469000</v>
      </c>
      <c r="AU61" s="15">
        <v>469000</v>
      </c>
      <c r="AV61" s="15">
        <v>468000</v>
      </c>
      <c r="AW61" s="15">
        <v>462000</v>
      </c>
      <c r="AX61" s="15">
        <v>451000</v>
      </c>
      <c r="AY61" s="15">
        <v>451000</v>
      </c>
      <c r="AZ61" s="15">
        <v>451000</v>
      </c>
      <c r="BA61" s="15">
        <v>449000</v>
      </c>
      <c r="BB61" s="15">
        <v>449204</v>
      </c>
      <c r="BC61" s="15">
        <v>449204</v>
      </c>
      <c r="BD61" s="15">
        <v>446853</v>
      </c>
      <c r="BE61" s="15">
        <v>446196</v>
      </c>
      <c r="BF61" s="15">
        <v>453654</v>
      </c>
      <c r="BG61" s="15">
        <v>452161</v>
      </c>
      <c r="BH61" s="15">
        <v>448834</v>
      </c>
      <c r="BI61" s="15">
        <v>407002</v>
      </c>
      <c r="BJ61" s="15">
        <v>408552</v>
      </c>
      <c r="BK61" s="15">
        <v>406954</v>
      </c>
      <c r="BL61" s="15">
        <v>48403</v>
      </c>
      <c r="BM61" s="15">
        <v>352386</v>
      </c>
      <c r="BN61" s="15"/>
      <c r="BO61" s="15"/>
      <c r="BP61" s="15"/>
      <c r="BQ61" s="15">
        <v>107542</v>
      </c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8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</row>
    <row r="62" outlineLevel="5">
      <c r="A62" s="1"/>
      <c r="B62" s="4"/>
      <c r="C62" s="23" t="s">
        <v>444</v>
      </c>
      <c r="D62" s="28">
        <f t="shared" si="0"/>
      </c>
      <c r="E62" s="28">
        <f t="shared" si="4"/>
      </c>
      <c r="F62" s="28">
        <f t="shared" si="8"/>
      </c>
      <c r="G62" s="28">
        <f t="shared" si="12"/>
      </c>
      <c r="H62" s="28">
        <f t="shared" si="16"/>
      </c>
      <c r="I62" s="28">
        <f t="shared" si="20"/>
      </c>
      <c r="J62" s="28">
        <f t="shared" si="24"/>
      </c>
      <c r="K62" s="29">
        <f t="shared" si="28"/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>
        <v>357868</v>
      </c>
      <c r="BM62" s="15"/>
      <c r="BN62" s="15"/>
      <c r="BO62" s="15"/>
      <c r="BP62" s="15"/>
      <c r="BQ62" s="15">
        <v>320477</v>
      </c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8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</row>
    <row r="63" outlineLevel="5">
      <c r="A63" s="1"/>
      <c r="B63" s="4"/>
      <c r="C63" s="23" t="s">
        <v>445</v>
      </c>
      <c r="D63" s="28">
        <f t="shared" si="0"/>
      </c>
      <c r="E63" s="28">
        <f t="shared" si="4"/>
      </c>
      <c r="F63" s="28">
        <f t="shared" si="8"/>
      </c>
      <c r="G63" s="28">
        <f t="shared" si="12"/>
      </c>
      <c r="H63" s="28">
        <f t="shared" si="16"/>
      </c>
      <c r="I63" s="28">
        <f t="shared" si="20"/>
      </c>
      <c r="J63" s="28">
        <f t="shared" si="24"/>
      </c>
      <c r="K63" s="29">
        <f t="shared" si="28"/>
      </c>
      <c r="M63" s="15">
        <v>2900000</v>
      </c>
      <c r="N63" s="15">
        <v>2785000</v>
      </c>
      <c r="O63" s="15">
        <v>2752000</v>
      </c>
      <c r="P63" s="15">
        <v>2648000</v>
      </c>
      <c r="Q63" s="15">
        <v>2642000</v>
      </c>
      <c r="R63" s="15">
        <v>2642000</v>
      </c>
      <c r="S63" s="15">
        <v>2642000</v>
      </c>
      <c r="T63" s="15">
        <v>3112000</v>
      </c>
      <c r="U63" s="15">
        <v>3093000</v>
      </c>
      <c r="V63" s="15">
        <v>3093000</v>
      </c>
      <c r="W63" s="15">
        <v>3260000</v>
      </c>
      <c r="X63" s="15">
        <v>3253000</v>
      </c>
      <c r="Y63" s="15">
        <v>3061000</v>
      </c>
      <c r="Z63" s="15">
        <v>3396000</v>
      </c>
      <c r="AA63" s="15">
        <v>3277000</v>
      </c>
      <c r="AB63" s="15">
        <v>3280000</v>
      </c>
      <c r="AC63" s="15">
        <v>3280000</v>
      </c>
      <c r="AD63" s="15">
        <v>3287000</v>
      </c>
      <c r="AE63" s="15">
        <v>3287000</v>
      </c>
      <c r="AF63" s="15">
        <v>231000</v>
      </c>
      <c r="AG63" s="15">
        <v>195000</v>
      </c>
      <c r="AH63" s="15">
        <v>195000</v>
      </c>
      <c r="AI63" s="15">
        <v>195000</v>
      </c>
      <c r="AJ63" s="15">
        <v>195000</v>
      </c>
      <c r="AK63" s="15">
        <v>195000</v>
      </c>
      <c r="AL63" s="15">
        <v>195000</v>
      </c>
      <c r="AM63" s="15">
        <v>195000</v>
      </c>
      <c r="AN63" s="15">
        <v>195000</v>
      </c>
      <c r="AO63" s="15">
        <v>195000</v>
      </c>
      <c r="AP63" s="15">
        <v>193000</v>
      </c>
      <c r="AQ63" s="15">
        <v>193000</v>
      </c>
      <c r="AR63" s="15">
        <v>193000</v>
      </c>
      <c r="AS63" s="15">
        <v>193000</v>
      </c>
      <c r="AT63" s="15">
        <v>193000</v>
      </c>
      <c r="AU63" s="15">
        <v>193000</v>
      </c>
      <c r="AV63" s="15">
        <v>193000</v>
      </c>
      <c r="AW63" s="15">
        <v>193000</v>
      </c>
      <c r="AX63" s="15">
        <v>193000</v>
      </c>
      <c r="AY63" s="15">
        <v>193000</v>
      </c>
      <c r="AZ63" s="15">
        <v>189000</v>
      </c>
      <c r="BA63" s="15">
        <v>189000</v>
      </c>
      <c r="BB63" s="15">
        <v>189239</v>
      </c>
      <c r="BC63" s="15">
        <v>189239</v>
      </c>
      <c r="BD63" s="15">
        <v>189239</v>
      </c>
      <c r="BE63" s="15">
        <v>189239</v>
      </c>
      <c r="BF63" s="15">
        <v>189239</v>
      </c>
      <c r="BG63" s="15">
        <v>173039</v>
      </c>
      <c r="BH63" s="15">
        <v>172039</v>
      </c>
      <c r="BI63" s="15">
        <v>172039</v>
      </c>
      <c r="BJ63" s="15">
        <v>172039</v>
      </c>
      <c r="BK63" s="15">
        <v>172039</v>
      </c>
      <c r="BL63" s="15">
        <v>172039</v>
      </c>
      <c r="BM63" s="15">
        <v>172039</v>
      </c>
      <c r="BN63" s="15">
        <v>342839</v>
      </c>
      <c r="BO63" s="15"/>
      <c r="BP63" s="15">
        <v>278761</v>
      </c>
      <c r="BQ63" s="15"/>
      <c r="BR63" s="15">
        <v>112642</v>
      </c>
      <c r="BS63" s="15">
        <v>118879</v>
      </c>
      <c r="BT63" s="15">
        <v>115423</v>
      </c>
      <c r="BU63" s="15">
        <v>120458</v>
      </c>
      <c r="BV63" s="15">
        <v>127817</v>
      </c>
      <c r="BW63" s="15">
        <v>135678</v>
      </c>
      <c r="BX63" s="15">
        <v>142446</v>
      </c>
      <c r="BY63" s="15">
        <v>147101</v>
      </c>
      <c r="BZ63" s="15">
        <v>155646</v>
      </c>
      <c r="CA63" s="15">
        <v>145148</v>
      </c>
      <c r="CB63" s="15">
        <v>125001</v>
      </c>
      <c r="CC63" s="15">
        <v>106926</v>
      </c>
      <c r="CD63" s="15">
        <v>78173</v>
      </c>
      <c r="CE63" s="15">
        <v>54735</v>
      </c>
      <c r="CF63" s="15">
        <v>50914</v>
      </c>
      <c r="CG63" s="15">
        <v>45511</v>
      </c>
      <c r="CH63" s="15">
        <v>26538</v>
      </c>
      <c r="CI63" s="15">
        <v>29428</v>
      </c>
      <c r="CJ63" s="15">
        <v>22989</v>
      </c>
      <c r="CK63" s="15">
        <v>15421</v>
      </c>
      <c r="CL63" s="15">
        <v>152314</v>
      </c>
      <c r="CM63" s="15">
        <v>131375</v>
      </c>
      <c r="CN63" s="15">
        <v>135523</v>
      </c>
      <c r="CO63" s="15">
        <v>135621</v>
      </c>
      <c r="CP63" s="15">
        <v>138175</v>
      </c>
      <c r="CQ63" s="15">
        <v>143330</v>
      </c>
      <c r="CR63" s="15">
        <v>148937</v>
      </c>
      <c r="CS63" s="15">
        <v>148872</v>
      </c>
      <c r="CT63" s="15">
        <v>153512</v>
      </c>
      <c r="CU63" s="15">
        <v>79088</v>
      </c>
      <c r="CV63" s="15">
        <v>82352</v>
      </c>
      <c r="CW63" s="15">
        <v>76471</v>
      </c>
      <c r="CX63" s="15">
        <v>78158</v>
      </c>
      <c r="CY63" s="15"/>
      <c r="CZ63" s="15"/>
      <c r="DA63" s="15"/>
      <c r="DB63" s="15">
        <v>85210</v>
      </c>
      <c r="DC63" s="15">
        <v>80969</v>
      </c>
      <c r="DD63" s="15"/>
      <c r="DE63" s="15"/>
      <c r="DF63" s="15"/>
      <c r="DG63" s="15"/>
      <c r="DH63" s="15"/>
      <c r="DI63" s="15"/>
      <c r="DJ63" s="15"/>
      <c r="DK63" s="15"/>
      <c r="DL63" s="15"/>
      <c r="DM63" s="8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</row>
    <row r="64" outlineLevel="5">
      <c r="A64" s="1"/>
      <c r="B64" s="4"/>
      <c r="C64" s="38" t="s">
        <v>446</v>
      </c>
      <c r="D64" s="24">
        <f t="shared" si="0"/>
      </c>
      <c r="E64" s="24">
        <f t="shared" si="4"/>
      </c>
      <c r="F64" s="24">
        <f t="shared" si="8"/>
      </c>
      <c r="G64" s="24">
        <f t="shared" si="12"/>
      </c>
      <c r="H64" s="24">
        <f t="shared" si="16"/>
      </c>
      <c r="I64" s="24">
        <f t="shared" si="20"/>
      </c>
      <c r="J64" s="24">
        <f t="shared" si="24"/>
      </c>
      <c r="K64" s="37">
        <f t="shared" si="28"/>
      </c>
      <c r="L64" s="2"/>
      <c r="M64" s="36">
        <v>3349000</v>
      </c>
      <c r="N64" s="36">
        <v>3229000</v>
      </c>
      <c r="O64" s="36">
        <v>3194000</v>
      </c>
      <c r="P64" s="36">
        <v>3090000</v>
      </c>
      <c r="Q64" s="36">
        <v>3091000</v>
      </c>
      <c r="R64" s="36">
        <v>3092000</v>
      </c>
      <c r="S64" s="36">
        <v>3095000</v>
      </c>
      <c r="T64" s="36">
        <v>3572000</v>
      </c>
      <c r="U64" s="36">
        <v>3539000</v>
      </c>
      <c r="V64" s="36">
        <v>3535000</v>
      </c>
      <c r="W64" s="36">
        <v>3978000</v>
      </c>
      <c r="X64" s="36">
        <v>3972000</v>
      </c>
      <c r="Y64" s="36">
        <v>3507000</v>
      </c>
      <c r="Z64" s="36">
        <v>4105000</v>
      </c>
      <c r="AA64" s="36">
        <v>3986000</v>
      </c>
      <c r="AB64" s="36">
        <v>3999000</v>
      </c>
      <c r="AC64" s="36">
        <v>3986000</v>
      </c>
      <c r="AD64" s="36">
        <v>3992000</v>
      </c>
      <c r="AE64" s="36">
        <v>3811000</v>
      </c>
      <c r="AF64" s="36">
        <v>753000</v>
      </c>
      <c r="AG64" s="36">
        <v>715000</v>
      </c>
      <c r="AH64" s="36">
        <v>703000</v>
      </c>
      <c r="AI64" s="36">
        <v>703000</v>
      </c>
      <c r="AJ64" s="36">
        <v>702000</v>
      </c>
      <c r="AK64" s="36">
        <v>686000</v>
      </c>
      <c r="AL64" s="36">
        <v>685000</v>
      </c>
      <c r="AM64" s="36">
        <v>680000</v>
      </c>
      <c r="AN64" s="36">
        <v>678000</v>
      </c>
      <c r="AO64" s="36">
        <v>664000</v>
      </c>
      <c r="AP64" s="36">
        <v>662000</v>
      </c>
      <c r="AQ64" s="36">
        <v>662000</v>
      </c>
      <c r="AR64" s="36">
        <v>662000</v>
      </c>
      <c r="AS64" s="36">
        <v>661000</v>
      </c>
      <c r="AT64" s="36">
        <v>662000</v>
      </c>
      <c r="AU64" s="36">
        <v>662000</v>
      </c>
      <c r="AV64" s="36">
        <v>661000</v>
      </c>
      <c r="AW64" s="36">
        <v>655000</v>
      </c>
      <c r="AX64" s="36">
        <v>644000</v>
      </c>
      <c r="AY64" s="36">
        <v>644000</v>
      </c>
      <c r="AZ64" s="36">
        <v>640000</v>
      </c>
      <c r="BA64" s="36">
        <v>638000</v>
      </c>
      <c r="BB64" s="36">
        <v>638443</v>
      </c>
      <c r="BC64" s="36">
        <v>638443</v>
      </c>
      <c r="BD64" s="36">
        <v>636092</v>
      </c>
      <c r="BE64" s="36">
        <v>635435</v>
      </c>
      <c r="BF64" s="36">
        <v>642893</v>
      </c>
      <c r="BG64" s="36">
        <v>625200</v>
      </c>
      <c r="BH64" s="36">
        <v>620873</v>
      </c>
      <c r="BI64" s="36">
        <v>579041</v>
      </c>
      <c r="BJ64" s="36">
        <v>580591</v>
      </c>
      <c r="BK64" s="36">
        <v>578993</v>
      </c>
      <c r="BL64" s="36">
        <v>578310</v>
      </c>
      <c r="BM64" s="36">
        <v>524425</v>
      </c>
      <c r="BN64" s="36">
        <v>342839</v>
      </c>
      <c r="BO64" s="36">
        <v>358136</v>
      </c>
      <c r="BP64" s="36">
        <v>278761</v>
      </c>
      <c r="BQ64" s="36">
        <v>428019</v>
      </c>
      <c r="BR64" s="36">
        <v>112642</v>
      </c>
      <c r="BS64" s="36">
        <v>118879</v>
      </c>
      <c r="BT64" s="36">
        <v>115423</v>
      </c>
      <c r="BU64" s="36">
        <v>120458</v>
      </c>
      <c r="BV64" s="36">
        <v>127817</v>
      </c>
      <c r="BW64" s="36">
        <v>135678</v>
      </c>
      <c r="BX64" s="36">
        <v>142446</v>
      </c>
      <c r="BY64" s="36">
        <v>147101</v>
      </c>
      <c r="BZ64" s="36">
        <v>155646</v>
      </c>
      <c r="CA64" s="36">
        <v>145148</v>
      </c>
      <c r="CB64" s="36">
        <v>125001</v>
      </c>
      <c r="CC64" s="36">
        <v>106926</v>
      </c>
      <c r="CD64" s="36">
        <v>78173</v>
      </c>
      <c r="CE64" s="36">
        <v>54735</v>
      </c>
      <c r="CF64" s="36">
        <v>50914</v>
      </c>
      <c r="CG64" s="36">
        <v>45511</v>
      </c>
      <c r="CH64" s="36">
        <v>26538</v>
      </c>
      <c r="CI64" s="36">
        <v>29428</v>
      </c>
      <c r="CJ64" s="36">
        <v>22989</v>
      </c>
      <c r="CK64" s="36">
        <v>15421</v>
      </c>
      <c r="CL64" s="36">
        <v>152314</v>
      </c>
      <c r="CM64" s="36">
        <v>131375</v>
      </c>
      <c r="CN64" s="36">
        <v>135523</v>
      </c>
      <c r="CO64" s="36">
        <v>135621</v>
      </c>
      <c r="CP64" s="36">
        <v>138175</v>
      </c>
      <c r="CQ64" s="36">
        <v>143330</v>
      </c>
      <c r="CR64" s="36">
        <v>148937</v>
      </c>
      <c r="CS64" s="36">
        <v>148872</v>
      </c>
      <c r="CT64" s="36">
        <v>153512</v>
      </c>
      <c r="CU64" s="36">
        <v>79088</v>
      </c>
      <c r="CV64" s="36">
        <v>82352</v>
      </c>
      <c r="CW64" s="36">
        <v>76471</v>
      </c>
      <c r="CX64" s="36">
        <v>78158</v>
      </c>
      <c r="CY64" s="36">
        <v>0</v>
      </c>
      <c r="CZ64" s="36">
        <v>0</v>
      </c>
      <c r="DA64" s="36">
        <v>0</v>
      </c>
      <c r="DB64" s="36">
        <v>85210</v>
      </c>
      <c r="DC64" s="36">
        <v>80969</v>
      </c>
      <c r="DD64" s="36">
        <v>0</v>
      </c>
      <c r="DE64" s="36">
        <v>0</v>
      </c>
      <c r="DF64" s="36"/>
      <c r="DG64" s="36"/>
      <c r="DH64" s="36"/>
      <c r="DI64" s="36"/>
      <c r="DJ64" s="36"/>
      <c r="DK64" s="36"/>
      <c r="DL64" s="36"/>
      <c r="DM64" s="8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</row>
    <row r="65" outlineLevel="4">
      <c r="A65" s="1"/>
      <c r="B65" s="4"/>
      <c r="C65" s="38" t="s">
        <v>447</v>
      </c>
      <c r="D65" s="24">
        <f t="shared" si="0"/>
      </c>
      <c r="E65" s="24">
        <f t="shared" si="4"/>
      </c>
      <c r="F65" s="24">
        <f t="shared" si="8"/>
      </c>
      <c r="G65" s="24">
        <f t="shared" si="12"/>
      </c>
      <c r="H65" s="24">
        <f t="shared" si="16"/>
      </c>
      <c r="I65" s="24">
        <f t="shared" si="20"/>
      </c>
      <c r="J65" s="24">
        <f t="shared" si="24"/>
      </c>
      <c r="K65" s="37">
        <f t="shared" si="28"/>
      </c>
      <c r="L65" s="2"/>
      <c r="M65" s="36">
        <v>8537000</v>
      </c>
      <c r="N65" s="36">
        <v>7953000</v>
      </c>
      <c r="O65" s="36">
        <v>7816000</v>
      </c>
      <c r="P65" s="36">
        <v>7543000</v>
      </c>
      <c r="Q65" s="36">
        <v>7521000</v>
      </c>
      <c r="R65" s="36">
        <v>7522000</v>
      </c>
      <c r="S65" s="36">
        <v>7525000</v>
      </c>
      <c r="T65" s="36">
        <v>8002000</v>
      </c>
      <c r="U65" s="36">
        <v>7911000</v>
      </c>
      <c r="V65" s="36">
        <v>7907000</v>
      </c>
      <c r="W65" s="36">
        <v>8350000</v>
      </c>
      <c r="X65" s="36">
        <v>8337000</v>
      </c>
      <c r="Y65" s="36">
        <v>7856000</v>
      </c>
      <c r="Z65" s="36">
        <v>8407000</v>
      </c>
      <c r="AA65" s="36">
        <v>8179000</v>
      </c>
      <c r="AB65" s="36">
        <v>8192000</v>
      </c>
      <c r="AC65" s="36">
        <v>8179000</v>
      </c>
      <c r="AD65" s="36">
        <v>8185000</v>
      </c>
      <c r="AE65" s="36">
        <v>8004000</v>
      </c>
      <c r="AF65" s="36">
        <v>1381000</v>
      </c>
      <c r="AG65" s="36">
        <v>1333000</v>
      </c>
      <c r="AH65" s="36">
        <v>1321000</v>
      </c>
      <c r="AI65" s="36">
        <v>1321000</v>
      </c>
      <c r="AJ65" s="36">
        <v>1320000</v>
      </c>
      <c r="AK65" s="36">
        <v>1304000</v>
      </c>
      <c r="AL65" s="36">
        <v>1303000</v>
      </c>
      <c r="AM65" s="36">
        <v>1298000</v>
      </c>
      <c r="AN65" s="36">
        <v>1296000</v>
      </c>
      <c r="AO65" s="36">
        <v>1282000</v>
      </c>
      <c r="AP65" s="36">
        <v>1280000</v>
      </c>
      <c r="AQ65" s="36">
        <v>1280000</v>
      </c>
      <c r="AR65" s="36">
        <v>1280000</v>
      </c>
      <c r="AS65" s="36">
        <v>1279000</v>
      </c>
      <c r="AT65" s="36">
        <v>1280000</v>
      </c>
      <c r="AU65" s="36">
        <v>1280000</v>
      </c>
      <c r="AV65" s="36">
        <v>1279000</v>
      </c>
      <c r="AW65" s="36">
        <v>1273000</v>
      </c>
      <c r="AX65" s="36">
        <v>1262000</v>
      </c>
      <c r="AY65" s="36">
        <v>1262000</v>
      </c>
      <c r="AZ65" s="36">
        <v>1258000</v>
      </c>
      <c r="BA65" s="36">
        <v>1256000</v>
      </c>
      <c r="BB65" s="36">
        <v>1281622</v>
      </c>
      <c r="BC65" s="36">
        <v>1281622</v>
      </c>
      <c r="BD65" s="36">
        <v>1279271</v>
      </c>
      <c r="BE65" s="36">
        <v>1278614</v>
      </c>
      <c r="BF65" s="36">
        <v>1286072</v>
      </c>
      <c r="BG65" s="36">
        <v>1266230</v>
      </c>
      <c r="BH65" s="36">
        <v>1261903</v>
      </c>
      <c r="BI65" s="36">
        <v>1220071</v>
      </c>
      <c r="BJ65" s="36">
        <v>1221621</v>
      </c>
      <c r="BK65" s="36">
        <v>1220023</v>
      </c>
      <c r="BL65" s="36">
        <v>1219340</v>
      </c>
      <c r="BM65" s="36">
        <v>1165455</v>
      </c>
      <c r="BN65" s="36">
        <v>990892</v>
      </c>
      <c r="BO65" s="36">
        <v>951649</v>
      </c>
      <c r="BP65" s="36">
        <v>648605</v>
      </c>
      <c r="BQ65" s="36">
        <v>797863</v>
      </c>
      <c r="BR65" s="36">
        <v>482486</v>
      </c>
      <c r="BS65" s="36">
        <v>488723</v>
      </c>
      <c r="BT65" s="36">
        <v>485267</v>
      </c>
      <c r="BU65" s="36">
        <v>490302</v>
      </c>
      <c r="BV65" s="36">
        <v>497661</v>
      </c>
      <c r="BW65" s="36">
        <v>505522</v>
      </c>
      <c r="BX65" s="36">
        <v>512290</v>
      </c>
      <c r="BY65" s="36">
        <v>516945</v>
      </c>
      <c r="BZ65" s="36">
        <v>521932</v>
      </c>
      <c r="CA65" s="36">
        <v>510948</v>
      </c>
      <c r="CB65" s="36">
        <v>496020</v>
      </c>
      <c r="CC65" s="36">
        <v>460983</v>
      </c>
      <c r="CD65" s="36">
        <v>371107</v>
      </c>
      <c r="CE65" s="36">
        <v>348118</v>
      </c>
      <c r="CF65" s="36">
        <v>341991</v>
      </c>
      <c r="CG65" s="36">
        <v>346936</v>
      </c>
      <c r="CH65" s="36">
        <v>230217</v>
      </c>
      <c r="CI65" s="36">
        <v>233085</v>
      </c>
      <c r="CJ65" s="36">
        <v>227592</v>
      </c>
      <c r="CK65" s="36">
        <v>160738</v>
      </c>
      <c r="CL65" s="36">
        <v>152314</v>
      </c>
      <c r="CM65" s="36">
        <v>131375</v>
      </c>
      <c r="CN65" s="36">
        <v>135523</v>
      </c>
      <c r="CO65" s="36">
        <v>135621</v>
      </c>
      <c r="CP65" s="36">
        <v>138175</v>
      </c>
      <c r="CQ65" s="36">
        <v>143330</v>
      </c>
      <c r="CR65" s="36">
        <v>148937</v>
      </c>
      <c r="CS65" s="36">
        <v>148872</v>
      </c>
      <c r="CT65" s="36">
        <v>153512</v>
      </c>
      <c r="CU65" s="36">
        <v>79088</v>
      </c>
      <c r="CV65" s="36">
        <v>82352</v>
      </c>
      <c r="CW65" s="36">
        <v>76471</v>
      </c>
      <c r="CX65" s="36">
        <v>78158</v>
      </c>
      <c r="CY65" s="36">
        <v>80462</v>
      </c>
      <c r="CZ65" s="36">
        <v>82857</v>
      </c>
      <c r="DA65" s="36">
        <v>81119</v>
      </c>
      <c r="DB65" s="36">
        <v>85210</v>
      </c>
      <c r="DC65" s="36">
        <v>80969</v>
      </c>
      <c r="DD65" s="36">
        <v>86232</v>
      </c>
      <c r="DE65" s="36">
        <v>23795</v>
      </c>
      <c r="DF65" s="36"/>
      <c r="DG65" s="36"/>
      <c r="DH65" s="36"/>
      <c r="DI65" s="36"/>
      <c r="DJ65" s="36"/>
      <c r="DK65" s="36"/>
      <c r="DL65" s="36"/>
      <c r="DM65" s="8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</row>
    <row r="66" outlineLevel="3">
      <c r="A66" s="1"/>
      <c r="B66" s="4"/>
      <c r="C66" s="23" t="s">
        <v>448</v>
      </c>
      <c r="D66" s="28">
        <f t="shared" si="0"/>
      </c>
      <c r="E66" s="28">
        <f t="shared" si="4"/>
      </c>
      <c r="F66" s="28">
        <f t="shared" si="8"/>
      </c>
      <c r="G66" s="28">
        <f t="shared" si="12"/>
      </c>
      <c r="H66" s="28">
        <f t="shared" si="16"/>
      </c>
      <c r="I66" s="28">
        <f t="shared" si="20"/>
      </c>
      <c r="J66" s="28">
        <f t="shared" si="24"/>
      </c>
      <c r="K66" s="29">
        <f t="shared" si="28"/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8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</row>
    <row r="67" outlineLevel="4">
      <c r="A67" s="1"/>
      <c r="B67" s="4"/>
      <c r="C67" s="23" t="s">
        <v>449</v>
      </c>
      <c r="D67" s="28">
        <f t="shared" si="0"/>
      </c>
      <c r="E67" s="28">
        <f t="shared" si="4"/>
      </c>
      <c r="F67" s="28">
        <f t="shared" si="8"/>
      </c>
      <c r="G67" s="28">
        <f t="shared" si="12"/>
      </c>
      <c r="H67" s="28">
        <f t="shared" si="16"/>
      </c>
      <c r="I67" s="28">
        <f t="shared" si="20"/>
      </c>
      <c r="J67" s="28">
        <f t="shared" si="24"/>
      </c>
      <c r="K67" s="29">
        <f t="shared" si="28"/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8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</row>
    <row r="68" outlineLevel="5">
      <c r="A68" s="1"/>
      <c r="B68" s="4"/>
      <c r="C68" s="23" t="s">
        <v>450</v>
      </c>
      <c r="D68" s="28">
        <f t="shared" si="0"/>
      </c>
      <c r="E68" s="28">
        <f t="shared" si="4"/>
      </c>
      <c r="F68" s="28">
        <f t="shared" si="8"/>
      </c>
      <c r="G68" s="28">
        <f t="shared" si="12"/>
      </c>
      <c r="H68" s="28">
        <f t="shared" si="16"/>
      </c>
      <c r="I68" s="28">
        <f t="shared" si="20"/>
      </c>
      <c r="J68" s="28">
        <f t="shared" si="24"/>
      </c>
      <c r="K68" s="29">
        <f t="shared" si="28"/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8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</row>
    <row r="69" outlineLevel="6">
      <c r="A69" s="1"/>
      <c r="B69" s="4"/>
      <c r="C69" s="23" t="s">
        <v>451</v>
      </c>
      <c r="D69" s="28">
        <f t="shared" si="0"/>
      </c>
      <c r="E69" s="28">
        <f t="shared" si="4"/>
      </c>
      <c r="F69" s="28">
        <f t="shared" si="8"/>
      </c>
      <c r="G69" s="28">
        <f t="shared" si="12"/>
      </c>
      <c r="H69" s="28">
        <f t="shared" si="16"/>
      </c>
      <c r="I69" s="28">
        <f t="shared" si="20"/>
      </c>
      <c r="J69" s="28">
        <f t="shared" si="24"/>
      </c>
      <c r="K69" s="29">
        <f t="shared" si="28"/>
      </c>
      <c r="M69" s="15">
        <v>-278000</v>
      </c>
      <c r="N69" s="15">
        <v>-274000</v>
      </c>
      <c r="O69" s="15">
        <v>-266000</v>
      </c>
      <c r="P69" s="15">
        <v>-260000</v>
      </c>
      <c r="Q69" s="15">
        <v>-259000</v>
      </c>
      <c r="R69" s="15">
        <v>-257000</v>
      </c>
      <c r="S69" s="15">
        <v>-252000</v>
      </c>
      <c r="T69" s="15">
        <v>-251000</v>
      </c>
      <c r="U69" s="15">
        <v>-249000</v>
      </c>
      <c r="V69" s="15">
        <v>-244000</v>
      </c>
      <c r="W69" s="15">
        <v>-508000</v>
      </c>
      <c r="X69" s="15">
        <v>-501000</v>
      </c>
      <c r="Y69" s="15">
        <v>-221000</v>
      </c>
      <c r="Z69" s="15">
        <v>-485000</v>
      </c>
      <c r="AA69" s="15">
        <v>-478000</v>
      </c>
      <c r="AB69" s="15">
        <v>-482000</v>
      </c>
      <c r="AC69" s="15">
        <v>-475000</v>
      </c>
      <c r="AD69" s="15">
        <v>-489000</v>
      </c>
      <c r="AE69" s="15">
        <v>-483000</v>
      </c>
      <c r="AF69" s="15">
        <v>-478000</v>
      </c>
      <c r="AG69" s="15">
        <v>-474000</v>
      </c>
      <c r="AH69" s="15">
        <v>-469000</v>
      </c>
      <c r="AI69" s="15">
        <v>-464000</v>
      </c>
      <c r="AJ69" s="15">
        <v>-460000</v>
      </c>
      <c r="AK69" s="15">
        <v>-453000</v>
      </c>
      <c r="AL69" s="15">
        <v>-450000</v>
      </c>
      <c r="AM69" s="15">
        <v>-445000</v>
      </c>
      <c r="AN69" s="15">
        <v>-440000</v>
      </c>
      <c r="AO69" s="15">
        <v>-432000</v>
      </c>
      <c r="AP69" s="15">
        <v>-421000</v>
      </c>
      <c r="AQ69" s="15">
        <v>-411000</v>
      </c>
      <c r="AR69" s="15">
        <v>-401000</v>
      </c>
      <c r="AS69" s="15">
        <v>-390000</v>
      </c>
      <c r="AT69" s="15">
        <v>-379000</v>
      </c>
      <c r="AU69" s="15">
        <v>-364000</v>
      </c>
      <c r="AV69" s="15">
        <v>-350000</v>
      </c>
      <c r="AW69" s="15">
        <v>-337000</v>
      </c>
      <c r="AX69" s="15">
        <v>-324000</v>
      </c>
      <c r="AY69" s="15">
        <v>-311000</v>
      </c>
      <c r="AZ69" s="15">
        <v>-296000</v>
      </c>
      <c r="BA69" s="15">
        <v>-282000</v>
      </c>
      <c r="BB69" s="15">
        <v>-268069</v>
      </c>
      <c r="BC69" s="15">
        <v>-253747</v>
      </c>
      <c r="BD69" s="15">
        <v>-239468</v>
      </c>
      <c r="BE69" s="15">
        <v>-225319</v>
      </c>
      <c r="BF69" s="15">
        <v>-213108</v>
      </c>
      <c r="BG69" s="15">
        <v>-198392</v>
      </c>
      <c r="BH69" s="15">
        <v>-183834</v>
      </c>
      <c r="BI69" s="15">
        <v>-170320</v>
      </c>
      <c r="BJ69" s="15">
        <v>-157280</v>
      </c>
      <c r="BK69" s="15">
        <v>-144396</v>
      </c>
      <c r="BL69" s="15">
        <v>-20631</v>
      </c>
      <c r="BM69" s="15">
        <v>-119028</v>
      </c>
      <c r="BN69" s="15"/>
      <c r="BO69" s="15"/>
      <c r="BP69" s="15"/>
      <c r="BQ69" s="15">
        <v>-76483</v>
      </c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8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</row>
    <row r="70" outlineLevel="6">
      <c r="A70" s="1"/>
      <c r="B70" s="4"/>
      <c r="C70" s="23" t="s">
        <v>452</v>
      </c>
      <c r="D70" s="28">
        <f t="shared" si="0"/>
      </c>
      <c r="E70" s="28">
        <f t="shared" si="4"/>
      </c>
      <c r="F70" s="28">
        <f t="shared" si="8"/>
      </c>
      <c r="G70" s="28">
        <f t="shared" si="12"/>
      </c>
      <c r="H70" s="28">
        <f t="shared" si="16"/>
      </c>
      <c r="I70" s="28">
        <f t="shared" si="20"/>
      </c>
      <c r="J70" s="28">
        <f t="shared" si="24"/>
      </c>
      <c r="K70" s="29">
        <f t="shared" si="28"/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>
        <v>-110691</v>
      </c>
      <c r="BM70" s="15"/>
      <c r="BN70" s="15"/>
      <c r="BO70" s="15"/>
      <c r="BP70" s="15"/>
      <c r="BQ70" s="15">
        <v>-62791</v>
      </c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8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</row>
    <row r="71" outlineLevel="6">
      <c r="A71" s="1"/>
      <c r="B71" s="4"/>
      <c r="C71" s="23" t="s">
        <v>453</v>
      </c>
      <c r="D71" s="28">
        <f t="shared" si="0"/>
      </c>
      <c r="E71" s="28">
        <f t="shared" si="4"/>
      </c>
      <c r="F71" s="28">
        <f t="shared" si="8"/>
      </c>
      <c r="G71" s="28">
        <f t="shared" si="12"/>
      </c>
      <c r="H71" s="28">
        <f t="shared" si="16"/>
      </c>
      <c r="I71" s="28">
        <f t="shared" si="20"/>
      </c>
      <c r="J71" s="28">
        <f t="shared" si="24"/>
      </c>
      <c r="K71" s="29">
        <f t="shared" si="28"/>
      </c>
      <c r="M71" s="15">
        <v>-2264000</v>
      </c>
      <c r="N71" s="15">
        <v>-2117000</v>
      </c>
      <c r="O71" s="15">
        <v>-1976000</v>
      </c>
      <c r="P71" s="15">
        <v>-1844000</v>
      </c>
      <c r="Q71" s="15">
        <v>-1720000</v>
      </c>
      <c r="R71" s="15">
        <v>-1584000</v>
      </c>
      <c r="S71" s="15">
        <v>-1448000</v>
      </c>
      <c r="T71" s="15">
        <v>-1780000</v>
      </c>
      <c r="U71" s="15">
        <v>-1614000</v>
      </c>
      <c r="V71" s="15">
        <v>-1441000</v>
      </c>
      <c r="W71" s="15">
        <v>-1434000</v>
      </c>
      <c r="X71" s="15">
        <v>-1260000</v>
      </c>
      <c r="Y71" s="15">
        <v>-947000</v>
      </c>
      <c r="Z71" s="15">
        <v>-1166000</v>
      </c>
      <c r="AA71" s="15">
        <v>-1030000</v>
      </c>
      <c r="AB71" s="15">
        <v>-904000</v>
      </c>
      <c r="AC71" s="15">
        <v>-774000</v>
      </c>
      <c r="AD71" s="15">
        <v>-642000</v>
      </c>
      <c r="AE71" s="15">
        <v>-474000</v>
      </c>
      <c r="AF71" s="15">
        <v>-195000</v>
      </c>
      <c r="AG71" s="15">
        <v>-192000</v>
      </c>
      <c r="AH71" s="15">
        <v>-191000</v>
      </c>
      <c r="AI71" s="15">
        <v>-190000</v>
      </c>
      <c r="AJ71" s="15">
        <v>-188000</v>
      </c>
      <c r="AK71" s="15">
        <v>-188000</v>
      </c>
      <c r="AL71" s="15">
        <v>-186000</v>
      </c>
      <c r="AM71" s="15">
        <v>-184000</v>
      </c>
      <c r="AN71" s="15">
        <v>-183000</v>
      </c>
      <c r="AO71" s="15">
        <v>-180000</v>
      </c>
      <c r="AP71" s="15">
        <v>-178000</v>
      </c>
      <c r="AQ71" s="15">
        <v>-175000</v>
      </c>
      <c r="AR71" s="15">
        <v>-171000</v>
      </c>
      <c r="AS71" s="15">
        <v>-167000</v>
      </c>
      <c r="AT71" s="15">
        <v>-163000</v>
      </c>
      <c r="AU71" s="15">
        <v>-160000</v>
      </c>
      <c r="AV71" s="15">
        <v>-156000</v>
      </c>
      <c r="AW71" s="15">
        <v>-152000</v>
      </c>
      <c r="AX71" s="15">
        <v>-148000</v>
      </c>
      <c r="AY71" s="15">
        <v>-143000</v>
      </c>
      <c r="AZ71" s="15">
        <v>-139000</v>
      </c>
      <c r="BA71" s="15">
        <v>-134000</v>
      </c>
      <c r="BB71" s="15">
        <v>-129073</v>
      </c>
      <c r="BC71" s="15">
        <v>-124083</v>
      </c>
      <c r="BD71" s="15">
        <v>-119094</v>
      </c>
      <c r="BE71" s="15">
        <v>-114104</v>
      </c>
      <c r="BF71" s="15">
        <v>-109196</v>
      </c>
      <c r="BG71" s="15">
        <v>-104288</v>
      </c>
      <c r="BH71" s="15">
        <v>-100306</v>
      </c>
      <c r="BI71" s="15">
        <v>-96389</v>
      </c>
      <c r="BJ71" s="15">
        <v>-92063</v>
      </c>
      <c r="BK71" s="15">
        <v>-87659</v>
      </c>
      <c r="BL71" s="15">
        <v>-83593</v>
      </c>
      <c r="BM71" s="15">
        <v>-79261</v>
      </c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8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</row>
    <row r="72" outlineLevel="6">
      <c r="A72" s="1"/>
      <c r="B72" s="4"/>
      <c r="C72" s="38" t="s">
        <v>454</v>
      </c>
      <c r="D72" s="24">
        <f t="shared" si="0"/>
      </c>
      <c r="E72" s="24">
        <f t="shared" si="4"/>
      </c>
      <c r="F72" s="24">
        <f t="shared" si="8"/>
      </c>
      <c r="G72" s="24">
        <f t="shared" si="12"/>
      </c>
      <c r="H72" s="24">
        <f t="shared" si="16"/>
      </c>
      <c r="I72" s="24">
        <f t="shared" si="20"/>
      </c>
      <c r="J72" s="24">
        <f t="shared" si="24"/>
      </c>
      <c r="K72" s="37">
        <f t="shared" si="28"/>
      </c>
      <c r="L72" s="2"/>
      <c r="M72" s="36">
        <v>-2542000</v>
      </c>
      <c r="N72" s="36">
        <v>-2391000</v>
      </c>
      <c r="O72" s="36">
        <v>-2242000</v>
      </c>
      <c r="P72" s="36">
        <v>-2104000</v>
      </c>
      <c r="Q72" s="36">
        <v>-1979000</v>
      </c>
      <c r="R72" s="36">
        <v>-1841000</v>
      </c>
      <c r="S72" s="36">
        <v>-1700000</v>
      </c>
      <c r="T72" s="36">
        <v>-2031000</v>
      </c>
      <c r="U72" s="36">
        <v>-1863000</v>
      </c>
      <c r="V72" s="36">
        <v>-1685000</v>
      </c>
      <c r="W72" s="36">
        <v>-1942000</v>
      </c>
      <c r="X72" s="36">
        <v>-1761000</v>
      </c>
      <c r="Y72" s="36">
        <v>-1168000</v>
      </c>
      <c r="Z72" s="36">
        <v>-1651000</v>
      </c>
      <c r="AA72" s="36">
        <v>-1508000</v>
      </c>
      <c r="AB72" s="36">
        <v>-1386000</v>
      </c>
      <c r="AC72" s="36">
        <v>-1249000</v>
      </c>
      <c r="AD72" s="36">
        <v>-1131000</v>
      </c>
      <c r="AE72" s="36">
        <v>-957000</v>
      </c>
      <c r="AF72" s="36">
        <v>-673000</v>
      </c>
      <c r="AG72" s="36">
        <v>-666000</v>
      </c>
      <c r="AH72" s="36">
        <v>-660000</v>
      </c>
      <c r="AI72" s="36">
        <v>-654000</v>
      </c>
      <c r="AJ72" s="36">
        <v>-648000</v>
      </c>
      <c r="AK72" s="36">
        <v>-641000</v>
      </c>
      <c r="AL72" s="36">
        <v>-636000</v>
      </c>
      <c r="AM72" s="36">
        <v>-629000</v>
      </c>
      <c r="AN72" s="36">
        <v>-623000</v>
      </c>
      <c r="AO72" s="36">
        <v>-612000</v>
      </c>
      <c r="AP72" s="36">
        <v>-599000</v>
      </c>
      <c r="AQ72" s="36">
        <v>-586000</v>
      </c>
      <c r="AR72" s="36">
        <v>-572000</v>
      </c>
      <c r="AS72" s="36">
        <v>-557000</v>
      </c>
      <c r="AT72" s="36">
        <v>-542000</v>
      </c>
      <c r="AU72" s="36">
        <v>-524000</v>
      </c>
      <c r="AV72" s="36">
        <v>-506000</v>
      </c>
      <c r="AW72" s="36">
        <v>-489000</v>
      </c>
      <c r="AX72" s="36">
        <v>-472000</v>
      </c>
      <c r="AY72" s="36">
        <v>-454000</v>
      </c>
      <c r="AZ72" s="36">
        <v>-435000</v>
      </c>
      <c r="BA72" s="36">
        <v>-416000</v>
      </c>
      <c r="BB72" s="36">
        <v>-397142</v>
      </c>
      <c r="BC72" s="36">
        <v>-377830</v>
      </c>
      <c r="BD72" s="36">
        <v>-358562</v>
      </c>
      <c r="BE72" s="36">
        <v>-339423</v>
      </c>
      <c r="BF72" s="36">
        <v>-322304</v>
      </c>
      <c r="BG72" s="36">
        <v>-302680</v>
      </c>
      <c r="BH72" s="36">
        <v>-284140</v>
      </c>
      <c r="BI72" s="36">
        <v>-266709</v>
      </c>
      <c r="BJ72" s="36">
        <v>-249343</v>
      </c>
      <c r="BK72" s="36">
        <v>-232055</v>
      </c>
      <c r="BL72" s="36">
        <v>-214915</v>
      </c>
      <c r="BM72" s="36">
        <v>-198289</v>
      </c>
      <c r="BN72" s="36"/>
      <c r="BO72" s="36"/>
      <c r="BP72" s="36"/>
      <c r="BQ72" s="36">
        <v>-139274</v>
      </c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8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</row>
    <row r="73" outlineLevel="5">
      <c r="A73" s="1"/>
      <c r="B73" s="4"/>
      <c r="C73" s="38" t="s">
        <v>455</v>
      </c>
      <c r="D73" s="24">
        <f t="shared" si="0"/>
      </c>
      <c r="E73" s="24">
        <f t="shared" si="4"/>
      </c>
      <c r="F73" s="24">
        <f t="shared" si="8"/>
      </c>
      <c r="G73" s="24">
        <f t="shared" si="12"/>
      </c>
      <c r="H73" s="24">
        <f t="shared" si="16"/>
      </c>
      <c r="I73" s="24">
        <f t="shared" si="20"/>
      </c>
      <c r="J73" s="24">
        <f t="shared" si="24"/>
      </c>
      <c r="K73" s="37">
        <f t="shared" si="28"/>
      </c>
      <c r="L73" s="2"/>
      <c r="M73" s="36">
        <v>-2542000</v>
      </c>
      <c r="N73" s="36">
        <v>-2391000</v>
      </c>
      <c r="O73" s="36">
        <v>-2242000</v>
      </c>
      <c r="P73" s="36">
        <v>-2104000</v>
      </c>
      <c r="Q73" s="36">
        <v>-1979000</v>
      </c>
      <c r="R73" s="36">
        <v>-1841000</v>
      </c>
      <c r="S73" s="36">
        <v>-1700000</v>
      </c>
      <c r="T73" s="36">
        <v>-2031000</v>
      </c>
      <c r="U73" s="36">
        <v>-1863000</v>
      </c>
      <c r="V73" s="36">
        <v>-1685000</v>
      </c>
      <c r="W73" s="36">
        <v>-1942000</v>
      </c>
      <c r="X73" s="36">
        <v>-1761000</v>
      </c>
      <c r="Y73" s="36">
        <v>-1168000</v>
      </c>
      <c r="Z73" s="36">
        <v>-1651000</v>
      </c>
      <c r="AA73" s="36">
        <v>-1508000</v>
      </c>
      <c r="AB73" s="36">
        <v>-1386000</v>
      </c>
      <c r="AC73" s="36">
        <v>-1249000</v>
      </c>
      <c r="AD73" s="36">
        <v>-1131000</v>
      </c>
      <c r="AE73" s="36">
        <v>-957000</v>
      </c>
      <c r="AF73" s="36">
        <v>-673000</v>
      </c>
      <c r="AG73" s="36">
        <v>-666000</v>
      </c>
      <c r="AH73" s="36">
        <v>-660000</v>
      </c>
      <c r="AI73" s="36">
        <v>-654000</v>
      </c>
      <c r="AJ73" s="36">
        <v>-648000</v>
      </c>
      <c r="AK73" s="36">
        <v>-641000</v>
      </c>
      <c r="AL73" s="36">
        <v>-636000</v>
      </c>
      <c r="AM73" s="36">
        <v>-629000</v>
      </c>
      <c r="AN73" s="36">
        <v>-623000</v>
      </c>
      <c r="AO73" s="36">
        <v>-612000</v>
      </c>
      <c r="AP73" s="36">
        <v>-599000</v>
      </c>
      <c r="AQ73" s="36">
        <v>-586000</v>
      </c>
      <c r="AR73" s="36">
        <v>-572000</v>
      </c>
      <c r="AS73" s="36">
        <v>-557000</v>
      </c>
      <c r="AT73" s="36">
        <v>-542000</v>
      </c>
      <c r="AU73" s="36">
        <v>-524000</v>
      </c>
      <c r="AV73" s="36">
        <v>-506000</v>
      </c>
      <c r="AW73" s="36">
        <v>-489000</v>
      </c>
      <c r="AX73" s="36">
        <v>-472000</v>
      </c>
      <c r="AY73" s="36">
        <v>-454000</v>
      </c>
      <c r="AZ73" s="36">
        <v>-435000</v>
      </c>
      <c r="BA73" s="36">
        <v>-416000</v>
      </c>
      <c r="BB73" s="36">
        <v>-397142</v>
      </c>
      <c r="BC73" s="36">
        <v>-377830</v>
      </c>
      <c r="BD73" s="36">
        <v>-358562</v>
      </c>
      <c r="BE73" s="36">
        <v>-339423</v>
      </c>
      <c r="BF73" s="36">
        <v>-322304</v>
      </c>
      <c r="BG73" s="36">
        <v>-302680</v>
      </c>
      <c r="BH73" s="36">
        <v>-284140</v>
      </c>
      <c r="BI73" s="36">
        <v>-266709</v>
      </c>
      <c r="BJ73" s="36">
        <v>-249343</v>
      </c>
      <c r="BK73" s="36">
        <v>-232055</v>
      </c>
      <c r="BL73" s="36">
        <v>-214915</v>
      </c>
      <c r="BM73" s="36">
        <v>-198289</v>
      </c>
      <c r="BN73" s="36"/>
      <c r="BO73" s="36"/>
      <c r="BP73" s="36"/>
      <c r="BQ73" s="36">
        <v>-139274</v>
      </c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8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</row>
    <row r="74" outlineLevel="4">
      <c r="A74" s="1"/>
      <c r="B74" s="4"/>
      <c r="C74" s="38" t="s">
        <v>456</v>
      </c>
      <c r="D74" s="24">
        <f t="shared" si="0"/>
      </c>
      <c r="E74" s="24">
        <f t="shared" si="4"/>
      </c>
      <c r="F74" s="24">
        <f t="shared" si="8"/>
      </c>
      <c r="G74" s="24">
        <f t="shared" si="12"/>
      </c>
      <c r="H74" s="24">
        <f t="shared" si="16"/>
      </c>
      <c r="I74" s="24">
        <f t="shared" si="20"/>
      </c>
      <c r="J74" s="24">
        <f t="shared" si="24"/>
      </c>
      <c r="K74" s="37">
        <f t="shared" si="28"/>
      </c>
      <c r="L74" s="2"/>
      <c r="M74" s="36">
        <v>-2542000</v>
      </c>
      <c r="N74" s="36">
        <v>-2391000</v>
      </c>
      <c r="O74" s="36">
        <v>-2242000</v>
      </c>
      <c r="P74" s="36">
        <v>-2104000</v>
      </c>
      <c r="Q74" s="36">
        <v>-1979000</v>
      </c>
      <c r="R74" s="36">
        <v>-1841000</v>
      </c>
      <c r="S74" s="36">
        <v>-1700000</v>
      </c>
      <c r="T74" s="36">
        <v>-2031000</v>
      </c>
      <c r="U74" s="36">
        <v>-1863000</v>
      </c>
      <c r="V74" s="36">
        <v>-1685000</v>
      </c>
      <c r="W74" s="36">
        <v>-1942000</v>
      </c>
      <c r="X74" s="36">
        <v>-1761000</v>
      </c>
      <c r="Y74" s="36">
        <v>-1168000</v>
      </c>
      <c r="Z74" s="36">
        <v>-1651000</v>
      </c>
      <c r="AA74" s="36">
        <v>-1508000</v>
      </c>
      <c r="AB74" s="36">
        <v>-1386000</v>
      </c>
      <c r="AC74" s="36">
        <v>-1249000</v>
      </c>
      <c r="AD74" s="36">
        <v>-1131000</v>
      </c>
      <c r="AE74" s="36">
        <v>-957000</v>
      </c>
      <c r="AF74" s="36">
        <v>-673000</v>
      </c>
      <c r="AG74" s="36">
        <v>-666000</v>
      </c>
      <c r="AH74" s="36">
        <v>-660000</v>
      </c>
      <c r="AI74" s="36">
        <v>-654000</v>
      </c>
      <c r="AJ74" s="36">
        <v>-648000</v>
      </c>
      <c r="AK74" s="36">
        <v>-641000</v>
      </c>
      <c r="AL74" s="36">
        <v>-636000</v>
      </c>
      <c r="AM74" s="36">
        <v>-629000</v>
      </c>
      <c r="AN74" s="36">
        <v>-623000</v>
      </c>
      <c r="AO74" s="36">
        <v>-612000</v>
      </c>
      <c r="AP74" s="36">
        <v>-599000</v>
      </c>
      <c r="AQ74" s="36">
        <v>-586000</v>
      </c>
      <c r="AR74" s="36">
        <v>-572000</v>
      </c>
      <c r="AS74" s="36">
        <v>-557000</v>
      </c>
      <c r="AT74" s="36">
        <v>-542000</v>
      </c>
      <c r="AU74" s="36">
        <v>-524000</v>
      </c>
      <c r="AV74" s="36">
        <v>-506000</v>
      </c>
      <c r="AW74" s="36">
        <v>-489000</v>
      </c>
      <c r="AX74" s="36">
        <v>-472000</v>
      </c>
      <c r="AY74" s="36">
        <v>-454000</v>
      </c>
      <c r="AZ74" s="36">
        <v>-435000</v>
      </c>
      <c r="BA74" s="36">
        <v>-416000</v>
      </c>
      <c r="BB74" s="36">
        <v>-397142</v>
      </c>
      <c r="BC74" s="36">
        <v>-377830</v>
      </c>
      <c r="BD74" s="36">
        <v>-358562</v>
      </c>
      <c r="BE74" s="36">
        <v>-339423</v>
      </c>
      <c r="BF74" s="36">
        <v>-322304</v>
      </c>
      <c r="BG74" s="36">
        <v>-302680</v>
      </c>
      <c r="BH74" s="36">
        <v>-284140</v>
      </c>
      <c r="BI74" s="36">
        <v>-266709</v>
      </c>
      <c r="BJ74" s="36">
        <v>-249343</v>
      </c>
      <c r="BK74" s="36">
        <v>-232055</v>
      </c>
      <c r="BL74" s="36">
        <v>-214915</v>
      </c>
      <c r="BM74" s="36">
        <v>-198289</v>
      </c>
      <c r="BN74" s="36"/>
      <c r="BO74" s="36"/>
      <c r="BP74" s="36"/>
      <c r="BQ74" s="36">
        <v>-139274</v>
      </c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8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</row>
    <row r="75" outlineLevel="3">
      <c r="A75" s="1"/>
      <c r="B75" s="4"/>
      <c r="C75" s="38" t="s">
        <v>457</v>
      </c>
      <c r="D75" s="24">
        <f t="shared" si="1" ref="D75:D138">IF(COUNT(L75:DL75)&gt;0,MEDIAN(L75:DL75),"")</f>
      </c>
      <c r="E75" s="24">
        <f t="shared" si="5" ref="E75:E138">IF(COUNT(L75:DL75)&gt;0,AVERAGE(L75:DL75),"")</f>
      </c>
      <c r="F75" s="24">
        <f t="shared" si="9" ref="F75:F138">IF(COUNT(L75:DL75)&gt;0,MIN(L75:DL75),"")</f>
      </c>
      <c r="G75" s="24">
        <f t="shared" si="13" ref="G75:G138">IF(COUNT(L75:DL75)&gt;0,MAX(L75:DL75),"")</f>
      </c>
      <c r="H75" s="24">
        <f t="shared" si="17" ref="H75:H138">IF(COUNT(L75:DL75)&gt;0,QUARTILE(L75:DL75,1),"")</f>
      </c>
      <c r="I75" s="24">
        <f t="shared" si="21" ref="I75:I138">IF(COUNT(L75:DL75)&gt;0,QUARTILE(L75:DL75,3),"")</f>
      </c>
      <c r="J75" s="24">
        <f t="shared" si="25" ref="J75:J138">IF(COUNT(L75:DL75)&gt;1,STDEV(L75:DL75),"")</f>
      </c>
      <c r="K75" s="37">
        <f t="shared" si="29" ref="K75:K138">IF(COUNT(L75:DL75)&gt;1,STDEV(L75:DL75)/AVERAGE(L75:DL75),"")</f>
      </c>
      <c r="L75" s="2"/>
      <c r="M75" s="36">
        <v>5995000</v>
      </c>
      <c r="N75" s="36">
        <v>5562000</v>
      </c>
      <c r="O75" s="36">
        <v>5574000</v>
      </c>
      <c r="P75" s="36">
        <v>5439000</v>
      </c>
      <c r="Q75" s="36">
        <v>5542000</v>
      </c>
      <c r="R75" s="36">
        <v>5681000</v>
      </c>
      <c r="S75" s="36">
        <v>5825000</v>
      </c>
      <c r="T75" s="36">
        <v>5971000</v>
      </c>
      <c r="U75" s="36">
        <v>6048000</v>
      </c>
      <c r="V75" s="36">
        <v>6222000</v>
      </c>
      <c r="W75" s="36">
        <v>6408000</v>
      </c>
      <c r="X75" s="36">
        <v>6576000</v>
      </c>
      <c r="Y75" s="36">
        <v>6688000</v>
      </c>
      <c r="Z75" s="36">
        <v>6756000</v>
      </c>
      <c r="AA75" s="36">
        <v>6671000</v>
      </c>
      <c r="AB75" s="36">
        <v>6806000</v>
      </c>
      <c r="AC75" s="36">
        <v>6930000</v>
      </c>
      <c r="AD75" s="36">
        <v>7054000</v>
      </c>
      <c r="AE75" s="36">
        <v>7047000</v>
      </c>
      <c r="AF75" s="36">
        <v>708000</v>
      </c>
      <c r="AG75" s="36">
        <v>667000</v>
      </c>
      <c r="AH75" s="36">
        <v>661000</v>
      </c>
      <c r="AI75" s="36">
        <v>667000</v>
      </c>
      <c r="AJ75" s="36">
        <v>672000</v>
      </c>
      <c r="AK75" s="36">
        <v>663000</v>
      </c>
      <c r="AL75" s="36">
        <v>667000</v>
      </c>
      <c r="AM75" s="36">
        <v>669000</v>
      </c>
      <c r="AN75" s="36">
        <v>673000</v>
      </c>
      <c r="AO75" s="36">
        <v>670000</v>
      </c>
      <c r="AP75" s="36">
        <v>681000</v>
      </c>
      <c r="AQ75" s="36">
        <v>694000</v>
      </c>
      <c r="AR75" s="36">
        <v>708000</v>
      </c>
      <c r="AS75" s="36">
        <v>722000</v>
      </c>
      <c r="AT75" s="36">
        <v>738000</v>
      </c>
      <c r="AU75" s="36">
        <v>756000</v>
      </c>
      <c r="AV75" s="36">
        <v>773000</v>
      </c>
      <c r="AW75" s="36">
        <v>784000</v>
      </c>
      <c r="AX75" s="36">
        <v>790000</v>
      </c>
      <c r="AY75" s="36">
        <v>808000</v>
      </c>
      <c r="AZ75" s="36">
        <v>823000</v>
      </c>
      <c r="BA75" s="36">
        <v>840000</v>
      </c>
      <c r="BB75" s="36">
        <v>884480</v>
      </c>
      <c r="BC75" s="36">
        <v>903792</v>
      </c>
      <c r="BD75" s="36">
        <v>920709</v>
      </c>
      <c r="BE75" s="36">
        <v>939191</v>
      </c>
      <c r="BF75" s="36">
        <v>963768</v>
      </c>
      <c r="BG75" s="36">
        <v>963550</v>
      </c>
      <c r="BH75" s="36">
        <v>977763</v>
      </c>
      <c r="BI75" s="36">
        <v>953362</v>
      </c>
      <c r="BJ75" s="36">
        <v>972278</v>
      </c>
      <c r="BK75" s="36">
        <v>987968</v>
      </c>
      <c r="BL75" s="36">
        <v>1004425</v>
      </c>
      <c r="BM75" s="36">
        <v>967166</v>
      </c>
      <c r="BN75" s="36">
        <v>990892</v>
      </c>
      <c r="BO75" s="36">
        <v>951649</v>
      </c>
      <c r="BP75" s="36">
        <v>648605</v>
      </c>
      <c r="BQ75" s="36">
        <v>658589</v>
      </c>
      <c r="BR75" s="36">
        <v>482486</v>
      </c>
      <c r="BS75" s="36">
        <v>488723</v>
      </c>
      <c r="BT75" s="36">
        <v>485267</v>
      </c>
      <c r="BU75" s="36">
        <v>490302</v>
      </c>
      <c r="BV75" s="36">
        <v>497661</v>
      </c>
      <c r="BW75" s="36">
        <v>505522</v>
      </c>
      <c r="BX75" s="36">
        <v>512290</v>
      </c>
      <c r="BY75" s="36">
        <v>516945</v>
      </c>
      <c r="BZ75" s="36">
        <v>521932</v>
      </c>
      <c r="CA75" s="36">
        <v>510948</v>
      </c>
      <c r="CB75" s="36">
        <v>496020</v>
      </c>
      <c r="CC75" s="36">
        <v>460983</v>
      </c>
      <c r="CD75" s="36">
        <v>371107</v>
      </c>
      <c r="CE75" s="36">
        <v>348118</v>
      </c>
      <c r="CF75" s="36">
        <v>341991</v>
      </c>
      <c r="CG75" s="36">
        <v>346936</v>
      </c>
      <c r="CH75" s="36">
        <v>230217</v>
      </c>
      <c r="CI75" s="36">
        <v>233085</v>
      </c>
      <c r="CJ75" s="36">
        <v>227592</v>
      </c>
      <c r="CK75" s="36">
        <v>160738</v>
      </c>
      <c r="CL75" s="36">
        <v>152314</v>
      </c>
      <c r="CM75" s="36">
        <v>131375</v>
      </c>
      <c r="CN75" s="36">
        <v>135523</v>
      </c>
      <c r="CO75" s="36">
        <v>135621</v>
      </c>
      <c r="CP75" s="36">
        <v>138175</v>
      </c>
      <c r="CQ75" s="36">
        <v>143330</v>
      </c>
      <c r="CR75" s="36">
        <v>148937</v>
      </c>
      <c r="CS75" s="36">
        <v>148872</v>
      </c>
      <c r="CT75" s="36">
        <v>153512</v>
      </c>
      <c r="CU75" s="36">
        <v>79088</v>
      </c>
      <c r="CV75" s="36">
        <v>82352</v>
      </c>
      <c r="CW75" s="36">
        <v>76471</v>
      </c>
      <c r="CX75" s="36">
        <v>78158</v>
      </c>
      <c r="CY75" s="36">
        <v>80462</v>
      </c>
      <c r="CZ75" s="36">
        <v>82857</v>
      </c>
      <c r="DA75" s="36">
        <v>81119</v>
      </c>
      <c r="DB75" s="36">
        <v>85210</v>
      </c>
      <c r="DC75" s="36">
        <v>80969</v>
      </c>
      <c r="DD75" s="36">
        <v>86232</v>
      </c>
      <c r="DE75" s="36">
        <v>23795</v>
      </c>
      <c r="DF75" s="36"/>
      <c r="DG75" s="36"/>
      <c r="DH75" s="36"/>
      <c r="DI75" s="36"/>
      <c r="DJ75" s="36"/>
      <c r="DK75" s="36"/>
      <c r="DL75" s="36"/>
      <c r="DM75" s="8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</row>
    <row r="76" outlineLevel="2">
      <c r="A76" s="1"/>
      <c r="B76" s="4"/>
      <c r="C76" s="23" t="s">
        <v>458</v>
      </c>
      <c r="D76" s="28">
        <f t="shared" si="1"/>
      </c>
      <c r="E76" s="28">
        <f t="shared" si="5"/>
      </c>
      <c r="F76" s="28">
        <f t="shared" si="9"/>
      </c>
      <c r="G76" s="28">
        <f t="shared" si="13"/>
      </c>
      <c r="H76" s="28">
        <f t="shared" si="17"/>
      </c>
      <c r="I76" s="28">
        <f t="shared" si="21"/>
      </c>
      <c r="J76" s="28">
        <f t="shared" si="25"/>
      </c>
      <c r="K76" s="29">
        <f t="shared" si="29"/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8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</row>
    <row r="77" outlineLevel="3">
      <c r="A77" s="1"/>
      <c r="B77" s="4"/>
      <c r="C77" s="23" t="s">
        <v>459</v>
      </c>
      <c r="D77" s="28">
        <f t="shared" si="1"/>
      </c>
      <c r="E77" s="28">
        <f t="shared" si="5"/>
      </c>
      <c r="F77" s="28">
        <f t="shared" si="9"/>
      </c>
      <c r="G77" s="28">
        <f t="shared" si="13"/>
      </c>
      <c r="H77" s="28">
        <f t="shared" si="17"/>
      </c>
      <c r="I77" s="28">
        <f t="shared" si="21"/>
      </c>
      <c r="J77" s="28">
        <f t="shared" si="25"/>
      </c>
      <c r="K77" s="29">
        <f t="shared" si="29"/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8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</row>
    <row r="78" outlineLevel="4">
      <c r="A78" s="1"/>
      <c r="B78" s="4"/>
      <c r="C78" s="23" t="s">
        <v>460</v>
      </c>
      <c r="D78" s="28">
        <f t="shared" si="1"/>
      </c>
      <c r="E78" s="28">
        <f t="shared" si="5"/>
      </c>
      <c r="F78" s="28">
        <f t="shared" si="9"/>
      </c>
      <c r="G78" s="28">
        <f t="shared" si="13"/>
      </c>
      <c r="H78" s="28">
        <f t="shared" si="17"/>
      </c>
      <c r="I78" s="28">
        <f t="shared" si="21"/>
      </c>
      <c r="J78" s="28">
        <f t="shared" si="25"/>
      </c>
      <c r="K78" s="29">
        <f t="shared" si="29"/>
      </c>
      <c r="M78" s="15">
        <v>3387000</v>
      </c>
      <c r="N78" s="15"/>
      <c r="O78" s="15"/>
      <c r="P78" s="15"/>
      <c r="Q78" s="15">
        <v>1321000</v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8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</row>
    <row r="79" outlineLevel="4">
      <c r="A79" s="1"/>
      <c r="B79" s="4"/>
      <c r="C79" s="38" t="s">
        <v>461</v>
      </c>
      <c r="D79" s="24">
        <f t="shared" si="1"/>
      </c>
      <c r="E79" s="24">
        <f t="shared" si="5"/>
      </c>
      <c r="F79" s="24">
        <f t="shared" si="9"/>
      </c>
      <c r="G79" s="24">
        <f t="shared" si="13"/>
      </c>
      <c r="H79" s="24">
        <f t="shared" si="17"/>
      </c>
      <c r="I79" s="24">
        <f t="shared" si="21"/>
      </c>
      <c r="J79" s="24">
        <f t="shared" si="25"/>
      </c>
      <c r="K79" s="37">
        <f t="shared" si="29"/>
      </c>
      <c r="L79" s="2"/>
      <c r="M79" s="36">
        <v>3387000</v>
      </c>
      <c r="N79" s="36"/>
      <c r="O79" s="36"/>
      <c r="P79" s="36"/>
      <c r="Q79" s="36">
        <v>1321000</v>
      </c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8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</row>
    <row r="80" outlineLevel="3">
      <c r="A80" s="1"/>
      <c r="B80" s="4"/>
      <c r="C80" s="23" t="s">
        <v>462</v>
      </c>
      <c r="D80" s="28">
        <f t="shared" si="1"/>
      </c>
      <c r="E80" s="28">
        <f t="shared" si="5"/>
      </c>
      <c r="F80" s="28">
        <f t="shared" si="9"/>
      </c>
      <c r="G80" s="28">
        <f t="shared" si="13"/>
      </c>
      <c r="H80" s="28">
        <f t="shared" si="17"/>
      </c>
      <c r="I80" s="28">
        <f t="shared" si="21"/>
      </c>
      <c r="J80" s="28">
        <f t="shared" si="25"/>
      </c>
      <c r="K80" s="29">
        <f t="shared" si="29"/>
      </c>
      <c r="M80" s="15"/>
      <c r="N80" s="15">
        <v>2237000</v>
      </c>
      <c r="O80" s="15">
        <v>1819000</v>
      </c>
      <c r="P80" s="15">
        <v>1750000</v>
      </c>
      <c r="Q80" s="15"/>
      <c r="R80" s="15">
        <v>1172000</v>
      </c>
      <c r="S80" s="15">
        <v>800000</v>
      </c>
      <c r="T80" s="15">
        <v>505000</v>
      </c>
      <c r="U80" s="15">
        <v>299000</v>
      </c>
      <c r="V80" s="15">
        <v>314000</v>
      </c>
      <c r="W80" s="15">
        <v>307000</v>
      </c>
      <c r="X80" s="15">
        <v>285000</v>
      </c>
      <c r="Y80" s="15">
        <v>266000</v>
      </c>
      <c r="Z80" s="15">
        <v>308000</v>
      </c>
      <c r="AA80" s="15">
        <v>147000</v>
      </c>
      <c r="AB80" s="15">
        <v>146000</v>
      </c>
      <c r="AC80" s="15">
        <v>144000</v>
      </c>
      <c r="AD80" s="15">
        <v>106000</v>
      </c>
      <c r="AE80" s="15"/>
      <c r="AF80" s="15"/>
      <c r="AG80" s="15">
        <v>77000</v>
      </c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>
        <v>10382</v>
      </c>
      <c r="BN80" s="15"/>
      <c r="BO80" s="15"/>
      <c r="BP80" s="15"/>
      <c r="BQ80" s="15">
        <v>8792</v>
      </c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8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</row>
    <row r="81" outlineLevel="3">
      <c r="A81" s="1"/>
      <c r="B81" s="4"/>
      <c r="C81" s="38" t="s">
        <v>463</v>
      </c>
      <c r="D81" s="24">
        <f t="shared" si="1"/>
      </c>
      <c r="E81" s="24">
        <f t="shared" si="5"/>
      </c>
      <c r="F81" s="24">
        <f t="shared" si="9"/>
      </c>
      <c r="G81" s="24">
        <f t="shared" si="13"/>
      </c>
      <c r="H81" s="24">
        <f t="shared" si="17"/>
      </c>
      <c r="I81" s="24">
        <f t="shared" si="21"/>
      </c>
      <c r="J81" s="24">
        <f t="shared" si="25"/>
      </c>
      <c r="K81" s="37">
        <f t="shared" si="29"/>
      </c>
      <c r="L81" s="2"/>
      <c r="M81" s="36">
        <v>3387000</v>
      </c>
      <c r="N81" s="36">
        <v>2237000</v>
      </c>
      <c r="O81" s="36">
        <v>1819000</v>
      </c>
      <c r="P81" s="36">
        <v>1750000</v>
      </c>
      <c r="Q81" s="36">
        <v>1321000</v>
      </c>
      <c r="R81" s="36">
        <v>1172000</v>
      </c>
      <c r="S81" s="36">
        <v>800000</v>
      </c>
      <c r="T81" s="36">
        <v>505000</v>
      </c>
      <c r="U81" s="36">
        <v>299000</v>
      </c>
      <c r="V81" s="36">
        <v>314000</v>
      </c>
      <c r="W81" s="36">
        <v>307000</v>
      </c>
      <c r="X81" s="36">
        <v>285000</v>
      </c>
      <c r="Y81" s="36">
        <v>266000</v>
      </c>
      <c r="Z81" s="36">
        <v>308000</v>
      </c>
      <c r="AA81" s="36">
        <v>147000</v>
      </c>
      <c r="AB81" s="36">
        <v>146000</v>
      </c>
      <c r="AC81" s="36">
        <v>144000</v>
      </c>
      <c r="AD81" s="36">
        <v>106000</v>
      </c>
      <c r="AE81" s="36"/>
      <c r="AF81" s="36"/>
      <c r="AG81" s="36">
        <v>77000</v>
      </c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>
        <v>10382</v>
      </c>
      <c r="BN81" s="36"/>
      <c r="BO81" s="36"/>
      <c r="BP81" s="36"/>
      <c r="BQ81" s="36">
        <v>8792</v>
      </c>
      <c r="BR81" s="36"/>
      <c r="BS81" s="36"/>
      <c r="BT81" s="36"/>
      <c r="BU81" s="36">
        <v>6630</v>
      </c>
      <c r="BV81" s="36"/>
      <c r="BW81" s="36"/>
      <c r="BX81" s="36"/>
      <c r="BY81" s="36">
        <v>6412</v>
      </c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8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</row>
    <row r="82" outlineLevel="2">
      <c r="A82" s="1"/>
      <c r="B82" s="4"/>
      <c r="C82" s="23" t="s">
        <v>464</v>
      </c>
      <c r="D82" s="28">
        <f t="shared" si="1"/>
      </c>
      <c r="E82" s="28">
        <f t="shared" si="5"/>
      </c>
      <c r="F82" s="28">
        <f t="shared" si="9"/>
      </c>
      <c r="G82" s="28">
        <f t="shared" si="13"/>
      </c>
      <c r="H82" s="28">
        <f t="shared" si="17"/>
      </c>
      <c r="I82" s="28">
        <f t="shared" si="21"/>
      </c>
      <c r="J82" s="28">
        <f t="shared" si="25"/>
      </c>
      <c r="K82" s="29">
        <f t="shared" si="29"/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8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</row>
    <row r="83" outlineLevel="3">
      <c r="A83" s="1"/>
      <c r="B83" s="4"/>
      <c r="C83" s="23" t="s">
        <v>465</v>
      </c>
      <c r="D83" s="28">
        <f t="shared" si="1"/>
      </c>
      <c r="E83" s="28">
        <f t="shared" si="5"/>
      </c>
      <c r="F83" s="28">
        <f t="shared" si="9"/>
      </c>
      <c r="G83" s="28">
        <f t="shared" si="13"/>
      </c>
      <c r="H83" s="28">
        <f t="shared" si="17"/>
      </c>
      <c r="I83" s="28">
        <f t="shared" si="21"/>
      </c>
      <c r="J83" s="28">
        <f t="shared" si="25"/>
      </c>
      <c r="K83" s="29">
        <f t="shared" si="29"/>
      </c>
      <c r="M83" s="15">
        <v>750000</v>
      </c>
      <c r="N83" s="15">
        <v>568000</v>
      </c>
      <c r="O83" s="15"/>
      <c r="P83" s="15"/>
      <c r="Q83" s="15">
        <v>0</v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8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</row>
    <row r="84" outlineLevel="3">
      <c r="A84" s="1"/>
      <c r="B84" s="4"/>
      <c r="C84" s="38" t="s">
        <v>466</v>
      </c>
      <c r="D84" s="24">
        <f t="shared" si="1"/>
      </c>
      <c r="E84" s="24">
        <f t="shared" si="5"/>
      </c>
      <c r="F84" s="24">
        <f t="shared" si="9"/>
      </c>
      <c r="G84" s="24">
        <f t="shared" si="13"/>
      </c>
      <c r="H84" s="24">
        <f t="shared" si="17"/>
      </c>
      <c r="I84" s="24">
        <f t="shared" si="21"/>
      </c>
      <c r="J84" s="24">
        <f t="shared" si="25"/>
      </c>
      <c r="K84" s="37">
        <f t="shared" si="29"/>
      </c>
      <c r="L84" s="2"/>
      <c r="M84" s="36">
        <v>750000</v>
      </c>
      <c r="N84" s="36">
        <v>568000</v>
      </c>
      <c r="O84" s="36"/>
      <c r="P84" s="36"/>
      <c r="Q84" s="36">
        <v>0</v>
      </c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8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</row>
    <row r="85" outlineLevel="2">
      <c r="A85" s="1"/>
      <c r="B85" s="4"/>
      <c r="C85" s="23" t="s">
        <v>467</v>
      </c>
      <c r="D85" s="28">
        <f t="shared" si="1"/>
      </c>
      <c r="E85" s="28">
        <f t="shared" si="5"/>
      </c>
      <c r="F85" s="28">
        <f t="shared" si="9"/>
      </c>
      <c r="G85" s="28">
        <f t="shared" si="13"/>
      </c>
      <c r="H85" s="28">
        <f t="shared" si="17"/>
      </c>
      <c r="I85" s="28">
        <f t="shared" si="21"/>
      </c>
      <c r="J85" s="28">
        <f t="shared" si="25"/>
      </c>
      <c r="K85" s="29">
        <f t="shared" si="29"/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8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</row>
    <row r="86" outlineLevel="3">
      <c r="A86" s="1"/>
      <c r="B86" s="4"/>
      <c r="C86" s="23" t="s">
        <v>468</v>
      </c>
      <c r="D86" s="28">
        <f t="shared" si="1"/>
      </c>
      <c r="E86" s="28">
        <f t="shared" si="5"/>
      </c>
      <c r="F86" s="28">
        <f t="shared" si="9"/>
      </c>
      <c r="G86" s="28">
        <f t="shared" si="13"/>
      </c>
      <c r="H86" s="28">
        <f t="shared" si="17"/>
      </c>
      <c r="I86" s="28">
        <f t="shared" si="21"/>
      </c>
      <c r="J86" s="28">
        <f t="shared" si="25"/>
      </c>
      <c r="K86" s="29">
        <f t="shared" si="29"/>
      </c>
      <c r="M86" s="15">
        <v>2087000</v>
      </c>
      <c r="N86" s="15">
        <v>2387000</v>
      </c>
      <c r="O86" s="15">
        <v>1996000</v>
      </c>
      <c r="P86" s="15">
        <v>2590000</v>
      </c>
      <c r="Q86" s="15">
        <v>2822000</v>
      </c>
      <c r="R86" s="15">
        <v>3356000</v>
      </c>
      <c r="S86" s="15">
        <v>3553000</v>
      </c>
      <c r="T86" s="15">
        <v>3554000</v>
      </c>
      <c r="U86" s="15">
        <v>3376000</v>
      </c>
      <c r="V86" s="15">
        <v>3164000</v>
      </c>
      <c r="W86" s="15">
        <v>2922000</v>
      </c>
      <c r="X86" s="15">
        <v>3157000</v>
      </c>
      <c r="Y86" s="15">
        <v>2156000</v>
      </c>
      <c r="Z86" s="15">
        <v>2022000</v>
      </c>
      <c r="AA86" s="15">
        <v>422000</v>
      </c>
      <c r="AB86" s="15">
        <v>428000</v>
      </c>
      <c r="AC86" s="15">
        <v>440000</v>
      </c>
      <c r="AD86" s="15">
        <v>446000</v>
      </c>
      <c r="AE86" s="15"/>
      <c r="AF86" s="15"/>
      <c r="AG86" s="15">
        <v>1000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>
        <v>83980</v>
      </c>
      <c r="BN86" s="15"/>
      <c r="BO86" s="15"/>
      <c r="BP86" s="15"/>
      <c r="BQ86" s="15">
        <v>21239</v>
      </c>
      <c r="BR86" s="15"/>
      <c r="BS86" s="15"/>
      <c r="BT86" s="15"/>
      <c r="BU86" s="15">
        <v>15432</v>
      </c>
      <c r="BV86" s="15"/>
      <c r="BW86" s="15"/>
      <c r="BX86" s="15"/>
      <c r="BY86" s="15">
        <v>20005</v>
      </c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8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</row>
    <row r="87" outlineLevel="3">
      <c r="A87" s="1"/>
      <c r="B87" s="4"/>
      <c r="C87" s="23" t="s">
        <v>469</v>
      </c>
      <c r="D87" s="28">
        <f t="shared" si="1"/>
      </c>
      <c r="E87" s="28">
        <f t="shared" si="5"/>
      </c>
      <c r="F87" s="28">
        <f t="shared" si="9"/>
      </c>
      <c r="G87" s="28">
        <f t="shared" si="13"/>
      </c>
      <c r="H87" s="28">
        <f t="shared" si="17"/>
      </c>
      <c r="I87" s="28">
        <f t="shared" si="21"/>
      </c>
      <c r="J87" s="28">
        <f t="shared" si="25"/>
      </c>
      <c r="K87" s="29">
        <f t="shared" si="29"/>
      </c>
      <c r="M87" s="15"/>
      <c r="N87" s="15"/>
      <c r="O87" s="15"/>
      <c r="P87" s="15"/>
      <c r="Q87" s="15"/>
      <c r="R87" s="15"/>
      <c r="S87" s="15"/>
      <c r="T87" s="15"/>
      <c r="U87" s="15"/>
      <c r="V87" s="15">
        <v>0</v>
      </c>
      <c r="W87" s="15">
        <v>0</v>
      </c>
      <c r="X87" s="15">
        <v>0</v>
      </c>
      <c r="Y87" s="15">
        <v>1353000</v>
      </c>
      <c r="Z87" s="15">
        <v>1379000</v>
      </c>
      <c r="AA87" s="15">
        <v>1434000</v>
      </c>
      <c r="AB87" s="15">
        <v>1480000</v>
      </c>
      <c r="AC87" s="15">
        <v>1357000</v>
      </c>
      <c r="AD87" s="15">
        <v>1357000</v>
      </c>
      <c r="AE87" s="15"/>
      <c r="AF87" s="15"/>
      <c r="AG87" s="15">
        <v>8000</v>
      </c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>
        <v>8027</v>
      </c>
      <c r="BN87" s="15"/>
      <c r="BO87" s="15"/>
      <c r="BP87" s="15"/>
      <c r="BQ87" s="15">
        <v>7003</v>
      </c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8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</row>
    <row r="88" outlineLevel="3">
      <c r="A88" s="1"/>
      <c r="B88" s="4"/>
      <c r="C88" s="38" t="s">
        <v>470</v>
      </c>
      <c r="D88" s="24">
        <f t="shared" si="1"/>
      </c>
      <c r="E88" s="24">
        <f t="shared" si="5"/>
      </c>
      <c r="F88" s="24">
        <f t="shared" si="9"/>
      </c>
      <c r="G88" s="24">
        <f t="shared" si="13"/>
      </c>
      <c r="H88" s="24">
        <f t="shared" si="17"/>
      </c>
      <c r="I88" s="24">
        <f t="shared" si="21"/>
      </c>
      <c r="J88" s="24">
        <f t="shared" si="25"/>
      </c>
      <c r="K88" s="37">
        <f t="shared" si="29"/>
      </c>
      <c r="L88" s="2"/>
      <c r="M88" s="36">
        <v>2087000</v>
      </c>
      <c r="N88" s="36">
        <v>2387000</v>
      </c>
      <c r="O88" s="36">
        <v>1996000</v>
      </c>
      <c r="P88" s="36">
        <v>2590000</v>
      </c>
      <c r="Q88" s="36">
        <v>2822000</v>
      </c>
      <c r="R88" s="36">
        <v>3356000</v>
      </c>
      <c r="S88" s="36">
        <v>3553000</v>
      </c>
      <c r="T88" s="36">
        <v>3554000</v>
      </c>
      <c r="U88" s="36">
        <v>3376000</v>
      </c>
      <c r="V88" s="36">
        <v>3164000</v>
      </c>
      <c r="W88" s="36">
        <v>2922000</v>
      </c>
      <c r="X88" s="36">
        <v>3157000</v>
      </c>
      <c r="Y88" s="36">
        <v>3509000</v>
      </c>
      <c r="Z88" s="36">
        <v>3401000</v>
      </c>
      <c r="AA88" s="36">
        <v>1856000</v>
      </c>
      <c r="AB88" s="36">
        <v>1908000</v>
      </c>
      <c r="AC88" s="36">
        <v>1797000</v>
      </c>
      <c r="AD88" s="36">
        <v>1803000</v>
      </c>
      <c r="AE88" s="36"/>
      <c r="AF88" s="36"/>
      <c r="AG88" s="36">
        <v>9000</v>
      </c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>
        <v>92007</v>
      </c>
      <c r="BN88" s="36"/>
      <c r="BO88" s="36"/>
      <c r="BP88" s="36"/>
      <c r="BQ88" s="36">
        <v>28242</v>
      </c>
      <c r="BR88" s="36"/>
      <c r="BS88" s="36"/>
      <c r="BT88" s="36"/>
      <c r="BU88" s="36">
        <v>15432</v>
      </c>
      <c r="BV88" s="36"/>
      <c r="BW88" s="36"/>
      <c r="BX88" s="36"/>
      <c r="BY88" s="36">
        <v>20005</v>
      </c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8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</row>
    <row r="89" outlineLevel="2">
      <c r="A89" s="1"/>
      <c r="B89" s="4"/>
      <c r="C89" s="23" t="s">
        <v>471</v>
      </c>
      <c r="D89" s="28">
        <f t="shared" si="1"/>
      </c>
      <c r="E89" s="28">
        <f t="shared" si="5"/>
      </c>
      <c r="F89" s="28">
        <f t="shared" si="9"/>
      </c>
      <c r="G89" s="28">
        <f t="shared" si="13"/>
      </c>
      <c r="H89" s="28">
        <f t="shared" si="17"/>
      </c>
      <c r="I89" s="28">
        <f t="shared" si="21"/>
      </c>
      <c r="J89" s="28">
        <f t="shared" si="25"/>
      </c>
      <c r="K89" s="29">
        <f t="shared" si="29"/>
      </c>
      <c r="M89" s="15">
        <v>10979000</v>
      </c>
      <c r="N89" s="15">
        <v>10276000</v>
      </c>
      <c r="O89" s="15">
        <v>9578000</v>
      </c>
      <c r="P89" s="15">
        <v>7798000</v>
      </c>
      <c r="Q89" s="15">
        <v>6081000</v>
      </c>
      <c r="R89" s="15">
        <v>5982000</v>
      </c>
      <c r="S89" s="15">
        <v>5398000</v>
      </c>
      <c r="T89" s="15">
        <v>4568000</v>
      </c>
      <c r="U89" s="15">
        <v>3396000</v>
      </c>
      <c r="V89" s="15">
        <v>2762000</v>
      </c>
      <c r="W89" s="15">
        <v>2225000</v>
      </c>
      <c r="X89" s="15">
        <v>1784000</v>
      </c>
      <c r="Y89" s="15">
        <v>1222000</v>
      </c>
      <c r="Z89" s="15">
        <v>970000</v>
      </c>
      <c r="AA89" s="15">
        <v>958000</v>
      </c>
      <c r="AB89" s="15">
        <v>778000</v>
      </c>
      <c r="AC89" s="15">
        <v>806000</v>
      </c>
      <c r="AD89" s="15">
        <v>666000</v>
      </c>
      <c r="AE89" s="15">
        <v>630000</v>
      </c>
      <c r="AF89" s="15">
        <v>533000</v>
      </c>
      <c r="AG89" s="15">
        <v>548000</v>
      </c>
      <c r="AH89" s="15">
        <v>569000</v>
      </c>
      <c r="AI89" s="15">
        <v>588000</v>
      </c>
      <c r="AJ89" s="15">
        <v>601000</v>
      </c>
      <c r="AK89" s="15">
        <v>560000</v>
      </c>
      <c r="AL89" s="15"/>
      <c r="AM89" s="15"/>
      <c r="AN89" s="15"/>
      <c r="AO89" s="15">
        <v>245000</v>
      </c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>
        <v>7459</v>
      </c>
      <c r="BN89" s="15"/>
      <c r="BO89" s="15"/>
      <c r="BP89" s="15"/>
      <c r="BQ89" s="15">
        <v>851</v>
      </c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>
        <v>7380</v>
      </c>
      <c r="CH89" s="15">
        <v>12404</v>
      </c>
      <c r="CI89" s="15">
        <v>9784</v>
      </c>
      <c r="CJ89" s="15"/>
      <c r="CK89" s="15">
        <v>38021</v>
      </c>
      <c r="CL89" s="15"/>
      <c r="CM89" s="15"/>
      <c r="CN89" s="15"/>
      <c r="CO89" s="15"/>
      <c r="CP89" s="15"/>
      <c r="CQ89" s="15"/>
      <c r="CR89" s="15"/>
      <c r="CS89" s="15"/>
      <c r="CT89" s="15">
        <v>44201</v>
      </c>
      <c r="CU89" s="15"/>
      <c r="CV89" s="15"/>
      <c r="CW89" s="15">
        <v>43317</v>
      </c>
      <c r="CX89" s="15"/>
      <c r="CY89" s="15">
        <v>56041</v>
      </c>
      <c r="CZ89" s="15">
        <v>56041</v>
      </c>
      <c r="DA89" s="15">
        <v>55921</v>
      </c>
      <c r="DB89" s="15">
        <v>35298</v>
      </c>
      <c r="DC89" s="15">
        <v>36015</v>
      </c>
      <c r="DD89" s="15">
        <v>30053</v>
      </c>
      <c r="DE89" s="15">
        <v>4034</v>
      </c>
      <c r="DF89" s="15"/>
      <c r="DG89" s="15"/>
      <c r="DH89" s="15"/>
      <c r="DI89" s="15"/>
      <c r="DJ89" s="15"/>
      <c r="DK89" s="15"/>
      <c r="DL89" s="15"/>
      <c r="DM89" s="8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</row>
    <row r="90" outlineLevel="2">
      <c r="A90" s="1"/>
      <c r="B90" s="4"/>
      <c r="C90" s="23" t="s">
        <v>472</v>
      </c>
      <c r="D90" s="28">
        <f t="shared" si="1"/>
      </c>
      <c r="E90" s="28">
        <f t="shared" si="5"/>
      </c>
      <c r="F90" s="28">
        <f t="shared" si="9"/>
      </c>
      <c r="G90" s="28">
        <f t="shared" si="13"/>
      </c>
      <c r="H90" s="28">
        <f t="shared" si="17"/>
      </c>
      <c r="I90" s="28">
        <f t="shared" si="21"/>
      </c>
      <c r="J90" s="28">
        <f t="shared" si="25"/>
      </c>
      <c r="K90" s="29">
        <f t="shared" si="29"/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>
        <v>0</v>
      </c>
      <c r="CH90" s="15">
        <v>0</v>
      </c>
      <c r="CI90" s="15">
        <v>0</v>
      </c>
      <c r="CJ90" s="15"/>
      <c r="CK90" s="15">
        <v>0</v>
      </c>
      <c r="CL90" s="15"/>
      <c r="CM90" s="15"/>
      <c r="CN90" s="15"/>
      <c r="CO90" s="15"/>
      <c r="CP90" s="15"/>
      <c r="CQ90" s="15"/>
      <c r="CR90" s="15"/>
      <c r="CS90" s="15"/>
      <c r="CT90" s="15">
        <v>0</v>
      </c>
      <c r="CU90" s="15"/>
      <c r="CV90" s="15"/>
      <c r="CW90" s="15">
        <v>0</v>
      </c>
      <c r="CX90" s="15"/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/>
      <c r="DG90" s="15"/>
      <c r="DH90" s="15"/>
      <c r="DI90" s="15"/>
      <c r="DJ90" s="15"/>
      <c r="DK90" s="15"/>
      <c r="DL90" s="15"/>
      <c r="DM90" s="8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</row>
    <row r="91" outlineLevel="2">
      <c r="A91" s="1"/>
      <c r="B91" s="4"/>
      <c r="C91" s="23" t="s">
        <v>473</v>
      </c>
      <c r="D91" s="28">
        <f t="shared" si="1"/>
      </c>
      <c r="E91" s="28">
        <f t="shared" si="5"/>
      </c>
      <c r="F91" s="28">
        <f t="shared" si="9"/>
      </c>
      <c r="G91" s="28">
        <f t="shared" si="13"/>
      </c>
      <c r="H91" s="28">
        <f t="shared" si="17"/>
      </c>
      <c r="I91" s="28">
        <f t="shared" si="21"/>
      </c>
      <c r="J91" s="28">
        <f t="shared" si="25"/>
      </c>
      <c r="K91" s="29">
        <f t="shared" si="29"/>
      </c>
      <c r="M91" s="15">
        <v>201000</v>
      </c>
      <c r="N91" s="15">
        <v>245000</v>
      </c>
      <c r="O91" s="15">
        <v>186000</v>
      </c>
      <c r="P91" s="15">
        <v>228000</v>
      </c>
      <c r="Q91" s="15">
        <v>357000</v>
      </c>
      <c r="R91" s="15">
        <v>139000</v>
      </c>
      <c r="S91" s="15">
        <v>148000</v>
      </c>
      <c r="T91" s="15">
        <v>145000</v>
      </c>
      <c r="U91" s="15">
        <v>145000</v>
      </c>
      <c r="V91" s="15">
        <v>102000</v>
      </c>
      <c r="W91" s="15">
        <v>111000</v>
      </c>
      <c r="X91" s="15">
        <v>63000</v>
      </c>
      <c r="Y91" s="15">
        <v>66000</v>
      </c>
      <c r="Z91" s="15">
        <v>52000</v>
      </c>
      <c r="AA91" s="15">
        <v>47000</v>
      </c>
      <c r="AB91" s="15">
        <v>36000</v>
      </c>
      <c r="AC91" s="15">
        <v>203000</v>
      </c>
      <c r="AD91" s="15">
        <v>119000</v>
      </c>
      <c r="AE91" s="15">
        <v>157000</v>
      </c>
      <c r="AF91" s="15">
        <v>119000</v>
      </c>
      <c r="AG91" s="15">
        <v>32000</v>
      </c>
      <c r="AH91" s="15">
        <v>116000</v>
      </c>
      <c r="AI91" s="15">
        <v>110000</v>
      </c>
      <c r="AJ91" s="15">
        <v>110000</v>
      </c>
      <c r="AK91" s="15">
        <v>108000</v>
      </c>
      <c r="AL91" s="15">
        <v>312000</v>
      </c>
      <c r="AM91" s="15">
        <v>220000</v>
      </c>
      <c r="AN91" s="15">
        <v>273000</v>
      </c>
      <c r="AO91" s="15">
        <v>74000</v>
      </c>
      <c r="AP91" s="15">
        <v>70000</v>
      </c>
      <c r="AQ91" s="15">
        <v>60000</v>
      </c>
      <c r="AR91" s="15">
        <v>47000</v>
      </c>
      <c r="AS91" s="15">
        <v>62000</v>
      </c>
      <c r="AT91" s="15">
        <v>64000</v>
      </c>
      <c r="AU91" s="15">
        <v>64000</v>
      </c>
      <c r="AV91" s="15">
        <v>66000</v>
      </c>
      <c r="AW91" s="15">
        <v>67000</v>
      </c>
      <c r="AX91" s="15">
        <v>73000</v>
      </c>
      <c r="AY91" s="15">
        <v>66000</v>
      </c>
      <c r="AZ91" s="15">
        <v>89000</v>
      </c>
      <c r="BA91" s="15">
        <v>91000</v>
      </c>
      <c r="BB91" s="15">
        <v>93679</v>
      </c>
      <c r="BC91" s="15">
        <v>95430</v>
      </c>
      <c r="BD91" s="15">
        <v>99354</v>
      </c>
      <c r="BE91" s="15">
        <v>104252</v>
      </c>
      <c r="BF91" s="15">
        <v>102346</v>
      </c>
      <c r="BG91" s="15">
        <v>104486</v>
      </c>
      <c r="BH91" s="15">
        <v>107125</v>
      </c>
      <c r="BI91" s="15">
        <v>107481</v>
      </c>
      <c r="BJ91" s="15">
        <v>111499</v>
      </c>
      <c r="BK91" s="15">
        <v>116006</v>
      </c>
      <c r="BL91" s="15">
        <v>118085</v>
      </c>
      <c r="BM91" s="15">
        <v>10484</v>
      </c>
      <c r="BN91" s="15">
        <v>46323</v>
      </c>
      <c r="BO91" s="15">
        <v>44322</v>
      </c>
      <c r="BP91" s="15">
        <v>38010</v>
      </c>
      <c r="BQ91" s="15">
        <v>2965</v>
      </c>
      <c r="BR91" s="15">
        <v>39719</v>
      </c>
      <c r="BS91" s="15">
        <v>44367</v>
      </c>
      <c r="BT91" s="15">
        <v>41867</v>
      </c>
      <c r="BU91" s="15">
        <v>20866</v>
      </c>
      <c r="BV91" s="15">
        <v>42901</v>
      </c>
      <c r="BW91" s="15">
        <v>42068</v>
      </c>
      <c r="BX91" s="15">
        <v>44677</v>
      </c>
      <c r="BY91" s="15">
        <v>13609</v>
      </c>
      <c r="BZ91" s="15">
        <v>37193</v>
      </c>
      <c r="CA91" s="15">
        <v>35404</v>
      </c>
      <c r="CB91" s="15">
        <v>40389</v>
      </c>
      <c r="CC91" s="15">
        <v>38051</v>
      </c>
      <c r="CD91" s="15">
        <v>25156</v>
      </c>
      <c r="CE91" s="15">
        <v>25912</v>
      </c>
      <c r="CF91" s="15">
        <v>33454</v>
      </c>
      <c r="CG91" s="15">
        <v>28349</v>
      </c>
      <c r="CH91" s="15">
        <v>42104</v>
      </c>
      <c r="CI91" s="15">
        <v>37527</v>
      </c>
      <c r="CJ91" s="15">
        <v>31028</v>
      </c>
      <c r="CK91" s="15">
        <v>27477</v>
      </c>
      <c r="CL91" s="15">
        <v>24713</v>
      </c>
      <c r="CM91" s="15">
        <v>15977</v>
      </c>
      <c r="CN91" s="15">
        <v>10678</v>
      </c>
      <c r="CO91" s="15">
        <v>9034</v>
      </c>
      <c r="CP91" s="15">
        <v>8132</v>
      </c>
      <c r="CQ91" s="15">
        <v>8277</v>
      </c>
      <c r="CR91" s="15">
        <v>7255</v>
      </c>
      <c r="CS91" s="15">
        <v>7731</v>
      </c>
      <c r="CT91" s="15">
        <v>6733</v>
      </c>
      <c r="CU91" s="15">
        <v>56037</v>
      </c>
      <c r="CV91" s="15">
        <v>55488</v>
      </c>
      <c r="CW91" s="15">
        <v>10473</v>
      </c>
      <c r="CX91" s="15">
        <v>66465</v>
      </c>
      <c r="CY91" s="15">
        <v>10593</v>
      </c>
      <c r="CZ91" s="15">
        <v>10488</v>
      </c>
      <c r="DA91" s="15">
        <v>11897</v>
      </c>
      <c r="DB91" s="15">
        <v>11210</v>
      </c>
      <c r="DC91" s="15">
        <v>11681</v>
      </c>
      <c r="DD91" s="15">
        <v>10513</v>
      </c>
      <c r="DE91" s="15">
        <v>10909</v>
      </c>
      <c r="DF91" s="15">
        <v>20181</v>
      </c>
      <c r="DG91" s="15">
        <v>5339</v>
      </c>
      <c r="DH91" s="15">
        <v>4122</v>
      </c>
      <c r="DI91" s="15">
        <v>3189</v>
      </c>
      <c r="DJ91" s="15">
        <v>3400</v>
      </c>
      <c r="DK91" s="15">
        <v>3600</v>
      </c>
      <c r="DL91" s="15">
        <v>600</v>
      </c>
      <c r="DM91" s="8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</row>
    <row r="92" outlineLevel="2">
      <c r="A92" s="1"/>
      <c r="B92" s="4"/>
      <c r="C92" s="38" t="s">
        <v>474</v>
      </c>
      <c r="D92" s="24">
        <f t="shared" si="1"/>
      </c>
      <c r="E92" s="24">
        <f t="shared" si="5"/>
      </c>
      <c r="F92" s="24">
        <f t="shared" si="9"/>
      </c>
      <c r="G92" s="24">
        <f t="shared" si="13"/>
      </c>
      <c r="H92" s="24">
        <f t="shared" si="17"/>
      </c>
      <c r="I92" s="24">
        <f t="shared" si="21"/>
      </c>
      <c r="J92" s="24">
        <f t="shared" si="25"/>
      </c>
      <c r="K92" s="37">
        <f t="shared" si="29"/>
      </c>
      <c r="L92" s="2"/>
      <c r="M92" s="36">
        <v>31475000</v>
      </c>
      <c r="N92" s="36">
        <v>28373000</v>
      </c>
      <c r="O92" s="36">
        <v>25594000</v>
      </c>
      <c r="P92" s="36">
        <v>23343000</v>
      </c>
      <c r="Q92" s="36">
        <v>21383000</v>
      </c>
      <c r="R92" s="36">
        <v>21490000</v>
      </c>
      <c r="S92" s="36">
        <v>20758000</v>
      </c>
      <c r="T92" s="36">
        <v>19577000</v>
      </c>
      <c r="U92" s="36">
        <v>18109000</v>
      </c>
      <c r="V92" s="36">
        <v>17265000</v>
      </c>
      <c r="W92" s="36">
        <v>16058000</v>
      </c>
      <c r="X92" s="36">
        <v>15637000</v>
      </c>
      <c r="Y92" s="36">
        <v>15358000</v>
      </c>
      <c r="Z92" s="36">
        <v>14826000</v>
      </c>
      <c r="AA92" s="36">
        <v>12844000</v>
      </c>
      <c r="AB92" s="36">
        <v>12669000</v>
      </c>
      <c r="AC92" s="36">
        <v>12736000</v>
      </c>
      <c r="AD92" s="36">
        <v>12488000</v>
      </c>
      <c r="AE92" s="36">
        <v>10499000</v>
      </c>
      <c r="AF92" s="36">
        <v>3670000</v>
      </c>
      <c r="AG92" s="36">
        <v>3625000</v>
      </c>
      <c r="AH92" s="36">
        <v>3390000</v>
      </c>
      <c r="AI92" s="36">
        <v>3384000</v>
      </c>
      <c r="AJ92" s="36">
        <v>3392000</v>
      </c>
      <c r="AK92" s="36">
        <v>2735000</v>
      </c>
      <c r="AL92" s="36">
        <v>2271000</v>
      </c>
      <c r="AM92" s="36">
        <v>2051000</v>
      </c>
      <c r="AN92" s="36">
        <v>2012000</v>
      </c>
      <c r="AO92" s="36">
        <v>1986000</v>
      </c>
      <c r="AP92" s="36">
        <v>1351000</v>
      </c>
      <c r="AQ92" s="36">
        <v>1332000</v>
      </c>
      <c r="AR92" s="36">
        <v>1294000</v>
      </c>
      <c r="AS92" s="36">
        <v>1305000</v>
      </c>
      <c r="AT92" s="36">
        <v>1305000</v>
      </c>
      <c r="AU92" s="36">
        <v>1305000</v>
      </c>
      <c r="AV92" s="36">
        <v>1318000</v>
      </c>
      <c r="AW92" s="36">
        <v>1317000</v>
      </c>
      <c r="AX92" s="36">
        <v>1340000</v>
      </c>
      <c r="AY92" s="36">
        <v>1371000</v>
      </c>
      <c r="AZ92" s="36">
        <v>1459000</v>
      </c>
      <c r="BA92" s="36">
        <v>1488000</v>
      </c>
      <c r="BB92" s="36">
        <v>1544760</v>
      </c>
      <c r="BC92" s="36">
        <v>1556133</v>
      </c>
      <c r="BD92" s="36">
        <v>1590865</v>
      </c>
      <c r="BE92" s="36">
        <v>1626183</v>
      </c>
      <c r="BF92" s="36">
        <v>1661532</v>
      </c>
      <c r="BG92" s="36">
        <v>1646984</v>
      </c>
      <c r="BH92" s="36">
        <v>1672911</v>
      </c>
      <c r="BI92" s="36">
        <v>1636987</v>
      </c>
      <c r="BJ92" s="36">
        <v>1650317</v>
      </c>
      <c r="BK92" s="36">
        <v>1678030</v>
      </c>
      <c r="BL92" s="36">
        <v>1676051</v>
      </c>
      <c r="BM92" s="36">
        <v>1647570</v>
      </c>
      <c r="BN92" s="36">
        <v>1588972</v>
      </c>
      <c r="BO92" s="36">
        <v>1546867</v>
      </c>
      <c r="BP92" s="36">
        <v>1239981</v>
      </c>
      <c r="BQ92" s="36">
        <v>1268296</v>
      </c>
      <c r="BR92" s="36">
        <v>1107877</v>
      </c>
      <c r="BS92" s="36">
        <v>1075306</v>
      </c>
      <c r="BT92" s="36">
        <v>1076050</v>
      </c>
      <c r="BU92" s="36">
        <v>1105088</v>
      </c>
      <c r="BV92" s="36">
        <v>1105858</v>
      </c>
      <c r="BW92" s="36">
        <v>1130504</v>
      </c>
      <c r="BX92" s="36">
        <v>1158020</v>
      </c>
      <c r="BY92" s="36">
        <v>1182769</v>
      </c>
      <c r="BZ92" s="36">
        <v>1168799</v>
      </c>
      <c r="CA92" s="36">
        <v>1145830</v>
      </c>
      <c r="CB92" s="36">
        <v>1058465</v>
      </c>
      <c r="CC92" s="36">
        <v>858842</v>
      </c>
      <c r="CD92" s="36">
        <v>719209</v>
      </c>
      <c r="CE92" s="36">
        <v>638862</v>
      </c>
      <c r="CF92" s="36">
        <v>646635</v>
      </c>
      <c r="CG92" s="36">
        <v>643493</v>
      </c>
      <c r="CH92" s="36">
        <v>505265</v>
      </c>
      <c r="CI92" s="36">
        <v>457540</v>
      </c>
      <c r="CJ92" s="36">
        <v>438826</v>
      </c>
      <c r="CK92" s="36">
        <v>404388</v>
      </c>
      <c r="CL92" s="36">
        <v>355532</v>
      </c>
      <c r="CM92" s="36">
        <v>326303</v>
      </c>
      <c r="CN92" s="36">
        <v>315437</v>
      </c>
      <c r="CO92" s="36">
        <v>323610</v>
      </c>
      <c r="CP92" s="36">
        <v>328505</v>
      </c>
      <c r="CQ92" s="36">
        <v>334595</v>
      </c>
      <c r="CR92" s="36">
        <v>341233</v>
      </c>
      <c r="CS92" s="36">
        <v>346632</v>
      </c>
      <c r="CT92" s="36">
        <v>400676</v>
      </c>
      <c r="CU92" s="36">
        <v>334070</v>
      </c>
      <c r="CV92" s="36">
        <v>286744</v>
      </c>
      <c r="CW92" s="36">
        <v>265413</v>
      </c>
      <c r="CX92" s="36">
        <v>283401</v>
      </c>
      <c r="CY92" s="36">
        <v>290674</v>
      </c>
      <c r="CZ92" s="36">
        <v>280653</v>
      </c>
      <c r="DA92" s="36">
        <v>269065</v>
      </c>
      <c r="DB92" s="36">
        <v>240413</v>
      </c>
      <c r="DC92" s="36">
        <v>223528</v>
      </c>
      <c r="DD92" s="36">
        <v>201131</v>
      </c>
      <c r="DE92" s="36">
        <v>86018</v>
      </c>
      <c r="DF92" s="36">
        <v>57606</v>
      </c>
      <c r="DG92" s="36">
        <v>40247</v>
      </c>
      <c r="DH92" s="36">
        <v>34565</v>
      </c>
      <c r="DI92" s="36">
        <v>29075</v>
      </c>
      <c r="DJ92" s="36">
        <v>30000</v>
      </c>
      <c r="DK92" s="36">
        <v>26300</v>
      </c>
      <c r="DL92" s="36">
        <v>23300</v>
      </c>
      <c r="DM92" s="8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</row>
    <row r="93" outlineLevel="1">
      <c r="A93" s="1"/>
      <c r="B93" s="4"/>
      <c r="C93" s="34" t="s">
        <v>42</v>
      </c>
      <c r="D93" s="24">
        <f t="shared" si="1"/>
      </c>
      <c r="E93" s="24">
        <f t="shared" si="5"/>
      </c>
      <c r="F93" s="24">
        <f t="shared" si="9"/>
      </c>
      <c r="G93" s="24">
        <f t="shared" si="13"/>
      </c>
      <c r="H93" s="24">
        <f t="shared" si="17"/>
      </c>
      <c r="I93" s="24">
        <f t="shared" si="21"/>
      </c>
      <c r="J93" s="24">
        <f t="shared" si="25"/>
      </c>
      <c r="K93" s="37">
        <f t="shared" si="29"/>
      </c>
      <c r="L93" s="39"/>
      <c r="M93" s="24">
        <v>111601000</v>
      </c>
      <c r="N93" s="24">
        <v>96013000</v>
      </c>
      <c r="O93" s="24">
        <v>85227000</v>
      </c>
      <c r="P93" s="24">
        <v>77072000</v>
      </c>
      <c r="Q93" s="24">
        <v>65728000</v>
      </c>
      <c r="R93" s="24">
        <v>54148000</v>
      </c>
      <c r="S93" s="24">
        <v>49555000</v>
      </c>
      <c r="T93" s="24">
        <v>44460000</v>
      </c>
      <c r="U93" s="24">
        <v>41182000</v>
      </c>
      <c r="V93" s="24">
        <v>40488000</v>
      </c>
      <c r="W93" s="24">
        <v>43476000</v>
      </c>
      <c r="X93" s="24">
        <v>45212000</v>
      </c>
      <c r="Y93" s="24">
        <v>44187000</v>
      </c>
      <c r="Z93" s="24">
        <v>40632000</v>
      </c>
      <c r="AA93" s="24">
        <v>38650000</v>
      </c>
      <c r="AB93" s="24">
        <v>30796000</v>
      </c>
      <c r="AC93" s="24">
        <v>28791000</v>
      </c>
      <c r="AD93" s="24">
        <v>26881000</v>
      </c>
      <c r="AE93" s="24">
        <v>25180000</v>
      </c>
      <c r="AF93" s="24">
        <v>23254000</v>
      </c>
      <c r="AG93" s="24">
        <v>17315000</v>
      </c>
      <c r="AH93" s="24">
        <v>15810000</v>
      </c>
      <c r="AI93" s="24">
        <v>14775000</v>
      </c>
      <c r="AJ93" s="24">
        <v>14021000</v>
      </c>
      <c r="AK93" s="24">
        <v>13292000</v>
      </c>
      <c r="AL93" s="24">
        <v>13657000</v>
      </c>
      <c r="AM93" s="24">
        <v>12882000</v>
      </c>
      <c r="AN93" s="24">
        <v>11460000</v>
      </c>
      <c r="AO93" s="24">
        <v>11241000</v>
      </c>
      <c r="AP93" s="24">
        <v>9830000</v>
      </c>
      <c r="AQ93" s="24">
        <v>9402000</v>
      </c>
      <c r="AR93" s="24">
        <v>9410000</v>
      </c>
      <c r="AS93" s="24">
        <v>9841000</v>
      </c>
      <c r="AT93" s="24">
        <v>9612000</v>
      </c>
      <c r="AU93" s="24">
        <v>7461000</v>
      </c>
      <c r="AV93" s="24">
        <v>7108000</v>
      </c>
      <c r="AW93" s="24">
        <v>7370000</v>
      </c>
      <c r="AX93" s="24">
        <v>7174000</v>
      </c>
      <c r="AY93" s="24">
        <v>6979000</v>
      </c>
      <c r="AZ93" s="24">
        <v>7291000</v>
      </c>
      <c r="BA93" s="24">
        <v>7201000</v>
      </c>
      <c r="BB93" s="24">
        <v>6885869</v>
      </c>
      <c r="BC93" s="24">
        <v>6933719</v>
      </c>
      <c r="BD93" s="24">
        <v>6864663</v>
      </c>
      <c r="BE93" s="24">
        <v>7250894</v>
      </c>
      <c r="BF93" s="24">
        <v>5711373</v>
      </c>
      <c r="BG93" s="24">
        <v>5569592</v>
      </c>
      <c r="BH93" s="24">
        <v>6279527</v>
      </c>
      <c r="BI93" s="24">
        <v>6412245</v>
      </c>
      <c r="BJ93" s="24">
        <v>6075144</v>
      </c>
      <c r="BK93" s="24">
        <v>5891881</v>
      </c>
      <c r="BL93" s="24">
        <v>5708167</v>
      </c>
      <c r="BM93" s="24">
        <v>5552928</v>
      </c>
      <c r="BN93" s="24">
        <v>5089043</v>
      </c>
      <c r="BO93" s="24">
        <v>4864424</v>
      </c>
      <c r="BP93" s="24">
        <v>4736744</v>
      </c>
      <c r="BQ93" s="24">
        <v>4495246</v>
      </c>
      <c r="BR93" s="24">
        <v>3915579</v>
      </c>
      <c r="BS93" s="24">
        <v>3731268</v>
      </c>
      <c r="BT93" s="24">
        <v>3803030</v>
      </c>
      <c r="BU93" s="24">
        <v>3585918</v>
      </c>
      <c r="BV93" s="24">
        <v>3463574</v>
      </c>
      <c r="BW93" s="24">
        <v>3298409</v>
      </c>
      <c r="BX93" s="24">
        <v>3178704</v>
      </c>
      <c r="BY93" s="24">
        <v>3350727</v>
      </c>
      <c r="BZ93" s="24">
        <v>3648898</v>
      </c>
      <c r="CA93" s="24">
        <v>3960049</v>
      </c>
      <c r="CB93" s="24">
        <v>3807458</v>
      </c>
      <c r="CC93" s="24">
        <v>3747671</v>
      </c>
      <c r="CD93" s="24">
        <v>3475263</v>
      </c>
      <c r="CE93" s="24">
        <v>3036267</v>
      </c>
      <c r="CF93" s="24">
        <v>2800868</v>
      </c>
      <c r="CG93" s="24">
        <v>2675263</v>
      </c>
      <c r="CH93" s="24">
        <v>2531153</v>
      </c>
      <c r="CI93" s="24">
        <v>2183829</v>
      </c>
      <c r="CJ93" s="24">
        <v>2161453</v>
      </c>
      <c r="CK93" s="24">
        <v>1954687</v>
      </c>
      <c r="CL93" s="24">
        <v>1805508</v>
      </c>
      <c r="CM93" s="24">
        <v>1728218</v>
      </c>
      <c r="CN93" s="24">
        <v>1635094</v>
      </c>
      <c r="CO93" s="24">
        <v>1628536</v>
      </c>
      <c r="CP93" s="24">
        <v>1539656</v>
      </c>
      <c r="CQ93" s="24">
        <v>1480889</v>
      </c>
      <c r="CR93" s="24">
        <v>1458190</v>
      </c>
      <c r="CS93" s="24">
        <v>1399344</v>
      </c>
      <c r="CT93" s="24">
        <v>1458780</v>
      </c>
      <c r="CU93" s="24">
        <v>1780113</v>
      </c>
      <c r="CV93" s="24">
        <v>1687533</v>
      </c>
      <c r="CW93" s="24">
        <v>1617015</v>
      </c>
      <c r="CX93" s="24">
        <v>1629697</v>
      </c>
      <c r="CY93" s="24">
        <v>1615154</v>
      </c>
      <c r="CZ93" s="24">
        <v>1599717</v>
      </c>
      <c r="DA93" s="24">
        <v>1503174</v>
      </c>
      <c r="DB93" s="24">
        <v>1247350</v>
      </c>
      <c r="DC93" s="24">
        <v>1189258</v>
      </c>
      <c r="DD93" s="24">
        <v>1081784</v>
      </c>
      <c r="DE93" s="24">
        <v>1016902</v>
      </c>
      <c r="DF93" s="24">
        <v>983346</v>
      </c>
      <c r="DG93" s="24">
        <v>507183</v>
      </c>
      <c r="DH93" s="24">
        <v>447791</v>
      </c>
      <c r="DI93" s="24">
        <v>202250</v>
      </c>
      <c r="DJ93" s="24">
        <v>157600</v>
      </c>
      <c r="DK93" s="24">
        <v>134400</v>
      </c>
      <c r="DL93" s="24">
        <v>126700</v>
      </c>
      <c r="DM93" s="8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</row>
    <row r="94">
      <c r="A94" s="1"/>
      <c r="B94" s="4"/>
      <c r="C94" s="34" t="s">
        <v>475</v>
      </c>
      <c r="D94" s="35">
        <f t="shared" si="1"/>
      </c>
      <c r="E94" s="35">
        <f t="shared" si="5"/>
      </c>
      <c r="F94" s="35">
        <f t="shared" si="9"/>
      </c>
      <c r="G94" s="35">
        <f t="shared" si="13"/>
      </c>
      <c r="H94" s="35">
        <f t="shared" si="17"/>
      </c>
      <c r="I94" s="35">
        <f t="shared" si="21"/>
      </c>
      <c r="J94" s="35">
        <f t="shared" si="25"/>
      </c>
      <c r="K94" s="33">
        <f t="shared" si="29"/>
      </c>
      <c r="L94" s="12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8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</row>
    <row r="95" outlineLevel="1">
      <c r="A95" s="1"/>
      <c r="B95" s="4"/>
      <c r="C95" s="23" t="s">
        <v>476</v>
      </c>
      <c r="D95" s="28">
        <f t="shared" si="1"/>
      </c>
      <c r="E95" s="28">
        <f t="shared" si="5"/>
      </c>
      <c r="F95" s="28">
        <f t="shared" si="9"/>
      </c>
      <c r="G95" s="28">
        <f t="shared" si="13"/>
      </c>
      <c r="H95" s="28">
        <f t="shared" si="17"/>
      </c>
      <c r="I95" s="28">
        <f t="shared" si="21"/>
      </c>
      <c r="J95" s="28">
        <f t="shared" si="25"/>
      </c>
      <c r="K95" s="29">
        <f t="shared" si="29"/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8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</row>
    <row r="96" outlineLevel="2">
      <c r="A96" s="1"/>
      <c r="B96" s="4"/>
      <c r="C96" s="23" t="s">
        <v>477</v>
      </c>
      <c r="D96" s="28">
        <f t="shared" si="1"/>
      </c>
      <c r="E96" s="28">
        <f t="shared" si="5"/>
      </c>
      <c r="F96" s="28">
        <f t="shared" si="9"/>
      </c>
      <c r="G96" s="28">
        <f t="shared" si="13"/>
      </c>
      <c r="H96" s="28">
        <f t="shared" si="17"/>
      </c>
      <c r="I96" s="28">
        <f t="shared" si="21"/>
      </c>
      <c r="J96" s="28">
        <f t="shared" si="25"/>
      </c>
      <c r="K96" s="29">
        <f t="shared" si="29"/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8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</row>
    <row r="97" outlineLevel="3">
      <c r="A97" s="1"/>
      <c r="B97" s="4"/>
      <c r="C97" s="23" t="s">
        <v>478</v>
      </c>
      <c r="D97" s="28">
        <f t="shared" si="1"/>
      </c>
      <c r="E97" s="28">
        <f t="shared" si="5"/>
      </c>
      <c r="F97" s="28">
        <f t="shared" si="9"/>
      </c>
      <c r="G97" s="28">
        <f t="shared" si="13"/>
      </c>
      <c r="H97" s="28">
        <f t="shared" si="17"/>
      </c>
      <c r="I97" s="28">
        <f t="shared" si="21"/>
      </c>
      <c r="J97" s="28">
        <f t="shared" si="25"/>
      </c>
      <c r="K97" s="29">
        <f t="shared" si="29"/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8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</row>
    <row r="98" outlineLevel="4">
      <c r="A98" s="1"/>
      <c r="B98" s="4"/>
      <c r="C98" s="23" t="s">
        <v>479</v>
      </c>
      <c r="D98" s="28">
        <f t="shared" si="1"/>
      </c>
      <c r="E98" s="28">
        <f t="shared" si="5"/>
      </c>
      <c r="F98" s="28">
        <f t="shared" si="9"/>
      </c>
      <c r="G98" s="28">
        <f t="shared" si="13"/>
      </c>
      <c r="H98" s="28">
        <f t="shared" si="17"/>
      </c>
      <c r="I98" s="28">
        <f t="shared" si="21"/>
      </c>
      <c r="J98" s="28">
        <f t="shared" si="25"/>
      </c>
      <c r="K98" s="29">
        <f t="shared" si="29"/>
      </c>
      <c r="M98" s="15">
        <v>6310000</v>
      </c>
      <c r="N98" s="15">
        <v>5353000</v>
      </c>
      <c r="O98" s="15">
        <v>3680000</v>
      </c>
      <c r="P98" s="15">
        <v>2715000</v>
      </c>
      <c r="Q98" s="15">
        <v>2699000</v>
      </c>
      <c r="R98" s="15">
        <v>2380000</v>
      </c>
      <c r="S98" s="15">
        <v>1929000</v>
      </c>
      <c r="T98" s="15">
        <v>1141000</v>
      </c>
      <c r="U98" s="15">
        <v>1193000</v>
      </c>
      <c r="V98" s="15">
        <v>1491000</v>
      </c>
      <c r="W98" s="15">
        <v>2421000</v>
      </c>
      <c r="X98" s="15">
        <v>1999000</v>
      </c>
      <c r="Y98" s="15">
        <v>1783000</v>
      </c>
      <c r="Z98" s="15">
        <v>1664000</v>
      </c>
      <c r="AA98" s="15">
        <v>1474000</v>
      </c>
      <c r="AB98" s="15">
        <v>1218000</v>
      </c>
      <c r="AC98" s="15">
        <v>1149000</v>
      </c>
      <c r="AD98" s="15">
        <v>1097000</v>
      </c>
      <c r="AE98" s="15">
        <v>893000</v>
      </c>
      <c r="AF98" s="15">
        <v>761000</v>
      </c>
      <c r="AG98" s="15">
        <v>687000</v>
      </c>
      <c r="AH98" s="15">
        <v>591000</v>
      </c>
      <c r="AI98" s="15">
        <v>437000</v>
      </c>
      <c r="AJ98" s="15">
        <v>368000</v>
      </c>
      <c r="AK98" s="15">
        <v>511000</v>
      </c>
      <c r="AL98" s="15">
        <v>902000</v>
      </c>
      <c r="AM98" s="15">
        <v>800000</v>
      </c>
      <c r="AN98" s="15">
        <v>623000</v>
      </c>
      <c r="AO98" s="15">
        <v>596000</v>
      </c>
      <c r="AP98" s="15">
        <v>511000</v>
      </c>
      <c r="AQ98" s="15">
        <v>431000</v>
      </c>
      <c r="AR98" s="15">
        <v>348000</v>
      </c>
      <c r="AS98" s="15">
        <v>485000</v>
      </c>
      <c r="AT98" s="15">
        <v>523000</v>
      </c>
      <c r="AU98" s="15">
        <v>423000</v>
      </c>
      <c r="AV98" s="15">
        <v>320000</v>
      </c>
      <c r="AW98" s="15">
        <v>296000</v>
      </c>
      <c r="AX98" s="15">
        <v>295000</v>
      </c>
      <c r="AY98" s="15">
        <v>277000</v>
      </c>
      <c r="AZ98" s="15">
        <v>222000</v>
      </c>
      <c r="BA98" s="15">
        <v>293000</v>
      </c>
      <c r="BB98" s="15">
        <v>328097</v>
      </c>
      <c r="BC98" s="15">
        <v>261627</v>
      </c>
      <c r="BD98" s="15">
        <v>309008</v>
      </c>
      <c r="BE98" s="15">
        <v>324391</v>
      </c>
      <c r="BF98" s="15">
        <v>333283</v>
      </c>
      <c r="BG98" s="15">
        <v>310271</v>
      </c>
      <c r="BH98" s="15">
        <v>328259</v>
      </c>
      <c r="BI98" s="15">
        <v>356428</v>
      </c>
      <c r="BJ98" s="15">
        <v>390265</v>
      </c>
      <c r="BK98" s="15">
        <v>417250</v>
      </c>
      <c r="BL98" s="15">
        <v>395578</v>
      </c>
      <c r="BM98" s="15">
        <v>335072</v>
      </c>
      <c r="BN98" s="15">
        <v>307943</v>
      </c>
      <c r="BO98" s="15">
        <v>297813</v>
      </c>
      <c r="BP98" s="15">
        <v>346295</v>
      </c>
      <c r="BQ98" s="15">
        <v>286138</v>
      </c>
      <c r="BR98" s="15">
        <v>324770</v>
      </c>
      <c r="BS98" s="15">
        <v>280041</v>
      </c>
      <c r="BT98" s="15">
        <v>362740</v>
      </c>
      <c r="BU98" s="15">
        <v>344527</v>
      </c>
      <c r="BV98" s="15">
        <v>321530</v>
      </c>
      <c r="BW98" s="15">
        <v>275978</v>
      </c>
      <c r="BX98" s="15">
        <v>226114</v>
      </c>
      <c r="BY98" s="15">
        <v>218864</v>
      </c>
      <c r="BZ98" s="15">
        <v>387252</v>
      </c>
      <c r="CA98" s="15">
        <v>438892</v>
      </c>
      <c r="CB98" s="15">
        <v>427855</v>
      </c>
      <c r="CC98" s="15">
        <v>492099</v>
      </c>
      <c r="CD98" s="15">
        <v>449792</v>
      </c>
      <c r="CE98" s="15">
        <v>323381</v>
      </c>
      <c r="CF98" s="15">
        <v>334046</v>
      </c>
      <c r="CG98" s="15">
        <v>272075</v>
      </c>
      <c r="CH98" s="15">
        <v>324396</v>
      </c>
      <c r="CI98" s="15">
        <v>230916</v>
      </c>
      <c r="CJ98" s="15">
        <v>298147</v>
      </c>
      <c r="CK98" s="15">
        <v>179395</v>
      </c>
      <c r="CL98" s="15">
        <v>179777</v>
      </c>
      <c r="CM98" s="15">
        <v>221047</v>
      </c>
      <c r="CN98" s="15">
        <v>182146</v>
      </c>
      <c r="CO98" s="15">
        <v>238223</v>
      </c>
      <c r="CP98" s="15">
        <v>262960</v>
      </c>
      <c r="CQ98" s="15">
        <v>223201</v>
      </c>
      <c r="CR98" s="15">
        <v>214618</v>
      </c>
      <c r="CS98" s="15">
        <v>185342</v>
      </c>
      <c r="CT98" s="15">
        <v>242309</v>
      </c>
      <c r="CU98" s="15">
        <v>282397</v>
      </c>
      <c r="CV98" s="15">
        <v>234437</v>
      </c>
      <c r="CW98" s="15">
        <v>141129</v>
      </c>
      <c r="CX98" s="15">
        <v>170589</v>
      </c>
      <c r="CY98" s="15">
        <v>165395</v>
      </c>
      <c r="CZ98" s="15">
        <v>190360</v>
      </c>
      <c r="DA98" s="15">
        <v>214019</v>
      </c>
      <c r="DB98" s="15">
        <v>108953</v>
      </c>
      <c r="DC98" s="15">
        <v>88737</v>
      </c>
      <c r="DD98" s="15">
        <v>72048</v>
      </c>
      <c r="DE98" s="15">
        <v>72301</v>
      </c>
      <c r="DF98" s="15">
        <v>86716</v>
      </c>
      <c r="DG98" s="15">
        <v>75887</v>
      </c>
      <c r="DH98" s="15">
        <v>68527</v>
      </c>
      <c r="DI98" s="15">
        <v>64910</v>
      </c>
      <c r="DJ98" s="15">
        <v>43000</v>
      </c>
      <c r="DK98" s="15">
        <v>34800</v>
      </c>
      <c r="DL98" s="15">
        <v>27500</v>
      </c>
      <c r="DM98" s="8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</row>
    <row r="99" outlineLevel="4">
      <c r="A99" s="1"/>
      <c r="B99" s="4"/>
      <c r="C99" s="23" t="s">
        <v>480</v>
      </c>
      <c r="D99" s="28">
        <f t="shared" si="1"/>
      </c>
      <c r="E99" s="28">
        <f t="shared" si="5"/>
      </c>
      <c r="F99" s="28">
        <f t="shared" si="9"/>
      </c>
      <c r="G99" s="28">
        <f t="shared" si="13"/>
      </c>
      <c r="H99" s="28">
        <f t="shared" si="17"/>
      </c>
      <c r="I99" s="28">
        <f t="shared" si="21"/>
      </c>
      <c r="J99" s="28">
        <f t="shared" si="25"/>
      </c>
      <c r="K99" s="29">
        <f t="shared" si="29"/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>
        <v>37000</v>
      </c>
      <c r="AA99" s="15">
        <v>81000</v>
      </c>
      <c r="AB99" s="15">
        <v>19000</v>
      </c>
      <c r="AC99" s="15"/>
      <c r="AD99" s="15">
        <v>19000</v>
      </c>
      <c r="AE99" s="15">
        <v>74000</v>
      </c>
      <c r="AF99" s="15"/>
      <c r="AG99" s="15">
        <v>20000</v>
      </c>
      <c r="AH99" s="15"/>
      <c r="AI99" s="15">
        <v>20000</v>
      </c>
      <c r="AJ99" s="15">
        <v>7000</v>
      </c>
      <c r="AK99" s="15">
        <v>20000</v>
      </c>
      <c r="AL99" s="15">
        <v>7000</v>
      </c>
      <c r="AM99" s="15">
        <v>20000</v>
      </c>
      <c r="AN99" s="15">
        <v>7000</v>
      </c>
      <c r="AO99" s="15">
        <v>20000</v>
      </c>
      <c r="AP99" s="15">
        <v>7000</v>
      </c>
      <c r="AQ99" s="15">
        <v>20000</v>
      </c>
      <c r="AR99" s="15">
        <v>7000</v>
      </c>
      <c r="AS99" s="15">
        <v>21000</v>
      </c>
      <c r="AT99" s="15">
        <v>12000</v>
      </c>
      <c r="AU99" s="15">
        <v>3000</v>
      </c>
      <c r="AV99" s="15">
        <v>6000</v>
      </c>
      <c r="AW99" s="15">
        <v>3000</v>
      </c>
      <c r="AX99" s="15">
        <v>6000</v>
      </c>
      <c r="AY99" s="15">
        <v>3000</v>
      </c>
      <c r="AZ99" s="15">
        <v>6000</v>
      </c>
      <c r="BA99" s="15">
        <v>3000</v>
      </c>
      <c r="BB99" s="15">
        <v>6292</v>
      </c>
      <c r="BC99" s="15">
        <v>2542</v>
      </c>
      <c r="BD99" s="15">
        <v>6250</v>
      </c>
      <c r="BE99" s="15">
        <v>2500</v>
      </c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8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</row>
    <row r="100" outlineLevel="4">
      <c r="A100" s="1"/>
      <c r="B100" s="4"/>
      <c r="C100" s="23" t="s">
        <v>481</v>
      </c>
      <c r="D100" s="28">
        <f t="shared" si="1"/>
      </c>
      <c r="E100" s="28">
        <f t="shared" si="5"/>
      </c>
      <c r="F100" s="28">
        <f t="shared" si="9"/>
      </c>
      <c r="G100" s="28">
        <f t="shared" si="13"/>
      </c>
      <c r="H100" s="28">
        <f t="shared" si="17"/>
      </c>
      <c r="I100" s="28">
        <f t="shared" si="21"/>
      </c>
      <c r="J100" s="28">
        <f t="shared" si="25"/>
      </c>
      <c r="K100" s="29">
        <f t="shared" si="29"/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8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</row>
    <row r="101" outlineLevel="5">
      <c r="A101" s="1"/>
      <c r="B101" s="4"/>
      <c r="C101" s="23" t="s">
        <v>482</v>
      </c>
      <c r="D101" s="28">
        <f t="shared" si="1"/>
      </c>
      <c r="E101" s="28">
        <f t="shared" si="5"/>
      </c>
      <c r="F101" s="28">
        <f t="shared" si="9"/>
      </c>
      <c r="G101" s="28">
        <f t="shared" si="13"/>
      </c>
      <c r="H101" s="28">
        <f t="shared" si="17"/>
      </c>
      <c r="I101" s="28">
        <f t="shared" si="21"/>
      </c>
      <c r="J101" s="28">
        <f t="shared" si="25"/>
      </c>
      <c r="K101" s="29">
        <f t="shared" si="29"/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>
        <v>9000</v>
      </c>
      <c r="AU101" s="15">
        <v>6000</v>
      </c>
      <c r="AV101" s="15">
        <v>9000</v>
      </c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8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</row>
    <row r="102" outlineLevel="5">
      <c r="A102" s="1"/>
      <c r="B102" s="4"/>
      <c r="C102" s="23" t="s">
        <v>483</v>
      </c>
      <c r="D102" s="28">
        <f t="shared" si="1"/>
      </c>
      <c r="E102" s="28">
        <f t="shared" si="5"/>
      </c>
      <c r="F102" s="28">
        <f t="shared" si="9"/>
      </c>
      <c r="G102" s="28">
        <f t="shared" si="13"/>
      </c>
      <c r="H102" s="28">
        <f t="shared" si="17"/>
      </c>
      <c r="I102" s="28">
        <f t="shared" si="21"/>
      </c>
      <c r="J102" s="28">
        <f t="shared" si="25"/>
      </c>
      <c r="K102" s="29">
        <f t="shared" si="29"/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>
        <v>107000</v>
      </c>
      <c r="AK102" s="15"/>
      <c r="AL102" s="15">
        <v>40000</v>
      </c>
      <c r="AM102" s="15">
        <v>39000</v>
      </c>
      <c r="AN102" s="15">
        <v>38000</v>
      </c>
      <c r="AO102" s="15">
        <v>33000</v>
      </c>
      <c r="AP102" s="15">
        <v>11000</v>
      </c>
      <c r="AQ102" s="15">
        <v>12000</v>
      </c>
      <c r="AR102" s="15">
        <v>10000</v>
      </c>
      <c r="AS102" s="15">
        <v>4000</v>
      </c>
      <c r="AT102" s="15"/>
      <c r="AU102" s="15"/>
      <c r="AV102" s="15"/>
      <c r="AW102" s="15">
        <v>2000</v>
      </c>
      <c r="AX102" s="15">
        <v>7000</v>
      </c>
      <c r="AY102" s="15">
        <v>3000</v>
      </c>
      <c r="AZ102" s="15">
        <v>4000</v>
      </c>
      <c r="BA102" s="15">
        <v>3000</v>
      </c>
      <c r="BB102" s="15">
        <v>5512</v>
      </c>
      <c r="BC102" s="15">
        <v>5810</v>
      </c>
      <c r="BD102" s="15">
        <v>4497</v>
      </c>
      <c r="BE102" s="15">
        <v>2378</v>
      </c>
      <c r="BF102" s="15">
        <v>8349</v>
      </c>
      <c r="BG102" s="15">
        <v>6576</v>
      </c>
      <c r="BH102" s="15">
        <v>6405</v>
      </c>
      <c r="BI102" s="15">
        <v>3173</v>
      </c>
      <c r="BJ102" s="15">
        <v>10324</v>
      </c>
      <c r="BK102" s="15">
        <v>10165</v>
      </c>
      <c r="BL102" s="15">
        <v>9068</v>
      </c>
      <c r="BM102" s="15">
        <v>6941</v>
      </c>
      <c r="BN102" s="15"/>
      <c r="BO102" s="15"/>
      <c r="BP102" s="15"/>
      <c r="BQ102" s="15">
        <v>4576</v>
      </c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8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</row>
    <row r="103" outlineLevel="5">
      <c r="A103" s="1"/>
      <c r="B103" s="4"/>
      <c r="C103" s="38" t="s">
        <v>484</v>
      </c>
      <c r="D103" s="24">
        <f t="shared" si="1"/>
      </c>
      <c r="E103" s="24">
        <f t="shared" si="5"/>
      </c>
      <c r="F103" s="24">
        <f t="shared" si="9"/>
      </c>
      <c r="G103" s="24">
        <f t="shared" si="13"/>
      </c>
      <c r="H103" s="24">
        <f t="shared" si="17"/>
      </c>
      <c r="I103" s="24">
        <f t="shared" si="21"/>
      </c>
      <c r="J103" s="24">
        <f t="shared" si="25"/>
      </c>
      <c r="K103" s="37">
        <f t="shared" si="29"/>
      </c>
      <c r="L103" s="2"/>
      <c r="M103" s="36">
        <v>881000</v>
      </c>
      <c r="N103" s="36">
        <v>1356000</v>
      </c>
      <c r="O103" s="36">
        <v>1173000</v>
      </c>
      <c r="P103" s="36">
        <v>3881000</v>
      </c>
      <c r="Q103" s="36">
        <v>296000</v>
      </c>
      <c r="R103" s="36">
        <v>420000</v>
      </c>
      <c r="S103" s="36">
        <v>2803000</v>
      </c>
      <c r="T103" s="36">
        <v>1544000</v>
      </c>
      <c r="U103" s="36">
        <v>467000</v>
      </c>
      <c r="V103" s="36">
        <v>108000</v>
      </c>
      <c r="W103" s="36">
        <v>158000</v>
      </c>
      <c r="X103" s="36">
        <v>736000</v>
      </c>
      <c r="Y103" s="36">
        <v>132000</v>
      </c>
      <c r="Z103" s="36">
        <v>36000</v>
      </c>
      <c r="AA103" s="36">
        <v>64000</v>
      </c>
      <c r="AB103" s="36">
        <v>96000</v>
      </c>
      <c r="AC103" s="36"/>
      <c r="AD103" s="36">
        <v>70000</v>
      </c>
      <c r="AE103" s="36">
        <v>52000</v>
      </c>
      <c r="AF103" s="36">
        <v>74000</v>
      </c>
      <c r="AG103" s="36">
        <v>61000</v>
      </c>
      <c r="AH103" s="36">
        <v>52000</v>
      </c>
      <c r="AI103" s="36">
        <v>37000</v>
      </c>
      <c r="AJ103" s="36">
        <v>107000</v>
      </c>
      <c r="AK103" s="36">
        <v>91000</v>
      </c>
      <c r="AL103" s="36">
        <v>40000</v>
      </c>
      <c r="AM103" s="36">
        <v>39000</v>
      </c>
      <c r="AN103" s="36">
        <v>38000</v>
      </c>
      <c r="AO103" s="36">
        <v>33000</v>
      </c>
      <c r="AP103" s="36">
        <v>11000</v>
      </c>
      <c r="AQ103" s="36">
        <v>12000</v>
      </c>
      <c r="AR103" s="36">
        <v>10000</v>
      </c>
      <c r="AS103" s="36">
        <v>4000</v>
      </c>
      <c r="AT103" s="36">
        <v>9000</v>
      </c>
      <c r="AU103" s="36">
        <v>6000</v>
      </c>
      <c r="AV103" s="36">
        <v>9000</v>
      </c>
      <c r="AW103" s="36">
        <v>2000</v>
      </c>
      <c r="AX103" s="36">
        <v>7000</v>
      </c>
      <c r="AY103" s="36">
        <v>3000</v>
      </c>
      <c r="AZ103" s="36">
        <v>4000</v>
      </c>
      <c r="BA103" s="36">
        <v>3000</v>
      </c>
      <c r="BB103" s="36">
        <v>5512</v>
      </c>
      <c r="BC103" s="36">
        <v>5810</v>
      </c>
      <c r="BD103" s="36">
        <v>4497</v>
      </c>
      <c r="BE103" s="36">
        <v>2378</v>
      </c>
      <c r="BF103" s="36">
        <v>8349</v>
      </c>
      <c r="BG103" s="36">
        <v>6576</v>
      </c>
      <c r="BH103" s="36">
        <v>6405</v>
      </c>
      <c r="BI103" s="36">
        <v>3173</v>
      </c>
      <c r="BJ103" s="36">
        <v>10324</v>
      </c>
      <c r="BK103" s="36">
        <v>10165</v>
      </c>
      <c r="BL103" s="36">
        <v>9068</v>
      </c>
      <c r="BM103" s="36">
        <v>6941</v>
      </c>
      <c r="BN103" s="36"/>
      <c r="BO103" s="36"/>
      <c r="BP103" s="36"/>
      <c r="BQ103" s="36">
        <v>4576</v>
      </c>
      <c r="BR103" s="36"/>
      <c r="BS103" s="36"/>
      <c r="BT103" s="36"/>
      <c r="BU103" s="36">
        <v>1784</v>
      </c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8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</row>
    <row r="104" outlineLevel="4">
      <c r="A104" s="1"/>
      <c r="B104" s="4"/>
      <c r="C104" s="23" t="s">
        <v>485</v>
      </c>
      <c r="D104" s="28">
        <f t="shared" si="1"/>
      </c>
      <c r="E104" s="28">
        <f t="shared" si="5"/>
      </c>
      <c r="F104" s="28">
        <f t="shared" si="9"/>
      </c>
      <c r="G104" s="28">
        <f t="shared" si="13"/>
      </c>
      <c r="H104" s="28">
        <f t="shared" si="17"/>
      </c>
      <c r="I104" s="28">
        <f t="shared" si="21"/>
      </c>
      <c r="J104" s="28">
        <f t="shared" si="25"/>
      </c>
      <c r="K104" s="29">
        <f t="shared" si="29"/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>
        <v>325000</v>
      </c>
      <c r="Y104" s="15"/>
      <c r="Z104" s="15"/>
      <c r="AA104" s="15"/>
      <c r="AB104" s="15"/>
      <c r="AC104" s="15"/>
      <c r="AD104" s="15"/>
      <c r="AE104" s="15">
        <v>101000</v>
      </c>
      <c r="AF104" s="15">
        <v>78000</v>
      </c>
      <c r="AG104" s="15"/>
      <c r="AH104" s="15">
        <v>18000</v>
      </c>
      <c r="AI104" s="15">
        <v>21000</v>
      </c>
      <c r="AJ104" s="15">
        <v>23000</v>
      </c>
      <c r="AK104" s="15">
        <v>0</v>
      </c>
      <c r="AL104" s="15"/>
      <c r="AM104" s="15"/>
      <c r="AN104" s="15"/>
      <c r="AO104" s="15"/>
      <c r="AP104" s="15">
        <v>4000</v>
      </c>
      <c r="AQ104" s="15">
        <v>4000</v>
      </c>
      <c r="AR104" s="15">
        <v>5000</v>
      </c>
      <c r="AS104" s="15">
        <v>4000</v>
      </c>
      <c r="AT104" s="15">
        <v>4000</v>
      </c>
      <c r="AU104" s="15">
        <v>4000</v>
      </c>
      <c r="AV104" s="15">
        <v>4000</v>
      </c>
      <c r="AW104" s="15">
        <v>3000</v>
      </c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8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</row>
    <row r="105" outlineLevel="4">
      <c r="A105" s="1"/>
      <c r="B105" s="4"/>
      <c r="C105" s="38" t="s">
        <v>486</v>
      </c>
      <c r="D105" s="24">
        <f t="shared" si="1"/>
      </c>
      <c r="E105" s="24">
        <f t="shared" si="5"/>
      </c>
      <c r="F105" s="24">
        <f t="shared" si="9"/>
      </c>
      <c r="G105" s="24">
        <f t="shared" si="13"/>
      </c>
      <c r="H105" s="24">
        <f t="shared" si="17"/>
      </c>
      <c r="I105" s="24">
        <f t="shared" si="21"/>
      </c>
      <c r="J105" s="24">
        <f t="shared" si="25"/>
      </c>
      <c r="K105" s="37">
        <f t="shared" si="29"/>
      </c>
      <c r="L105" s="2"/>
      <c r="M105" s="36">
        <v>7191000</v>
      </c>
      <c r="N105" s="36">
        <v>6709000</v>
      </c>
      <c r="O105" s="36">
        <v>4853000</v>
      </c>
      <c r="P105" s="36">
        <v>6596000</v>
      </c>
      <c r="Q105" s="36">
        <v>2995000</v>
      </c>
      <c r="R105" s="36">
        <v>2800000</v>
      </c>
      <c r="S105" s="36">
        <v>4732000</v>
      </c>
      <c r="T105" s="36">
        <v>2685000</v>
      </c>
      <c r="U105" s="36">
        <v>1660000</v>
      </c>
      <c r="V105" s="36">
        <v>1599000</v>
      </c>
      <c r="W105" s="36">
        <v>2579000</v>
      </c>
      <c r="X105" s="36">
        <v>3060000</v>
      </c>
      <c r="Y105" s="36">
        <v>1915000</v>
      </c>
      <c r="Z105" s="36">
        <v>1737000</v>
      </c>
      <c r="AA105" s="36">
        <v>1619000</v>
      </c>
      <c r="AB105" s="36">
        <v>1333000</v>
      </c>
      <c r="AC105" s="36">
        <v>1149000</v>
      </c>
      <c r="AD105" s="36">
        <v>1186000</v>
      </c>
      <c r="AE105" s="36">
        <v>1120000</v>
      </c>
      <c r="AF105" s="36">
        <v>913000</v>
      </c>
      <c r="AG105" s="36">
        <v>768000</v>
      </c>
      <c r="AH105" s="36">
        <v>661000</v>
      </c>
      <c r="AI105" s="36">
        <v>515000</v>
      </c>
      <c r="AJ105" s="36">
        <v>505000</v>
      </c>
      <c r="AK105" s="36">
        <v>622000</v>
      </c>
      <c r="AL105" s="36">
        <v>949000</v>
      </c>
      <c r="AM105" s="36">
        <v>859000</v>
      </c>
      <c r="AN105" s="36">
        <v>668000</v>
      </c>
      <c r="AO105" s="36">
        <v>649000</v>
      </c>
      <c r="AP105" s="36">
        <v>533000</v>
      </c>
      <c r="AQ105" s="36">
        <v>467000</v>
      </c>
      <c r="AR105" s="36">
        <v>370000</v>
      </c>
      <c r="AS105" s="36">
        <v>514000</v>
      </c>
      <c r="AT105" s="36">
        <v>548000</v>
      </c>
      <c r="AU105" s="36">
        <v>436000</v>
      </c>
      <c r="AV105" s="36">
        <v>339000</v>
      </c>
      <c r="AW105" s="36">
        <v>304000</v>
      </c>
      <c r="AX105" s="36">
        <v>308000</v>
      </c>
      <c r="AY105" s="36">
        <v>283000</v>
      </c>
      <c r="AZ105" s="36">
        <v>232000</v>
      </c>
      <c r="BA105" s="36">
        <v>299000</v>
      </c>
      <c r="BB105" s="36">
        <v>339901</v>
      </c>
      <c r="BC105" s="36">
        <v>269979</v>
      </c>
      <c r="BD105" s="36">
        <v>319755</v>
      </c>
      <c r="BE105" s="36">
        <v>329269</v>
      </c>
      <c r="BF105" s="36">
        <v>341632</v>
      </c>
      <c r="BG105" s="36">
        <v>316847</v>
      </c>
      <c r="BH105" s="36">
        <v>334664</v>
      </c>
      <c r="BI105" s="36">
        <v>359601</v>
      </c>
      <c r="BJ105" s="36">
        <v>400589</v>
      </c>
      <c r="BK105" s="36">
        <v>427415</v>
      </c>
      <c r="BL105" s="36">
        <v>404646</v>
      </c>
      <c r="BM105" s="36">
        <v>342013</v>
      </c>
      <c r="BN105" s="36">
        <v>307943</v>
      </c>
      <c r="BO105" s="36">
        <v>297813</v>
      </c>
      <c r="BP105" s="36">
        <v>346295</v>
      </c>
      <c r="BQ105" s="36">
        <v>290714</v>
      </c>
      <c r="BR105" s="36">
        <v>324770</v>
      </c>
      <c r="BS105" s="36">
        <v>280041</v>
      </c>
      <c r="BT105" s="36">
        <v>362740</v>
      </c>
      <c r="BU105" s="36">
        <v>346311</v>
      </c>
      <c r="BV105" s="36">
        <v>321530</v>
      </c>
      <c r="BW105" s="36">
        <v>275978</v>
      </c>
      <c r="BX105" s="36">
        <v>226114</v>
      </c>
      <c r="BY105" s="36">
        <v>218864</v>
      </c>
      <c r="BZ105" s="36">
        <v>387252</v>
      </c>
      <c r="CA105" s="36">
        <v>438892</v>
      </c>
      <c r="CB105" s="36">
        <v>427855</v>
      </c>
      <c r="CC105" s="36">
        <v>492099</v>
      </c>
      <c r="CD105" s="36">
        <v>449792</v>
      </c>
      <c r="CE105" s="36">
        <v>323381</v>
      </c>
      <c r="CF105" s="36">
        <v>334046</v>
      </c>
      <c r="CG105" s="36">
        <v>272075</v>
      </c>
      <c r="CH105" s="36">
        <v>324396</v>
      </c>
      <c r="CI105" s="36">
        <v>230916</v>
      </c>
      <c r="CJ105" s="36">
        <v>298147</v>
      </c>
      <c r="CK105" s="36">
        <v>179395</v>
      </c>
      <c r="CL105" s="36">
        <v>179777</v>
      </c>
      <c r="CM105" s="36">
        <v>221047</v>
      </c>
      <c r="CN105" s="36">
        <v>182146</v>
      </c>
      <c r="CO105" s="36">
        <v>238223</v>
      </c>
      <c r="CP105" s="36">
        <v>262960</v>
      </c>
      <c r="CQ105" s="36">
        <v>223201</v>
      </c>
      <c r="CR105" s="36">
        <v>214618</v>
      </c>
      <c r="CS105" s="36">
        <v>185342</v>
      </c>
      <c r="CT105" s="36">
        <v>242309</v>
      </c>
      <c r="CU105" s="36">
        <v>282397</v>
      </c>
      <c r="CV105" s="36">
        <v>234437</v>
      </c>
      <c r="CW105" s="36">
        <v>141129</v>
      </c>
      <c r="CX105" s="36">
        <v>170589</v>
      </c>
      <c r="CY105" s="36">
        <v>165395</v>
      </c>
      <c r="CZ105" s="36">
        <v>190360</v>
      </c>
      <c r="DA105" s="36">
        <v>214019</v>
      </c>
      <c r="DB105" s="36">
        <v>108953</v>
      </c>
      <c r="DC105" s="36">
        <v>88737</v>
      </c>
      <c r="DD105" s="36">
        <v>72048</v>
      </c>
      <c r="DE105" s="36">
        <v>72301</v>
      </c>
      <c r="DF105" s="36">
        <v>86716</v>
      </c>
      <c r="DG105" s="36">
        <v>75887</v>
      </c>
      <c r="DH105" s="36">
        <v>68527</v>
      </c>
      <c r="DI105" s="36">
        <v>64910</v>
      </c>
      <c r="DJ105" s="36">
        <v>43000</v>
      </c>
      <c r="DK105" s="36">
        <v>34800</v>
      </c>
      <c r="DL105" s="36">
        <v>27500</v>
      </c>
      <c r="DM105" s="8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</row>
    <row r="106" outlineLevel="3">
      <c r="A106" s="1"/>
      <c r="B106" s="4"/>
      <c r="C106" s="23" t="s">
        <v>487</v>
      </c>
      <c r="D106" s="28">
        <f t="shared" si="1"/>
      </c>
      <c r="E106" s="28">
        <f t="shared" si="5"/>
      </c>
      <c r="F106" s="28">
        <f t="shared" si="9"/>
      </c>
      <c r="G106" s="28">
        <f t="shared" si="13"/>
      </c>
      <c r="H106" s="28">
        <f t="shared" si="17"/>
      </c>
      <c r="I106" s="28">
        <f t="shared" si="21"/>
      </c>
      <c r="J106" s="28">
        <f t="shared" si="25"/>
      </c>
      <c r="K106" s="29">
        <f t="shared" si="29"/>
      </c>
      <c r="M106" s="15">
        <v>8130000</v>
      </c>
      <c r="N106" s="15">
        <v>7473000</v>
      </c>
      <c r="O106" s="15">
        <v>6860000</v>
      </c>
      <c r="P106" s="15">
        <v>5493000</v>
      </c>
      <c r="Q106" s="15">
        <v>4780000</v>
      </c>
      <c r="R106" s="15">
        <v>3834000</v>
      </c>
      <c r="S106" s="15">
        <v>3355000</v>
      </c>
      <c r="T106" s="15">
        <v>2494000</v>
      </c>
      <c r="U106" s="15">
        <v>2946000</v>
      </c>
      <c r="V106" s="15">
        <v>3044000</v>
      </c>
      <c r="W106" s="15">
        <v>2750000</v>
      </c>
      <c r="X106" s="15">
        <v>1673000</v>
      </c>
      <c r="Y106" s="15">
        <v>1605000</v>
      </c>
      <c r="Z106" s="15">
        <v>1335000</v>
      </c>
      <c r="AA106" s="15">
        <v>1311000</v>
      </c>
      <c r="AB106" s="15">
        <v>1139000</v>
      </c>
      <c r="AC106" s="15">
        <v>979000</v>
      </c>
      <c r="AD106" s="15">
        <v>1071000</v>
      </c>
      <c r="AE106" s="15">
        <v>879000</v>
      </c>
      <c r="AF106" s="15">
        <v>653000</v>
      </c>
      <c r="AG106" s="15">
        <v>755000</v>
      </c>
      <c r="AH106" s="15">
        <v>526000</v>
      </c>
      <c r="AI106" s="15">
        <v>495000</v>
      </c>
      <c r="AJ106" s="15">
        <v>458000</v>
      </c>
      <c r="AK106" s="15">
        <v>554000</v>
      </c>
      <c r="AL106" s="15">
        <v>522000</v>
      </c>
      <c r="AM106" s="15">
        <v>468000</v>
      </c>
      <c r="AN106" s="15">
        <v>324000</v>
      </c>
      <c r="AO106" s="15">
        <v>400000</v>
      </c>
      <c r="AP106" s="15">
        <v>208000</v>
      </c>
      <c r="AQ106" s="15">
        <v>170000</v>
      </c>
      <c r="AR106" s="15">
        <v>112000</v>
      </c>
      <c r="AS106" s="15">
        <v>178000</v>
      </c>
      <c r="AT106" s="15">
        <v>117000</v>
      </c>
      <c r="AU106" s="15">
        <v>127000</v>
      </c>
      <c r="AV106" s="15">
        <v>109000</v>
      </c>
      <c r="AW106" s="15">
        <v>137000</v>
      </c>
      <c r="AX106" s="15">
        <v>150000</v>
      </c>
      <c r="AY106" s="15">
        <v>186000</v>
      </c>
      <c r="AZ106" s="15">
        <v>126000</v>
      </c>
      <c r="BA106" s="15">
        <v>137000</v>
      </c>
      <c r="BB106" s="15">
        <v>303245</v>
      </c>
      <c r="BC106" s="15">
        <v>295017</v>
      </c>
      <c r="BD106" s="15">
        <v>277180</v>
      </c>
      <c r="BE106" s="15">
        <v>161464</v>
      </c>
      <c r="BF106" s="15">
        <v>306213</v>
      </c>
      <c r="BG106" s="15">
        <v>311377</v>
      </c>
      <c r="BH106" s="15">
        <v>287007</v>
      </c>
      <c r="BI106" s="15">
        <v>307857</v>
      </c>
      <c r="BJ106" s="15">
        <v>284702</v>
      </c>
      <c r="BK106" s="15">
        <v>290561</v>
      </c>
      <c r="BL106" s="15">
        <v>242712</v>
      </c>
      <c r="BM106" s="15">
        <v>281857</v>
      </c>
      <c r="BN106" s="15">
        <v>578741</v>
      </c>
      <c r="BO106" s="15">
        <v>662486</v>
      </c>
      <c r="BP106" s="15">
        <v>634871</v>
      </c>
      <c r="BQ106" s="15">
        <v>381574</v>
      </c>
      <c r="BR106" s="15">
        <v>491719</v>
      </c>
      <c r="BS106" s="15">
        <v>539098</v>
      </c>
      <c r="BT106" s="15">
        <v>402553</v>
      </c>
      <c r="BU106" s="15">
        <v>388267</v>
      </c>
      <c r="BV106" s="15">
        <v>354034</v>
      </c>
      <c r="BW106" s="15">
        <v>615343</v>
      </c>
      <c r="BX106" s="15">
        <v>476058</v>
      </c>
      <c r="BY106" s="15">
        <v>503477</v>
      </c>
      <c r="BZ106" s="15">
        <v>613182</v>
      </c>
      <c r="CA106" s="15">
        <v>685301</v>
      </c>
      <c r="CB106" s="15">
        <v>433989</v>
      </c>
      <c r="CC106" s="15">
        <v>469206</v>
      </c>
      <c r="CD106" s="15">
        <v>402987</v>
      </c>
      <c r="CE106" s="15">
        <v>353833</v>
      </c>
      <c r="CF106" s="15">
        <v>285435</v>
      </c>
      <c r="CG106" s="15">
        <v>365552</v>
      </c>
      <c r="CH106" s="15">
        <v>333033</v>
      </c>
      <c r="CI106" s="15">
        <v>272899</v>
      </c>
      <c r="CJ106" s="15">
        <v>229434</v>
      </c>
      <c r="CK106" s="15">
        <v>259047</v>
      </c>
      <c r="CL106" s="15">
        <v>247390</v>
      </c>
      <c r="CM106" s="15">
        <v>198867</v>
      </c>
      <c r="CN106" s="15">
        <v>193029</v>
      </c>
      <c r="CO106" s="15">
        <v>170577</v>
      </c>
      <c r="CP106" s="15">
        <v>150833</v>
      </c>
      <c r="CQ106" s="15">
        <v>148797</v>
      </c>
      <c r="CR106" s="15">
        <v>140890</v>
      </c>
      <c r="CS106" s="15">
        <v>144755</v>
      </c>
      <c r="CT106" s="15">
        <v>187405</v>
      </c>
      <c r="CU106" s="15">
        <v>183196</v>
      </c>
      <c r="CV106" s="15">
        <v>175344</v>
      </c>
      <c r="CW106" s="15">
        <v>228467</v>
      </c>
      <c r="CX106" s="15">
        <v>203832</v>
      </c>
      <c r="CY106" s="15">
        <v>186157</v>
      </c>
      <c r="CZ106" s="15">
        <v>181928</v>
      </c>
      <c r="DA106" s="15">
        <v>141210</v>
      </c>
      <c r="DB106" s="15">
        <v>73625</v>
      </c>
      <c r="DC106" s="15">
        <v>69395</v>
      </c>
      <c r="DD106" s="15">
        <v>45704</v>
      </c>
      <c r="DE106" s="15">
        <v>32233</v>
      </c>
      <c r="DF106" s="15"/>
      <c r="DG106" s="15"/>
      <c r="DH106" s="15"/>
      <c r="DI106" s="15"/>
      <c r="DJ106" s="15"/>
      <c r="DK106" s="15"/>
      <c r="DL106" s="15"/>
      <c r="DM106" s="8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</row>
    <row r="107" outlineLevel="3">
      <c r="A107" s="1"/>
      <c r="B107" s="4"/>
      <c r="C107" s="38" t="s">
        <v>488</v>
      </c>
      <c r="D107" s="24">
        <f t="shared" si="1"/>
      </c>
      <c r="E107" s="24">
        <f t="shared" si="5"/>
      </c>
      <c r="F107" s="24">
        <f t="shared" si="9"/>
      </c>
      <c r="G107" s="24">
        <f t="shared" si="13"/>
      </c>
      <c r="H107" s="24">
        <f t="shared" si="17"/>
      </c>
      <c r="I107" s="24">
        <f t="shared" si="21"/>
      </c>
      <c r="J107" s="24">
        <f t="shared" si="25"/>
      </c>
      <c r="K107" s="37">
        <f t="shared" si="29"/>
      </c>
      <c r="L107" s="2"/>
      <c r="M107" s="36">
        <v>15321000</v>
      </c>
      <c r="N107" s="36">
        <v>14182000</v>
      </c>
      <c r="O107" s="36">
        <v>11713000</v>
      </c>
      <c r="P107" s="36">
        <v>12089000</v>
      </c>
      <c r="Q107" s="36">
        <v>7775000</v>
      </c>
      <c r="R107" s="36">
        <v>6634000</v>
      </c>
      <c r="S107" s="36">
        <v>8087000</v>
      </c>
      <c r="T107" s="36">
        <v>5179000</v>
      </c>
      <c r="U107" s="36">
        <v>4606000</v>
      </c>
      <c r="V107" s="36">
        <v>4643000</v>
      </c>
      <c r="W107" s="36">
        <v>5329000</v>
      </c>
      <c r="X107" s="36">
        <v>4733000</v>
      </c>
      <c r="Y107" s="36">
        <v>3520000</v>
      </c>
      <c r="Z107" s="36">
        <v>3072000</v>
      </c>
      <c r="AA107" s="36">
        <v>2930000</v>
      </c>
      <c r="AB107" s="36">
        <v>2472000</v>
      </c>
      <c r="AC107" s="36">
        <v>2128000</v>
      </c>
      <c r="AD107" s="36">
        <v>2257000</v>
      </c>
      <c r="AE107" s="36">
        <v>1999000</v>
      </c>
      <c r="AF107" s="36">
        <v>1566000</v>
      </c>
      <c r="AG107" s="36">
        <v>1523000</v>
      </c>
      <c r="AH107" s="36">
        <v>1187000</v>
      </c>
      <c r="AI107" s="36">
        <v>1010000</v>
      </c>
      <c r="AJ107" s="36">
        <v>963000</v>
      </c>
      <c r="AK107" s="36">
        <v>1176000</v>
      </c>
      <c r="AL107" s="36">
        <v>1471000</v>
      </c>
      <c r="AM107" s="36">
        <v>1327000</v>
      </c>
      <c r="AN107" s="36">
        <v>992000</v>
      </c>
      <c r="AO107" s="36">
        <v>1049000</v>
      </c>
      <c r="AP107" s="36">
        <v>741000</v>
      </c>
      <c r="AQ107" s="36">
        <v>637000</v>
      </c>
      <c r="AR107" s="36">
        <v>482000</v>
      </c>
      <c r="AS107" s="36">
        <v>692000</v>
      </c>
      <c r="AT107" s="36">
        <v>665000</v>
      </c>
      <c r="AU107" s="36">
        <v>563000</v>
      </c>
      <c r="AV107" s="36">
        <v>448000</v>
      </c>
      <c r="AW107" s="36">
        <v>441000</v>
      </c>
      <c r="AX107" s="36">
        <v>458000</v>
      </c>
      <c r="AY107" s="36">
        <v>469000</v>
      </c>
      <c r="AZ107" s="36">
        <v>358000</v>
      </c>
      <c r="BA107" s="36">
        <v>436000</v>
      </c>
      <c r="BB107" s="36">
        <v>643146</v>
      </c>
      <c r="BC107" s="36">
        <v>564996</v>
      </c>
      <c r="BD107" s="36">
        <v>596935</v>
      </c>
      <c r="BE107" s="36">
        <v>490733</v>
      </c>
      <c r="BF107" s="36">
        <v>647845</v>
      </c>
      <c r="BG107" s="36">
        <v>628224</v>
      </c>
      <c r="BH107" s="36">
        <v>621671</v>
      </c>
      <c r="BI107" s="36">
        <v>667458</v>
      </c>
      <c r="BJ107" s="36">
        <v>685291</v>
      </c>
      <c r="BK107" s="36">
        <v>717976</v>
      </c>
      <c r="BL107" s="36">
        <v>647358</v>
      </c>
      <c r="BM107" s="36">
        <v>623870</v>
      </c>
      <c r="BN107" s="36">
        <v>886684</v>
      </c>
      <c r="BO107" s="36">
        <v>960299</v>
      </c>
      <c r="BP107" s="36">
        <v>981166</v>
      </c>
      <c r="BQ107" s="36">
        <v>672288</v>
      </c>
      <c r="BR107" s="36">
        <v>816489</v>
      </c>
      <c r="BS107" s="36">
        <v>819139</v>
      </c>
      <c r="BT107" s="36">
        <v>765293</v>
      </c>
      <c r="BU107" s="36">
        <v>734578</v>
      </c>
      <c r="BV107" s="36">
        <v>675564</v>
      </c>
      <c r="BW107" s="36">
        <v>891321</v>
      </c>
      <c r="BX107" s="36">
        <v>702172</v>
      </c>
      <c r="BY107" s="36">
        <v>722341</v>
      </c>
      <c r="BZ107" s="36">
        <v>1000434</v>
      </c>
      <c r="CA107" s="36">
        <v>1124193</v>
      </c>
      <c r="CB107" s="36">
        <v>861844</v>
      </c>
      <c r="CC107" s="36">
        <v>961305</v>
      </c>
      <c r="CD107" s="36">
        <v>852779</v>
      </c>
      <c r="CE107" s="36">
        <v>677214</v>
      </c>
      <c r="CF107" s="36">
        <v>619481</v>
      </c>
      <c r="CG107" s="36">
        <v>637627</v>
      </c>
      <c r="CH107" s="36">
        <v>657429</v>
      </c>
      <c r="CI107" s="36">
        <v>503815</v>
      </c>
      <c r="CJ107" s="36">
        <v>527581</v>
      </c>
      <c r="CK107" s="36">
        <v>438442</v>
      </c>
      <c r="CL107" s="36">
        <v>427167</v>
      </c>
      <c r="CM107" s="36">
        <v>419914</v>
      </c>
      <c r="CN107" s="36">
        <v>375175</v>
      </c>
      <c r="CO107" s="36">
        <v>408800</v>
      </c>
      <c r="CP107" s="36">
        <v>413793</v>
      </c>
      <c r="CQ107" s="36">
        <v>371998</v>
      </c>
      <c r="CR107" s="36">
        <v>355508</v>
      </c>
      <c r="CS107" s="36">
        <v>330097</v>
      </c>
      <c r="CT107" s="36">
        <v>429714</v>
      </c>
      <c r="CU107" s="36">
        <v>465593</v>
      </c>
      <c r="CV107" s="36">
        <v>409781</v>
      </c>
      <c r="CW107" s="36">
        <v>369596</v>
      </c>
      <c r="CX107" s="36">
        <v>374421</v>
      </c>
      <c r="CY107" s="36">
        <v>351552</v>
      </c>
      <c r="CZ107" s="36">
        <v>372288</v>
      </c>
      <c r="DA107" s="36">
        <v>355229</v>
      </c>
      <c r="DB107" s="36">
        <v>182578</v>
      </c>
      <c r="DC107" s="36">
        <v>158132</v>
      </c>
      <c r="DD107" s="36">
        <v>117752</v>
      </c>
      <c r="DE107" s="36">
        <v>104534</v>
      </c>
      <c r="DF107" s="36">
        <v>86716</v>
      </c>
      <c r="DG107" s="36">
        <v>75887</v>
      </c>
      <c r="DH107" s="36">
        <v>68527</v>
      </c>
      <c r="DI107" s="36">
        <v>64910</v>
      </c>
      <c r="DJ107" s="36">
        <v>43000</v>
      </c>
      <c r="DK107" s="36">
        <v>34800</v>
      </c>
      <c r="DL107" s="36">
        <v>27500</v>
      </c>
      <c r="DM107" s="8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</row>
    <row r="108" outlineLevel="2">
      <c r="A108" s="1"/>
      <c r="B108" s="4"/>
      <c r="C108" s="23" t="s">
        <v>489</v>
      </c>
      <c r="D108" s="28">
        <f t="shared" si="1"/>
      </c>
      <c r="E108" s="28">
        <f t="shared" si="5"/>
      </c>
      <c r="F108" s="28">
        <f t="shared" si="9"/>
      </c>
      <c r="G108" s="28">
        <f t="shared" si="13"/>
      </c>
      <c r="H108" s="28">
        <f t="shared" si="17"/>
      </c>
      <c r="I108" s="28">
        <f t="shared" si="21"/>
      </c>
      <c r="J108" s="28">
        <f t="shared" si="25"/>
      </c>
      <c r="K108" s="29">
        <f t="shared" si="29"/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8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</row>
    <row r="109" outlineLevel="3">
      <c r="A109" s="1"/>
      <c r="B109" s="4"/>
      <c r="C109" s="23" t="s">
        <v>490</v>
      </c>
      <c r="D109" s="28">
        <f t="shared" si="1"/>
      </c>
      <c r="E109" s="28">
        <f t="shared" si="5"/>
      </c>
      <c r="F109" s="28">
        <f t="shared" si="9"/>
      </c>
      <c r="G109" s="28">
        <f t="shared" si="13"/>
      </c>
      <c r="H109" s="28">
        <f t="shared" si="17"/>
      </c>
      <c r="I109" s="28">
        <f t="shared" si="21"/>
      </c>
      <c r="J109" s="28">
        <f t="shared" si="25"/>
      </c>
      <c r="K109" s="29">
        <f t="shared" si="29"/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8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</row>
    <row r="110" outlineLevel="4">
      <c r="A110" s="1"/>
      <c r="B110" s="4"/>
      <c r="C110" s="23" t="s">
        <v>491</v>
      </c>
      <c r="D110" s="28">
        <f t="shared" si="1"/>
      </c>
      <c r="E110" s="28">
        <f t="shared" si="5"/>
      </c>
      <c r="F110" s="28">
        <f t="shared" si="9"/>
      </c>
      <c r="G110" s="28">
        <f t="shared" si="13"/>
      </c>
      <c r="H110" s="28">
        <f t="shared" si="17"/>
      </c>
      <c r="I110" s="28">
        <f t="shared" si="21"/>
      </c>
      <c r="J110" s="28">
        <f t="shared" si="25"/>
      </c>
      <c r="K110" s="29">
        <f t="shared" si="29"/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8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</row>
    <row r="111" outlineLevel="5">
      <c r="A111" s="1"/>
      <c r="B111" s="4"/>
      <c r="C111" s="23" t="s">
        <v>492</v>
      </c>
      <c r="D111" s="28">
        <f t="shared" si="1"/>
      </c>
      <c r="E111" s="28">
        <f t="shared" si="5"/>
      </c>
      <c r="F111" s="28">
        <f t="shared" si="9"/>
      </c>
      <c r="G111" s="28">
        <f t="shared" si="13"/>
      </c>
      <c r="H111" s="28">
        <f t="shared" si="17"/>
      </c>
      <c r="I111" s="28">
        <f t="shared" si="21"/>
      </c>
      <c r="J111" s="28">
        <f t="shared" si="25"/>
      </c>
      <c r="K111" s="29">
        <f t="shared" si="29"/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>
        <v>340</v>
      </c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8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</row>
    <row r="112" outlineLevel="5">
      <c r="A112" s="1"/>
      <c r="B112" s="4"/>
      <c r="C112" s="38" t="s">
        <v>493</v>
      </c>
      <c r="D112" s="24">
        <f t="shared" si="1"/>
      </c>
      <c r="E112" s="24">
        <f t="shared" si="5"/>
      </c>
      <c r="F112" s="24">
        <f t="shared" si="9"/>
      </c>
      <c r="G112" s="24">
        <f t="shared" si="13"/>
      </c>
      <c r="H112" s="24">
        <f t="shared" si="17"/>
      </c>
      <c r="I112" s="24">
        <f t="shared" si="21"/>
      </c>
      <c r="J112" s="24">
        <f t="shared" si="25"/>
      </c>
      <c r="K112" s="37">
        <f t="shared" si="29"/>
      </c>
      <c r="L112" s="2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>
        <v>998000</v>
      </c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>
        <v>340</v>
      </c>
      <c r="CI112" s="36"/>
      <c r="CJ112" s="36"/>
      <c r="CK112" s="36"/>
      <c r="CL112" s="36"/>
      <c r="CM112" s="36"/>
      <c r="CN112" s="36">
        <v>345</v>
      </c>
      <c r="CO112" s="36">
        <v>856</v>
      </c>
      <c r="CP112" s="36">
        <v>1360</v>
      </c>
      <c r="CQ112" s="36">
        <v>2038</v>
      </c>
      <c r="CR112" s="36">
        <v>3043</v>
      </c>
      <c r="CS112" s="36">
        <v>4015</v>
      </c>
      <c r="CT112" s="36">
        <v>5788</v>
      </c>
      <c r="CU112" s="36">
        <v>6528</v>
      </c>
      <c r="CV112" s="36">
        <v>6203</v>
      </c>
      <c r="CW112" s="36">
        <v>5676</v>
      </c>
      <c r="CX112" s="36">
        <v>5580</v>
      </c>
      <c r="CY112" s="36">
        <v>5607</v>
      </c>
      <c r="CZ112" s="36">
        <v>3944</v>
      </c>
      <c r="DA112" s="36">
        <v>3896</v>
      </c>
      <c r="DB112" s="36">
        <v>4014</v>
      </c>
      <c r="DC112" s="36">
        <v>2019</v>
      </c>
      <c r="DD112" s="36">
        <v>429</v>
      </c>
      <c r="DE112" s="36">
        <v>588</v>
      </c>
      <c r="DF112" s="36">
        <v>685</v>
      </c>
      <c r="DG112" s="36">
        <v>1104</v>
      </c>
      <c r="DH112" s="36">
        <v>1550</v>
      </c>
      <c r="DI112" s="36">
        <v>1786</v>
      </c>
      <c r="DJ112" s="36">
        <v>2000</v>
      </c>
      <c r="DK112" s="36">
        <v>1800</v>
      </c>
      <c r="DL112" s="36">
        <v>1900</v>
      </c>
      <c r="DM112" s="8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</row>
    <row r="113" outlineLevel="4">
      <c r="A113" s="1"/>
      <c r="B113" s="4"/>
      <c r="C113" s="23" t="s">
        <v>494</v>
      </c>
      <c r="D113" s="28">
        <f t="shared" si="1"/>
      </c>
      <c r="E113" s="28">
        <f t="shared" si="5"/>
      </c>
      <c r="F113" s="28">
        <f t="shared" si="9"/>
      </c>
      <c r="G113" s="28">
        <f t="shared" si="13"/>
      </c>
      <c r="H113" s="28">
        <f t="shared" si="17"/>
      </c>
      <c r="I113" s="28">
        <f t="shared" si="21"/>
      </c>
      <c r="J113" s="28">
        <f t="shared" si="25"/>
      </c>
      <c r="K113" s="29">
        <f t="shared" si="29"/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8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</row>
    <row r="114" outlineLevel="5">
      <c r="A114" s="1"/>
      <c r="B114" s="4"/>
      <c r="C114" s="23" t="s">
        <v>495</v>
      </c>
      <c r="D114" s="28">
        <f t="shared" si="1"/>
      </c>
      <c r="E114" s="28">
        <f t="shared" si="5"/>
      </c>
      <c r="F114" s="28">
        <f t="shared" si="9"/>
      </c>
      <c r="G114" s="28">
        <f t="shared" si="13"/>
      </c>
      <c r="H114" s="28">
        <f t="shared" si="17"/>
      </c>
      <c r="I114" s="28">
        <f t="shared" si="21"/>
      </c>
      <c r="J114" s="28">
        <f t="shared" si="25"/>
      </c>
      <c r="K114" s="29">
        <f t="shared" si="29"/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8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</row>
    <row r="115" outlineLevel="6">
      <c r="A115" s="1"/>
      <c r="B115" s="4"/>
      <c r="C115" s="23" t="s">
        <v>496</v>
      </c>
      <c r="D115" s="28">
        <f t="shared" si="1"/>
      </c>
      <c r="E115" s="28">
        <f t="shared" si="5"/>
      </c>
      <c r="F115" s="28">
        <f t="shared" si="9"/>
      </c>
      <c r="G115" s="28">
        <f t="shared" si="13"/>
      </c>
      <c r="H115" s="28">
        <f t="shared" si="17"/>
      </c>
      <c r="I115" s="28">
        <f t="shared" si="21"/>
      </c>
      <c r="J115" s="28">
        <f t="shared" si="25"/>
      </c>
      <c r="K115" s="29">
        <f t="shared" si="29"/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>
        <v>3000</v>
      </c>
      <c r="AM115" s="15">
        <v>14000</v>
      </c>
      <c r="AN115" s="15">
        <v>14000</v>
      </c>
      <c r="AO115" s="15">
        <v>15000</v>
      </c>
      <c r="AP115" s="15">
        <v>24000</v>
      </c>
      <c r="AQ115" s="15">
        <v>86000</v>
      </c>
      <c r="AR115" s="15">
        <v>222000</v>
      </c>
      <c r="AS115" s="15">
        <v>827000</v>
      </c>
      <c r="AT115" s="15">
        <v>1056000</v>
      </c>
      <c r="AU115" s="15">
        <v>1500000</v>
      </c>
      <c r="AV115" s="15">
        <v>1500000</v>
      </c>
      <c r="AW115" s="15">
        <v>1500000</v>
      </c>
      <c r="AX115" s="15"/>
      <c r="AY115" s="15"/>
      <c r="AZ115" s="15"/>
      <c r="BA115" s="15">
        <v>0</v>
      </c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8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</row>
    <row r="116" outlineLevel="6">
      <c r="A116" s="1"/>
      <c r="B116" s="4"/>
      <c r="C116" s="23" t="s">
        <v>497</v>
      </c>
      <c r="D116" s="28">
        <f t="shared" si="1"/>
      </c>
      <c r="E116" s="28">
        <f t="shared" si="5"/>
      </c>
      <c r="F116" s="28">
        <f t="shared" si="9"/>
      </c>
      <c r="G116" s="28">
        <f t="shared" si="13"/>
      </c>
      <c r="H116" s="28">
        <f t="shared" si="17"/>
      </c>
      <c r="I116" s="28">
        <f t="shared" si="21"/>
      </c>
      <c r="J116" s="28">
        <f t="shared" si="25"/>
      </c>
      <c r="K116" s="29">
        <f t="shared" si="29"/>
      </c>
      <c r="M116" s="15">
        <v>0</v>
      </c>
      <c r="N116" s="15">
        <v>0</v>
      </c>
      <c r="O116" s="15">
        <v>0</v>
      </c>
      <c r="P116" s="15">
        <v>1250000</v>
      </c>
      <c r="Q116" s="15">
        <v>1250000</v>
      </c>
      <c r="R116" s="15">
        <v>1249000</v>
      </c>
      <c r="S116" s="15">
        <v>1249000</v>
      </c>
      <c r="T116" s="15">
        <v>1250000</v>
      </c>
      <c r="U116" s="15">
        <v>1250000</v>
      </c>
      <c r="V116" s="15">
        <v>1249000</v>
      </c>
      <c r="W116" s="15">
        <v>1249000</v>
      </c>
      <c r="X116" s="15"/>
      <c r="Y116" s="15">
        <v>0</v>
      </c>
      <c r="Z116" s="15">
        <v>0</v>
      </c>
      <c r="AA116" s="15">
        <v>1000000</v>
      </c>
      <c r="AB116" s="15">
        <v>999000</v>
      </c>
      <c r="AC116" s="15">
        <v>999000</v>
      </c>
      <c r="AD116" s="15"/>
      <c r="AE116" s="15"/>
      <c r="AF116" s="15"/>
      <c r="AG116" s="15">
        <v>0</v>
      </c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8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</row>
    <row r="117" outlineLevel="6">
      <c r="A117" s="1"/>
      <c r="B117" s="4"/>
      <c r="C117" s="38" t="s">
        <v>498</v>
      </c>
      <c r="D117" s="24">
        <f t="shared" si="1"/>
      </c>
      <c r="E117" s="24">
        <f t="shared" si="5"/>
      </c>
      <c r="F117" s="24">
        <f t="shared" si="9"/>
      </c>
      <c r="G117" s="24">
        <f t="shared" si="13"/>
      </c>
      <c r="H117" s="24">
        <f t="shared" si="17"/>
      </c>
      <c r="I117" s="24">
        <f t="shared" si="21"/>
      </c>
      <c r="J117" s="24">
        <f t="shared" si="25"/>
      </c>
      <c r="K117" s="37">
        <f t="shared" si="29"/>
      </c>
      <c r="L117" s="2"/>
      <c r="M117" s="36">
        <v>0</v>
      </c>
      <c r="N117" s="36">
        <v>0</v>
      </c>
      <c r="O117" s="36">
        <v>0</v>
      </c>
      <c r="P117" s="36">
        <v>1250000</v>
      </c>
      <c r="Q117" s="36">
        <v>1250000</v>
      </c>
      <c r="R117" s="36">
        <v>1249000</v>
      </c>
      <c r="S117" s="36">
        <v>1249000</v>
      </c>
      <c r="T117" s="36">
        <v>1250000</v>
      </c>
      <c r="U117" s="36">
        <v>1250000</v>
      </c>
      <c r="V117" s="36">
        <v>1249000</v>
      </c>
      <c r="W117" s="36">
        <v>1249000</v>
      </c>
      <c r="X117" s="36"/>
      <c r="Y117" s="36">
        <v>0</v>
      </c>
      <c r="Z117" s="36">
        <v>0</v>
      </c>
      <c r="AA117" s="36">
        <v>1000000</v>
      </c>
      <c r="AB117" s="36">
        <v>999000</v>
      </c>
      <c r="AC117" s="36">
        <v>999000</v>
      </c>
      <c r="AD117" s="36"/>
      <c r="AE117" s="36"/>
      <c r="AF117" s="36"/>
      <c r="AG117" s="36">
        <v>0</v>
      </c>
      <c r="AH117" s="36"/>
      <c r="AI117" s="36"/>
      <c r="AJ117" s="36"/>
      <c r="AK117" s="36"/>
      <c r="AL117" s="36">
        <v>3000</v>
      </c>
      <c r="AM117" s="36">
        <v>14000</v>
      </c>
      <c r="AN117" s="36">
        <v>14000</v>
      </c>
      <c r="AO117" s="36">
        <v>15000</v>
      </c>
      <c r="AP117" s="36">
        <v>24000</v>
      </c>
      <c r="AQ117" s="36">
        <v>86000</v>
      </c>
      <c r="AR117" s="36">
        <v>222000</v>
      </c>
      <c r="AS117" s="36">
        <v>827000</v>
      </c>
      <c r="AT117" s="36">
        <v>1056000</v>
      </c>
      <c r="AU117" s="36">
        <v>1500000</v>
      </c>
      <c r="AV117" s="36">
        <v>1500000</v>
      </c>
      <c r="AW117" s="36">
        <v>1500000</v>
      </c>
      <c r="AX117" s="36"/>
      <c r="AY117" s="36"/>
      <c r="AZ117" s="36"/>
      <c r="BA117" s="36">
        <v>0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8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</row>
    <row r="118" outlineLevel="5">
      <c r="A118" s="1"/>
      <c r="B118" s="4"/>
      <c r="C118" s="23" t="s">
        <v>499</v>
      </c>
      <c r="D118" s="28">
        <f t="shared" si="1"/>
      </c>
      <c r="E118" s="28">
        <f t="shared" si="5"/>
      </c>
      <c r="F118" s="28">
        <f t="shared" si="9"/>
      </c>
      <c r="G118" s="28">
        <f t="shared" si="13"/>
      </c>
      <c r="H118" s="28">
        <f t="shared" si="17"/>
      </c>
      <c r="I118" s="28">
        <f t="shared" si="21"/>
      </c>
      <c r="J118" s="28">
        <f t="shared" si="25"/>
      </c>
      <c r="K118" s="29">
        <f t="shared" si="29"/>
      </c>
      <c r="M118" s="15">
        <v>288000</v>
      </c>
      <c r="N118" s="15">
        <v>273000</v>
      </c>
      <c r="O118" s="15">
        <v>250000</v>
      </c>
      <c r="P118" s="15">
        <v>246000</v>
      </c>
      <c r="Q118" s="15">
        <v>228000</v>
      </c>
      <c r="R118" s="15">
        <v>230000</v>
      </c>
      <c r="S118" s="15">
        <v>208000</v>
      </c>
      <c r="T118" s="15">
        <v>187000</v>
      </c>
      <c r="U118" s="15">
        <v>176000</v>
      </c>
      <c r="V118" s="15"/>
      <c r="W118" s="15"/>
      <c r="X118" s="15"/>
      <c r="Y118" s="15">
        <v>144000</v>
      </c>
      <c r="Z118" s="15">
        <v>140000</v>
      </c>
      <c r="AA118" s="15">
        <v>132000</v>
      </c>
      <c r="AB118" s="15">
        <v>135000</v>
      </c>
      <c r="AC118" s="15"/>
      <c r="AD118" s="15">
        <v>116000</v>
      </c>
      <c r="AE118" s="15">
        <v>124000</v>
      </c>
      <c r="AF118" s="15">
        <v>100000</v>
      </c>
      <c r="AG118" s="15">
        <v>91000</v>
      </c>
      <c r="AH118" s="15">
        <v>89000</v>
      </c>
      <c r="AI118" s="15">
        <v>84000</v>
      </c>
      <c r="AJ118" s="15">
        <v>80000</v>
      </c>
      <c r="AK118" s="15">
        <v>0</v>
      </c>
      <c r="AL118" s="15"/>
      <c r="AM118" s="15"/>
      <c r="AN118" s="15"/>
      <c r="AO118" s="15"/>
      <c r="AP118" s="15">
        <v>5000</v>
      </c>
      <c r="AQ118" s="15">
        <v>5000</v>
      </c>
      <c r="AR118" s="15">
        <v>5000</v>
      </c>
      <c r="AS118" s="15">
        <v>4000</v>
      </c>
      <c r="AT118" s="15">
        <v>4000</v>
      </c>
      <c r="AU118" s="15"/>
      <c r="AV118" s="15"/>
      <c r="AW118" s="15">
        <v>4000</v>
      </c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8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</row>
    <row r="119" outlineLevel="5">
      <c r="A119" s="1"/>
      <c r="B119" s="4"/>
      <c r="C119" s="38" t="s">
        <v>500</v>
      </c>
      <c r="D119" s="24">
        <f t="shared" si="1"/>
      </c>
      <c r="E119" s="24">
        <f t="shared" si="5"/>
      </c>
      <c r="F119" s="24">
        <f t="shared" si="9"/>
      </c>
      <c r="G119" s="24">
        <f t="shared" si="13"/>
      </c>
      <c r="H119" s="24">
        <f t="shared" si="17"/>
      </c>
      <c r="I119" s="24">
        <f t="shared" si="21"/>
      </c>
      <c r="J119" s="24">
        <f t="shared" si="25"/>
      </c>
      <c r="K119" s="37">
        <f t="shared" si="29"/>
      </c>
      <c r="L119" s="2"/>
      <c r="M119" s="36">
        <v>288000</v>
      </c>
      <c r="N119" s="36">
        <v>273000</v>
      </c>
      <c r="O119" s="36">
        <v>250000</v>
      </c>
      <c r="P119" s="36">
        <v>1496000</v>
      </c>
      <c r="Q119" s="36">
        <v>1478000</v>
      </c>
      <c r="R119" s="36">
        <v>1479000</v>
      </c>
      <c r="S119" s="36">
        <v>1457000</v>
      </c>
      <c r="T119" s="36">
        <v>1437000</v>
      </c>
      <c r="U119" s="36">
        <v>1426000</v>
      </c>
      <c r="V119" s="36">
        <v>1249000</v>
      </c>
      <c r="W119" s="36">
        <v>1249000</v>
      </c>
      <c r="X119" s="36"/>
      <c r="Y119" s="36">
        <v>144000</v>
      </c>
      <c r="Z119" s="36">
        <v>140000</v>
      </c>
      <c r="AA119" s="36">
        <v>1132000</v>
      </c>
      <c r="AB119" s="36">
        <v>1134000</v>
      </c>
      <c r="AC119" s="36">
        <v>999000</v>
      </c>
      <c r="AD119" s="36">
        <v>116000</v>
      </c>
      <c r="AE119" s="36">
        <v>124000</v>
      </c>
      <c r="AF119" s="36">
        <v>100000</v>
      </c>
      <c r="AG119" s="36">
        <v>91000</v>
      </c>
      <c r="AH119" s="36">
        <v>89000</v>
      </c>
      <c r="AI119" s="36">
        <v>84000</v>
      </c>
      <c r="AJ119" s="36">
        <v>80000</v>
      </c>
      <c r="AK119" s="36">
        <v>0</v>
      </c>
      <c r="AL119" s="36">
        <v>3000</v>
      </c>
      <c r="AM119" s="36">
        <v>14000</v>
      </c>
      <c r="AN119" s="36">
        <v>14000</v>
      </c>
      <c r="AO119" s="36">
        <v>15000</v>
      </c>
      <c r="AP119" s="36">
        <v>29000</v>
      </c>
      <c r="AQ119" s="36">
        <v>91000</v>
      </c>
      <c r="AR119" s="36">
        <v>227000</v>
      </c>
      <c r="AS119" s="36">
        <v>831000</v>
      </c>
      <c r="AT119" s="36">
        <v>1060000</v>
      </c>
      <c r="AU119" s="36">
        <v>1500000</v>
      </c>
      <c r="AV119" s="36">
        <v>1500000</v>
      </c>
      <c r="AW119" s="36">
        <v>1504000</v>
      </c>
      <c r="AX119" s="36"/>
      <c r="AY119" s="36"/>
      <c r="AZ119" s="36"/>
      <c r="BA119" s="36">
        <v>0</v>
      </c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8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</row>
    <row r="120" outlineLevel="4">
      <c r="A120" s="1"/>
      <c r="B120" s="4"/>
      <c r="C120" s="38" t="s">
        <v>501</v>
      </c>
      <c r="D120" s="24">
        <f t="shared" si="1"/>
      </c>
      <c r="E120" s="24">
        <f t="shared" si="5"/>
      </c>
      <c r="F120" s="24">
        <f t="shared" si="9"/>
      </c>
      <c r="G120" s="24">
        <f t="shared" si="13"/>
      </c>
      <c r="H120" s="24">
        <f t="shared" si="17"/>
      </c>
      <c r="I120" s="24">
        <f t="shared" si="21"/>
      </c>
      <c r="J120" s="24">
        <f t="shared" si="25"/>
      </c>
      <c r="K120" s="37">
        <f t="shared" si="29"/>
      </c>
      <c r="L120" s="2"/>
      <c r="M120" s="36">
        <v>288000</v>
      </c>
      <c r="N120" s="36">
        <v>273000</v>
      </c>
      <c r="O120" s="36">
        <v>250000</v>
      </c>
      <c r="P120" s="36">
        <v>1496000</v>
      </c>
      <c r="Q120" s="36">
        <v>1478000</v>
      </c>
      <c r="R120" s="36">
        <v>1479000</v>
      </c>
      <c r="S120" s="36">
        <v>1457000</v>
      </c>
      <c r="T120" s="36">
        <v>1437000</v>
      </c>
      <c r="U120" s="36">
        <v>1426000</v>
      </c>
      <c r="V120" s="36">
        <v>1249000</v>
      </c>
      <c r="W120" s="36">
        <v>1249000</v>
      </c>
      <c r="X120" s="36"/>
      <c r="Y120" s="36">
        <v>144000</v>
      </c>
      <c r="Z120" s="36">
        <v>140000</v>
      </c>
      <c r="AA120" s="36">
        <v>1132000</v>
      </c>
      <c r="AB120" s="36">
        <v>1134000</v>
      </c>
      <c r="AC120" s="36">
        <v>999000</v>
      </c>
      <c r="AD120" s="36">
        <v>1114000</v>
      </c>
      <c r="AE120" s="36">
        <v>124000</v>
      </c>
      <c r="AF120" s="36">
        <v>100000</v>
      </c>
      <c r="AG120" s="36">
        <v>91000</v>
      </c>
      <c r="AH120" s="36">
        <v>89000</v>
      </c>
      <c r="AI120" s="36">
        <v>84000</v>
      </c>
      <c r="AJ120" s="36">
        <v>80000</v>
      </c>
      <c r="AK120" s="36">
        <v>0</v>
      </c>
      <c r="AL120" s="36">
        <v>3000</v>
      </c>
      <c r="AM120" s="36">
        <v>14000</v>
      </c>
      <c r="AN120" s="36">
        <v>14000</v>
      </c>
      <c r="AO120" s="36">
        <v>15000</v>
      </c>
      <c r="AP120" s="36">
        <v>29000</v>
      </c>
      <c r="AQ120" s="36">
        <v>91000</v>
      </c>
      <c r="AR120" s="36">
        <v>227000</v>
      </c>
      <c r="AS120" s="36">
        <v>831000</v>
      </c>
      <c r="AT120" s="36">
        <v>1060000</v>
      </c>
      <c r="AU120" s="36">
        <v>1500000</v>
      </c>
      <c r="AV120" s="36">
        <v>1500000</v>
      </c>
      <c r="AW120" s="36">
        <v>1504000</v>
      </c>
      <c r="AX120" s="36"/>
      <c r="AY120" s="36"/>
      <c r="AZ120" s="36"/>
      <c r="BA120" s="36">
        <v>0</v>
      </c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>
        <v>340</v>
      </c>
      <c r="CI120" s="36"/>
      <c r="CJ120" s="36"/>
      <c r="CK120" s="36"/>
      <c r="CL120" s="36"/>
      <c r="CM120" s="36"/>
      <c r="CN120" s="36">
        <v>345</v>
      </c>
      <c r="CO120" s="36">
        <v>856</v>
      </c>
      <c r="CP120" s="36">
        <v>1360</v>
      </c>
      <c r="CQ120" s="36">
        <v>2038</v>
      </c>
      <c r="CR120" s="36">
        <v>3043</v>
      </c>
      <c r="CS120" s="36">
        <v>4015</v>
      </c>
      <c r="CT120" s="36">
        <v>5788</v>
      </c>
      <c r="CU120" s="36">
        <v>6528</v>
      </c>
      <c r="CV120" s="36">
        <v>6203</v>
      </c>
      <c r="CW120" s="36">
        <v>5676</v>
      </c>
      <c r="CX120" s="36">
        <v>5580</v>
      </c>
      <c r="CY120" s="36">
        <v>5607</v>
      </c>
      <c r="CZ120" s="36">
        <v>3944</v>
      </c>
      <c r="DA120" s="36">
        <v>3896</v>
      </c>
      <c r="DB120" s="36">
        <v>4014</v>
      </c>
      <c r="DC120" s="36">
        <v>2019</v>
      </c>
      <c r="DD120" s="36">
        <v>429</v>
      </c>
      <c r="DE120" s="36">
        <v>588</v>
      </c>
      <c r="DF120" s="36">
        <v>685</v>
      </c>
      <c r="DG120" s="36">
        <v>1104</v>
      </c>
      <c r="DH120" s="36">
        <v>1550</v>
      </c>
      <c r="DI120" s="36">
        <v>1786</v>
      </c>
      <c r="DJ120" s="36">
        <v>2000</v>
      </c>
      <c r="DK120" s="36">
        <v>1800</v>
      </c>
      <c r="DL120" s="36">
        <v>1900</v>
      </c>
      <c r="DM120" s="8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</row>
    <row r="121" outlineLevel="3">
      <c r="A121" s="1"/>
      <c r="B121" s="4"/>
      <c r="C121" s="38" t="s">
        <v>502</v>
      </c>
      <c r="D121" s="24">
        <f t="shared" si="1"/>
      </c>
      <c r="E121" s="24">
        <f t="shared" si="5"/>
      </c>
      <c r="F121" s="24">
        <f t="shared" si="9"/>
      </c>
      <c r="G121" s="24">
        <f t="shared" si="13"/>
      </c>
      <c r="H121" s="24">
        <f t="shared" si="17"/>
      </c>
      <c r="I121" s="24">
        <f t="shared" si="21"/>
      </c>
      <c r="J121" s="24">
        <f t="shared" si="25"/>
      </c>
      <c r="K121" s="37">
        <f t="shared" si="29"/>
      </c>
      <c r="L121" s="2"/>
      <c r="M121" s="36">
        <v>288000</v>
      </c>
      <c r="N121" s="36">
        <v>273000</v>
      </c>
      <c r="O121" s="36">
        <v>250000</v>
      </c>
      <c r="P121" s="36">
        <v>1496000</v>
      </c>
      <c r="Q121" s="36">
        <v>1478000</v>
      </c>
      <c r="R121" s="36">
        <v>1479000</v>
      </c>
      <c r="S121" s="36">
        <v>1457000</v>
      </c>
      <c r="T121" s="36">
        <v>1437000</v>
      </c>
      <c r="U121" s="36">
        <v>1426000</v>
      </c>
      <c r="V121" s="36">
        <v>1249000</v>
      </c>
      <c r="W121" s="36">
        <v>1249000</v>
      </c>
      <c r="X121" s="36"/>
      <c r="Y121" s="36">
        <v>144000</v>
      </c>
      <c r="Z121" s="36">
        <v>140000</v>
      </c>
      <c r="AA121" s="36">
        <v>1132000</v>
      </c>
      <c r="AB121" s="36">
        <v>1134000</v>
      </c>
      <c r="AC121" s="36">
        <v>999000</v>
      </c>
      <c r="AD121" s="36">
        <v>1114000</v>
      </c>
      <c r="AE121" s="36">
        <v>124000</v>
      </c>
      <c r="AF121" s="36">
        <v>100000</v>
      </c>
      <c r="AG121" s="36">
        <v>91000</v>
      </c>
      <c r="AH121" s="36">
        <v>89000</v>
      </c>
      <c r="AI121" s="36">
        <v>84000</v>
      </c>
      <c r="AJ121" s="36">
        <v>80000</v>
      </c>
      <c r="AK121" s="36">
        <v>0</v>
      </c>
      <c r="AL121" s="36">
        <v>3000</v>
      </c>
      <c r="AM121" s="36">
        <v>14000</v>
      </c>
      <c r="AN121" s="36">
        <v>14000</v>
      </c>
      <c r="AO121" s="36">
        <v>15000</v>
      </c>
      <c r="AP121" s="36">
        <v>29000</v>
      </c>
      <c r="AQ121" s="36">
        <v>91000</v>
      </c>
      <c r="AR121" s="36">
        <v>227000</v>
      </c>
      <c r="AS121" s="36">
        <v>831000</v>
      </c>
      <c r="AT121" s="36">
        <v>1060000</v>
      </c>
      <c r="AU121" s="36">
        <v>1500000</v>
      </c>
      <c r="AV121" s="36">
        <v>1500000</v>
      </c>
      <c r="AW121" s="36">
        <v>1504000</v>
      </c>
      <c r="AX121" s="36"/>
      <c r="AY121" s="36"/>
      <c r="AZ121" s="36"/>
      <c r="BA121" s="36">
        <v>0</v>
      </c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>
        <v>340</v>
      </c>
      <c r="CI121" s="36"/>
      <c r="CJ121" s="36"/>
      <c r="CK121" s="36"/>
      <c r="CL121" s="36"/>
      <c r="CM121" s="36"/>
      <c r="CN121" s="36">
        <v>345</v>
      </c>
      <c r="CO121" s="36">
        <v>856</v>
      </c>
      <c r="CP121" s="36">
        <v>1360</v>
      </c>
      <c r="CQ121" s="36">
        <v>2038</v>
      </c>
      <c r="CR121" s="36">
        <v>3043</v>
      </c>
      <c r="CS121" s="36">
        <v>4015</v>
      </c>
      <c r="CT121" s="36">
        <v>5788</v>
      </c>
      <c r="CU121" s="36">
        <v>6528</v>
      </c>
      <c r="CV121" s="36">
        <v>6203</v>
      </c>
      <c r="CW121" s="36">
        <v>5676</v>
      </c>
      <c r="CX121" s="36">
        <v>5580</v>
      </c>
      <c r="CY121" s="36">
        <v>5607</v>
      </c>
      <c r="CZ121" s="36">
        <v>3944</v>
      </c>
      <c r="DA121" s="36">
        <v>3896</v>
      </c>
      <c r="DB121" s="36">
        <v>4014</v>
      </c>
      <c r="DC121" s="36">
        <v>2019</v>
      </c>
      <c r="DD121" s="36">
        <v>429</v>
      </c>
      <c r="DE121" s="36">
        <v>588</v>
      </c>
      <c r="DF121" s="36">
        <v>685</v>
      </c>
      <c r="DG121" s="36">
        <v>1104</v>
      </c>
      <c r="DH121" s="36">
        <v>1550</v>
      </c>
      <c r="DI121" s="36">
        <v>1786</v>
      </c>
      <c r="DJ121" s="36">
        <v>2000</v>
      </c>
      <c r="DK121" s="36">
        <v>1800</v>
      </c>
      <c r="DL121" s="36">
        <v>1900</v>
      </c>
      <c r="DM121" s="8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</row>
    <row r="122" outlineLevel="2">
      <c r="A122" s="1"/>
      <c r="B122" s="4"/>
      <c r="C122" s="23" t="s">
        <v>503</v>
      </c>
      <c r="D122" s="28">
        <f t="shared" si="1"/>
      </c>
      <c r="E122" s="28">
        <f t="shared" si="5"/>
      </c>
      <c r="F122" s="28">
        <f t="shared" si="9"/>
      </c>
      <c r="G122" s="28">
        <f t="shared" si="13"/>
      </c>
      <c r="H122" s="28">
        <f t="shared" si="17"/>
      </c>
      <c r="I122" s="28">
        <f t="shared" si="21"/>
      </c>
      <c r="J122" s="28">
        <f t="shared" si="25"/>
      </c>
      <c r="K122" s="29">
        <f t="shared" si="29"/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8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</row>
    <row r="123" outlineLevel="3">
      <c r="A123" s="1"/>
      <c r="B123" s="4"/>
      <c r="C123" s="23" t="s">
        <v>504</v>
      </c>
      <c r="D123" s="28">
        <f t="shared" si="1"/>
      </c>
      <c r="E123" s="28">
        <f t="shared" si="5"/>
      </c>
      <c r="F123" s="28">
        <f t="shared" si="9"/>
      </c>
      <c r="G123" s="28">
        <f t="shared" si="13"/>
      </c>
      <c r="H123" s="28">
        <f t="shared" si="17"/>
      </c>
      <c r="I123" s="28">
        <f t="shared" si="21"/>
      </c>
      <c r="J123" s="28">
        <f t="shared" si="25"/>
      </c>
      <c r="K123" s="29">
        <f t="shared" si="29"/>
      </c>
      <c r="M123" s="15">
        <v>1373000</v>
      </c>
      <c r="N123" s="15">
        <v>1107000</v>
      </c>
      <c r="O123" s="15">
        <v>868000</v>
      </c>
      <c r="P123" s="15">
        <v>643000</v>
      </c>
      <c r="Q123" s="15">
        <v>415000</v>
      </c>
      <c r="R123" s="15">
        <v>299000</v>
      </c>
      <c r="S123" s="15">
        <v>168000</v>
      </c>
      <c r="T123" s="15">
        <v>112000</v>
      </c>
      <c r="U123" s="15">
        <v>108000</v>
      </c>
      <c r="V123" s="15">
        <v>104000</v>
      </c>
      <c r="W123" s="15">
        <v>168000</v>
      </c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8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</row>
    <row r="124" outlineLevel="3">
      <c r="A124" s="1"/>
      <c r="B124" s="4"/>
      <c r="C124" s="38" t="s">
        <v>505</v>
      </c>
      <c r="D124" s="24">
        <f t="shared" si="1"/>
      </c>
      <c r="E124" s="24">
        <f t="shared" si="5"/>
      </c>
      <c r="F124" s="24">
        <f t="shared" si="9"/>
      </c>
      <c r="G124" s="24">
        <f t="shared" si="13"/>
      </c>
      <c r="H124" s="24">
        <f t="shared" si="17"/>
      </c>
      <c r="I124" s="24">
        <f t="shared" si="21"/>
      </c>
      <c r="J124" s="24">
        <f t="shared" si="25"/>
      </c>
      <c r="K124" s="37">
        <f t="shared" si="29"/>
      </c>
      <c r="L124" s="2"/>
      <c r="M124" s="36">
        <v>1373000</v>
      </c>
      <c r="N124" s="36">
        <v>1107000</v>
      </c>
      <c r="O124" s="36">
        <v>868000</v>
      </c>
      <c r="P124" s="36">
        <v>643000</v>
      </c>
      <c r="Q124" s="36">
        <v>415000</v>
      </c>
      <c r="R124" s="36">
        <v>299000</v>
      </c>
      <c r="S124" s="36">
        <v>168000</v>
      </c>
      <c r="T124" s="36">
        <v>112000</v>
      </c>
      <c r="U124" s="36">
        <v>108000</v>
      </c>
      <c r="V124" s="36">
        <v>104000</v>
      </c>
      <c r="W124" s="36">
        <v>168000</v>
      </c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8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</row>
    <row r="125" outlineLevel="2">
      <c r="A125" s="1"/>
      <c r="B125" s="4"/>
      <c r="C125" s="23" t="s">
        <v>506</v>
      </c>
      <c r="D125" s="28">
        <f t="shared" si="1"/>
      </c>
      <c r="E125" s="28">
        <f t="shared" si="5"/>
      </c>
      <c r="F125" s="28">
        <f t="shared" si="9"/>
      </c>
      <c r="G125" s="28">
        <f t="shared" si="13"/>
      </c>
      <c r="H125" s="28">
        <f t="shared" si="17"/>
      </c>
      <c r="I125" s="28">
        <f t="shared" si="21"/>
      </c>
      <c r="J125" s="28">
        <f t="shared" si="25"/>
      </c>
      <c r="K125" s="29">
        <f t="shared" si="29"/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8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</row>
    <row r="126" outlineLevel="3">
      <c r="A126" s="1"/>
      <c r="B126" s="4"/>
      <c r="C126" s="23" t="s">
        <v>507</v>
      </c>
      <c r="D126" s="28">
        <f t="shared" si="1"/>
      </c>
      <c r="E126" s="28">
        <f t="shared" si="5"/>
      </c>
      <c r="F126" s="28">
        <f t="shared" si="9"/>
      </c>
      <c r="G126" s="28">
        <f t="shared" si="13"/>
      </c>
      <c r="H126" s="28">
        <f t="shared" si="17"/>
      </c>
      <c r="I126" s="28">
        <f t="shared" si="21"/>
      </c>
      <c r="J126" s="28">
        <f t="shared" si="25"/>
      </c>
      <c r="K126" s="29">
        <f t="shared" si="29"/>
      </c>
      <c r="M126" s="15">
        <v>837000</v>
      </c>
      <c r="N126" s="15">
        <v>752000</v>
      </c>
      <c r="O126" s="15">
        <v>948000</v>
      </c>
      <c r="P126" s="15">
        <v>845000</v>
      </c>
      <c r="Q126" s="15">
        <v>764000</v>
      </c>
      <c r="R126" s="15">
        <v>513000</v>
      </c>
      <c r="S126" s="15">
        <v>421000</v>
      </c>
      <c r="T126" s="15">
        <v>367000</v>
      </c>
      <c r="U126" s="15">
        <v>354000</v>
      </c>
      <c r="V126" s="15">
        <v>338000</v>
      </c>
      <c r="W126" s="15">
        <v>359000</v>
      </c>
      <c r="X126" s="15">
        <v>334000</v>
      </c>
      <c r="Y126" s="15">
        <v>300000</v>
      </c>
      <c r="Z126" s="15">
        <v>298000</v>
      </c>
      <c r="AA126" s="15">
        <v>301000</v>
      </c>
      <c r="AB126" s="15">
        <v>333000</v>
      </c>
      <c r="AC126" s="15">
        <v>288000</v>
      </c>
      <c r="AD126" s="15">
        <v>235000</v>
      </c>
      <c r="AE126" s="15">
        <v>222000</v>
      </c>
      <c r="AF126" s="15">
        <v>174000</v>
      </c>
      <c r="AG126" s="15">
        <v>141000</v>
      </c>
      <c r="AH126" s="15">
        <v>119000</v>
      </c>
      <c r="AI126" s="15">
        <v>127000</v>
      </c>
      <c r="AJ126" s="15">
        <v>85000</v>
      </c>
      <c r="AK126" s="15">
        <v>92000</v>
      </c>
      <c r="AL126" s="15">
        <v>80000</v>
      </c>
      <c r="AM126" s="15">
        <v>77000</v>
      </c>
      <c r="AN126" s="15">
        <v>56000</v>
      </c>
      <c r="AO126" s="15">
        <v>53000</v>
      </c>
      <c r="AP126" s="15">
        <v>65000</v>
      </c>
      <c r="AQ126" s="15">
        <v>74000</v>
      </c>
      <c r="AR126" s="15">
        <v>46000</v>
      </c>
      <c r="AS126" s="15">
        <v>85000</v>
      </c>
      <c r="AT126" s="15">
        <v>170000</v>
      </c>
      <c r="AU126" s="15">
        <v>251000</v>
      </c>
      <c r="AV126" s="15">
        <v>350000</v>
      </c>
      <c r="AW126" s="15">
        <v>322000</v>
      </c>
      <c r="AX126" s="15">
        <v>229000</v>
      </c>
      <c r="AY126" s="15">
        <v>321000</v>
      </c>
      <c r="AZ126" s="15">
        <v>377000</v>
      </c>
      <c r="BA126" s="15">
        <v>296000</v>
      </c>
      <c r="BB126" s="15">
        <v>258635</v>
      </c>
      <c r="BC126" s="15">
        <v>277033</v>
      </c>
      <c r="BD126" s="15">
        <v>275711</v>
      </c>
      <c r="BE126" s="15">
        <v>268808</v>
      </c>
      <c r="BF126" s="15">
        <v>282658</v>
      </c>
      <c r="BG126" s="15">
        <v>267252</v>
      </c>
      <c r="BH126" s="15">
        <v>269569</v>
      </c>
      <c r="BI126" s="15">
        <v>282695</v>
      </c>
      <c r="BJ126" s="15">
        <v>269003</v>
      </c>
      <c r="BK126" s="15">
        <v>273182</v>
      </c>
      <c r="BL126" s="15">
        <v>272367</v>
      </c>
      <c r="BM126" s="15">
        <v>270649</v>
      </c>
      <c r="BN126" s="15"/>
      <c r="BO126" s="15"/>
      <c r="BP126" s="15"/>
      <c r="BQ126" s="15">
        <v>245596</v>
      </c>
      <c r="BR126" s="15"/>
      <c r="BS126" s="15"/>
      <c r="BT126" s="15"/>
      <c r="BU126" s="15">
        <v>19624</v>
      </c>
      <c r="BV126" s="15">
        <v>15109</v>
      </c>
      <c r="BW126" s="15"/>
      <c r="BX126" s="15"/>
      <c r="BY126" s="15">
        <v>15417</v>
      </c>
      <c r="BZ126" s="15">
        <v>4031</v>
      </c>
      <c r="CA126" s="15">
        <v>10823</v>
      </c>
      <c r="CB126" s="15">
        <v>14708</v>
      </c>
      <c r="CC126" s="15">
        <v>5856</v>
      </c>
      <c r="CD126" s="15">
        <v>3663</v>
      </c>
      <c r="CE126" s="15">
        <v>3584</v>
      </c>
      <c r="CF126" s="15">
        <v>4386</v>
      </c>
      <c r="CG126" s="15">
        <v>1180</v>
      </c>
      <c r="CH126" s="15"/>
      <c r="CI126" s="15">
        <v>1229</v>
      </c>
      <c r="CJ126" s="15">
        <v>6805</v>
      </c>
      <c r="CK126" s="15">
        <v>217</v>
      </c>
      <c r="CL126" s="15"/>
      <c r="CM126" s="15">
        <v>5584</v>
      </c>
      <c r="CN126" s="15"/>
      <c r="CO126" s="15">
        <v>11500</v>
      </c>
      <c r="CP126" s="15"/>
      <c r="CQ126" s="15"/>
      <c r="CR126" s="15"/>
      <c r="CS126" s="15"/>
      <c r="CT126" s="15"/>
      <c r="CU126" s="15"/>
      <c r="CV126" s="15"/>
      <c r="CW126" s="15"/>
      <c r="CX126" s="15">
        <v>63495</v>
      </c>
      <c r="CY126" s="15">
        <v>62420</v>
      </c>
      <c r="CZ126" s="15">
        <v>49369</v>
      </c>
      <c r="DA126" s="15">
        <v>70193</v>
      </c>
      <c r="DB126" s="15">
        <v>143181</v>
      </c>
      <c r="DC126" s="15"/>
      <c r="DD126" s="15"/>
      <c r="DE126" s="15">
        <v>200000</v>
      </c>
      <c r="DF126" s="15"/>
      <c r="DG126" s="15"/>
      <c r="DH126" s="15"/>
      <c r="DI126" s="15"/>
      <c r="DJ126" s="15"/>
      <c r="DK126" s="15"/>
      <c r="DL126" s="15"/>
      <c r="DM126" s="8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</row>
    <row r="127" outlineLevel="3">
      <c r="A127" s="1"/>
      <c r="B127" s="4"/>
      <c r="C127" s="38" t="s">
        <v>508</v>
      </c>
      <c r="D127" s="24">
        <f t="shared" si="1"/>
      </c>
      <c r="E127" s="24">
        <f t="shared" si="5"/>
      </c>
      <c r="F127" s="24">
        <f t="shared" si="9"/>
      </c>
      <c r="G127" s="24">
        <f t="shared" si="13"/>
      </c>
      <c r="H127" s="24">
        <f t="shared" si="17"/>
      </c>
      <c r="I127" s="24">
        <f t="shared" si="21"/>
      </c>
      <c r="J127" s="24">
        <f t="shared" si="25"/>
      </c>
      <c r="K127" s="37">
        <f t="shared" si="29"/>
      </c>
      <c r="L127" s="2"/>
      <c r="M127" s="36">
        <v>837000</v>
      </c>
      <c r="N127" s="36">
        <v>752000</v>
      </c>
      <c r="O127" s="36">
        <v>948000</v>
      </c>
      <c r="P127" s="36">
        <v>845000</v>
      </c>
      <c r="Q127" s="36">
        <v>764000</v>
      </c>
      <c r="R127" s="36">
        <v>513000</v>
      </c>
      <c r="S127" s="36">
        <v>421000</v>
      </c>
      <c r="T127" s="36">
        <v>367000</v>
      </c>
      <c r="U127" s="36">
        <v>354000</v>
      </c>
      <c r="V127" s="36">
        <v>338000</v>
      </c>
      <c r="W127" s="36">
        <v>359000</v>
      </c>
      <c r="X127" s="36">
        <v>334000</v>
      </c>
      <c r="Y127" s="36">
        <v>300000</v>
      </c>
      <c r="Z127" s="36">
        <v>298000</v>
      </c>
      <c r="AA127" s="36">
        <v>301000</v>
      </c>
      <c r="AB127" s="36">
        <v>333000</v>
      </c>
      <c r="AC127" s="36">
        <v>288000</v>
      </c>
      <c r="AD127" s="36">
        <v>235000</v>
      </c>
      <c r="AE127" s="36">
        <v>222000</v>
      </c>
      <c r="AF127" s="36">
        <v>174000</v>
      </c>
      <c r="AG127" s="36">
        <v>141000</v>
      </c>
      <c r="AH127" s="36">
        <v>119000</v>
      </c>
      <c r="AI127" s="36">
        <v>127000</v>
      </c>
      <c r="AJ127" s="36">
        <v>85000</v>
      </c>
      <c r="AK127" s="36">
        <v>92000</v>
      </c>
      <c r="AL127" s="36">
        <v>80000</v>
      </c>
      <c r="AM127" s="36">
        <v>77000</v>
      </c>
      <c r="AN127" s="36">
        <v>56000</v>
      </c>
      <c r="AO127" s="36">
        <v>53000</v>
      </c>
      <c r="AP127" s="36">
        <v>65000</v>
      </c>
      <c r="AQ127" s="36">
        <v>74000</v>
      </c>
      <c r="AR127" s="36">
        <v>46000</v>
      </c>
      <c r="AS127" s="36">
        <v>85000</v>
      </c>
      <c r="AT127" s="36">
        <v>170000</v>
      </c>
      <c r="AU127" s="36">
        <v>251000</v>
      </c>
      <c r="AV127" s="36">
        <v>350000</v>
      </c>
      <c r="AW127" s="36">
        <v>322000</v>
      </c>
      <c r="AX127" s="36">
        <v>229000</v>
      </c>
      <c r="AY127" s="36">
        <v>321000</v>
      </c>
      <c r="AZ127" s="36">
        <v>377000</v>
      </c>
      <c r="BA127" s="36">
        <v>296000</v>
      </c>
      <c r="BB127" s="36">
        <v>258635</v>
      </c>
      <c r="BC127" s="36">
        <v>277033</v>
      </c>
      <c r="BD127" s="36">
        <v>275711</v>
      </c>
      <c r="BE127" s="36">
        <v>268808</v>
      </c>
      <c r="BF127" s="36">
        <v>282658</v>
      </c>
      <c r="BG127" s="36">
        <v>267252</v>
      </c>
      <c r="BH127" s="36">
        <v>269569</v>
      </c>
      <c r="BI127" s="36">
        <v>282695</v>
      </c>
      <c r="BJ127" s="36">
        <v>269003</v>
      </c>
      <c r="BK127" s="36">
        <v>273182</v>
      </c>
      <c r="BL127" s="36">
        <v>272367</v>
      </c>
      <c r="BM127" s="36">
        <v>270649</v>
      </c>
      <c r="BN127" s="36"/>
      <c r="BO127" s="36"/>
      <c r="BP127" s="36"/>
      <c r="BQ127" s="36">
        <v>245596</v>
      </c>
      <c r="BR127" s="36"/>
      <c r="BS127" s="36"/>
      <c r="BT127" s="36"/>
      <c r="BU127" s="36">
        <v>19624</v>
      </c>
      <c r="BV127" s="36">
        <v>15109</v>
      </c>
      <c r="BW127" s="36"/>
      <c r="BX127" s="36"/>
      <c r="BY127" s="36">
        <v>15417</v>
      </c>
      <c r="BZ127" s="36">
        <v>4031</v>
      </c>
      <c r="CA127" s="36">
        <v>10823</v>
      </c>
      <c r="CB127" s="36">
        <v>14708</v>
      </c>
      <c r="CC127" s="36">
        <v>5856</v>
      </c>
      <c r="CD127" s="36">
        <v>3663</v>
      </c>
      <c r="CE127" s="36">
        <v>3584</v>
      </c>
      <c r="CF127" s="36">
        <v>4386</v>
      </c>
      <c r="CG127" s="36">
        <v>1180</v>
      </c>
      <c r="CH127" s="36"/>
      <c r="CI127" s="36">
        <v>1229</v>
      </c>
      <c r="CJ127" s="36">
        <v>6805</v>
      </c>
      <c r="CK127" s="36">
        <v>217</v>
      </c>
      <c r="CL127" s="36"/>
      <c r="CM127" s="36">
        <v>5584</v>
      </c>
      <c r="CN127" s="36"/>
      <c r="CO127" s="36">
        <v>11500</v>
      </c>
      <c r="CP127" s="36"/>
      <c r="CQ127" s="36"/>
      <c r="CR127" s="36"/>
      <c r="CS127" s="36"/>
      <c r="CT127" s="36"/>
      <c r="CU127" s="36"/>
      <c r="CV127" s="36"/>
      <c r="CW127" s="36"/>
      <c r="CX127" s="36">
        <v>63495</v>
      </c>
      <c r="CY127" s="36">
        <v>62420</v>
      </c>
      <c r="CZ127" s="36">
        <v>49369</v>
      </c>
      <c r="DA127" s="36">
        <v>70193</v>
      </c>
      <c r="DB127" s="36">
        <v>143181</v>
      </c>
      <c r="DC127" s="36"/>
      <c r="DD127" s="36"/>
      <c r="DE127" s="36">
        <v>200000</v>
      </c>
      <c r="DF127" s="36"/>
      <c r="DG127" s="36"/>
      <c r="DH127" s="36"/>
      <c r="DI127" s="36"/>
      <c r="DJ127" s="36"/>
      <c r="DK127" s="36"/>
      <c r="DL127" s="36"/>
      <c r="DM127" s="8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</row>
    <row r="128" outlineLevel="2">
      <c r="A128" s="1"/>
      <c r="B128" s="4"/>
      <c r="C128" s="23" t="s">
        <v>509</v>
      </c>
      <c r="D128" s="28">
        <f t="shared" si="1"/>
      </c>
      <c r="E128" s="28">
        <f t="shared" si="5"/>
      </c>
      <c r="F128" s="28">
        <f t="shared" si="9"/>
      </c>
      <c r="G128" s="28">
        <f t="shared" si="13"/>
      </c>
      <c r="H128" s="28">
        <f t="shared" si="17"/>
      </c>
      <c r="I128" s="28">
        <f t="shared" si="21"/>
      </c>
      <c r="J128" s="28">
        <f t="shared" si="25"/>
      </c>
      <c r="K128" s="29">
        <f t="shared" si="29"/>
      </c>
      <c r="M128" s="15">
        <v>228000</v>
      </c>
      <c r="N128" s="15">
        <v>165000</v>
      </c>
      <c r="O128" s="15">
        <v>190000</v>
      </c>
      <c r="P128" s="15">
        <v>150000</v>
      </c>
      <c r="Q128" s="15">
        <v>199000</v>
      </c>
      <c r="R128" s="15">
        <v>176000</v>
      </c>
      <c r="S128" s="15">
        <v>201000</v>
      </c>
      <c r="T128" s="15">
        <v>165000</v>
      </c>
      <c r="U128" s="15">
        <v>69000</v>
      </c>
      <c r="V128" s="15">
        <v>521000</v>
      </c>
      <c r="W128" s="15">
        <v>468000</v>
      </c>
      <c r="X128" s="15">
        <v>495000</v>
      </c>
      <c r="Y128" s="15">
        <v>371000</v>
      </c>
      <c r="Z128" s="15">
        <v>102000</v>
      </c>
      <c r="AA128" s="15">
        <v>85000</v>
      </c>
      <c r="AB128" s="15">
        <v>65000</v>
      </c>
      <c r="AC128" s="15">
        <v>510000</v>
      </c>
      <c r="AD128" s="15">
        <v>63000</v>
      </c>
      <c r="AE128" s="15">
        <v>65000</v>
      </c>
      <c r="AF128" s="15">
        <v>63000</v>
      </c>
      <c r="AG128" s="15">
        <v>29000</v>
      </c>
      <c r="AH128" s="15">
        <v>80000</v>
      </c>
      <c r="AI128" s="15">
        <v>96000</v>
      </c>
      <c r="AJ128" s="15">
        <v>55000</v>
      </c>
      <c r="AK128" s="15">
        <v>61000</v>
      </c>
      <c r="AL128" s="15">
        <v>54000</v>
      </c>
      <c r="AM128" s="15">
        <v>44000</v>
      </c>
      <c r="AN128" s="15">
        <v>44000</v>
      </c>
      <c r="AO128" s="15">
        <v>36000</v>
      </c>
      <c r="AP128" s="15">
        <v>193000</v>
      </c>
      <c r="AQ128" s="15">
        <v>232000</v>
      </c>
      <c r="AR128" s="15">
        <v>235000</v>
      </c>
      <c r="AS128" s="15">
        <v>211000</v>
      </c>
      <c r="AT128" s="15">
        <v>191000</v>
      </c>
      <c r="AU128" s="15">
        <v>165000</v>
      </c>
      <c r="AV128" s="15">
        <v>158000</v>
      </c>
      <c r="AW128" s="15">
        <v>171000</v>
      </c>
      <c r="AX128" s="15">
        <v>168000</v>
      </c>
      <c r="AY128" s="15">
        <v>146000</v>
      </c>
      <c r="AZ128" s="15">
        <v>148000</v>
      </c>
      <c r="BA128" s="15">
        <v>164000</v>
      </c>
      <c r="BB128" s="15">
        <v>32126</v>
      </c>
      <c r="BC128" s="15">
        <v>26700</v>
      </c>
      <c r="BD128" s="15">
        <v>25299</v>
      </c>
      <c r="BE128" s="15">
        <v>185955</v>
      </c>
      <c r="BF128" s="15">
        <v>55424</v>
      </c>
      <c r="BG128" s="15">
        <v>40315</v>
      </c>
      <c r="BH128" s="15">
        <v>34337</v>
      </c>
      <c r="BI128" s="15">
        <v>26070</v>
      </c>
      <c r="BJ128" s="15">
        <v>37065</v>
      </c>
      <c r="BK128" s="15">
        <v>30802</v>
      </c>
      <c r="BL128" s="15">
        <v>27679</v>
      </c>
      <c r="BM128" s="15">
        <v>35439</v>
      </c>
      <c r="BN128" s="15"/>
      <c r="BO128" s="15"/>
      <c r="BP128" s="15"/>
      <c r="BQ128" s="15">
        <v>24798</v>
      </c>
      <c r="BR128" s="15"/>
      <c r="BS128" s="15"/>
      <c r="BT128" s="15"/>
      <c r="BU128" s="15">
        <v>30176</v>
      </c>
      <c r="BV128" s="15">
        <v>198133</v>
      </c>
      <c r="BW128" s="15"/>
      <c r="BX128" s="15"/>
      <c r="BY128" s="15">
        <v>40833</v>
      </c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>
        <v>4117</v>
      </c>
      <c r="CV128" s="15">
        <v>525</v>
      </c>
      <c r="CW128" s="15">
        <v>4176</v>
      </c>
      <c r="CX128" s="15">
        <v>584</v>
      </c>
      <c r="CY128" s="15">
        <v>4117</v>
      </c>
      <c r="CZ128" s="15">
        <v>528</v>
      </c>
      <c r="DA128" s="15">
        <v>4176</v>
      </c>
      <c r="DB128" s="15"/>
      <c r="DC128" s="15"/>
      <c r="DD128" s="15"/>
      <c r="DE128" s="15">
        <v>4295</v>
      </c>
      <c r="DF128" s="15">
        <v>33828</v>
      </c>
      <c r="DG128" s="15">
        <v>23430</v>
      </c>
      <c r="DH128" s="15">
        <v>14321</v>
      </c>
      <c r="DI128" s="15">
        <v>9529</v>
      </c>
      <c r="DJ128" s="15">
        <v>7200</v>
      </c>
      <c r="DK128" s="15">
        <v>8400</v>
      </c>
      <c r="DL128" s="15">
        <v>9300</v>
      </c>
      <c r="DM128" s="8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</row>
    <row r="129" outlineLevel="2">
      <c r="A129" s="1"/>
      <c r="B129" s="4"/>
      <c r="C129" s="38" t="s">
        <v>510</v>
      </c>
      <c r="D129" s="24">
        <f t="shared" si="1"/>
      </c>
      <c r="E129" s="24">
        <f t="shared" si="5"/>
      </c>
      <c r="F129" s="24">
        <f t="shared" si="9"/>
      </c>
      <c r="G129" s="24">
        <f t="shared" si="13"/>
      </c>
      <c r="H129" s="24">
        <f t="shared" si="17"/>
      </c>
      <c r="I129" s="24">
        <f t="shared" si="21"/>
      </c>
      <c r="J129" s="24">
        <f t="shared" si="25"/>
      </c>
      <c r="K129" s="37">
        <f t="shared" si="29"/>
      </c>
      <c r="L129" s="2"/>
      <c r="M129" s="36">
        <v>18047000</v>
      </c>
      <c r="N129" s="36">
        <v>16479000</v>
      </c>
      <c r="O129" s="36">
        <v>13969000</v>
      </c>
      <c r="P129" s="36">
        <v>15223000</v>
      </c>
      <c r="Q129" s="36">
        <v>10631000</v>
      </c>
      <c r="R129" s="36">
        <v>9101000</v>
      </c>
      <c r="S129" s="36">
        <v>10334000</v>
      </c>
      <c r="T129" s="36">
        <v>7260000</v>
      </c>
      <c r="U129" s="36">
        <v>6563000</v>
      </c>
      <c r="V129" s="36">
        <v>6855000</v>
      </c>
      <c r="W129" s="36">
        <v>7573000</v>
      </c>
      <c r="X129" s="36">
        <v>5562000</v>
      </c>
      <c r="Y129" s="36">
        <v>4335000</v>
      </c>
      <c r="Z129" s="36">
        <v>3612000</v>
      </c>
      <c r="AA129" s="36">
        <v>4448000</v>
      </c>
      <c r="AB129" s="36">
        <v>4004000</v>
      </c>
      <c r="AC129" s="36">
        <v>3925000</v>
      </c>
      <c r="AD129" s="36">
        <v>3669000</v>
      </c>
      <c r="AE129" s="36">
        <v>2410000</v>
      </c>
      <c r="AF129" s="36">
        <v>1903000</v>
      </c>
      <c r="AG129" s="36">
        <v>1784000</v>
      </c>
      <c r="AH129" s="36">
        <v>1475000</v>
      </c>
      <c r="AI129" s="36">
        <v>1317000</v>
      </c>
      <c r="AJ129" s="36">
        <v>1183000</v>
      </c>
      <c r="AK129" s="36">
        <v>1329000</v>
      </c>
      <c r="AL129" s="36">
        <v>1608000</v>
      </c>
      <c r="AM129" s="36">
        <v>1462000</v>
      </c>
      <c r="AN129" s="36">
        <v>1106000</v>
      </c>
      <c r="AO129" s="36">
        <v>1153000</v>
      </c>
      <c r="AP129" s="36">
        <v>1028000</v>
      </c>
      <c r="AQ129" s="36">
        <v>1034000</v>
      </c>
      <c r="AR129" s="36">
        <v>990000</v>
      </c>
      <c r="AS129" s="36">
        <v>1819000</v>
      </c>
      <c r="AT129" s="36">
        <v>2086000</v>
      </c>
      <c r="AU129" s="36">
        <v>2479000</v>
      </c>
      <c r="AV129" s="36">
        <v>2456000</v>
      </c>
      <c r="AW129" s="36">
        <v>2438000</v>
      </c>
      <c r="AX129" s="36">
        <v>855000</v>
      </c>
      <c r="AY129" s="36">
        <v>936000</v>
      </c>
      <c r="AZ129" s="36">
        <v>883000</v>
      </c>
      <c r="BA129" s="36">
        <v>896000</v>
      </c>
      <c r="BB129" s="36">
        <v>933907</v>
      </c>
      <c r="BC129" s="36">
        <v>868729</v>
      </c>
      <c r="BD129" s="36">
        <v>897945</v>
      </c>
      <c r="BE129" s="36">
        <v>945496</v>
      </c>
      <c r="BF129" s="36">
        <v>985927</v>
      </c>
      <c r="BG129" s="36">
        <v>935791</v>
      </c>
      <c r="BH129" s="36">
        <v>925577</v>
      </c>
      <c r="BI129" s="36">
        <v>976223</v>
      </c>
      <c r="BJ129" s="36">
        <v>991359</v>
      </c>
      <c r="BK129" s="36">
        <v>1021960</v>
      </c>
      <c r="BL129" s="36">
        <v>947404</v>
      </c>
      <c r="BM129" s="36">
        <v>929958</v>
      </c>
      <c r="BN129" s="36">
        <v>886684</v>
      </c>
      <c r="BO129" s="36">
        <v>960299</v>
      </c>
      <c r="BP129" s="36">
        <v>981166</v>
      </c>
      <c r="BQ129" s="36">
        <v>942682</v>
      </c>
      <c r="BR129" s="36">
        <v>816489</v>
      </c>
      <c r="BS129" s="36">
        <v>819139</v>
      </c>
      <c r="BT129" s="36">
        <v>765293</v>
      </c>
      <c r="BU129" s="36">
        <v>784378</v>
      </c>
      <c r="BV129" s="36">
        <v>888806</v>
      </c>
      <c r="BW129" s="36">
        <v>891321</v>
      </c>
      <c r="BX129" s="36">
        <v>702172</v>
      </c>
      <c r="BY129" s="36">
        <v>778591</v>
      </c>
      <c r="BZ129" s="36">
        <v>1004465</v>
      </c>
      <c r="CA129" s="36">
        <v>1135016</v>
      </c>
      <c r="CB129" s="36">
        <v>876552</v>
      </c>
      <c r="CC129" s="36">
        <v>967161</v>
      </c>
      <c r="CD129" s="36">
        <v>856442</v>
      </c>
      <c r="CE129" s="36">
        <v>680798</v>
      </c>
      <c r="CF129" s="36">
        <v>623867</v>
      </c>
      <c r="CG129" s="36">
        <v>638807</v>
      </c>
      <c r="CH129" s="36">
        <v>657769</v>
      </c>
      <c r="CI129" s="36">
        <v>505044</v>
      </c>
      <c r="CJ129" s="36">
        <v>534386</v>
      </c>
      <c r="CK129" s="36">
        <v>438659</v>
      </c>
      <c r="CL129" s="36">
        <v>427167</v>
      </c>
      <c r="CM129" s="36">
        <v>425498</v>
      </c>
      <c r="CN129" s="36">
        <v>375520</v>
      </c>
      <c r="CO129" s="36">
        <v>421156</v>
      </c>
      <c r="CP129" s="36">
        <v>415153</v>
      </c>
      <c r="CQ129" s="36">
        <v>374036</v>
      </c>
      <c r="CR129" s="36">
        <v>358551</v>
      </c>
      <c r="CS129" s="36">
        <v>334112</v>
      </c>
      <c r="CT129" s="36">
        <v>435502</v>
      </c>
      <c r="CU129" s="36">
        <v>476238</v>
      </c>
      <c r="CV129" s="36">
        <v>416509</v>
      </c>
      <c r="CW129" s="36">
        <v>379448</v>
      </c>
      <c r="CX129" s="36">
        <v>444080</v>
      </c>
      <c r="CY129" s="36">
        <v>423696</v>
      </c>
      <c r="CZ129" s="36">
        <v>426129</v>
      </c>
      <c r="DA129" s="36">
        <v>433494</v>
      </c>
      <c r="DB129" s="36">
        <v>329773</v>
      </c>
      <c r="DC129" s="36">
        <v>160151</v>
      </c>
      <c r="DD129" s="36">
        <v>118181</v>
      </c>
      <c r="DE129" s="36">
        <v>309417</v>
      </c>
      <c r="DF129" s="36">
        <v>121229</v>
      </c>
      <c r="DG129" s="36">
        <v>100421</v>
      </c>
      <c r="DH129" s="36">
        <v>84398</v>
      </c>
      <c r="DI129" s="36">
        <v>76225</v>
      </c>
      <c r="DJ129" s="36">
        <v>52200</v>
      </c>
      <c r="DK129" s="36">
        <v>45000</v>
      </c>
      <c r="DL129" s="36">
        <v>38700</v>
      </c>
      <c r="DM129" s="8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</row>
    <row r="130" outlineLevel="1">
      <c r="A130" s="1"/>
      <c r="B130" s="4"/>
      <c r="C130" s="23" t="s">
        <v>511</v>
      </c>
      <c r="D130" s="28">
        <f t="shared" si="1"/>
      </c>
      <c r="E130" s="28">
        <f t="shared" si="5"/>
      </c>
      <c r="F130" s="28">
        <f t="shared" si="9"/>
      </c>
      <c r="G130" s="28">
        <f t="shared" si="13"/>
      </c>
      <c r="H130" s="28">
        <f t="shared" si="17"/>
      </c>
      <c r="I130" s="28">
        <f t="shared" si="21"/>
      </c>
      <c r="J130" s="28">
        <f t="shared" si="25"/>
      </c>
      <c r="K130" s="29">
        <f t="shared" si="29"/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8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</row>
    <row r="131" outlineLevel="2">
      <c r="A131" s="1"/>
      <c r="B131" s="4"/>
      <c r="C131" s="23" t="s">
        <v>512</v>
      </c>
      <c r="D131" s="28">
        <f t="shared" si="1"/>
      </c>
      <c r="E131" s="28">
        <f t="shared" si="5"/>
      </c>
      <c r="F131" s="28">
        <f t="shared" si="9"/>
      </c>
      <c r="G131" s="28">
        <f t="shared" si="13"/>
      </c>
      <c r="H131" s="28">
        <f t="shared" si="17"/>
      </c>
      <c r="I131" s="28">
        <f t="shared" si="21"/>
      </c>
      <c r="J131" s="28">
        <f t="shared" si="25"/>
      </c>
      <c r="K131" s="29">
        <f t="shared" si="29"/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8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</row>
    <row r="132" outlineLevel="3">
      <c r="A132" s="1"/>
      <c r="B132" s="4"/>
      <c r="C132" s="23" t="s">
        <v>513</v>
      </c>
      <c r="D132" s="28">
        <f t="shared" si="1"/>
      </c>
      <c r="E132" s="28">
        <f t="shared" si="5"/>
      </c>
      <c r="F132" s="28">
        <f t="shared" si="9"/>
      </c>
      <c r="G132" s="28">
        <f t="shared" si="13"/>
      </c>
      <c r="H132" s="28">
        <f t="shared" si="17"/>
      </c>
      <c r="I132" s="28">
        <f t="shared" si="21"/>
      </c>
      <c r="J132" s="28">
        <f t="shared" si="25"/>
      </c>
      <c r="K132" s="29">
        <f t="shared" si="29"/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8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</row>
    <row r="133" outlineLevel="4">
      <c r="A133" s="1"/>
      <c r="B133" s="4"/>
      <c r="C133" s="23" t="s">
        <v>514</v>
      </c>
      <c r="D133" s="28">
        <f t="shared" si="1"/>
      </c>
      <c r="E133" s="28">
        <f t="shared" si="5"/>
      </c>
      <c r="F133" s="28">
        <f t="shared" si="9"/>
      </c>
      <c r="G133" s="28">
        <f t="shared" si="13"/>
      </c>
      <c r="H133" s="28">
        <f t="shared" si="17"/>
      </c>
      <c r="I133" s="28">
        <f t="shared" si="21"/>
      </c>
      <c r="J133" s="28">
        <f t="shared" si="25"/>
      </c>
      <c r="K133" s="29">
        <f t="shared" si="29"/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8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</row>
    <row r="134" outlineLevel="5">
      <c r="A134" s="1"/>
      <c r="B134" s="4"/>
      <c r="C134" s="23" t="s">
        <v>515</v>
      </c>
      <c r="D134" s="28">
        <f t="shared" si="1"/>
      </c>
      <c r="E134" s="28">
        <f t="shared" si="5"/>
      </c>
      <c r="F134" s="28">
        <f t="shared" si="9"/>
      </c>
      <c r="G134" s="28">
        <f t="shared" si="13"/>
      </c>
      <c r="H134" s="28">
        <f t="shared" si="17"/>
      </c>
      <c r="I134" s="28">
        <f t="shared" si="21"/>
      </c>
      <c r="J134" s="28">
        <f t="shared" si="25"/>
      </c>
      <c r="K134" s="29">
        <f t="shared" si="29"/>
      </c>
      <c r="M134" s="15">
        <v>8463000</v>
      </c>
      <c r="N134" s="15">
        <v>8462000</v>
      </c>
      <c r="O134" s="15">
        <v>8461000</v>
      </c>
      <c r="P134" s="15">
        <v>8460000</v>
      </c>
      <c r="Q134" s="15">
        <v>8459000</v>
      </c>
      <c r="R134" s="15">
        <v>8457000</v>
      </c>
      <c r="S134" s="15">
        <v>8456000</v>
      </c>
      <c r="T134" s="15">
        <v>9704000</v>
      </c>
      <c r="U134" s="15">
        <v>9703000</v>
      </c>
      <c r="V134" s="15">
        <v>9701000</v>
      </c>
      <c r="W134" s="15">
        <v>9700000</v>
      </c>
      <c r="X134" s="15">
        <v>10947000</v>
      </c>
      <c r="Y134" s="15">
        <v>10946000</v>
      </c>
      <c r="Z134" s="15">
        <v>10944000</v>
      </c>
      <c r="AA134" s="15">
        <v>10943000</v>
      </c>
      <c r="AB134" s="15">
        <v>5964000</v>
      </c>
      <c r="AC134" s="15">
        <v>5964000</v>
      </c>
      <c r="AD134" s="15"/>
      <c r="AE134" s="15">
        <v>6960000</v>
      </c>
      <c r="AF134" s="15">
        <v>6959000</v>
      </c>
      <c r="AG134" s="15">
        <v>1991000</v>
      </c>
      <c r="AH134" s="15">
        <v>1990000</v>
      </c>
      <c r="AI134" s="15">
        <v>1989000</v>
      </c>
      <c r="AJ134" s="15">
        <v>1988000</v>
      </c>
      <c r="AK134" s="15">
        <v>1988000</v>
      </c>
      <c r="AL134" s="15"/>
      <c r="AM134" s="15"/>
      <c r="AN134" s="15"/>
      <c r="AO134" s="15"/>
      <c r="AP134" s="15">
        <v>1985000</v>
      </c>
      <c r="AQ134" s="15">
        <v>1984000</v>
      </c>
      <c r="AR134" s="15">
        <v>1984000</v>
      </c>
      <c r="AS134" s="15">
        <v>1983000</v>
      </c>
      <c r="AT134" s="15">
        <v>1982000</v>
      </c>
      <c r="AU134" s="15"/>
      <c r="AV134" s="15"/>
      <c r="AW134" s="15">
        <v>0</v>
      </c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8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</row>
    <row r="135" outlineLevel="5">
      <c r="A135" s="1"/>
      <c r="B135" s="4"/>
      <c r="C135" s="23" t="s">
        <v>516</v>
      </c>
      <c r="D135" s="28">
        <f t="shared" si="1"/>
      </c>
      <c r="E135" s="28">
        <f t="shared" si="5"/>
      </c>
      <c r="F135" s="28">
        <f t="shared" si="9"/>
      </c>
      <c r="G135" s="28">
        <f t="shared" si="13"/>
      </c>
      <c r="H135" s="28">
        <f t="shared" si="17"/>
      </c>
      <c r="I135" s="28">
        <f t="shared" si="21"/>
      </c>
      <c r="J135" s="28">
        <f t="shared" si="25"/>
      </c>
      <c r="K135" s="29">
        <f t="shared" si="29"/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>
        <v>1987000</v>
      </c>
      <c r="AM135" s="15">
        <v>1987000</v>
      </c>
      <c r="AN135" s="15">
        <v>1986000</v>
      </c>
      <c r="AO135" s="15">
        <v>1985000</v>
      </c>
      <c r="AP135" s="15"/>
      <c r="AQ135" s="15"/>
      <c r="AR135" s="15"/>
      <c r="AS135" s="15"/>
      <c r="AT135" s="15"/>
      <c r="AU135" s="15"/>
      <c r="AV135" s="15"/>
      <c r="AW135" s="15"/>
      <c r="AX135" s="15">
        <v>1406000</v>
      </c>
      <c r="AY135" s="15">
        <v>1399000</v>
      </c>
      <c r="AZ135" s="15">
        <v>1391000</v>
      </c>
      <c r="BA135" s="15">
        <v>1384000</v>
      </c>
      <c r="BB135" s="15">
        <v>1377259</v>
      </c>
      <c r="BC135" s="15">
        <v>1370249</v>
      </c>
      <c r="BD135" s="15">
        <v>1363276</v>
      </c>
      <c r="BE135" s="15">
        <v>1356375</v>
      </c>
      <c r="BF135" s="15"/>
      <c r="BG135" s="15"/>
      <c r="BH135" s="15"/>
      <c r="BI135" s="15">
        <v>0</v>
      </c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8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</row>
    <row r="136" outlineLevel="5">
      <c r="A136" s="1"/>
      <c r="B136" s="4"/>
      <c r="C136" s="38" t="s">
        <v>517</v>
      </c>
      <c r="D136" s="24">
        <f t="shared" si="1"/>
      </c>
      <c r="E136" s="24">
        <f t="shared" si="5"/>
      </c>
      <c r="F136" s="24">
        <f t="shared" si="9"/>
      </c>
      <c r="G136" s="24">
        <f t="shared" si="13"/>
      </c>
      <c r="H136" s="24">
        <f t="shared" si="17"/>
      </c>
      <c r="I136" s="24">
        <f t="shared" si="21"/>
      </c>
      <c r="J136" s="24">
        <f t="shared" si="25"/>
      </c>
      <c r="K136" s="37">
        <f t="shared" si="29"/>
      </c>
      <c r="L136" s="2"/>
      <c r="M136" s="36">
        <v>8463000</v>
      </c>
      <c r="N136" s="36">
        <v>8462000</v>
      </c>
      <c r="O136" s="36">
        <v>8461000</v>
      </c>
      <c r="P136" s="36">
        <v>8460000</v>
      </c>
      <c r="Q136" s="36">
        <v>8459000</v>
      </c>
      <c r="R136" s="36">
        <v>8457000</v>
      </c>
      <c r="S136" s="36">
        <v>8456000</v>
      </c>
      <c r="T136" s="36">
        <v>9704000</v>
      </c>
      <c r="U136" s="36">
        <v>9703000</v>
      </c>
      <c r="V136" s="36">
        <v>9701000</v>
      </c>
      <c r="W136" s="36">
        <v>9700000</v>
      </c>
      <c r="X136" s="36">
        <v>10947000</v>
      </c>
      <c r="Y136" s="36">
        <v>10946000</v>
      </c>
      <c r="Z136" s="36">
        <v>10944000</v>
      </c>
      <c r="AA136" s="36">
        <v>10943000</v>
      </c>
      <c r="AB136" s="36">
        <v>5964000</v>
      </c>
      <c r="AC136" s="36">
        <v>5964000</v>
      </c>
      <c r="AD136" s="36">
        <v>5963000</v>
      </c>
      <c r="AE136" s="36">
        <v>6960000</v>
      </c>
      <c r="AF136" s="36">
        <v>6959000</v>
      </c>
      <c r="AG136" s="36">
        <v>1991000</v>
      </c>
      <c r="AH136" s="36">
        <v>1990000</v>
      </c>
      <c r="AI136" s="36">
        <v>1989000</v>
      </c>
      <c r="AJ136" s="36">
        <v>1988000</v>
      </c>
      <c r="AK136" s="36">
        <v>1988000</v>
      </c>
      <c r="AL136" s="36">
        <v>1987000</v>
      </c>
      <c r="AM136" s="36">
        <v>1987000</v>
      </c>
      <c r="AN136" s="36">
        <v>1986000</v>
      </c>
      <c r="AO136" s="36">
        <v>1985000</v>
      </c>
      <c r="AP136" s="36">
        <v>1985000</v>
      </c>
      <c r="AQ136" s="36">
        <v>1984000</v>
      </c>
      <c r="AR136" s="36">
        <v>1984000</v>
      </c>
      <c r="AS136" s="36">
        <v>1983000</v>
      </c>
      <c r="AT136" s="36">
        <v>1982000</v>
      </c>
      <c r="AU136" s="36"/>
      <c r="AV136" s="36"/>
      <c r="AW136" s="36">
        <v>0</v>
      </c>
      <c r="AX136" s="36">
        <v>1406000</v>
      </c>
      <c r="AY136" s="36">
        <v>1399000</v>
      </c>
      <c r="AZ136" s="36">
        <v>1391000</v>
      </c>
      <c r="BA136" s="36">
        <v>1384000</v>
      </c>
      <c r="BB136" s="36">
        <v>1377259</v>
      </c>
      <c r="BC136" s="36">
        <v>1370249</v>
      </c>
      <c r="BD136" s="36">
        <v>1363276</v>
      </c>
      <c r="BE136" s="36">
        <v>1356375</v>
      </c>
      <c r="BF136" s="36"/>
      <c r="BG136" s="36"/>
      <c r="BH136" s="36"/>
      <c r="BI136" s="36">
        <v>0</v>
      </c>
      <c r="BJ136" s="36"/>
      <c r="BK136" s="36"/>
      <c r="BL136" s="36"/>
      <c r="BM136" s="36"/>
      <c r="BN136" s="36">
        <v>0</v>
      </c>
      <c r="BO136" s="36">
        <v>0</v>
      </c>
      <c r="BP136" s="36">
        <v>0</v>
      </c>
      <c r="BQ136" s="36"/>
      <c r="BR136" s="36">
        <v>0</v>
      </c>
      <c r="BS136" s="36">
        <v>0</v>
      </c>
      <c r="BT136" s="36">
        <v>0</v>
      </c>
      <c r="BU136" s="36">
        <v>0</v>
      </c>
      <c r="BV136" s="36">
        <v>0</v>
      </c>
      <c r="BW136" s="36">
        <v>0</v>
      </c>
      <c r="BX136" s="36">
        <v>0</v>
      </c>
      <c r="BY136" s="36">
        <v>0</v>
      </c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>
        <v>8233</v>
      </c>
      <c r="CO136" s="36"/>
      <c r="CP136" s="36"/>
      <c r="CQ136" s="36"/>
      <c r="CR136" s="36">
        <v>0</v>
      </c>
      <c r="CS136" s="36">
        <v>0</v>
      </c>
      <c r="CT136" s="36">
        <v>0</v>
      </c>
      <c r="CU136" s="36">
        <v>300000</v>
      </c>
      <c r="CV136" s="36">
        <v>300000</v>
      </c>
      <c r="CW136" s="36">
        <v>300000</v>
      </c>
      <c r="CX136" s="36">
        <v>300000</v>
      </c>
      <c r="CY136" s="36">
        <v>300000</v>
      </c>
      <c r="CZ136" s="36">
        <v>300000</v>
      </c>
      <c r="DA136" s="36">
        <v>300000</v>
      </c>
      <c r="DB136" s="36">
        <v>300000</v>
      </c>
      <c r="DC136" s="36">
        <v>300000</v>
      </c>
      <c r="DD136" s="36">
        <v>300000</v>
      </c>
      <c r="DE136" s="36">
        <v>300000</v>
      </c>
      <c r="DF136" s="36">
        <v>300644</v>
      </c>
      <c r="DG136" s="36">
        <v>672</v>
      </c>
      <c r="DH136" s="36">
        <v>947</v>
      </c>
      <c r="DI136" s="36">
        <v>1462</v>
      </c>
      <c r="DJ136" s="36">
        <v>7000</v>
      </c>
      <c r="DK136" s="36">
        <v>6900</v>
      </c>
      <c r="DL136" s="36">
        <v>11300</v>
      </c>
      <c r="DM136" s="8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</row>
    <row r="137" outlineLevel="4">
      <c r="A137" s="1"/>
      <c r="B137" s="4"/>
      <c r="C137" s="23" t="s">
        <v>518</v>
      </c>
      <c r="D137" s="28">
        <f t="shared" si="1"/>
      </c>
      <c r="E137" s="28">
        <f t="shared" si="5"/>
      </c>
      <c r="F137" s="28">
        <f t="shared" si="9"/>
      </c>
      <c r="G137" s="28">
        <f t="shared" si="13"/>
      </c>
      <c r="H137" s="28">
        <f t="shared" si="17"/>
      </c>
      <c r="I137" s="28">
        <f t="shared" si="21"/>
      </c>
      <c r="J137" s="28">
        <f t="shared" si="25"/>
      </c>
      <c r="K137" s="29">
        <f t="shared" si="29"/>
      </c>
      <c r="M137" s="15">
        <v>1519000</v>
      </c>
      <c r="N137" s="15">
        <v>1490000</v>
      </c>
      <c r="O137" s="15">
        <v>1304000</v>
      </c>
      <c r="P137" s="15">
        <v>1281000</v>
      </c>
      <c r="Q137" s="15">
        <v>1119000</v>
      </c>
      <c r="R137" s="15">
        <v>1091000</v>
      </c>
      <c r="S137" s="15">
        <v>1041000</v>
      </c>
      <c r="T137" s="15">
        <v>939000</v>
      </c>
      <c r="U137" s="15">
        <v>902000</v>
      </c>
      <c r="V137" s="15">
        <v>798000</v>
      </c>
      <c r="W137" s="15">
        <v>743000</v>
      </c>
      <c r="X137" s="15">
        <v>752000</v>
      </c>
      <c r="Y137" s="15">
        <v>741000</v>
      </c>
      <c r="Z137" s="15">
        <v>743000</v>
      </c>
      <c r="AA137" s="15">
        <v>716000</v>
      </c>
      <c r="AB137" s="15">
        <v>640000</v>
      </c>
      <c r="AC137" s="15">
        <v>634000</v>
      </c>
      <c r="AD137" s="15">
        <v>604000</v>
      </c>
      <c r="AE137" s="15">
        <v>611000</v>
      </c>
      <c r="AF137" s="15">
        <v>519000</v>
      </c>
      <c r="AG137" s="15">
        <v>561000</v>
      </c>
      <c r="AH137" s="15">
        <v>469000</v>
      </c>
      <c r="AI137" s="15">
        <v>483000</v>
      </c>
      <c r="AJ137" s="15">
        <v>486000</v>
      </c>
      <c r="AK137" s="15">
        <v>0</v>
      </c>
      <c r="AL137" s="15"/>
      <c r="AM137" s="15"/>
      <c r="AN137" s="15"/>
      <c r="AO137" s="15"/>
      <c r="AP137" s="15">
        <v>1000</v>
      </c>
      <c r="AQ137" s="15">
        <v>3000</v>
      </c>
      <c r="AR137" s="15">
        <v>4000</v>
      </c>
      <c r="AS137" s="15"/>
      <c r="AT137" s="15">
        <v>7000</v>
      </c>
      <c r="AU137" s="15">
        <v>8000</v>
      </c>
      <c r="AV137" s="15">
        <v>9000</v>
      </c>
      <c r="AW137" s="15">
        <v>10000</v>
      </c>
      <c r="AX137" s="15">
        <v>11000</v>
      </c>
      <c r="AY137" s="15">
        <v>12000</v>
      </c>
      <c r="AZ137" s="15">
        <v>13000</v>
      </c>
      <c r="BA137" s="15">
        <v>14000</v>
      </c>
      <c r="BB137" s="15">
        <v>14977</v>
      </c>
      <c r="BC137" s="15">
        <v>15842</v>
      </c>
      <c r="BD137" s="15">
        <v>16683</v>
      </c>
      <c r="BE137" s="15">
        <v>17500</v>
      </c>
      <c r="BF137" s="15">
        <v>17015</v>
      </c>
      <c r="BG137" s="15">
        <v>17685</v>
      </c>
      <c r="BH137" s="15">
        <v>18333</v>
      </c>
      <c r="BI137" s="15">
        <v>18998</v>
      </c>
      <c r="BJ137" s="15">
        <v>19627</v>
      </c>
      <c r="BK137" s="15">
        <v>20237</v>
      </c>
      <c r="BL137" s="15">
        <v>20830</v>
      </c>
      <c r="BM137" s="15">
        <v>21439</v>
      </c>
      <c r="BN137" s="15">
        <v>21949</v>
      </c>
      <c r="BO137" s="15">
        <v>22493</v>
      </c>
      <c r="BP137" s="15">
        <v>22957</v>
      </c>
      <c r="BQ137" s="15">
        <v>23389</v>
      </c>
      <c r="BR137" s="15">
        <v>23359</v>
      </c>
      <c r="BS137" s="15">
        <v>23734</v>
      </c>
      <c r="BT137" s="15">
        <v>24098</v>
      </c>
      <c r="BU137" s="15">
        <v>24450</v>
      </c>
      <c r="BV137" s="15">
        <v>24760</v>
      </c>
      <c r="BW137" s="15">
        <v>25060</v>
      </c>
      <c r="BX137" s="15">
        <v>25351</v>
      </c>
      <c r="BY137" s="15">
        <v>25634</v>
      </c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>
        <v>345</v>
      </c>
      <c r="CS137" s="15">
        <v>856</v>
      </c>
      <c r="CT137" s="15">
        <v>2634</v>
      </c>
      <c r="CU137" s="15">
        <v>3522</v>
      </c>
      <c r="CV137" s="15">
        <v>4194</v>
      </c>
      <c r="CW137" s="15">
        <v>4880</v>
      </c>
      <c r="CX137" s="15">
        <v>6340</v>
      </c>
      <c r="CY137" s="15">
        <v>7926</v>
      </c>
      <c r="CZ137" s="15">
        <v>4937</v>
      </c>
      <c r="DA137" s="15">
        <v>5861</v>
      </c>
      <c r="DB137" s="15">
        <v>6941</v>
      </c>
      <c r="DC137" s="15">
        <v>3672</v>
      </c>
      <c r="DD137" s="15">
        <v>307</v>
      </c>
      <c r="DE137" s="15">
        <v>378</v>
      </c>
      <c r="DF137" s="15"/>
      <c r="DG137" s="15"/>
      <c r="DH137" s="15"/>
      <c r="DI137" s="15"/>
      <c r="DJ137" s="15"/>
      <c r="DK137" s="15"/>
      <c r="DL137" s="15"/>
      <c r="DM137" s="8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</row>
    <row r="138" outlineLevel="4">
      <c r="A138" s="1"/>
      <c r="B138" s="4"/>
      <c r="C138" s="38" t="s">
        <v>519</v>
      </c>
      <c r="D138" s="24">
        <f t="shared" si="1"/>
      </c>
      <c r="E138" s="24">
        <f t="shared" si="5"/>
      </c>
      <c r="F138" s="24">
        <f t="shared" si="9"/>
      </c>
      <c r="G138" s="24">
        <f t="shared" si="13"/>
      </c>
      <c r="H138" s="24">
        <f t="shared" si="17"/>
      </c>
      <c r="I138" s="24">
        <f t="shared" si="21"/>
      </c>
      <c r="J138" s="24">
        <f t="shared" si="25"/>
      </c>
      <c r="K138" s="37">
        <f t="shared" si="29"/>
      </c>
      <c r="L138" s="2"/>
      <c r="M138" s="36">
        <v>9982000</v>
      </c>
      <c r="N138" s="36">
        <v>9952000</v>
      </c>
      <c r="O138" s="36">
        <v>9765000</v>
      </c>
      <c r="P138" s="36">
        <v>9741000</v>
      </c>
      <c r="Q138" s="36">
        <v>9578000</v>
      </c>
      <c r="R138" s="36">
        <v>9548000</v>
      </c>
      <c r="S138" s="36">
        <v>9497000</v>
      </c>
      <c r="T138" s="36">
        <v>10643000</v>
      </c>
      <c r="U138" s="36">
        <v>10605000</v>
      </c>
      <c r="V138" s="36">
        <v>10499000</v>
      </c>
      <c r="W138" s="36">
        <v>10443000</v>
      </c>
      <c r="X138" s="36">
        <v>11699000</v>
      </c>
      <c r="Y138" s="36">
        <v>11687000</v>
      </c>
      <c r="Z138" s="36">
        <v>11687000</v>
      </c>
      <c r="AA138" s="36">
        <v>11659000</v>
      </c>
      <c r="AB138" s="36">
        <v>6604000</v>
      </c>
      <c r="AC138" s="36">
        <v>6598000</v>
      </c>
      <c r="AD138" s="36">
        <v>6567000</v>
      </c>
      <c r="AE138" s="36">
        <v>7571000</v>
      </c>
      <c r="AF138" s="36">
        <v>7478000</v>
      </c>
      <c r="AG138" s="36">
        <v>2552000</v>
      </c>
      <c r="AH138" s="36">
        <v>2459000</v>
      </c>
      <c r="AI138" s="36">
        <v>2472000</v>
      </c>
      <c r="AJ138" s="36">
        <v>2474000</v>
      </c>
      <c r="AK138" s="36">
        <v>1988000</v>
      </c>
      <c r="AL138" s="36">
        <v>1987000</v>
      </c>
      <c r="AM138" s="36">
        <v>1987000</v>
      </c>
      <c r="AN138" s="36">
        <v>1986000</v>
      </c>
      <c r="AO138" s="36">
        <v>1985000</v>
      </c>
      <c r="AP138" s="36">
        <v>1986000</v>
      </c>
      <c r="AQ138" s="36">
        <v>1987000</v>
      </c>
      <c r="AR138" s="36">
        <v>1988000</v>
      </c>
      <c r="AS138" s="36">
        <v>1983000</v>
      </c>
      <c r="AT138" s="36">
        <v>1989000</v>
      </c>
      <c r="AU138" s="36">
        <v>8000</v>
      </c>
      <c r="AV138" s="36">
        <v>9000</v>
      </c>
      <c r="AW138" s="36">
        <v>10000</v>
      </c>
      <c r="AX138" s="36">
        <v>1417000</v>
      </c>
      <c r="AY138" s="36">
        <v>1411000</v>
      </c>
      <c r="AZ138" s="36">
        <v>1404000</v>
      </c>
      <c r="BA138" s="36">
        <v>1398000</v>
      </c>
      <c r="BB138" s="36">
        <v>1392236</v>
      </c>
      <c r="BC138" s="36">
        <v>1386091</v>
      </c>
      <c r="BD138" s="36">
        <v>1379959</v>
      </c>
      <c r="BE138" s="36">
        <v>1373875</v>
      </c>
      <c r="BF138" s="36">
        <v>17015</v>
      </c>
      <c r="BG138" s="36">
        <v>17685</v>
      </c>
      <c r="BH138" s="36">
        <v>18333</v>
      </c>
      <c r="BI138" s="36">
        <v>18998</v>
      </c>
      <c r="BJ138" s="36">
        <v>19627</v>
      </c>
      <c r="BK138" s="36">
        <v>20237</v>
      </c>
      <c r="BL138" s="36">
        <v>20830</v>
      </c>
      <c r="BM138" s="36">
        <v>21439</v>
      </c>
      <c r="BN138" s="36">
        <v>21949</v>
      </c>
      <c r="BO138" s="36">
        <v>22493</v>
      </c>
      <c r="BP138" s="36">
        <v>22957</v>
      </c>
      <c r="BQ138" s="36">
        <v>23389</v>
      </c>
      <c r="BR138" s="36">
        <v>23359</v>
      </c>
      <c r="BS138" s="36">
        <v>23734</v>
      </c>
      <c r="BT138" s="36">
        <v>24098</v>
      </c>
      <c r="BU138" s="36">
        <v>24450</v>
      </c>
      <c r="BV138" s="36">
        <v>24760</v>
      </c>
      <c r="BW138" s="36">
        <v>25060</v>
      </c>
      <c r="BX138" s="36">
        <v>25351</v>
      </c>
      <c r="BY138" s="36">
        <v>25634</v>
      </c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>
        <v>8233</v>
      </c>
      <c r="CO138" s="36"/>
      <c r="CP138" s="36"/>
      <c r="CQ138" s="36"/>
      <c r="CR138" s="36">
        <v>345</v>
      </c>
      <c r="CS138" s="36">
        <v>856</v>
      </c>
      <c r="CT138" s="36">
        <v>2634</v>
      </c>
      <c r="CU138" s="36">
        <v>303522</v>
      </c>
      <c r="CV138" s="36">
        <v>304194</v>
      </c>
      <c r="CW138" s="36">
        <v>304880</v>
      </c>
      <c r="CX138" s="36">
        <v>306340</v>
      </c>
      <c r="CY138" s="36">
        <v>307926</v>
      </c>
      <c r="CZ138" s="36">
        <v>304937</v>
      </c>
      <c r="DA138" s="36">
        <v>305861</v>
      </c>
      <c r="DB138" s="36">
        <v>306941</v>
      </c>
      <c r="DC138" s="36">
        <v>303672</v>
      </c>
      <c r="DD138" s="36">
        <v>300307</v>
      </c>
      <c r="DE138" s="36">
        <v>300378</v>
      </c>
      <c r="DF138" s="36">
        <v>300644</v>
      </c>
      <c r="DG138" s="36">
        <v>672</v>
      </c>
      <c r="DH138" s="36">
        <v>947</v>
      </c>
      <c r="DI138" s="36">
        <v>1462</v>
      </c>
      <c r="DJ138" s="36">
        <v>7000</v>
      </c>
      <c r="DK138" s="36">
        <v>6900</v>
      </c>
      <c r="DL138" s="36">
        <v>11300</v>
      </c>
      <c r="DM138" s="8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</row>
    <row r="139" outlineLevel="3">
      <c r="A139" s="1"/>
      <c r="B139" s="4"/>
      <c r="C139" s="23" t="s">
        <v>520</v>
      </c>
      <c r="D139" s="28">
        <f t="shared" si="2" ref="D139:D202">IF(COUNT(L139:DL139)&gt;0,MEDIAN(L139:DL139),"")</f>
      </c>
      <c r="E139" s="28">
        <f t="shared" si="6" ref="E139:E202">IF(COUNT(L139:DL139)&gt;0,AVERAGE(L139:DL139),"")</f>
      </c>
      <c r="F139" s="28">
        <f t="shared" si="10" ref="F139:F202">IF(COUNT(L139:DL139)&gt;0,MIN(L139:DL139),"")</f>
      </c>
      <c r="G139" s="28">
        <f t="shared" si="14" ref="G139:G202">IF(COUNT(L139:DL139)&gt;0,MAX(L139:DL139),"")</f>
      </c>
      <c r="H139" s="28">
        <f t="shared" si="18" ref="H139:H202">IF(COUNT(L139:DL139)&gt;0,QUARTILE(L139:DL139,1),"")</f>
      </c>
      <c r="I139" s="28">
        <f t="shared" si="22" ref="I139:I202">IF(COUNT(L139:DL139)&gt;0,QUARTILE(L139:DL139,3),"")</f>
      </c>
      <c r="J139" s="28">
        <f t="shared" si="26" ref="J139:J202">IF(COUNT(L139:DL139)&gt;1,STDEV(L139:DL139),"")</f>
      </c>
      <c r="K139" s="29">
        <f t="shared" si="30" ref="K139:K202">IF(COUNT(L139:DL139)&gt;1,STDEV(L139:DL139)/AVERAGE(L139:DL139),"")</f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>
        <v>9000</v>
      </c>
      <c r="AU139" s="15">
        <v>12000</v>
      </c>
      <c r="AV139" s="15">
        <v>8000</v>
      </c>
      <c r="AW139" s="15"/>
      <c r="AX139" s="15">
        <v>3000</v>
      </c>
      <c r="AY139" s="15"/>
      <c r="AZ139" s="15"/>
      <c r="BA139" s="15">
        <v>0</v>
      </c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8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</row>
    <row r="140" outlineLevel="3">
      <c r="A140" s="1"/>
      <c r="B140" s="4"/>
      <c r="C140" s="38" t="s">
        <v>521</v>
      </c>
      <c r="D140" s="24">
        <f t="shared" si="2"/>
      </c>
      <c r="E140" s="24">
        <f t="shared" si="6"/>
      </c>
      <c r="F140" s="24">
        <f t="shared" si="10"/>
      </c>
      <c r="G140" s="24">
        <f t="shared" si="14"/>
      </c>
      <c r="H140" s="24">
        <f t="shared" si="18"/>
      </c>
      <c r="I140" s="24">
        <f t="shared" si="22"/>
      </c>
      <c r="J140" s="24">
        <f t="shared" si="26"/>
      </c>
      <c r="K140" s="37">
        <f t="shared" si="30"/>
      </c>
      <c r="L140" s="2"/>
      <c r="M140" s="36">
        <v>9982000</v>
      </c>
      <c r="N140" s="36">
        <v>9952000</v>
      </c>
      <c r="O140" s="36">
        <v>9765000</v>
      </c>
      <c r="P140" s="36">
        <v>9741000</v>
      </c>
      <c r="Q140" s="36">
        <v>9578000</v>
      </c>
      <c r="R140" s="36">
        <v>9548000</v>
      </c>
      <c r="S140" s="36">
        <v>9497000</v>
      </c>
      <c r="T140" s="36">
        <v>10643000</v>
      </c>
      <c r="U140" s="36">
        <v>10605000</v>
      </c>
      <c r="V140" s="36">
        <v>10499000</v>
      </c>
      <c r="W140" s="36">
        <v>10443000</v>
      </c>
      <c r="X140" s="36">
        <v>11699000</v>
      </c>
      <c r="Y140" s="36">
        <v>11687000</v>
      </c>
      <c r="Z140" s="36">
        <v>11687000</v>
      </c>
      <c r="AA140" s="36">
        <v>11659000</v>
      </c>
      <c r="AB140" s="36">
        <v>6604000</v>
      </c>
      <c r="AC140" s="36">
        <v>6598000</v>
      </c>
      <c r="AD140" s="36">
        <v>6567000</v>
      </c>
      <c r="AE140" s="36">
        <v>7571000</v>
      </c>
      <c r="AF140" s="36">
        <v>7478000</v>
      </c>
      <c r="AG140" s="36">
        <v>2552000</v>
      </c>
      <c r="AH140" s="36">
        <v>2459000</v>
      </c>
      <c r="AI140" s="36">
        <v>2472000</v>
      </c>
      <c r="AJ140" s="36">
        <v>2474000</v>
      </c>
      <c r="AK140" s="36">
        <v>1988000</v>
      </c>
      <c r="AL140" s="36">
        <v>1987000</v>
      </c>
      <c r="AM140" s="36">
        <v>1987000</v>
      </c>
      <c r="AN140" s="36">
        <v>1986000</v>
      </c>
      <c r="AO140" s="36">
        <v>1985000</v>
      </c>
      <c r="AP140" s="36">
        <v>1986000</v>
      </c>
      <c r="AQ140" s="36">
        <v>1987000</v>
      </c>
      <c r="AR140" s="36">
        <v>1988000</v>
      </c>
      <c r="AS140" s="36">
        <v>1983000</v>
      </c>
      <c r="AT140" s="36">
        <v>1998000</v>
      </c>
      <c r="AU140" s="36">
        <v>20000</v>
      </c>
      <c r="AV140" s="36">
        <v>17000</v>
      </c>
      <c r="AW140" s="36">
        <v>10000</v>
      </c>
      <c r="AX140" s="36">
        <v>1420000</v>
      </c>
      <c r="AY140" s="36">
        <v>1411000</v>
      </c>
      <c r="AZ140" s="36">
        <v>1404000</v>
      </c>
      <c r="BA140" s="36">
        <v>1398000</v>
      </c>
      <c r="BB140" s="36">
        <v>1392236</v>
      </c>
      <c r="BC140" s="36">
        <v>1386091</v>
      </c>
      <c r="BD140" s="36">
        <v>1379959</v>
      </c>
      <c r="BE140" s="36">
        <v>1373875</v>
      </c>
      <c r="BF140" s="36">
        <v>17015</v>
      </c>
      <c r="BG140" s="36">
        <v>17685</v>
      </c>
      <c r="BH140" s="36">
        <v>18333</v>
      </c>
      <c r="BI140" s="36">
        <v>18998</v>
      </c>
      <c r="BJ140" s="36">
        <v>19627</v>
      </c>
      <c r="BK140" s="36">
        <v>20237</v>
      </c>
      <c r="BL140" s="36">
        <v>20830</v>
      </c>
      <c r="BM140" s="36">
        <v>21439</v>
      </c>
      <c r="BN140" s="36">
        <v>21949</v>
      </c>
      <c r="BO140" s="36">
        <v>22493</v>
      </c>
      <c r="BP140" s="36">
        <v>22957</v>
      </c>
      <c r="BQ140" s="36">
        <v>23389</v>
      </c>
      <c r="BR140" s="36">
        <v>23359</v>
      </c>
      <c r="BS140" s="36">
        <v>23734</v>
      </c>
      <c r="BT140" s="36">
        <v>24098</v>
      </c>
      <c r="BU140" s="36">
        <v>24450</v>
      </c>
      <c r="BV140" s="36">
        <v>24760</v>
      </c>
      <c r="BW140" s="36">
        <v>25060</v>
      </c>
      <c r="BX140" s="36">
        <v>25351</v>
      </c>
      <c r="BY140" s="36">
        <v>25634</v>
      </c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>
        <v>8233</v>
      </c>
      <c r="CO140" s="36"/>
      <c r="CP140" s="36"/>
      <c r="CQ140" s="36"/>
      <c r="CR140" s="36">
        <v>345</v>
      </c>
      <c r="CS140" s="36">
        <v>856</v>
      </c>
      <c r="CT140" s="36">
        <v>2634</v>
      </c>
      <c r="CU140" s="36">
        <v>303522</v>
      </c>
      <c r="CV140" s="36">
        <v>304194</v>
      </c>
      <c r="CW140" s="36">
        <v>304880</v>
      </c>
      <c r="CX140" s="36">
        <v>306340</v>
      </c>
      <c r="CY140" s="36">
        <v>307926</v>
      </c>
      <c r="CZ140" s="36">
        <v>304937</v>
      </c>
      <c r="DA140" s="36">
        <v>305861</v>
      </c>
      <c r="DB140" s="36">
        <v>306941</v>
      </c>
      <c r="DC140" s="36">
        <v>303672</v>
      </c>
      <c r="DD140" s="36">
        <v>300307</v>
      </c>
      <c r="DE140" s="36">
        <v>300378</v>
      </c>
      <c r="DF140" s="36">
        <v>300644</v>
      </c>
      <c r="DG140" s="36">
        <v>672</v>
      </c>
      <c r="DH140" s="36">
        <v>947</v>
      </c>
      <c r="DI140" s="36">
        <v>1462</v>
      </c>
      <c r="DJ140" s="36">
        <v>7000</v>
      </c>
      <c r="DK140" s="36">
        <v>6900</v>
      </c>
      <c r="DL140" s="36">
        <v>11300</v>
      </c>
      <c r="DM140" s="8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</row>
    <row r="141" outlineLevel="2">
      <c r="A141" s="1"/>
      <c r="B141" s="4"/>
      <c r="C141" s="23" t="s">
        <v>522</v>
      </c>
      <c r="D141" s="28">
        <f t="shared" si="2"/>
      </c>
      <c r="E141" s="28">
        <f t="shared" si="6"/>
      </c>
      <c r="F141" s="28">
        <f t="shared" si="10"/>
      </c>
      <c r="G141" s="28">
        <f t="shared" si="14"/>
      </c>
      <c r="H141" s="28">
        <f t="shared" si="18"/>
      </c>
      <c r="I141" s="28">
        <f t="shared" si="22"/>
      </c>
      <c r="J141" s="28">
        <f t="shared" si="26"/>
      </c>
      <c r="K141" s="29">
        <f t="shared" si="30"/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8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</row>
    <row r="142" outlineLevel="3">
      <c r="A142" s="1"/>
      <c r="B142" s="4"/>
      <c r="C142" s="23" t="s">
        <v>523</v>
      </c>
      <c r="D142" s="28">
        <f t="shared" si="2"/>
      </c>
      <c r="E142" s="28">
        <f t="shared" si="6"/>
      </c>
      <c r="F142" s="28">
        <f t="shared" si="10"/>
      </c>
      <c r="G142" s="28">
        <f t="shared" si="14"/>
      </c>
      <c r="H142" s="28">
        <f t="shared" si="18"/>
      </c>
      <c r="I142" s="28">
        <f t="shared" si="22"/>
      </c>
      <c r="J142" s="28">
        <f t="shared" si="26"/>
      </c>
      <c r="K142" s="29">
        <f t="shared" si="30"/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>
        <v>38000</v>
      </c>
      <c r="AA142" s="15">
        <v>37000</v>
      </c>
      <c r="AB142" s="15">
        <v>34000</v>
      </c>
      <c r="AC142" s="15"/>
      <c r="AD142" s="15">
        <v>40000</v>
      </c>
      <c r="AE142" s="15">
        <v>38000</v>
      </c>
      <c r="AF142" s="15">
        <v>23000</v>
      </c>
      <c r="AG142" s="15">
        <v>22000</v>
      </c>
      <c r="AH142" s="15">
        <v>22000</v>
      </c>
      <c r="AI142" s="15">
        <v>22000</v>
      </c>
      <c r="AJ142" s="15">
        <v>21000</v>
      </c>
      <c r="AK142" s="15">
        <v>20000</v>
      </c>
      <c r="AL142" s="15">
        <v>19000</v>
      </c>
      <c r="AM142" s="15">
        <v>18000</v>
      </c>
      <c r="AN142" s="15">
        <v>18000</v>
      </c>
      <c r="AO142" s="15">
        <v>12000</v>
      </c>
      <c r="AP142" s="15">
        <v>11000</v>
      </c>
      <c r="AQ142" s="15">
        <v>11000</v>
      </c>
      <c r="AR142" s="15"/>
      <c r="AS142" s="15">
        <v>10000</v>
      </c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8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</row>
    <row r="143" outlineLevel="3">
      <c r="A143" s="1"/>
      <c r="B143" s="4"/>
      <c r="C143" s="23" t="s">
        <v>524</v>
      </c>
      <c r="D143" s="28">
        <f t="shared" si="2"/>
      </c>
      <c r="E143" s="28">
        <f t="shared" si="6"/>
      </c>
      <c r="F143" s="28">
        <f t="shared" si="10"/>
      </c>
      <c r="G143" s="28">
        <f t="shared" si="14"/>
      </c>
      <c r="H143" s="28">
        <f t="shared" si="18"/>
      </c>
      <c r="I143" s="28">
        <f t="shared" si="22"/>
      </c>
      <c r="J143" s="28">
        <f t="shared" si="26"/>
      </c>
      <c r="K143" s="29">
        <f t="shared" si="30"/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>
        <v>7000</v>
      </c>
      <c r="AY143" s="15">
        <v>7000</v>
      </c>
      <c r="AZ143" s="15">
        <v>7000</v>
      </c>
      <c r="BA143" s="15">
        <v>7000</v>
      </c>
      <c r="BB143" s="15">
        <v>7406</v>
      </c>
      <c r="BC143" s="15">
        <v>7386</v>
      </c>
      <c r="BD143" s="15">
        <v>7365</v>
      </c>
      <c r="BE143" s="15">
        <v>11056</v>
      </c>
      <c r="BF143" s="15">
        <v>10959</v>
      </c>
      <c r="BG143" s="15">
        <v>10377</v>
      </c>
      <c r="BH143" s="15">
        <v>10271</v>
      </c>
      <c r="BI143" s="15">
        <v>10165</v>
      </c>
      <c r="BJ143" s="15">
        <v>9655</v>
      </c>
      <c r="BK143" s="15">
        <v>10337</v>
      </c>
      <c r="BL143" s="15">
        <v>10321</v>
      </c>
      <c r="BM143" s="15">
        <v>10199</v>
      </c>
      <c r="BN143" s="15"/>
      <c r="BO143" s="15">
        <v>9651</v>
      </c>
      <c r="BP143" s="15"/>
      <c r="BQ143" s="15">
        <v>9694</v>
      </c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8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</row>
    <row r="144" outlineLevel="3">
      <c r="A144" s="1"/>
      <c r="B144" s="4"/>
      <c r="C144" s="38" t="s">
        <v>525</v>
      </c>
      <c r="D144" s="24">
        <f t="shared" si="2"/>
      </c>
      <c r="E144" s="24">
        <f t="shared" si="6"/>
      </c>
      <c r="F144" s="24">
        <f t="shared" si="10"/>
      </c>
      <c r="G144" s="24">
        <f t="shared" si="14"/>
      </c>
      <c r="H144" s="24">
        <f t="shared" si="18"/>
      </c>
      <c r="I144" s="24">
        <f t="shared" si="22"/>
      </c>
      <c r="J144" s="24">
        <f t="shared" si="26"/>
      </c>
      <c r="K144" s="37">
        <f t="shared" si="30"/>
      </c>
      <c r="L144" s="2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>
        <v>38000</v>
      </c>
      <c r="AA144" s="36">
        <v>37000</v>
      </c>
      <c r="AB144" s="36">
        <v>34000</v>
      </c>
      <c r="AC144" s="36"/>
      <c r="AD144" s="36">
        <v>40000</v>
      </c>
      <c r="AE144" s="36">
        <v>38000</v>
      </c>
      <c r="AF144" s="36">
        <v>23000</v>
      </c>
      <c r="AG144" s="36">
        <v>22000</v>
      </c>
      <c r="AH144" s="36">
        <v>22000</v>
      </c>
      <c r="AI144" s="36">
        <v>22000</v>
      </c>
      <c r="AJ144" s="36">
        <v>21000</v>
      </c>
      <c r="AK144" s="36">
        <v>20000</v>
      </c>
      <c r="AL144" s="36">
        <v>19000</v>
      </c>
      <c r="AM144" s="36">
        <v>18000</v>
      </c>
      <c r="AN144" s="36">
        <v>18000</v>
      </c>
      <c r="AO144" s="36">
        <v>12000</v>
      </c>
      <c r="AP144" s="36">
        <v>11000</v>
      </c>
      <c r="AQ144" s="36">
        <v>11000</v>
      </c>
      <c r="AR144" s="36"/>
      <c r="AS144" s="36">
        <v>10000</v>
      </c>
      <c r="AT144" s="36"/>
      <c r="AU144" s="36"/>
      <c r="AV144" s="36"/>
      <c r="AW144" s="36"/>
      <c r="AX144" s="36">
        <v>7000</v>
      </c>
      <c r="AY144" s="36">
        <v>7000</v>
      </c>
      <c r="AZ144" s="36">
        <v>7000</v>
      </c>
      <c r="BA144" s="36">
        <v>7000</v>
      </c>
      <c r="BB144" s="36">
        <v>7406</v>
      </c>
      <c r="BC144" s="36">
        <v>7386</v>
      </c>
      <c r="BD144" s="36">
        <v>7365</v>
      </c>
      <c r="BE144" s="36">
        <v>11056</v>
      </c>
      <c r="BF144" s="36">
        <v>10959</v>
      </c>
      <c r="BG144" s="36">
        <v>10377</v>
      </c>
      <c r="BH144" s="36">
        <v>10271</v>
      </c>
      <c r="BI144" s="36">
        <v>10165</v>
      </c>
      <c r="BJ144" s="36">
        <v>9655</v>
      </c>
      <c r="BK144" s="36">
        <v>10337</v>
      </c>
      <c r="BL144" s="36">
        <v>10321</v>
      </c>
      <c r="BM144" s="36">
        <v>10199</v>
      </c>
      <c r="BN144" s="36"/>
      <c r="BO144" s="36">
        <v>9651</v>
      </c>
      <c r="BP144" s="36"/>
      <c r="BQ144" s="36">
        <v>9694</v>
      </c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8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</row>
    <row r="145" outlineLevel="2">
      <c r="A145" s="1"/>
      <c r="B145" s="4"/>
      <c r="C145" s="23" t="s">
        <v>526</v>
      </c>
      <c r="D145" s="28">
        <f t="shared" si="2"/>
      </c>
      <c r="E145" s="28">
        <f t="shared" si="6"/>
      </c>
      <c r="F145" s="28">
        <f t="shared" si="10"/>
      </c>
      <c r="G145" s="28">
        <f t="shared" si="14"/>
      </c>
      <c r="H145" s="28">
        <f t="shared" si="18"/>
      </c>
      <c r="I145" s="28">
        <f t="shared" si="22"/>
      </c>
      <c r="J145" s="28">
        <f t="shared" si="26"/>
      </c>
      <c r="K145" s="29">
        <f t="shared" si="30"/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8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</row>
    <row r="146" outlineLevel="3">
      <c r="A146" s="1"/>
      <c r="B146" s="4"/>
      <c r="C146" s="23" t="s">
        <v>527</v>
      </c>
      <c r="D146" s="28">
        <f t="shared" si="2"/>
      </c>
      <c r="E146" s="28">
        <f t="shared" si="6"/>
      </c>
      <c r="F146" s="28">
        <f t="shared" si="10"/>
      </c>
      <c r="G146" s="28">
        <f t="shared" si="14"/>
      </c>
      <c r="H146" s="28">
        <f t="shared" si="18"/>
      </c>
      <c r="I146" s="28">
        <f t="shared" si="22"/>
      </c>
      <c r="J146" s="28">
        <f t="shared" si="26"/>
      </c>
      <c r="K146" s="29">
        <f t="shared" si="30"/>
      </c>
      <c r="M146" s="15">
        <v>886000</v>
      </c>
      <c r="N146" s="15">
        <v>790000</v>
      </c>
      <c r="O146" s="15">
        <v>697000</v>
      </c>
      <c r="P146" s="15">
        <v>583000</v>
      </c>
      <c r="Q146" s="15">
        <v>462000</v>
      </c>
      <c r="R146" s="15">
        <v>424000</v>
      </c>
      <c r="S146" s="15">
        <v>373000</v>
      </c>
      <c r="T146" s="15">
        <v>290000</v>
      </c>
      <c r="U146" s="15">
        <v>247000</v>
      </c>
      <c r="V146" s="15">
        <v>246000</v>
      </c>
      <c r="W146" s="15">
        <v>252000</v>
      </c>
      <c r="X146" s="15">
        <v>257000</v>
      </c>
      <c r="Y146" s="15">
        <v>245000</v>
      </c>
      <c r="Z146" s="15">
        <v>225000</v>
      </c>
      <c r="AA146" s="15">
        <v>229000</v>
      </c>
      <c r="AB146" s="15">
        <v>234000</v>
      </c>
      <c r="AC146" s="15">
        <v>241000</v>
      </c>
      <c r="AD146" s="15">
        <v>258000</v>
      </c>
      <c r="AE146" s="15">
        <v>274000</v>
      </c>
      <c r="AF146" s="15">
        <v>32000</v>
      </c>
      <c r="AG146" s="15">
        <v>29000</v>
      </c>
      <c r="AH146" s="15">
        <v>25000</v>
      </c>
      <c r="AI146" s="15">
        <v>23000</v>
      </c>
      <c r="AJ146" s="15">
        <v>21000</v>
      </c>
      <c r="AK146" s="15">
        <v>19000</v>
      </c>
      <c r="AL146" s="15">
        <v>23000</v>
      </c>
      <c r="AM146" s="15">
        <v>21000</v>
      </c>
      <c r="AN146" s="15">
        <v>19000</v>
      </c>
      <c r="AO146" s="15">
        <v>18000</v>
      </c>
      <c r="AP146" s="15">
        <v>295000</v>
      </c>
      <c r="AQ146" s="15">
        <v>252000</v>
      </c>
      <c r="AR146" s="15">
        <v>159000</v>
      </c>
      <c r="AS146" s="15">
        <v>141000</v>
      </c>
      <c r="AT146" s="15">
        <v>88000</v>
      </c>
      <c r="AU146" s="15">
        <v>372000</v>
      </c>
      <c r="AV146" s="15">
        <v>333000</v>
      </c>
      <c r="AW146" s="15">
        <v>301000</v>
      </c>
      <c r="AX146" s="15">
        <v>325000</v>
      </c>
      <c r="AY146" s="15">
        <v>292000</v>
      </c>
      <c r="AZ146" s="15">
        <v>254000</v>
      </c>
      <c r="BA146" s="15">
        <v>232000</v>
      </c>
      <c r="BB146" s="15">
        <v>210388</v>
      </c>
      <c r="BC146" s="15">
        <v>192702</v>
      </c>
      <c r="BD146" s="15">
        <v>175236</v>
      </c>
      <c r="BE146" s="15">
        <v>157953</v>
      </c>
      <c r="BF146" s="15">
        <v>204364</v>
      </c>
      <c r="BG146" s="15">
        <v>197039</v>
      </c>
      <c r="BH146" s="15">
        <v>192487</v>
      </c>
      <c r="BI146" s="15">
        <v>192950</v>
      </c>
      <c r="BJ146" s="15">
        <v>172058</v>
      </c>
      <c r="BK146" s="15">
        <v>143165</v>
      </c>
      <c r="BL146" s="15">
        <v>133004</v>
      </c>
      <c r="BM146" s="15">
        <v>133288</v>
      </c>
      <c r="BN146" s="15"/>
      <c r="BO146" s="15">
        <v>29029</v>
      </c>
      <c r="BP146" s="15">
        <v>54544</v>
      </c>
      <c r="BQ146" s="15">
        <v>46129</v>
      </c>
      <c r="BR146" s="15"/>
      <c r="BS146" s="15"/>
      <c r="BT146" s="15"/>
      <c r="BU146" s="15">
        <v>17739</v>
      </c>
      <c r="BV146" s="15">
        <v>106406</v>
      </c>
      <c r="BW146" s="15"/>
      <c r="BX146" s="15"/>
      <c r="BY146" s="15">
        <v>75252</v>
      </c>
      <c r="BZ146" s="15">
        <v>85007</v>
      </c>
      <c r="CA146" s="15">
        <v>88956</v>
      </c>
      <c r="CB146" s="15">
        <v>114596</v>
      </c>
      <c r="CC146" s="15">
        <v>86900</v>
      </c>
      <c r="CD146" s="15">
        <v>59898</v>
      </c>
      <c r="CE146" s="15">
        <v>31897</v>
      </c>
      <c r="CF146" s="15"/>
      <c r="CG146" s="15"/>
      <c r="CH146" s="15"/>
      <c r="CI146" s="15"/>
      <c r="CJ146" s="15">
        <v>8260</v>
      </c>
      <c r="CK146" s="15"/>
      <c r="CL146" s="15">
        <v>20754</v>
      </c>
      <c r="CM146" s="15">
        <v>20754</v>
      </c>
      <c r="CN146" s="15">
        <v>20754</v>
      </c>
      <c r="CO146" s="15">
        <v>20754</v>
      </c>
      <c r="CP146" s="15">
        <v>8609</v>
      </c>
      <c r="CQ146" s="15">
        <v>8609</v>
      </c>
      <c r="CR146" s="15">
        <v>8609</v>
      </c>
      <c r="CS146" s="15">
        <v>8609</v>
      </c>
      <c r="CT146" s="15">
        <v>6380</v>
      </c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8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</row>
    <row r="147" outlineLevel="3">
      <c r="A147" s="1"/>
      <c r="B147" s="4"/>
      <c r="C147" s="38" t="s">
        <v>528</v>
      </c>
      <c r="D147" s="24">
        <f t="shared" si="2"/>
      </c>
      <c r="E147" s="24">
        <f t="shared" si="6"/>
      </c>
      <c r="F147" s="24">
        <f t="shared" si="10"/>
      </c>
      <c r="G147" s="24">
        <f t="shared" si="14"/>
      </c>
      <c r="H147" s="24">
        <f t="shared" si="18"/>
      </c>
      <c r="I147" s="24">
        <f t="shared" si="22"/>
      </c>
      <c r="J147" s="24">
        <f t="shared" si="26"/>
      </c>
      <c r="K147" s="37">
        <f t="shared" si="30"/>
      </c>
      <c r="L147" s="2"/>
      <c r="M147" s="36">
        <v>886000</v>
      </c>
      <c r="N147" s="36">
        <v>790000</v>
      </c>
      <c r="O147" s="36">
        <v>697000</v>
      </c>
      <c r="P147" s="36">
        <v>583000</v>
      </c>
      <c r="Q147" s="36">
        <v>462000</v>
      </c>
      <c r="R147" s="36">
        <v>424000</v>
      </c>
      <c r="S147" s="36">
        <v>373000</v>
      </c>
      <c r="T147" s="36">
        <v>290000</v>
      </c>
      <c r="U147" s="36">
        <v>247000</v>
      </c>
      <c r="V147" s="36">
        <v>246000</v>
      </c>
      <c r="W147" s="36">
        <v>252000</v>
      </c>
      <c r="X147" s="36">
        <v>257000</v>
      </c>
      <c r="Y147" s="36">
        <v>245000</v>
      </c>
      <c r="Z147" s="36">
        <v>225000</v>
      </c>
      <c r="AA147" s="36">
        <v>229000</v>
      </c>
      <c r="AB147" s="36">
        <v>234000</v>
      </c>
      <c r="AC147" s="36">
        <v>241000</v>
      </c>
      <c r="AD147" s="36">
        <v>258000</v>
      </c>
      <c r="AE147" s="36">
        <v>274000</v>
      </c>
      <c r="AF147" s="36">
        <v>32000</v>
      </c>
      <c r="AG147" s="36">
        <v>29000</v>
      </c>
      <c r="AH147" s="36">
        <v>25000</v>
      </c>
      <c r="AI147" s="36">
        <v>23000</v>
      </c>
      <c r="AJ147" s="36">
        <v>21000</v>
      </c>
      <c r="AK147" s="36">
        <v>19000</v>
      </c>
      <c r="AL147" s="36">
        <v>23000</v>
      </c>
      <c r="AM147" s="36">
        <v>21000</v>
      </c>
      <c r="AN147" s="36">
        <v>19000</v>
      </c>
      <c r="AO147" s="36">
        <v>18000</v>
      </c>
      <c r="AP147" s="36">
        <v>295000</v>
      </c>
      <c r="AQ147" s="36">
        <v>252000</v>
      </c>
      <c r="AR147" s="36">
        <v>159000</v>
      </c>
      <c r="AS147" s="36">
        <v>141000</v>
      </c>
      <c r="AT147" s="36">
        <v>88000</v>
      </c>
      <c r="AU147" s="36">
        <v>372000</v>
      </c>
      <c r="AV147" s="36">
        <v>333000</v>
      </c>
      <c r="AW147" s="36">
        <v>301000</v>
      </c>
      <c r="AX147" s="36">
        <v>325000</v>
      </c>
      <c r="AY147" s="36">
        <v>292000</v>
      </c>
      <c r="AZ147" s="36">
        <v>254000</v>
      </c>
      <c r="BA147" s="36">
        <v>232000</v>
      </c>
      <c r="BB147" s="36">
        <v>210388</v>
      </c>
      <c r="BC147" s="36">
        <v>192702</v>
      </c>
      <c r="BD147" s="36">
        <v>175236</v>
      </c>
      <c r="BE147" s="36">
        <v>157953</v>
      </c>
      <c r="BF147" s="36">
        <v>204364</v>
      </c>
      <c r="BG147" s="36">
        <v>197039</v>
      </c>
      <c r="BH147" s="36">
        <v>192487</v>
      </c>
      <c r="BI147" s="36">
        <v>192950</v>
      </c>
      <c r="BJ147" s="36">
        <v>172058</v>
      </c>
      <c r="BK147" s="36">
        <v>143165</v>
      </c>
      <c r="BL147" s="36">
        <v>133004</v>
      </c>
      <c r="BM147" s="36">
        <v>133288</v>
      </c>
      <c r="BN147" s="36"/>
      <c r="BO147" s="36">
        <v>29029</v>
      </c>
      <c r="BP147" s="36">
        <v>54544</v>
      </c>
      <c r="BQ147" s="36">
        <v>46129</v>
      </c>
      <c r="BR147" s="36"/>
      <c r="BS147" s="36"/>
      <c r="BT147" s="36"/>
      <c r="BU147" s="36">
        <v>17739</v>
      </c>
      <c r="BV147" s="36">
        <v>106406</v>
      </c>
      <c r="BW147" s="36"/>
      <c r="BX147" s="36"/>
      <c r="BY147" s="36">
        <v>75252</v>
      </c>
      <c r="BZ147" s="36">
        <v>85007</v>
      </c>
      <c r="CA147" s="36">
        <v>88956</v>
      </c>
      <c r="CB147" s="36">
        <v>114596</v>
      </c>
      <c r="CC147" s="36">
        <v>86900</v>
      </c>
      <c r="CD147" s="36">
        <v>59898</v>
      </c>
      <c r="CE147" s="36">
        <v>31897</v>
      </c>
      <c r="CF147" s="36"/>
      <c r="CG147" s="36"/>
      <c r="CH147" s="36"/>
      <c r="CI147" s="36"/>
      <c r="CJ147" s="36">
        <v>8260</v>
      </c>
      <c r="CK147" s="36"/>
      <c r="CL147" s="36">
        <v>20754</v>
      </c>
      <c r="CM147" s="36">
        <v>20754</v>
      </c>
      <c r="CN147" s="36">
        <v>20754</v>
      </c>
      <c r="CO147" s="36">
        <v>20754</v>
      </c>
      <c r="CP147" s="36">
        <v>8609</v>
      </c>
      <c r="CQ147" s="36">
        <v>8609</v>
      </c>
      <c r="CR147" s="36">
        <v>8609</v>
      </c>
      <c r="CS147" s="36">
        <v>8609</v>
      </c>
      <c r="CT147" s="36">
        <v>6380</v>
      </c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8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</row>
    <row r="148" outlineLevel="2">
      <c r="A148" s="1"/>
      <c r="B148" s="4"/>
      <c r="C148" s="23" t="s">
        <v>529</v>
      </c>
      <c r="D148" s="28">
        <f t="shared" si="2"/>
      </c>
      <c r="E148" s="28">
        <f t="shared" si="6"/>
      </c>
      <c r="F148" s="28">
        <f t="shared" si="10"/>
      </c>
      <c r="G148" s="28">
        <f t="shared" si="14"/>
      </c>
      <c r="H148" s="28">
        <f t="shared" si="18"/>
      </c>
      <c r="I148" s="28">
        <f t="shared" si="22"/>
      </c>
      <c r="J148" s="28">
        <f t="shared" si="26"/>
      </c>
      <c r="K148" s="29">
        <f t="shared" si="30"/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8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</row>
    <row r="149" outlineLevel="3">
      <c r="A149" s="1"/>
      <c r="B149" s="4"/>
      <c r="C149" s="23" t="s">
        <v>530</v>
      </c>
      <c r="D149" s="28">
        <f t="shared" si="2"/>
      </c>
      <c r="E149" s="28">
        <f t="shared" si="6"/>
      </c>
      <c r="F149" s="28">
        <f t="shared" si="10"/>
      </c>
      <c r="G149" s="28">
        <f t="shared" si="14"/>
      </c>
      <c r="H149" s="28">
        <f t="shared" si="18"/>
      </c>
      <c r="I149" s="28">
        <f t="shared" si="22"/>
      </c>
      <c r="J149" s="28">
        <f t="shared" si="26"/>
      </c>
      <c r="K149" s="29">
        <f t="shared" si="30"/>
      </c>
      <c r="M149" s="15">
        <v>976000</v>
      </c>
      <c r="N149" s="15">
        <v>833000</v>
      </c>
      <c r="O149" s="15">
        <v>773000</v>
      </c>
      <c r="P149" s="15">
        <v>704000</v>
      </c>
      <c r="Q149" s="15">
        <v>573000</v>
      </c>
      <c r="R149" s="15">
        <v>425000</v>
      </c>
      <c r="S149" s="15">
        <v>308000</v>
      </c>
      <c r="T149" s="15">
        <v>230000</v>
      </c>
      <c r="U149" s="15">
        <v>218000</v>
      </c>
      <c r="V149" s="15">
        <v>213000</v>
      </c>
      <c r="W149" s="15">
        <v>201000</v>
      </c>
      <c r="X149" s="15">
        <v>203000</v>
      </c>
      <c r="Y149" s="15">
        <v>202000</v>
      </c>
      <c r="Z149" s="15">
        <v>191000</v>
      </c>
      <c r="AA149" s="15">
        <v>189000</v>
      </c>
      <c r="AB149" s="15">
        <v>173000</v>
      </c>
      <c r="AC149" s="15">
        <v>163000</v>
      </c>
      <c r="AD149" s="15">
        <v>147000</v>
      </c>
      <c r="AE149" s="15">
        <v>120000</v>
      </c>
      <c r="AF149" s="15">
        <v>67000</v>
      </c>
      <c r="AG149" s="15">
        <v>60000</v>
      </c>
      <c r="AH149" s="15">
        <v>57000</v>
      </c>
      <c r="AI149" s="15">
        <v>54000</v>
      </c>
      <c r="AJ149" s="15">
        <v>49000</v>
      </c>
      <c r="AK149" s="15">
        <v>46000</v>
      </c>
      <c r="AL149" s="15">
        <v>40000</v>
      </c>
      <c r="AM149" s="15">
        <v>27000</v>
      </c>
      <c r="AN149" s="15">
        <v>18000</v>
      </c>
      <c r="AO149" s="15">
        <v>15000</v>
      </c>
      <c r="AP149" s="15">
        <v>10000</v>
      </c>
      <c r="AQ149" s="15">
        <v>6000</v>
      </c>
      <c r="AR149" s="15">
        <v>5000</v>
      </c>
      <c r="AS149" s="15">
        <v>4000</v>
      </c>
      <c r="AT149" s="15">
        <v>2000</v>
      </c>
      <c r="AU149" s="15">
        <v>1000</v>
      </c>
      <c r="AV149" s="15">
        <v>1000</v>
      </c>
      <c r="AW149" s="15">
        <v>44000</v>
      </c>
      <c r="AX149" s="15">
        <v>1000</v>
      </c>
      <c r="AY149" s="15">
        <v>1000</v>
      </c>
      <c r="AZ149" s="15">
        <v>42000</v>
      </c>
      <c r="BA149" s="15">
        <v>108000</v>
      </c>
      <c r="BB149" s="15">
        <v>0</v>
      </c>
      <c r="BC149" s="15">
        <v>40063</v>
      </c>
      <c r="BD149" s="15">
        <v>106169</v>
      </c>
      <c r="BE149" s="15">
        <v>172199</v>
      </c>
      <c r="BF149" s="15">
        <v>38255</v>
      </c>
      <c r="BG149" s="15">
        <v>104011</v>
      </c>
      <c r="BH149" s="15">
        <v>170068</v>
      </c>
      <c r="BI149" s="15">
        <v>236152</v>
      </c>
      <c r="BJ149" s="15">
        <v>2190</v>
      </c>
      <c r="BK149" s="15">
        <v>68172</v>
      </c>
      <c r="BL149" s="15">
        <v>134338</v>
      </c>
      <c r="BM149" s="15">
        <v>200370</v>
      </c>
      <c r="BN149" s="15"/>
      <c r="BO149" s="15">
        <v>32699</v>
      </c>
      <c r="BP149" s="15">
        <v>98583</v>
      </c>
      <c r="BQ149" s="15">
        <v>163000</v>
      </c>
      <c r="BR149" s="15"/>
      <c r="BS149" s="15"/>
      <c r="BT149" s="15"/>
      <c r="BU149" s="15">
        <v>0</v>
      </c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8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</row>
    <row r="150" outlineLevel="3">
      <c r="A150" s="1"/>
      <c r="B150" s="4"/>
      <c r="C150" s="23" t="s">
        <v>531</v>
      </c>
      <c r="D150" s="28">
        <f t="shared" si="2"/>
      </c>
      <c r="E150" s="28">
        <f t="shared" si="6"/>
      </c>
      <c r="F150" s="28">
        <f t="shared" si="10"/>
      </c>
      <c r="G150" s="28">
        <f t="shared" si="14"/>
      </c>
      <c r="H150" s="28">
        <f t="shared" si="18"/>
      </c>
      <c r="I150" s="28">
        <f t="shared" si="22"/>
      </c>
      <c r="J150" s="28">
        <f t="shared" si="26"/>
      </c>
      <c r="K150" s="29">
        <f t="shared" si="30"/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>
        <v>0</v>
      </c>
      <c r="AI150" s="15">
        <v>0</v>
      </c>
      <c r="AJ150" s="15">
        <v>0</v>
      </c>
      <c r="AK150" s="15">
        <v>21000</v>
      </c>
      <c r="AL150" s="15">
        <v>17000</v>
      </c>
      <c r="AM150" s="15">
        <v>14000</v>
      </c>
      <c r="AN150" s="15">
        <v>12000</v>
      </c>
      <c r="AO150" s="15">
        <v>9000</v>
      </c>
      <c r="AP150" s="15">
        <v>8000</v>
      </c>
      <c r="AQ150" s="15">
        <v>8000</v>
      </c>
      <c r="AR150" s="15"/>
      <c r="AS150" s="15">
        <v>6000</v>
      </c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8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</row>
    <row r="151" outlineLevel="3">
      <c r="A151" s="1"/>
      <c r="B151" s="4"/>
      <c r="C151" s="38" t="s">
        <v>532</v>
      </c>
      <c r="D151" s="24">
        <f t="shared" si="2"/>
      </c>
      <c r="E151" s="24">
        <f t="shared" si="6"/>
      </c>
      <c r="F151" s="24">
        <f t="shared" si="10"/>
      </c>
      <c r="G151" s="24">
        <f t="shared" si="14"/>
      </c>
      <c r="H151" s="24">
        <f t="shared" si="18"/>
      </c>
      <c r="I151" s="24">
        <f t="shared" si="22"/>
      </c>
      <c r="J151" s="24">
        <f t="shared" si="26"/>
      </c>
      <c r="K151" s="37">
        <f t="shared" si="30"/>
      </c>
      <c r="L151" s="2"/>
      <c r="M151" s="36">
        <v>976000</v>
      </c>
      <c r="N151" s="36">
        <v>833000</v>
      </c>
      <c r="O151" s="36">
        <v>773000</v>
      </c>
      <c r="P151" s="36">
        <v>704000</v>
      </c>
      <c r="Q151" s="36">
        <v>573000</v>
      </c>
      <c r="R151" s="36">
        <v>425000</v>
      </c>
      <c r="S151" s="36">
        <v>308000</v>
      </c>
      <c r="T151" s="36">
        <v>230000</v>
      </c>
      <c r="U151" s="36">
        <v>218000</v>
      </c>
      <c r="V151" s="36">
        <v>213000</v>
      </c>
      <c r="W151" s="36">
        <v>201000</v>
      </c>
      <c r="X151" s="36">
        <v>203000</v>
      </c>
      <c r="Y151" s="36">
        <v>202000</v>
      </c>
      <c r="Z151" s="36">
        <v>191000</v>
      </c>
      <c r="AA151" s="36">
        <v>189000</v>
      </c>
      <c r="AB151" s="36">
        <v>173000</v>
      </c>
      <c r="AC151" s="36">
        <v>163000</v>
      </c>
      <c r="AD151" s="36">
        <v>147000</v>
      </c>
      <c r="AE151" s="36">
        <v>120000</v>
      </c>
      <c r="AF151" s="36">
        <v>67000</v>
      </c>
      <c r="AG151" s="36">
        <v>60000</v>
      </c>
      <c r="AH151" s="36">
        <v>57000</v>
      </c>
      <c r="AI151" s="36">
        <v>54000</v>
      </c>
      <c r="AJ151" s="36">
        <v>49000</v>
      </c>
      <c r="AK151" s="36">
        <v>67000</v>
      </c>
      <c r="AL151" s="36">
        <v>57000</v>
      </c>
      <c r="AM151" s="36">
        <v>41000</v>
      </c>
      <c r="AN151" s="36">
        <v>30000</v>
      </c>
      <c r="AO151" s="36">
        <v>24000</v>
      </c>
      <c r="AP151" s="36">
        <v>18000</v>
      </c>
      <c r="AQ151" s="36">
        <v>14000</v>
      </c>
      <c r="AR151" s="36">
        <v>5000</v>
      </c>
      <c r="AS151" s="36">
        <v>10000</v>
      </c>
      <c r="AT151" s="36">
        <v>2000</v>
      </c>
      <c r="AU151" s="36">
        <v>1000</v>
      </c>
      <c r="AV151" s="36">
        <v>1000</v>
      </c>
      <c r="AW151" s="36">
        <v>44000</v>
      </c>
      <c r="AX151" s="36">
        <v>1000</v>
      </c>
      <c r="AY151" s="36">
        <v>1000</v>
      </c>
      <c r="AZ151" s="36">
        <v>42000</v>
      </c>
      <c r="BA151" s="36">
        <v>108000</v>
      </c>
      <c r="BB151" s="36">
        <v>0</v>
      </c>
      <c r="BC151" s="36">
        <v>40063</v>
      </c>
      <c r="BD151" s="36">
        <v>106169</v>
      </c>
      <c r="BE151" s="36">
        <v>172199</v>
      </c>
      <c r="BF151" s="36">
        <v>38255</v>
      </c>
      <c r="BG151" s="36">
        <v>104011</v>
      </c>
      <c r="BH151" s="36">
        <v>170068</v>
      </c>
      <c r="BI151" s="36">
        <v>236152</v>
      </c>
      <c r="BJ151" s="36">
        <v>2190</v>
      </c>
      <c r="BK151" s="36">
        <v>68172</v>
      </c>
      <c r="BL151" s="36">
        <v>134338</v>
      </c>
      <c r="BM151" s="36">
        <v>200370</v>
      </c>
      <c r="BN151" s="36"/>
      <c r="BO151" s="36">
        <v>32699</v>
      </c>
      <c r="BP151" s="36">
        <v>98583</v>
      </c>
      <c r="BQ151" s="36">
        <v>163000</v>
      </c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8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</row>
    <row r="152" outlineLevel="2">
      <c r="A152" s="1"/>
      <c r="B152" s="4"/>
      <c r="C152" s="23" t="s">
        <v>533</v>
      </c>
      <c r="D152" s="28">
        <f t="shared" si="2"/>
      </c>
      <c r="E152" s="28">
        <f t="shared" si="6"/>
      </c>
      <c r="F152" s="28">
        <f t="shared" si="10"/>
      </c>
      <c r="G152" s="28">
        <f t="shared" si="14"/>
      </c>
      <c r="H152" s="28">
        <f t="shared" si="18"/>
      </c>
      <c r="I152" s="28">
        <f t="shared" si="22"/>
      </c>
      <c r="J152" s="28">
        <f t="shared" si="26"/>
      </c>
      <c r="K152" s="29">
        <f t="shared" si="30"/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8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</row>
    <row r="153" outlineLevel="3">
      <c r="A153" s="1"/>
      <c r="B153" s="4"/>
      <c r="C153" s="23" t="s">
        <v>534</v>
      </c>
      <c r="D153" s="28">
        <f t="shared" si="2"/>
      </c>
      <c r="E153" s="28">
        <f t="shared" si="6"/>
      </c>
      <c r="F153" s="28">
        <f t="shared" si="10"/>
      </c>
      <c r="G153" s="28">
        <f t="shared" si="14"/>
      </c>
      <c r="H153" s="28">
        <f t="shared" si="18"/>
      </c>
      <c r="I153" s="28">
        <f t="shared" si="22"/>
      </c>
      <c r="J153" s="28">
        <f t="shared" si="26"/>
      </c>
      <c r="K153" s="29">
        <f t="shared" si="30"/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8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</row>
    <row r="154" outlineLevel="4">
      <c r="A154" s="1"/>
      <c r="B154" s="4"/>
      <c r="C154" s="23" t="s">
        <v>535</v>
      </c>
      <c r="D154" s="28">
        <f t="shared" si="2"/>
      </c>
      <c r="E154" s="28">
        <f t="shared" si="6"/>
      </c>
      <c r="F154" s="28">
        <f t="shared" si="10"/>
      </c>
      <c r="G154" s="28">
        <f t="shared" si="14"/>
      </c>
      <c r="H154" s="28">
        <f t="shared" si="18"/>
      </c>
      <c r="I154" s="28">
        <f t="shared" si="22"/>
      </c>
      <c r="J154" s="28">
        <f t="shared" si="26"/>
      </c>
      <c r="K154" s="29">
        <f t="shared" si="30"/>
      </c>
      <c r="M154" s="15">
        <v>2188000</v>
      </c>
      <c r="N154" s="15">
        <v>1945000</v>
      </c>
      <c r="O154" s="15">
        <v>1670000</v>
      </c>
      <c r="P154" s="15">
        <v>1553000</v>
      </c>
      <c r="Q154" s="15">
        <v>1361000</v>
      </c>
      <c r="R154" s="15">
        <v>1206000</v>
      </c>
      <c r="S154" s="15">
        <v>1350000</v>
      </c>
      <c r="T154" s="15">
        <v>1300000</v>
      </c>
      <c r="U154" s="15">
        <v>1204000</v>
      </c>
      <c r="V154" s="15">
        <v>1057000</v>
      </c>
      <c r="W154" s="15">
        <v>1022000</v>
      </c>
      <c r="X154" s="15">
        <v>1051000</v>
      </c>
      <c r="Y154" s="15">
        <v>980000</v>
      </c>
      <c r="Z154" s="15">
        <v>1051000</v>
      </c>
      <c r="AA154" s="15">
        <v>897000</v>
      </c>
      <c r="AB154" s="15">
        <v>864000</v>
      </c>
      <c r="AC154" s="15">
        <v>836000</v>
      </c>
      <c r="AD154" s="15">
        <v>747000</v>
      </c>
      <c r="AE154" s="15">
        <v>721000</v>
      </c>
      <c r="AF154" s="15">
        <v>535000</v>
      </c>
      <c r="AG154" s="15">
        <v>528000</v>
      </c>
      <c r="AH154" s="15">
        <v>511000</v>
      </c>
      <c r="AI154" s="15">
        <v>501000</v>
      </c>
      <c r="AJ154" s="15">
        <v>524000</v>
      </c>
      <c r="AK154" s="15">
        <v>513000</v>
      </c>
      <c r="AL154" s="15">
        <v>469000</v>
      </c>
      <c r="AM154" s="15">
        <v>544000</v>
      </c>
      <c r="AN154" s="15">
        <v>569000</v>
      </c>
      <c r="AO154" s="15">
        <v>559000</v>
      </c>
      <c r="AP154" s="15">
        <v>116000</v>
      </c>
      <c r="AQ154" s="15">
        <v>105000</v>
      </c>
      <c r="AR154" s="15">
        <v>101000</v>
      </c>
      <c r="AS154" s="15">
        <v>96000</v>
      </c>
      <c r="AT154" s="15">
        <v>85000</v>
      </c>
      <c r="AU154" s="15">
        <v>80000</v>
      </c>
      <c r="AV154" s="15">
        <v>78000</v>
      </c>
      <c r="AW154" s="15">
        <v>78000</v>
      </c>
      <c r="AX154" s="15">
        <v>76000</v>
      </c>
      <c r="AY154" s="15">
        <v>124000</v>
      </c>
      <c r="AZ154" s="15">
        <v>121000</v>
      </c>
      <c r="BA154" s="15">
        <v>121000</v>
      </c>
      <c r="BB154" s="15">
        <v>122854</v>
      </c>
      <c r="BC154" s="15">
        <v>119661</v>
      </c>
      <c r="BD154" s="15">
        <v>116881</v>
      </c>
      <c r="BE154" s="15">
        <v>119977</v>
      </c>
      <c r="BF154" s="15">
        <v>117112</v>
      </c>
      <c r="BG154" s="15">
        <v>114830</v>
      </c>
      <c r="BH154" s="15">
        <v>114531</v>
      </c>
      <c r="BI154" s="15">
        <v>115267</v>
      </c>
      <c r="BJ154" s="15">
        <v>111653</v>
      </c>
      <c r="BK154" s="15">
        <v>108588</v>
      </c>
      <c r="BL154" s="15">
        <v>108281</v>
      </c>
      <c r="BM154" s="15">
        <v>63007</v>
      </c>
      <c r="BN154" s="15"/>
      <c r="BO154" s="15">
        <v>60078</v>
      </c>
      <c r="BP154" s="15"/>
      <c r="BQ154" s="15">
        <v>57590</v>
      </c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8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</row>
    <row r="155" outlineLevel="4">
      <c r="A155" s="1"/>
      <c r="B155" s="4"/>
      <c r="C155" s="23" t="s">
        <v>536</v>
      </c>
      <c r="D155" s="28">
        <f t="shared" si="2"/>
      </c>
      <c r="E155" s="28">
        <f t="shared" si="6"/>
      </c>
      <c r="F155" s="28">
        <f t="shared" si="10"/>
      </c>
      <c r="G155" s="28">
        <f t="shared" si="14"/>
      </c>
      <c r="H155" s="28">
        <f t="shared" si="18"/>
      </c>
      <c r="I155" s="28">
        <f t="shared" si="22"/>
      </c>
      <c r="J155" s="28">
        <f t="shared" si="26"/>
      </c>
      <c r="K155" s="29">
        <f t="shared" si="30"/>
      </c>
      <c r="M155" s="15">
        <v>116000</v>
      </c>
      <c r="N155" s="15"/>
      <c r="O155" s="15"/>
      <c r="P155" s="15">
        <v>60000</v>
      </c>
      <c r="Q155" s="15">
        <v>80000</v>
      </c>
      <c r="R155" s="15">
        <v>113000</v>
      </c>
      <c r="S155" s="15">
        <v>127000</v>
      </c>
      <c r="T155" s="15">
        <v>155000</v>
      </c>
      <c r="U155" s="15">
        <v>181000</v>
      </c>
      <c r="V155" s="15"/>
      <c r="W155" s="15"/>
      <c r="X155" s="15"/>
      <c r="Y155" s="15">
        <v>77000</v>
      </c>
      <c r="Z155" s="15">
        <v>21000</v>
      </c>
      <c r="AA155" s="15">
        <v>33000</v>
      </c>
      <c r="AB155" s="15">
        <v>59000</v>
      </c>
      <c r="AC155" s="15"/>
      <c r="AD155" s="15">
        <v>71000</v>
      </c>
      <c r="AE155" s="15">
        <v>89000</v>
      </c>
      <c r="AF155" s="15">
        <v>84000</v>
      </c>
      <c r="AG155" s="15">
        <v>110000</v>
      </c>
      <c r="AH155" s="15">
        <v>22000</v>
      </c>
      <c r="AI155" s="15">
        <v>26000</v>
      </c>
      <c r="AJ155" s="15">
        <v>34000</v>
      </c>
      <c r="AK155" s="15">
        <v>1000</v>
      </c>
      <c r="AL155" s="15"/>
      <c r="AM155" s="15"/>
      <c r="AN155" s="15"/>
      <c r="AO155" s="15"/>
      <c r="AP155" s="15">
        <v>19000</v>
      </c>
      <c r="AQ155" s="15">
        <v>19000</v>
      </c>
      <c r="AR155" s="15">
        <v>11000</v>
      </c>
      <c r="AS155" s="15">
        <v>10000</v>
      </c>
      <c r="AT155" s="15">
        <v>13000</v>
      </c>
      <c r="AU155" s="15">
        <v>14000</v>
      </c>
      <c r="AV155" s="15">
        <v>15000</v>
      </c>
      <c r="AW155" s="15">
        <v>13000</v>
      </c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8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</row>
    <row r="156" outlineLevel="4">
      <c r="A156" s="1"/>
      <c r="B156" s="4"/>
      <c r="C156" s="38" t="s">
        <v>537</v>
      </c>
      <c r="D156" s="24">
        <f t="shared" si="2"/>
      </c>
      <c r="E156" s="24">
        <f t="shared" si="6"/>
      </c>
      <c r="F156" s="24">
        <f t="shared" si="10"/>
      </c>
      <c r="G156" s="24">
        <f t="shared" si="14"/>
      </c>
      <c r="H156" s="24">
        <f t="shared" si="18"/>
      </c>
      <c r="I156" s="24">
        <f t="shared" si="22"/>
      </c>
      <c r="J156" s="24">
        <f t="shared" si="26"/>
      </c>
      <c r="K156" s="37">
        <f t="shared" si="30"/>
      </c>
      <c r="L156" s="2"/>
      <c r="M156" s="36">
        <v>2304000</v>
      </c>
      <c r="N156" s="36">
        <v>1945000</v>
      </c>
      <c r="O156" s="36">
        <v>1670000</v>
      </c>
      <c r="P156" s="36">
        <v>1613000</v>
      </c>
      <c r="Q156" s="36">
        <v>1441000</v>
      </c>
      <c r="R156" s="36">
        <v>1319000</v>
      </c>
      <c r="S156" s="36">
        <v>1477000</v>
      </c>
      <c r="T156" s="36">
        <v>1455000</v>
      </c>
      <c r="U156" s="36">
        <v>1385000</v>
      </c>
      <c r="V156" s="36">
        <v>1057000</v>
      </c>
      <c r="W156" s="36">
        <v>1022000</v>
      </c>
      <c r="X156" s="36">
        <v>1051000</v>
      </c>
      <c r="Y156" s="36">
        <v>1057000</v>
      </c>
      <c r="Z156" s="36">
        <v>1072000</v>
      </c>
      <c r="AA156" s="36">
        <v>930000</v>
      </c>
      <c r="AB156" s="36">
        <v>923000</v>
      </c>
      <c r="AC156" s="36">
        <v>836000</v>
      </c>
      <c r="AD156" s="36">
        <v>818000</v>
      </c>
      <c r="AE156" s="36">
        <v>810000</v>
      </c>
      <c r="AF156" s="36">
        <v>619000</v>
      </c>
      <c r="AG156" s="36">
        <v>638000</v>
      </c>
      <c r="AH156" s="36">
        <v>533000</v>
      </c>
      <c r="AI156" s="36">
        <v>527000</v>
      </c>
      <c r="AJ156" s="36">
        <v>558000</v>
      </c>
      <c r="AK156" s="36">
        <v>514000</v>
      </c>
      <c r="AL156" s="36">
        <v>469000</v>
      </c>
      <c r="AM156" s="36">
        <v>544000</v>
      </c>
      <c r="AN156" s="36">
        <v>569000</v>
      </c>
      <c r="AO156" s="36">
        <v>559000</v>
      </c>
      <c r="AP156" s="36">
        <v>135000</v>
      </c>
      <c r="AQ156" s="36">
        <v>124000</v>
      </c>
      <c r="AR156" s="36">
        <v>112000</v>
      </c>
      <c r="AS156" s="36">
        <v>106000</v>
      </c>
      <c r="AT156" s="36">
        <v>98000</v>
      </c>
      <c r="AU156" s="36">
        <v>94000</v>
      </c>
      <c r="AV156" s="36">
        <v>93000</v>
      </c>
      <c r="AW156" s="36">
        <v>91000</v>
      </c>
      <c r="AX156" s="36">
        <v>76000</v>
      </c>
      <c r="AY156" s="36">
        <v>124000</v>
      </c>
      <c r="AZ156" s="36">
        <v>121000</v>
      </c>
      <c r="BA156" s="36">
        <v>121000</v>
      </c>
      <c r="BB156" s="36">
        <v>122854</v>
      </c>
      <c r="BC156" s="36">
        <v>119661</v>
      </c>
      <c r="BD156" s="36">
        <v>116881</v>
      </c>
      <c r="BE156" s="36">
        <v>119977</v>
      </c>
      <c r="BF156" s="36">
        <v>117112</v>
      </c>
      <c r="BG156" s="36">
        <v>114830</v>
      </c>
      <c r="BH156" s="36">
        <v>114531</v>
      </c>
      <c r="BI156" s="36">
        <v>115267</v>
      </c>
      <c r="BJ156" s="36">
        <v>111653</v>
      </c>
      <c r="BK156" s="36">
        <v>108588</v>
      </c>
      <c r="BL156" s="36">
        <v>108281</v>
      </c>
      <c r="BM156" s="36">
        <v>63007</v>
      </c>
      <c r="BN156" s="36"/>
      <c r="BO156" s="36">
        <v>60078</v>
      </c>
      <c r="BP156" s="36"/>
      <c r="BQ156" s="36">
        <v>57590</v>
      </c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8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</row>
    <row r="157" outlineLevel="3">
      <c r="A157" s="1"/>
      <c r="B157" s="4"/>
      <c r="C157" s="38" t="s">
        <v>538</v>
      </c>
      <c r="D157" s="24">
        <f t="shared" si="2"/>
      </c>
      <c r="E157" s="24">
        <f t="shared" si="6"/>
      </c>
      <c r="F157" s="24">
        <f t="shared" si="10"/>
      </c>
      <c r="G157" s="24">
        <f t="shared" si="14"/>
      </c>
      <c r="H157" s="24">
        <f t="shared" si="18"/>
      </c>
      <c r="I157" s="24">
        <f t="shared" si="22"/>
      </c>
      <c r="J157" s="24">
        <f t="shared" si="26"/>
      </c>
      <c r="K157" s="37">
        <f t="shared" si="30"/>
      </c>
      <c r="L157" s="2"/>
      <c r="M157" s="36">
        <v>2304000</v>
      </c>
      <c r="N157" s="36">
        <v>1945000</v>
      </c>
      <c r="O157" s="36">
        <v>1670000</v>
      </c>
      <c r="P157" s="36">
        <v>1613000</v>
      </c>
      <c r="Q157" s="36">
        <v>1441000</v>
      </c>
      <c r="R157" s="36">
        <v>1319000</v>
      </c>
      <c r="S157" s="36">
        <v>1477000</v>
      </c>
      <c r="T157" s="36">
        <v>1455000</v>
      </c>
      <c r="U157" s="36">
        <v>1385000</v>
      </c>
      <c r="V157" s="36">
        <v>1057000</v>
      </c>
      <c r="W157" s="36">
        <v>1022000</v>
      </c>
      <c r="X157" s="36">
        <v>1051000</v>
      </c>
      <c r="Y157" s="36">
        <v>1057000</v>
      </c>
      <c r="Z157" s="36">
        <v>1072000</v>
      </c>
      <c r="AA157" s="36">
        <v>930000</v>
      </c>
      <c r="AB157" s="36">
        <v>923000</v>
      </c>
      <c r="AC157" s="36">
        <v>836000</v>
      </c>
      <c r="AD157" s="36">
        <v>818000</v>
      </c>
      <c r="AE157" s="36">
        <v>810000</v>
      </c>
      <c r="AF157" s="36">
        <v>619000</v>
      </c>
      <c r="AG157" s="36">
        <v>638000</v>
      </c>
      <c r="AH157" s="36">
        <v>533000</v>
      </c>
      <c r="AI157" s="36">
        <v>527000</v>
      </c>
      <c r="AJ157" s="36">
        <v>558000</v>
      </c>
      <c r="AK157" s="36">
        <v>514000</v>
      </c>
      <c r="AL157" s="36">
        <v>469000</v>
      </c>
      <c r="AM157" s="36">
        <v>544000</v>
      </c>
      <c r="AN157" s="36">
        <v>569000</v>
      </c>
      <c r="AO157" s="36">
        <v>559000</v>
      </c>
      <c r="AP157" s="36">
        <v>135000</v>
      </c>
      <c r="AQ157" s="36">
        <v>124000</v>
      </c>
      <c r="AR157" s="36">
        <v>112000</v>
      </c>
      <c r="AS157" s="36">
        <v>106000</v>
      </c>
      <c r="AT157" s="36">
        <v>98000</v>
      </c>
      <c r="AU157" s="36">
        <v>94000</v>
      </c>
      <c r="AV157" s="36">
        <v>93000</v>
      </c>
      <c r="AW157" s="36">
        <v>91000</v>
      </c>
      <c r="AX157" s="36">
        <v>76000</v>
      </c>
      <c r="AY157" s="36">
        <v>124000</v>
      </c>
      <c r="AZ157" s="36">
        <v>121000</v>
      </c>
      <c r="BA157" s="36">
        <v>121000</v>
      </c>
      <c r="BB157" s="36">
        <v>122854</v>
      </c>
      <c r="BC157" s="36">
        <v>119661</v>
      </c>
      <c r="BD157" s="36">
        <v>116881</v>
      </c>
      <c r="BE157" s="36">
        <v>119977</v>
      </c>
      <c r="BF157" s="36">
        <v>117112</v>
      </c>
      <c r="BG157" s="36">
        <v>114830</v>
      </c>
      <c r="BH157" s="36">
        <v>114531</v>
      </c>
      <c r="BI157" s="36">
        <v>115267</v>
      </c>
      <c r="BJ157" s="36">
        <v>111653</v>
      </c>
      <c r="BK157" s="36">
        <v>108588</v>
      </c>
      <c r="BL157" s="36">
        <v>108281</v>
      </c>
      <c r="BM157" s="36">
        <v>63007</v>
      </c>
      <c r="BN157" s="36"/>
      <c r="BO157" s="36">
        <v>60078</v>
      </c>
      <c r="BP157" s="36"/>
      <c r="BQ157" s="36">
        <v>57590</v>
      </c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8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</row>
    <row r="158" outlineLevel="2">
      <c r="A158" s="1"/>
      <c r="B158" s="4"/>
      <c r="C158" s="23" t="s">
        <v>539</v>
      </c>
      <c r="D158" s="28">
        <f t="shared" si="2"/>
      </c>
      <c r="E158" s="28">
        <f t="shared" si="6"/>
      </c>
      <c r="F158" s="28">
        <f t="shared" si="10"/>
      </c>
      <c r="G158" s="28">
        <f t="shared" si="14"/>
      </c>
      <c r="H158" s="28">
        <f t="shared" si="18"/>
      </c>
      <c r="I158" s="28">
        <f t="shared" si="22"/>
      </c>
      <c r="J158" s="28">
        <f t="shared" si="26"/>
      </c>
      <c r="K158" s="29">
        <f t="shared" si="30"/>
      </c>
      <c r="M158" s="15">
        <v>79000</v>
      </c>
      <c r="N158" s="15">
        <v>115000</v>
      </c>
      <c r="O158" s="15">
        <v>196000</v>
      </c>
      <c r="P158" s="15">
        <v>66000</v>
      </c>
      <c r="Q158" s="15">
        <v>65000</v>
      </c>
      <c r="R158" s="15">
        <v>66000</v>
      </c>
      <c r="S158" s="15">
        <v>65000</v>
      </c>
      <c r="T158" s="15">
        <v>62000</v>
      </c>
      <c r="U158" s="15">
        <v>63000</v>
      </c>
      <c r="V158" s="15">
        <v>269000</v>
      </c>
      <c r="W158" s="15">
        <v>134000</v>
      </c>
      <c r="X158" s="15">
        <v>120000</v>
      </c>
      <c r="Y158" s="15">
        <v>49000</v>
      </c>
      <c r="Z158" s="15">
        <v>9000</v>
      </c>
      <c r="AA158" s="15">
        <v>11000</v>
      </c>
      <c r="AB158" s="15">
        <v>50000</v>
      </c>
      <c r="AC158" s="15">
        <v>135000</v>
      </c>
      <c r="AD158" s="15">
        <v>48000</v>
      </c>
      <c r="AE158" s="15">
        <v>43000</v>
      </c>
      <c r="AF158" s="15">
        <v>33000</v>
      </c>
      <c r="AG158" s="15">
        <v>26000</v>
      </c>
      <c r="AH158" s="15">
        <v>25000</v>
      </c>
      <c r="AI158" s="15">
        <v>24000</v>
      </c>
      <c r="AJ158" s="15">
        <v>11000</v>
      </c>
      <c r="AK158" s="15">
        <v>13000</v>
      </c>
      <c r="AL158" s="15">
        <v>19000</v>
      </c>
      <c r="AM158" s="15">
        <v>14000</v>
      </c>
      <c r="AN158" s="15">
        <v>15000</v>
      </c>
      <c r="AO158" s="15">
        <v>19000</v>
      </c>
      <c r="AP158" s="15">
        <v>5000</v>
      </c>
      <c r="AQ158" s="15">
        <v>7000</v>
      </c>
      <c r="AR158" s="15">
        <v>24000</v>
      </c>
      <c r="AS158" s="15">
        <v>10000</v>
      </c>
      <c r="AT158" s="15">
        <v>16000</v>
      </c>
      <c r="AU158" s="15">
        <v>15000</v>
      </c>
      <c r="AV158" s="15">
        <v>12000</v>
      </c>
      <c r="AW158" s="15">
        <v>17000</v>
      </c>
      <c r="AX158" s="15">
        <v>25000</v>
      </c>
      <c r="AY158" s="15">
        <v>23000</v>
      </c>
      <c r="AZ158" s="15">
        <v>24000</v>
      </c>
      <c r="BA158" s="15">
        <v>21000</v>
      </c>
      <c r="BB158" s="15">
        <v>14485</v>
      </c>
      <c r="BC158" s="15">
        <v>14301</v>
      </c>
      <c r="BD158" s="15">
        <v>14123</v>
      </c>
      <c r="BE158" s="15">
        <v>13940</v>
      </c>
      <c r="BF158" s="15">
        <v>17094</v>
      </c>
      <c r="BG158" s="15">
        <v>17686</v>
      </c>
      <c r="BH158" s="15">
        <v>23324</v>
      </c>
      <c r="BI158" s="15">
        <v>34787</v>
      </c>
      <c r="BJ158" s="15">
        <v>45756</v>
      </c>
      <c r="BK158" s="15">
        <v>65757</v>
      </c>
      <c r="BL158" s="15">
        <v>66561</v>
      </c>
      <c r="BM158" s="15">
        <v>48943</v>
      </c>
      <c r="BN158" s="15">
        <v>206960</v>
      </c>
      <c r="BO158" s="15">
        <v>60706</v>
      </c>
      <c r="BP158" s="15">
        <v>131686</v>
      </c>
      <c r="BQ158" s="15">
        <v>71300</v>
      </c>
      <c r="BR158" s="15">
        <v>177851</v>
      </c>
      <c r="BS158" s="15">
        <v>127881</v>
      </c>
      <c r="BT158" s="15">
        <v>152994</v>
      </c>
      <c r="BU158" s="15">
        <v>94211</v>
      </c>
      <c r="BV158" s="15">
        <v>19967</v>
      </c>
      <c r="BW158" s="15">
        <v>134619</v>
      </c>
      <c r="BX158" s="15">
        <v>132305</v>
      </c>
      <c r="BY158" s="15">
        <v>76598</v>
      </c>
      <c r="BZ158" s="15">
        <v>72351</v>
      </c>
      <c r="CA158" s="15">
        <v>73162</v>
      </c>
      <c r="CB158" s="15">
        <v>79132</v>
      </c>
      <c r="CC158" s="15">
        <v>75698</v>
      </c>
      <c r="CD158" s="15">
        <v>80997</v>
      </c>
      <c r="CE158" s="15">
        <v>63294</v>
      </c>
      <c r="CF158" s="15"/>
      <c r="CG158" s="15"/>
      <c r="CH158" s="15"/>
      <c r="CI158" s="15"/>
      <c r="CJ158" s="15">
        <v>10156</v>
      </c>
      <c r="CK158" s="15"/>
      <c r="CL158" s="15">
        <v>8146</v>
      </c>
      <c r="CM158" s="15">
        <v>6733</v>
      </c>
      <c r="CN158" s="15"/>
      <c r="CO158" s="15">
        <v>8358</v>
      </c>
      <c r="CP158" s="15">
        <v>7483</v>
      </c>
      <c r="CQ158" s="15">
        <v>3082</v>
      </c>
      <c r="CR158" s="15">
        <v>4582</v>
      </c>
      <c r="CS158" s="15">
        <v>4582</v>
      </c>
      <c r="CT158" s="15">
        <v>4582</v>
      </c>
      <c r="CU158" s="15">
        <v>4500</v>
      </c>
      <c r="CV158" s="15">
        <v>6000</v>
      </c>
      <c r="CW158" s="15"/>
      <c r="CX158" s="15"/>
      <c r="CY158" s="15"/>
      <c r="CZ158" s="15"/>
      <c r="DA158" s="15"/>
      <c r="DB158" s="15"/>
      <c r="DC158" s="15">
        <v>197864</v>
      </c>
      <c r="DD158" s="15">
        <v>200000</v>
      </c>
      <c r="DE158" s="15"/>
      <c r="DF158" s="15">
        <v>200000</v>
      </c>
      <c r="DG158" s="15">
        <v>200000</v>
      </c>
      <c r="DH158" s="15">
        <v>200000</v>
      </c>
      <c r="DI158" s="15"/>
      <c r="DJ158" s="15"/>
      <c r="DK158" s="15"/>
      <c r="DL158" s="15"/>
      <c r="DM158" s="8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</row>
    <row r="159" outlineLevel="2">
      <c r="A159" s="1"/>
      <c r="B159" s="4"/>
      <c r="C159" s="38" t="s">
        <v>540</v>
      </c>
      <c r="D159" s="24">
        <f t="shared" si="2"/>
      </c>
      <c r="E159" s="24">
        <f t="shared" si="6"/>
      </c>
      <c r="F159" s="24">
        <f t="shared" si="10"/>
      </c>
      <c r="G159" s="24">
        <f t="shared" si="14"/>
      </c>
      <c r="H159" s="24">
        <f t="shared" si="18"/>
      </c>
      <c r="I159" s="24">
        <f t="shared" si="22"/>
      </c>
      <c r="J159" s="24">
        <f t="shared" si="26"/>
      </c>
      <c r="K159" s="37">
        <f t="shared" si="30"/>
      </c>
      <c r="L159" s="2"/>
      <c r="M159" s="36">
        <v>14227000</v>
      </c>
      <c r="N159" s="36">
        <v>13635000</v>
      </c>
      <c r="O159" s="36">
        <v>13101000</v>
      </c>
      <c r="P159" s="36">
        <v>12707000</v>
      </c>
      <c r="Q159" s="36">
        <v>12119000</v>
      </c>
      <c r="R159" s="36">
        <v>11782000</v>
      </c>
      <c r="S159" s="36">
        <v>11720000</v>
      </c>
      <c r="T159" s="36">
        <v>12680000</v>
      </c>
      <c r="U159" s="36">
        <v>12518000</v>
      </c>
      <c r="V159" s="36">
        <v>12284000</v>
      </c>
      <c r="W159" s="36">
        <v>12052000</v>
      </c>
      <c r="X159" s="36">
        <v>13330000</v>
      </c>
      <c r="Y159" s="36">
        <v>13240000</v>
      </c>
      <c r="Z159" s="36">
        <v>13222000</v>
      </c>
      <c r="AA159" s="36">
        <v>13055000</v>
      </c>
      <c r="AB159" s="36">
        <v>8018000</v>
      </c>
      <c r="AC159" s="36">
        <v>7973000</v>
      </c>
      <c r="AD159" s="36">
        <v>7878000</v>
      </c>
      <c r="AE159" s="36">
        <v>8856000</v>
      </c>
      <c r="AF159" s="36">
        <v>8252000</v>
      </c>
      <c r="AG159" s="36">
        <v>3327000</v>
      </c>
      <c r="AH159" s="36">
        <v>3121000</v>
      </c>
      <c r="AI159" s="36">
        <v>3122000</v>
      </c>
      <c r="AJ159" s="36">
        <v>3134000</v>
      </c>
      <c r="AK159" s="36">
        <v>2621000</v>
      </c>
      <c r="AL159" s="36">
        <v>2574000</v>
      </c>
      <c r="AM159" s="36">
        <v>2625000</v>
      </c>
      <c r="AN159" s="36">
        <v>2637000</v>
      </c>
      <c r="AO159" s="36">
        <v>2617000</v>
      </c>
      <c r="AP159" s="36">
        <v>2450000</v>
      </c>
      <c r="AQ159" s="36">
        <v>2395000</v>
      </c>
      <c r="AR159" s="36">
        <v>2288000</v>
      </c>
      <c r="AS159" s="36">
        <v>2260000</v>
      </c>
      <c r="AT159" s="36">
        <v>2202000</v>
      </c>
      <c r="AU159" s="36">
        <v>502000</v>
      </c>
      <c r="AV159" s="36">
        <v>456000</v>
      </c>
      <c r="AW159" s="36">
        <v>463000</v>
      </c>
      <c r="AX159" s="36">
        <v>1854000</v>
      </c>
      <c r="AY159" s="36">
        <v>1858000</v>
      </c>
      <c r="AZ159" s="36">
        <v>1852000</v>
      </c>
      <c r="BA159" s="36">
        <v>1887000</v>
      </c>
      <c r="BB159" s="36">
        <v>1747369</v>
      </c>
      <c r="BC159" s="36">
        <v>1760204</v>
      </c>
      <c r="BD159" s="36">
        <v>1799733</v>
      </c>
      <c r="BE159" s="36">
        <v>1849000</v>
      </c>
      <c r="BF159" s="36">
        <v>404799</v>
      </c>
      <c r="BG159" s="36">
        <v>461628</v>
      </c>
      <c r="BH159" s="36">
        <v>529014</v>
      </c>
      <c r="BI159" s="36">
        <v>608319</v>
      </c>
      <c r="BJ159" s="36">
        <v>360939</v>
      </c>
      <c r="BK159" s="36">
        <v>416256</v>
      </c>
      <c r="BL159" s="36">
        <v>473335</v>
      </c>
      <c r="BM159" s="36">
        <v>477246</v>
      </c>
      <c r="BN159" s="36">
        <v>228909</v>
      </c>
      <c r="BO159" s="36">
        <v>214656</v>
      </c>
      <c r="BP159" s="36">
        <v>307770</v>
      </c>
      <c r="BQ159" s="36">
        <v>371102</v>
      </c>
      <c r="BR159" s="36">
        <v>201210</v>
      </c>
      <c r="BS159" s="36">
        <v>151615</v>
      </c>
      <c r="BT159" s="36">
        <v>177092</v>
      </c>
      <c r="BU159" s="36">
        <v>136400</v>
      </c>
      <c r="BV159" s="36">
        <v>151133</v>
      </c>
      <c r="BW159" s="36">
        <v>159679</v>
      </c>
      <c r="BX159" s="36">
        <v>157656</v>
      </c>
      <c r="BY159" s="36">
        <v>177484</v>
      </c>
      <c r="BZ159" s="36">
        <v>157358</v>
      </c>
      <c r="CA159" s="36">
        <v>162118</v>
      </c>
      <c r="CB159" s="36">
        <v>193728</v>
      </c>
      <c r="CC159" s="36">
        <v>162598</v>
      </c>
      <c r="CD159" s="36">
        <v>140895</v>
      </c>
      <c r="CE159" s="36">
        <v>95191</v>
      </c>
      <c r="CF159" s="36">
        <v>81107</v>
      </c>
      <c r="CG159" s="36">
        <v>29537</v>
      </c>
      <c r="CH159" s="36">
        <v>27667</v>
      </c>
      <c r="CI159" s="36">
        <v>24237</v>
      </c>
      <c r="CJ159" s="36">
        <v>18416</v>
      </c>
      <c r="CK159" s="36">
        <v>20036</v>
      </c>
      <c r="CL159" s="36">
        <v>28900</v>
      </c>
      <c r="CM159" s="36">
        <v>27487</v>
      </c>
      <c r="CN159" s="36">
        <v>28987</v>
      </c>
      <c r="CO159" s="36">
        <v>29112</v>
      </c>
      <c r="CP159" s="36">
        <v>16092</v>
      </c>
      <c r="CQ159" s="36">
        <v>11691</v>
      </c>
      <c r="CR159" s="36">
        <v>13536</v>
      </c>
      <c r="CS159" s="36">
        <v>14047</v>
      </c>
      <c r="CT159" s="36">
        <v>13596</v>
      </c>
      <c r="CU159" s="36">
        <v>308022</v>
      </c>
      <c r="CV159" s="36">
        <v>310194</v>
      </c>
      <c r="CW159" s="36">
        <v>304880</v>
      </c>
      <c r="CX159" s="36">
        <v>306340</v>
      </c>
      <c r="CY159" s="36">
        <v>307926</v>
      </c>
      <c r="CZ159" s="36">
        <v>304937</v>
      </c>
      <c r="DA159" s="36">
        <v>305861</v>
      </c>
      <c r="DB159" s="36">
        <v>306941</v>
      </c>
      <c r="DC159" s="36">
        <v>501536</v>
      </c>
      <c r="DD159" s="36">
        <v>500307</v>
      </c>
      <c r="DE159" s="36">
        <v>300378</v>
      </c>
      <c r="DF159" s="36">
        <v>500644</v>
      </c>
      <c r="DG159" s="36">
        <v>200672</v>
      </c>
      <c r="DH159" s="36">
        <v>200947</v>
      </c>
      <c r="DI159" s="36">
        <v>1462</v>
      </c>
      <c r="DJ159" s="36">
        <v>7000</v>
      </c>
      <c r="DK159" s="36">
        <v>6900</v>
      </c>
      <c r="DL159" s="36">
        <v>11300</v>
      </c>
      <c r="DM159" s="8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</row>
    <row r="160" outlineLevel="1">
      <c r="A160" s="1"/>
      <c r="B160" s="4"/>
      <c r="C160" s="34" t="s">
        <v>45</v>
      </c>
      <c r="D160" s="24">
        <f t="shared" si="2"/>
      </c>
      <c r="E160" s="24">
        <f t="shared" si="6"/>
      </c>
      <c r="F160" s="24">
        <f t="shared" si="10"/>
      </c>
      <c r="G160" s="24">
        <f t="shared" si="14"/>
      </c>
      <c r="H160" s="24">
        <f t="shared" si="18"/>
      </c>
      <c r="I160" s="24">
        <f t="shared" si="22"/>
      </c>
      <c r="J160" s="24">
        <f t="shared" si="26"/>
      </c>
      <c r="K160" s="37">
        <f t="shared" si="30"/>
      </c>
      <c r="L160" s="39"/>
      <c r="M160" s="24">
        <v>32274000</v>
      </c>
      <c r="N160" s="24">
        <v>30114000</v>
      </c>
      <c r="O160" s="24">
        <v>27070000</v>
      </c>
      <c r="P160" s="24">
        <v>27930000</v>
      </c>
      <c r="Q160" s="24">
        <v>22750000</v>
      </c>
      <c r="R160" s="24">
        <v>20883000</v>
      </c>
      <c r="S160" s="24">
        <v>22054000</v>
      </c>
      <c r="T160" s="24">
        <v>19940000</v>
      </c>
      <c r="U160" s="24">
        <v>19081000</v>
      </c>
      <c r="V160" s="24">
        <v>19139000</v>
      </c>
      <c r="W160" s="24">
        <v>19625000</v>
      </c>
      <c r="X160" s="24">
        <v>18892000</v>
      </c>
      <c r="Y160" s="24">
        <v>17575000</v>
      </c>
      <c r="Z160" s="24">
        <v>16834000</v>
      </c>
      <c r="AA160" s="24">
        <v>17503000</v>
      </c>
      <c r="AB160" s="24">
        <v>12022000</v>
      </c>
      <c r="AC160" s="24">
        <v>11898000</v>
      </c>
      <c r="AD160" s="24">
        <v>11547000</v>
      </c>
      <c r="AE160" s="24">
        <v>11266000</v>
      </c>
      <c r="AF160" s="24">
        <v>10155000</v>
      </c>
      <c r="AG160" s="24">
        <v>5111000</v>
      </c>
      <c r="AH160" s="24">
        <v>4596000</v>
      </c>
      <c r="AI160" s="24">
        <v>4439000</v>
      </c>
      <c r="AJ160" s="24">
        <v>4317000</v>
      </c>
      <c r="AK160" s="24">
        <v>3950000</v>
      </c>
      <c r="AL160" s="24">
        <v>4182000</v>
      </c>
      <c r="AM160" s="24">
        <v>4087000</v>
      </c>
      <c r="AN160" s="24">
        <v>3743000</v>
      </c>
      <c r="AO160" s="24">
        <v>3770000</v>
      </c>
      <c r="AP160" s="24">
        <v>3478000</v>
      </c>
      <c r="AQ160" s="24">
        <v>3429000</v>
      </c>
      <c r="AR160" s="24">
        <v>3278000</v>
      </c>
      <c r="AS160" s="24">
        <v>4079000</v>
      </c>
      <c r="AT160" s="24">
        <v>4288000</v>
      </c>
      <c r="AU160" s="24">
        <v>2981000</v>
      </c>
      <c r="AV160" s="24">
        <v>2912000</v>
      </c>
      <c r="AW160" s="24">
        <v>2901000</v>
      </c>
      <c r="AX160" s="24">
        <v>2709000</v>
      </c>
      <c r="AY160" s="24">
        <v>2794000</v>
      </c>
      <c r="AZ160" s="24">
        <v>2735000</v>
      </c>
      <c r="BA160" s="24">
        <v>2783000</v>
      </c>
      <c r="BB160" s="24">
        <v>2681276</v>
      </c>
      <c r="BC160" s="24">
        <v>2628933</v>
      </c>
      <c r="BD160" s="24">
        <v>2697678</v>
      </c>
      <c r="BE160" s="24">
        <v>2794496</v>
      </c>
      <c r="BF160" s="24">
        <v>1390726</v>
      </c>
      <c r="BG160" s="24">
        <v>1397419</v>
      </c>
      <c r="BH160" s="24">
        <v>1454591</v>
      </c>
      <c r="BI160" s="24">
        <v>1584542</v>
      </c>
      <c r="BJ160" s="24">
        <v>1352298</v>
      </c>
      <c r="BK160" s="24">
        <v>1438216</v>
      </c>
      <c r="BL160" s="24">
        <v>1420739</v>
      </c>
      <c r="BM160" s="24">
        <v>1407204</v>
      </c>
      <c r="BN160" s="24">
        <v>1115593</v>
      </c>
      <c r="BO160" s="24">
        <v>1174955</v>
      </c>
      <c r="BP160" s="24">
        <v>1288936</v>
      </c>
      <c r="BQ160" s="24">
        <v>1313784</v>
      </c>
      <c r="BR160" s="24">
        <v>1017699</v>
      </c>
      <c r="BS160" s="24">
        <v>970754</v>
      </c>
      <c r="BT160" s="24">
        <v>942385</v>
      </c>
      <c r="BU160" s="24">
        <v>920778</v>
      </c>
      <c r="BV160" s="24">
        <v>1039939</v>
      </c>
      <c r="BW160" s="24">
        <v>1051000</v>
      </c>
      <c r="BX160" s="24">
        <v>859828</v>
      </c>
      <c r="BY160" s="24">
        <v>956075</v>
      </c>
      <c r="BZ160" s="24">
        <v>1161823</v>
      </c>
      <c r="CA160" s="24">
        <v>1297134</v>
      </c>
      <c r="CB160" s="24">
        <v>1070280</v>
      </c>
      <c r="CC160" s="24">
        <v>1129759</v>
      </c>
      <c r="CD160" s="24">
        <v>997337</v>
      </c>
      <c r="CE160" s="24">
        <v>775989</v>
      </c>
      <c r="CF160" s="24">
        <v>704974</v>
      </c>
      <c r="CG160" s="24">
        <v>668344</v>
      </c>
      <c r="CH160" s="24">
        <v>685436</v>
      </c>
      <c r="CI160" s="24">
        <v>529281</v>
      </c>
      <c r="CJ160" s="24">
        <v>552802</v>
      </c>
      <c r="CK160" s="24">
        <v>458695</v>
      </c>
      <c r="CL160" s="24">
        <v>456067</v>
      </c>
      <c r="CM160" s="24">
        <v>452985</v>
      </c>
      <c r="CN160" s="24">
        <v>404507</v>
      </c>
      <c r="CO160" s="24">
        <v>450268</v>
      </c>
      <c r="CP160" s="24">
        <v>431245</v>
      </c>
      <c r="CQ160" s="24">
        <v>385727</v>
      </c>
      <c r="CR160" s="24">
        <v>372087</v>
      </c>
      <c r="CS160" s="24">
        <v>348159</v>
      </c>
      <c r="CT160" s="24">
        <v>449098</v>
      </c>
      <c r="CU160" s="24">
        <v>784260</v>
      </c>
      <c r="CV160" s="24">
        <v>726703</v>
      </c>
      <c r="CW160" s="24">
        <v>684328</v>
      </c>
      <c r="CX160" s="24">
        <v>750420</v>
      </c>
      <c r="CY160" s="24">
        <v>731622</v>
      </c>
      <c r="CZ160" s="24">
        <v>731066</v>
      </c>
      <c r="DA160" s="24">
        <v>739355</v>
      </c>
      <c r="DB160" s="24">
        <v>636714</v>
      </c>
      <c r="DC160" s="24">
        <v>661687</v>
      </c>
      <c r="DD160" s="24">
        <v>618488</v>
      </c>
      <c r="DE160" s="24">
        <v>609795</v>
      </c>
      <c r="DF160" s="24">
        <v>621873</v>
      </c>
      <c r="DG160" s="24">
        <v>301093</v>
      </c>
      <c r="DH160" s="24">
        <v>285345</v>
      </c>
      <c r="DI160" s="24">
        <v>77687</v>
      </c>
      <c r="DJ160" s="24">
        <v>59200</v>
      </c>
      <c r="DK160" s="24">
        <v>51900</v>
      </c>
      <c r="DL160" s="24">
        <v>50000</v>
      </c>
      <c r="DM160" s="8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</row>
    <row r="161">
      <c r="A161" s="1"/>
      <c r="B161" s="4"/>
      <c r="C161" s="34" t="s">
        <v>541</v>
      </c>
      <c r="D161" s="35">
        <f t="shared" si="2"/>
      </c>
      <c r="E161" s="35">
        <f t="shared" si="6"/>
      </c>
      <c r="F161" s="35">
        <f t="shared" si="10"/>
      </c>
      <c r="G161" s="35">
        <f t="shared" si="14"/>
      </c>
      <c r="H161" s="35">
        <f t="shared" si="18"/>
      </c>
      <c r="I161" s="35">
        <f t="shared" si="22"/>
      </c>
      <c r="J161" s="35">
        <f t="shared" si="26"/>
      </c>
      <c r="K161" s="33">
        <f t="shared" si="30"/>
      </c>
      <c r="L161" s="12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35"/>
      <c r="DL161" s="35"/>
      <c r="DM161" s="8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</row>
    <row r="162" outlineLevel="1">
      <c r="A162" s="1"/>
      <c r="B162" s="4"/>
      <c r="C162" s="23" t="s">
        <v>47</v>
      </c>
      <c r="D162" s="28">
        <f t="shared" si="2"/>
      </c>
      <c r="E162" s="28">
        <f t="shared" si="6"/>
      </c>
      <c r="F162" s="28">
        <f t="shared" si="10"/>
      </c>
      <c r="G162" s="28">
        <f t="shared" si="14"/>
      </c>
      <c r="H162" s="28">
        <f t="shared" si="18"/>
      </c>
      <c r="I162" s="28">
        <f t="shared" si="22"/>
      </c>
      <c r="J162" s="28">
        <f t="shared" si="26"/>
      </c>
      <c r="K162" s="29">
        <f t="shared" si="30"/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8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</row>
    <row r="163" outlineLevel="2">
      <c r="A163" s="1"/>
      <c r="B163" s="4"/>
      <c r="C163" s="23" t="s">
        <v>542</v>
      </c>
      <c r="D163" s="28">
        <f t="shared" si="2"/>
      </c>
      <c r="E163" s="28">
        <f t="shared" si="6"/>
      </c>
      <c r="F163" s="28">
        <f t="shared" si="10"/>
      </c>
      <c r="G163" s="28">
        <f t="shared" si="14"/>
      </c>
      <c r="H163" s="28">
        <f t="shared" si="18"/>
      </c>
      <c r="I163" s="28">
        <f t="shared" si="22"/>
      </c>
      <c r="J163" s="28">
        <f t="shared" si="26"/>
      </c>
      <c r="K163" s="29">
        <f t="shared" si="30"/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8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</row>
    <row r="164" outlineLevel="3">
      <c r="A164" s="1"/>
      <c r="B164" s="4"/>
      <c r="C164" s="23" t="s">
        <v>543</v>
      </c>
      <c r="D164" s="28">
        <f t="shared" si="2"/>
      </c>
      <c r="E164" s="28">
        <f t="shared" si="6"/>
      </c>
      <c r="F164" s="28">
        <f t="shared" si="10"/>
      </c>
      <c r="G164" s="28">
        <f t="shared" si="14"/>
      </c>
      <c r="H164" s="28">
        <f t="shared" si="18"/>
      </c>
      <c r="I164" s="28">
        <f t="shared" si="22"/>
      </c>
      <c r="J164" s="28">
        <f t="shared" si="26"/>
      </c>
      <c r="K164" s="29">
        <f t="shared" si="30"/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8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</row>
    <row r="165" outlineLevel="4">
      <c r="A165" s="1"/>
      <c r="B165" s="4"/>
      <c r="C165" s="23" t="s">
        <v>544</v>
      </c>
      <c r="D165" s="28">
        <f t="shared" si="2"/>
      </c>
      <c r="E165" s="28">
        <f t="shared" si="6"/>
      </c>
      <c r="F165" s="28">
        <f t="shared" si="10"/>
      </c>
      <c r="G165" s="28">
        <f t="shared" si="14"/>
      </c>
      <c r="H165" s="28">
        <f t="shared" si="18"/>
      </c>
      <c r="I165" s="28">
        <f t="shared" si="22"/>
      </c>
      <c r="J165" s="28">
        <f t="shared" si="26"/>
      </c>
      <c r="K165" s="29">
        <f t="shared" si="30"/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8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</row>
    <row r="166" outlineLevel="5">
      <c r="A166" s="1"/>
      <c r="B166" s="4"/>
      <c r="C166" s="23" t="s">
        <v>545</v>
      </c>
      <c r="D166" s="28">
        <f t="shared" si="2"/>
      </c>
      <c r="E166" s="28">
        <f t="shared" si="6"/>
      </c>
      <c r="F166" s="28">
        <f t="shared" si="10"/>
      </c>
      <c r="G166" s="28">
        <f t="shared" si="14"/>
      </c>
      <c r="H166" s="28">
        <f t="shared" si="18"/>
      </c>
      <c r="I166" s="28">
        <f t="shared" si="22"/>
      </c>
      <c r="J166" s="28">
        <f t="shared" si="26"/>
      </c>
      <c r="K166" s="29">
        <f t="shared" si="30"/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>
        <v>698</v>
      </c>
      <c r="BO166" s="15">
        <v>691</v>
      </c>
      <c r="BP166" s="15">
        <v>688</v>
      </c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8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</row>
    <row r="167" outlineLevel="5">
      <c r="A167" s="1"/>
      <c r="B167" s="4"/>
      <c r="C167" s="38" t="s">
        <v>546</v>
      </c>
      <c r="D167" s="24">
        <f t="shared" si="2"/>
      </c>
      <c r="E167" s="24">
        <f t="shared" si="6"/>
      </c>
      <c r="F167" s="24">
        <f t="shared" si="10"/>
      </c>
      <c r="G167" s="24">
        <f t="shared" si="14"/>
      </c>
      <c r="H167" s="24">
        <f t="shared" si="18"/>
      </c>
      <c r="I167" s="24">
        <f t="shared" si="22"/>
      </c>
      <c r="J167" s="24">
        <f t="shared" si="26"/>
      </c>
      <c r="K167" s="37">
        <f t="shared" si="30"/>
      </c>
      <c r="L167" s="2"/>
      <c r="M167" s="36">
        <v>24000</v>
      </c>
      <c r="N167" s="36">
        <v>25000</v>
      </c>
      <c r="O167" s="36">
        <v>25000</v>
      </c>
      <c r="P167" s="36">
        <v>2000</v>
      </c>
      <c r="Q167" s="36">
        <v>25000</v>
      </c>
      <c r="R167" s="36">
        <v>2000</v>
      </c>
      <c r="S167" s="36">
        <v>2000</v>
      </c>
      <c r="T167" s="36">
        <v>2000</v>
      </c>
      <c r="U167" s="36">
        <v>2000</v>
      </c>
      <c r="V167" s="36">
        <v>2000</v>
      </c>
      <c r="W167" s="36">
        <v>2000</v>
      </c>
      <c r="X167" s="36">
        <v>3000</v>
      </c>
      <c r="Y167" s="36">
        <v>3000</v>
      </c>
      <c r="Z167" s="36">
        <v>3000</v>
      </c>
      <c r="AA167" s="36">
        <v>3000</v>
      </c>
      <c r="AB167" s="36">
        <v>1000</v>
      </c>
      <c r="AC167" s="36">
        <v>3000</v>
      </c>
      <c r="AD167" s="36">
        <v>1000</v>
      </c>
      <c r="AE167" s="36">
        <v>1000</v>
      </c>
      <c r="AF167" s="36">
        <v>1000</v>
      </c>
      <c r="AG167" s="36">
        <v>1000</v>
      </c>
      <c r="AH167" s="36">
        <v>1000</v>
      </c>
      <c r="AI167" s="36">
        <v>1000</v>
      </c>
      <c r="AJ167" s="36">
        <v>1000</v>
      </c>
      <c r="AK167" s="36">
        <v>1000</v>
      </c>
      <c r="AL167" s="36">
        <v>1000</v>
      </c>
      <c r="AM167" s="36">
        <v>1000</v>
      </c>
      <c r="AN167" s="36">
        <v>1000</v>
      </c>
      <c r="AO167" s="36">
        <v>1000</v>
      </c>
      <c r="AP167" s="36">
        <v>1000</v>
      </c>
      <c r="AQ167" s="36">
        <v>1000</v>
      </c>
      <c r="AR167" s="36">
        <v>1000</v>
      </c>
      <c r="AS167" s="36">
        <v>1000</v>
      </c>
      <c r="AT167" s="36">
        <v>1000</v>
      </c>
      <c r="AU167" s="36">
        <v>1000</v>
      </c>
      <c r="AV167" s="36">
        <v>1000</v>
      </c>
      <c r="AW167" s="36">
        <v>1000</v>
      </c>
      <c r="AX167" s="36">
        <v>1000</v>
      </c>
      <c r="AY167" s="36">
        <v>1000</v>
      </c>
      <c r="AZ167" s="36">
        <v>1000</v>
      </c>
      <c r="BA167" s="36">
        <v>1000</v>
      </c>
      <c r="BB167" s="36">
        <v>752</v>
      </c>
      <c r="BC167" s="36">
        <v>744</v>
      </c>
      <c r="BD167" s="36">
        <v>743</v>
      </c>
      <c r="BE167" s="36">
        <v>732</v>
      </c>
      <c r="BF167" s="36">
        <v>732</v>
      </c>
      <c r="BG167" s="36">
        <v>726</v>
      </c>
      <c r="BH167" s="36">
        <v>725</v>
      </c>
      <c r="BI167" s="36">
        <v>720</v>
      </c>
      <c r="BJ167" s="36">
        <v>719</v>
      </c>
      <c r="BK167" s="36">
        <v>713</v>
      </c>
      <c r="BL167" s="36">
        <v>707</v>
      </c>
      <c r="BM167" s="36">
        <v>700</v>
      </c>
      <c r="BN167" s="36">
        <v>698</v>
      </c>
      <c r="BO167" s="36">
        <v>691</v>
      </c>
      <c r="BP167" s="36">
        <v>688</v>
      </c>
      <c r="BQ167" s="36">
        <v>677</v>
      </c>
      <c r="BR167" s="36"/>
      <c r="BS167" s="36">
        <v>665</v>
      </c>
      <c r="BT167" s="36">
        <v>663</v>
      </c>
      <c r="BU167" s="36">
        <v>653</v>
      </c>
      <c r="BV167" s="36">
        <v>646</v>
      </c>
      <c r="BW167" s="36">
        <v>638</v>
      </c>
      <c r="BX167" s="36">
        <v>636</v>
      </c>
      <c r="BY167" s="36">
        <v>629</v>
      </c>
      <c r="BZ167" s="36">
        <v>629</v>
      </c>
      <c r="CA167" s="36">
        <v>625</v>
      </c>
      <c r="CB167" s="36">
        <v>623</v>
      </c>
      <c r="CC167" s="36">
        <v>619</v>
      </c>
      <c r="CD167" s="36">
        <v>615</v>
      </c>
      <c r="CE167" s="36">
        <v>402</v>
      </c>
      <c r="CF167" s="36">
        <v>393</v>
      </c>
      <c r="CG167" s="36">
        <v>388</v>
      </c>
      <c r="CH167" s="36">
        <v>380</v>
      </c>
      <c r="CI167" s="36">
        <v>373</v>
      </c>
      <c r="CJ167" s="36">
        <v>371</v>
      </c>
      <c r="CK167" s="36">
        <v>360</v>
      </c>
      <c r="CL167" s="36">
        <v>178</v>
      </c>
      <c r="CM167" s="36">
        <v>174</v>
      </c>
      <c r="CN167" s="36">
        <v>173</v>
      </c>
      <c r="CO167" s="36">
        <v>169</v>
      </c>
      <c r="CP167" s="36">
        <v>168</v>
      </c>
      <c r="CQ167" s="36">
        <v>167</v>
      </c>
      <c r="CR167" s="36">
        <v>166</v>
      </c>
      <c r="CS167" s="36">
        <v>164</v>
      </c>
      <c r="CT167" s="36">
        <v>162</v>
      </c>
      <c r="CU167" s="36">
        <v>161</v>
      </c>
      <c r="CV167" s="36">
        <v>159</v>
      </c>
      <c r="CW167" s="36">
        <v>158</v>
      </c>
      <c r="CX167" s="36">
        <v>157</v>
      </c>
      <c r="CY167" s="36">
        <v>153</v>
      </c>
      <c r="CZ167" s="36">
        <v>151</v>
      </c>
      <c r="DA167" s="36">
        <v>150</v>
      </c>
      <c r="DB167" s="36">
        <v>72</v>
      </c>
      <c r="DC167" s="36">
        <v>72</v>
      </c>
      <c r="DD167" s="36">
        <v>70</v>
      </c>
      <c r="DE167" s="36">
        <v>137</v>
      </c>
      <c r="DF167" s="36">
        <v>68</v>
      </c>
      <c r="DG167" s="36">
        <v>65</v>
      </c>
      <c r="DH167" s="36">
        <v>32</v>
      </c>
      <c r="DI167" s="36">
        <v>62</v>
      </c>
      <c r="DJ167" s="36"/>
      <c r="DK167" s="36"/>
      <c r="DL167" s="36"/>
      <c r="DM167" s="8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</row>
    <row r="168" outlineLevel="4">
      <c r="A168" s="1"/>
      <c r="B168" s="4"/>
      <c r="C168" s="23" t="s">
        <v>547</v>
      </c>
      <c r="D168" s="28">
        <f t="shared" si="2"/>
      </c>
      <c r="E168" s="28">
        <f t="shared" si="6"/>
      </c>
      <c r="F168" s="28">
        <f t="shared" si="10"/>
      </c>
      <c r="G168" s="28">
        <f t="shared" si="14"/>
      </c>
      <c r="H168" s="28">
        <f t="shared" si="18"/>
      </c>
      <c r="I168" s="28">
        <f t="shared" si="22"/>
      </c>
      <c r="J168" s="28">
        <f t="shared" si="26"/>
      </c>
      <c r="K168" s="29">
        <f t="shared" si="30"/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/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8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</row>
    <row r="169" outlineLevel="4">
      <c r="A169" s="1"/>
      <c r="B169" s="4"/>
      <c r="C169" s="23" t="s">
        <v>548</v>
      </c>
      <c r="D169" s="28">
        <f t="shared" si="2"/>
      </c>
      <c r="E169" s="28">
        <f t="shared" si="6"/>
      </c>
      <c r="F169" s="28">
        <f t="shared" si="10"/>
      </c>
      <c r="G169" s="28">
        <f t="shared" si="14"/>
      </c>
      <c r="H169" s="28">
        <f t="shared" si="18"/>
      </c>
      <c r="I169" s="28">
        <f t="shared" si="22"/>
      </c>
      <c r="J169" s="28">
        <f t="shared" si="26"/>
      </c>
      <c r="K169" s="29">
        <f t="shared" si="30"/>
      </c>
      <c r="M169" s="15">
        <v>11237000</v>
      </c>
      <c r="N169" s="15">
        <v>11821000</v>
      </c>
      <c r="O169" s="15">
        <v>12115000</v>
      </c>
      <c r="P169" s="15">
        <v>12651000</v>
      </c>
      <c r="Q169" s="15">
        <v>13109000</v>
      </c>
      <c r="R169" s="15">
        <v>12991000</v>
      </c>
      <c r="S169" s="15">
        <v>12629000</v>
      </c>
      <c r="T169" s="15">
        <v>12453000</v>
      </c>
      <c r="U169" s="15">
        <v>11971000</v>
      </c>
      <c r="V169" s="15">
        <v>11565000</v>
      </c>
      <c r="W169" s="15">
        <v>10968000</v>
      </c>
      <c r="X169" s="15">
        <v>10623000</v>
      </c>
      <c r="Y169" s="15">
        <v>10385000</v>
      </c>
      <c r="Z169" s="15">
        <v>10465000</v>
      </c>
      <c r="AA169" s="15">
        <v>9745000</v>
      </c>
      <c r="AB169" s="15">
        <v>9280000</v>
      </c>
      <c r="AC169" s="15">
        <v>8719000</v>
      </c>
      <c r="AD169" s="15">
        <v>8301000</v>
      </c>
      <c r="AE169" s="15">
        <v>7828000</v>
      </c>
      <c r="AF169" s="15">
        <v>7354000</v>
      </c>
      <c r="AG169" s="15">
        <v>7045000</v>
      </c>
      <c r="AH169" s="15">
        <v>6824000</v>
      </c>
      <c r="AI169" s="15">
        <v>6543000</v>
      </c>
      <c r="AJ169" s="15">
        <v>6317000</v>
      </c>
      <c r="AK169" s="15">
        <v>6051000</v>
      </c>
      <c r="AL169" s="15">
        <v>5891000</v>
      </c>
      <c r="AM169" s="15">
        <v>5681000</v>
      </c>
      <c r="AN169" s="15">
        <v>5546000</v>
      </c>
      <c r="AO169" s="15">
        <v>5351000</v>
      </c>
      <c r="AP169" s="15">
        <v>5219000</v>
      </c>
      <c r="AQ169" s="15">
        <v>5048000</v>
      </c>
      <c r="AR169" s="15">
        <v>4936000</v>
      </c>
      <c r="AS169" s="15">
        <v>4708000</v>
      </c>
      <c r="AT169" s="15">
        <v>4581000</v>
      </c>
      <c r="AU169" s="15">
        <v>4408000</v>
      </c>
      <c r="AV169" s="15">
        <v>4218000</v>
      </c>
      <c r="AW169" s="15">
        <v>4170000</v>
      </c>
      <c r="AX169" s="15">
        <v>4170000</v>
      </c>
      <c r="AY169" s="15">
        <v>3938000</v>
      </c>
      <c r="AZ169" s="15">
        <v>3986000</v>
      </c>
      <c r="BA169" s="15">
        <v>3855000</v>
      </c>
      <c r="BB169" s="15">
        <v>3783099</v>
      </c>
      <c r="BC169" s="15">
        <v>3682742</v>
      </c>
      <c r="BD169" s="15">
        <v>3492140</v>
      </c>
      <c r="BE169" s="15">
        <v>3483342</v>
      </c>
      <c r="BF169" s="15">
        <v>3407889</v>
      </c>
      <c r="BG169" s="15">
        <v>3104501</v>
      </c>
      <c r="BH169" s="15">
        <v>3273230</v>
      </c>
      <c r="BI169" s="15">
        <v>3193623</v>
      </c>
      <c r="BJ169" s="15">
        <v>3114995</v>
      </c>
      <c r="BK169" s="15">
        <v>3040979</v>
      </c>
      <c r="BL169" s="15">
        <v>2994507</v>
      </c>
      <c r="BM169" s="15">
        <v>2900896</v>
      </c>
      <c r="BN169" s="15">
        <v>2846266</v>
      </c>
      <c r="BO169" s="15">
        <v>2725317</v>
      </c>
      <c r="BP169" s="15">
        <v>2638531</v>
      </c>
      <c r="BQ169" s="15">
        <v>2500577</v>
      </c>
      <c r="BR169" s="15"/>
      <c r="BS169" s="15">
        <v>2329456</v>
      </c>
      <c r="BT169" s="15">
        <v>2288989</v>
      </c>
      <c r="BU169" s="15">
        <v>2219401</v>
      </c>
      <c r="BV169" s="15">
        <v>2111506</v>
      </c>
      <c r="BW169" s="15">
        <v>2043840</v>
      </c>
      <c r="BX169" s="15">
        <v>2013746</v>
      </c>
      <c r="BY169" s="15">
        <v>1889257</v>
      </c>
      <c r="BZ169" s="15">
        <v>1841850</v>
      </c>
      <c r="CA169" s="15">
        <v>1776698</v>
      </c>
      <c r="CB169" s="15">
        <v>1727519</v>
      </c>
      <c r="CC169" s="15">
        <v>1654681</v>
      </c>
      <c r="CD169" s="15">
        <v>1598291</v>
      </c>
      <c r="CE169" s="15">
        <v>1493240</v>
      </c>
      <c r="CF169" s="15">
        <v>1377513</v>
      </c>
      <c r="CG169" s="15">
        <v>1295650</v>
      </c>
      <c r="CH169" s="15">
        <v>1200723</v>
      </c>
      <c r="CI169" s="15">
        <v>1117121</v>
      </c>
      <c r="CJ169" s="15">
        <v>907097</v>
      </c>
      <c r="CK169" s="15">
        <v>965604</v>
      </c>
      <c r="CL169" s="15">
        <v>740665</v>
      </c>
      <c r="CM169" s="15">
        <v>691914</v>
      </c>
      <c r="CN169" s="15">
        <v>672102</v>
      </c>
      <c r="CO169" s="15">
        <v>636618</v>
      </c>
      <c r="CP169" s="15">
        <v>613326</v>
      </c>
      <c r="CQ169" s="15">
        <v>603014</v>
      </c>
      <c r="CR169" s="15">
        <v>598660</v>
      </c>
      <c r="CS169" s="15">
        <v>583481</v>
      </c>
      <c r="CT169" s="15">
        <v>567186</v>
      </c>
      <c r="CU169" s="15">
        <v>551067</v>
      </c>
      <c r="CV169" s="15">
        <v>539031</v>
      </c>
      <c r="CW169" s="15">
        <v>531030</v>
      </c>
      <c r="CX169" s="15">
        <v>529992</v>
      </c>
      <c r="CY169" s="15">
        <v>485762</v>
      </c>
      <c r="CZ169" s="15">
        <v>478481</v>
      </c>
      <c r="DA169" s="15">
        <v>456621</v>
      </c>
      <c r="DB169" s="15">
        <v>377019</v>
      </c>
      <c r="DC169" s="15">
        <v>339433</v>
      </c>
      <c r="DD169" s="15">
        <v>308738</v>
      </c>
      <c r="DE169" s="15">
        <v>276960</v>
      </c>
      <c r="DF169" s="15">
        <v>263857</v>
      </c>
      <c r="DG169" s="15">
        <v>136563</v>
      </c>
      <c r="DH169" s="15">
        <v>115506</v>
      </c>
      <c r="DI169" s="15">
        <v>95933</v>
      </c>
      <c r="DJ169" s="15">
        <v>84500</v>
      </c>
      <c r="DK169" s="15">
        <v>79200</v>
      </c>
      <c r="DL169" s="15"/>
      <c r="DM169" s="8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</row>
    <row r="170" outlineLevel="4">
      <c r="A170" s="1"/>
      <c r="B170" s="4"/>
      <c r="C170" s="38" t="s">
        <v>549</v>
      </c>
      <c r="D170" s="24">
        <f t="shared" si="2"/>
      </c>
      <c r="E170" s="24">
        <f t="shared" si="6"/>
      </c>
      <c r="F170" s="24">
        <f t="shared" si="10"/>
      </c>
      <c r="G170" s="24">
        <f t="shared" si="14"/>
      </c>
      <c r="H170" s="24">
        <f t="shared" si="18"/>
      </c>
      <c r="I170" s="24">
        <f t="shared" si="22"/>
      </c>
      <c r="J170" s="24">
        <f t="shared" si="26"/>
      </c>
      <c r="K170" s="37">
        <f t="shared" si="30"/>
      </c>
      <c r="L170" s="2"/>
      <c r="M170" s="36">
        <v>11261000</v>
      </c>
      <c r="N170" s="36">
        <v>11846000</v>
      </c>
      <c r="O170" s="36">
        <v>12140000</v>
      </c>
      <c r="P170" s="36">
        <v>12653000</v>
      </c>
      <c r="Q170" s="36">
        <v>13134000</v>
      </c>
      <c r="R170" s="36">
        <v>12993000</v>
      </c>
      <c r="S170" s="36">
        <v>12631000</v>
      </c>
      <c r="T170" s="36">
        <v>12455000</v>
      </c>
      <c r="U170" s="36">
        <v>11973000</v>
      </c>
      <c r="V170" s="36">
        <v>11567000</v>
      </c>
      <c r="W170" s="36">
        <v>10970000</v>
      </c>
      <c r="X170" s="36">
        <v>10626000</v>
      </c>
      <c r="Y170" s="36">
        <v>10388000</v>
      </c>
      <c r="Z170" s="36">
        <v>10468000</v>
      </c>
      <c r="AA170" s="36">
        <v>9748000</v>
      </c>
      <c r="AB170" s="36">
        <v>9281000</v>
      </c>
      <c r="AC170" s="36">
        <v>8722000</v>
      </c>
      <c r="AD170" s="36">
        <v>8302000</v>
      </c>
      <c r="AE170" s="36">
        <v>7829000</v>
      </c>
      <c r="AF170" s="36">
        <v>7355000</v>
      </c>
      <c r="AG170" s="36">
        <v>7046000</v>
      </c>
      <c r="AH170" s="36">
        <v>6825000</v>
      </c>
      <c r="AI170" s="36">
        <v>6544000</v>
      </c>
      <c r="AJ170" s="36">
        <v>6318000</v>
      </c>
      <c r="AK170" s="36">
        <v>6052000</v>
      </c>
      <c r="AL170" s="36">
        <v>5892000</v>
      </c>
      <c r="AM170" s="36">
        <v>5682000</v>
      </c>
      <c r="AN170" s="36">
        <v>5547000</v>
      </c>
      <c r="AO170" s="36">
        <v>5352000</v>
      </c>
      <c r="AP170" s="36">
        <v>5220000</v>
      </c>
      <c r="AQ170" s="36">
        <v>5049000</v>
      </c>
      <c r="AR170" s="36">
        <v>4937000</v>
      </c>
      <c r="AS170" s="36">
        <v>4709000</v>
      </c>
      <c r="AT170" s="36">
        <v>4582000</v>
      </c>
      <c r="AU170" s="36">
        <v>4409000</v>
      </c>
      <c r="AV170" s="36">
        <v>4219000</v>
      </c>
      <c r="AW170" s="36">
        <v>4171000</v>
      </c>
      <c r="AX170" s="36">
        <v>4171000</v>
      </c>
      <c r="AY170" s="36">
        <v>3939000</v>
      </c>
      <c r="AZ170" s="36">
        <v>3987000</v>
      </c>
      <c r="BA170" s="36">
        <v>3856000</v>
      </c>
      <c r="BB170" s="36">
        <v>3783851</v>
      </c>
      <c r="BC170" s="36">
        <v>3683486</v>
      </c>
      <c r="BD170" s="36">
        <v>3492883</v>
      </c>
      <c r="BE170" s="36">
        <v>3484074</v>
      </c>
      <c r="BF170" s="36">
        <v>3408621</v>
      </c>
      <c r="BG170" s="36">
        <v>3105227</v>
      </c>
      <c r="BH170" s="36">
        <v>3273955</v>
      </c>
      <c r="BI170" s="36">
        <v>3194343</v>
      </c>
      <c r="BJ170" s="36">
        <v>3115714</v>
      </c>
      <c r="BK170" s="36">
        <v>3041692</v>
      </c>
      <c r="BL170" s="36">
        <v>2995214</v>
      </c>
      <c r="BM170" s="36">
        <v>2901596</v>
      </c>
      <c r="BN170" s="36">
        <v>2846964</v>
      </c>
      <c r="BO170" s="36">
        <v>2726008</v>
      </c>
      <c r="BP170" s="36">
        <v>2639219</v>
      </c>
      <c r="BQ170" s="36">
        <v>2501254</v>
      </c>
      <c r="BR170" s="36"/>
      <c r="BS170" s="36">
        <v>2330121</v>
      </c>
      <c r="BT170" s="36">
        <v>2289652</v>
      </c>
      <c r="BU170" s="36">
        <v>2220054</v>
      </c>
      <c r="BV170" s="36">
        <v>2112152</v>
      </c>
      <c r="BW170" s="36">
        <v>2044478</v>
      </c>
      <c r="BX170" s="36">
        <v>2014382</v>
      </c>
      <c r="BY170" s="36">
        <v>1889886</v>
      </c>
      <c r="BZ170" s="36">
        <v>1842479</v>
      </c>
      <c r="CA170" s="36">
        <v>1777323</v>
      </c>
      <c r="CB170" s="36">
        <v>1728142</v>
      </c>
      <c r="CC170" s="36">
        <v>1655300</v>
      </c>
      <c r="CD170" s="36">
        <v>1598906</v>
      </c>
      <c r="CE170" s="36">
        <v>1493642</v>
      </c>
      <c r="CF170" s="36">
        <v>1377906</v>
      </c>
      <c r="CG170" s="36">
        <v>1296038</v>
      </c>
      <c r="CH170" s="36">
        <v>1201103</v>
      </c>
      <c r="CI170" s="36">
        <v>1117494</v>
      </c>
      <c r="CJ170" s="36">
        <v>907468</v>
      </c>
      <c r="CK170" s="36">
        <v>965964</v>
      </c>
      <c r="CL170" s="36">
        <v>740843</v>
      </c>
      <c r="CM170" s="36">
        <v>692088</v>
      </c>
      <c r="CN170" s="36">
        <v>672275</v>
      </c>
      <c r="CO170" s="36">
        <v>636787</v>
      </c>
      <c r="CP170" s="36">
        <v>613494</v>
      </c>
      <c r="CQ170" s="36">
        <v>603181</v>
      </c>
      <c r="CR170" s="36">
        <v>598826</v>
      </c>
      <c r="CS170" s="36">
        <v>583645</v>
      </c>
      <c r="CT170" s="36">
        <v>567348</v>
      </c>
      <c r="CU170" s="36">
        <v>551228</v>
      </c>
      <c r="CV170" s="36">
        <v>539190</v>
      </c>
      <c r="CW170" s="36">
        <v>531188</v>
      </c>
      <c r="CX170" s="36">
        <v>530149</v>
      </c>
      <c r="CY170" s="36">
        <v>485915</v>
      </c>
      <c r="CZ170" s="36">
        <v>478632</v>
      </c>
      <c r="DA170" s="36">
        <v>456771</v>
      </c>
      <c r="DB170" s="36">
        <v>377091</v>
      </c>
      <c r="DC170" s="36">
        <v>339505</v>
      </c>
      <c r="DD170" s="36">
        <v>308808</v>
      </c>
      <c r="DE170" s="36">
        <v>277097</v>
      </c>
      <c r="DF170" s="36">
        <v>263925</v>
      </c>
      <c r="DG170" s="36">
        <v>136628</v>
      </c>
      <c r="DH170" s="36">
        <v>115538</v>
      </c>
      <c r="DI170" s="36">
        <v>95995</v>
      </c>
      <c r="DJ170" s="36">
        <v>84500</v>
      </c>
      <c r="DK170" s="36">
        <v>79200</v>
      </c>
      <c r="DL170" s="36"/>
      <c r="DM170" s="8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</row>
    <row r="171" outlineLevel="3">
      <c r="A171" s="1"/>
      <c r="B171" s="4"/>
      <c r="C171" s="23" t="s">
        <v>550</v>
      </c>
      <c r="D171" s="28">
        <f t="shared" si="2"/>
      </c>
      <c r="E171" s="28">
        <f t="shared" si="6"/>
      </c>
      <c r="F171" s="28">
        <f t="shared" si="10"/>
      </c>
      <c r="G171" s="28">
        <f t="shared" si="14"/>
      </c>
      <c r="H171" s="28">
        <f t="shared" si="18"/>
      </c>
      <c r="I171" s="28">
        <f t="shared" si="22"/>
      </c>
      <c r="J171" s="28">
        <f t="shared" si="26"/>
      </c>
      <c r="K171" s="29">
        <f t="shared" si="30"/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>
        <v>-12038000</v>
      </c>
      <c r="AA171" s="15">
        <v>-11604000</v>
      </c>
      <c r="AB171" s="15">
        <v>-11242000</v>
      </c>
      <c r="AC171" s="15">
        <v>-10756000</v>
      </c>
      <c r="AD171" s="15">
        <v>-10530000</v>
      </c>
      <c r="AE171" s="15">
        <v>-10232000</v>
      </c>
      <c r="AF171" s="15">
        <v>-10036000</v>
      </c>
      <c r="AG171" s="15">
        <v>-9814000</v>
      </c>
      <c r="AH171" s="15">
        <v>-9726000</v>
      </c>
      <c r="AI171" s="15">
        <v>-9524000</v>
      </c>
      <c r="AJ171" s="15">
        <v>-9474000</v>
      </c>
      <c r="AK171" s="15">
        <v>-9263000</v>
      </c>
      <c r="AL171" s="15">
        <v>-8489000</v>
      </c>
      <c r="AM171" s="15">
        <v>-7821000</v>
      </c>
      <c r="AN171" s="15">
        <v>-7755000</v>
      </c>
      <c r="AO171" s="15">
        <v>-6650000</v>
      </c>
      <c r="AP171" s="15">
        <v>-6614000</v>
      </c>
      <c r="AQ171" s="15">
        <v>-6070000</v>
      </c>
      <c r="AR171" s="15">
        <v>-5297000</v>
      </c>
      <c r="AS171" s="15">
        <v>-5039000</v>
      </c>
      <c r="AT171" s="15">
        <v>-4783000</v>
      </c>
      <c r="AU171" s="15">
        <v>-4608000</v>
      </c>
      <c r="AV171" s="15">
        <v>-4508000</v>
      </c>
      <c r="AW171" s="15">
        <v>-4048000</v>
      </c>
      <c r="AX171" s="15">
        <v>-3912000</v>
      </c>
      <c r="AY171" s="15">
        <v>-3765000</v>
      </c>
      <c r="AZ171" s="15">
        <v>-3476000</v>
      </c>
      <c r="BA171" s="15">
        <v>-3395000</v>
      </c>
      <c r="BB171" s="15">
        <v>-3390985</v>
      </c>
      <c r="BC171" s="15">
        <v>-3058149</v>
      </c>
      <c r="BD171" s="15">
        <v>-2926789</v>
      </c>
      <c r="BE171" s="15">
        <v>-2537295</v>
      </c>
      <c r="BF171" s="15">
        <v>-2499990</v>
      </c>
      <c r="BG171" s="15">
        <v>-2269766</v>
      </c>
      <c r="BH171" s="15">
        <v>-1737025</v>
      </c>
      <c r="BI171" s="15">
        <v>-1622709</v>
      </c>
      <c r="BJ171" s="15">
        <v>-1522709</v>
      </c>
      <c r="BK171" s="15">
        <v>-1509087</v>
      </c>
      <c r="BL171" s="15">
        <v>-1509088</v>
      </c>
      <c r="BM171" s="15">
        <v>-1496904</v>
      </c>
      <c r="BN171" s="15">
        <v>-1496904</v>
      </c>
      <c r="BO171" s="15">
        <v>-1487093</v>
      </c>
      <c r="BP171" s="15">
        <v>-1487079</v>
      </c>
      <c r="BQ171" s="15">
        <v>-1479392</v>
      </c>
      <c r="BR171" s="15"/>
      <c r="BS171" s="15">
        <v>-1473656</v>
      </c>
      <c r="BT171" s="15">
        <v>-1473655</v>
      </c>
      <c r="BU171" s="15">
        <v>-1463268</v>
      </c>
      <c r="BV171" s="15">
        <v>-1463268</v>
      </c>
      <c r="BW171" s="15">
        <v>-1463268</v>
      </c>
      <c r="BX171" s="15">
        <v>-1463268</v>
      </c>
      <c r="BY171" s="15">
        <v>-1463268</v>
      </c>
      <c r="BZ171" s="15">
        <v>-1463268</v>
      </c>
      <c r="CA171" s="15">
        <v>-1163528</v>
      </c>
      <c r="CB171" s="15">
        <v>-1163528</v>
      </c>
      <c r="CC171" s="15">
        <v>-1039632</v>
      </c>
      <c r="CD171" s="15">
        <v>-861547</v>
      </c>
      <c r="CE171" s="15">
        <v>-736506</v>
      </c>
      <c r="CF171" s="15">
        <v>-612120</v>
      </c>
      <c r="CG171" s="15">
        <v>-487120</v>
      </c>
      <c r="CH171" s="15">
        <v>-387120</v>
      </c>
      <c r="CI171" s="15">
        <v>-387120</v>
      </c>
      <c r="CJ171" s="15">
        <v>-262142</v>
      </c>
      <c r="CK171" s="15">
        <v>-212142</v>
      </c>
      <c r="CL171" s="15">
        <v>-162142</v>
      </c>
      <c r="CM171" s="15">
        <v>-122142</v>
      </c>
      <c r="CN171" s="15">
        <v>-72100</v>
      </c>
      <c r="CO171" s="15">
        <v>-24644</v>
      </c>
      <c r="CP171" s="15">
        <v>-24644</v>
      </c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8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</row>
    <row r="172" outlineLevel="3">
      <c r="A172" s="1"/>
      <c r="B172" s="4"/>
      <c r="C172" s="38" t="s">
        <v>551</v>
      </c>
      <c r="D172" s="24">
        <f t="shared" si="2"/>
      </c>
      <c r="E172" s="24">
        <f t="shared" si="6"/>
      </c>
      <c r="F172" s="24">
        <f t="shared" si="10"/>
      </c>
      <c r="G172" s="24">
        <f t="shared" si="14"/>
      </c>
      <c r="H172" s="24">
        <f t="shared" si="18"/>
      </c>
      <c r="I172" s="24">
        <f t="shared" si="22"/>
      </c>
      <c r="J172" s="24">
        <f t="shared" si="26"/>
      </c>
      <c r="K172" s="37">
        <f t="shared" si="30"/>
      </c>
      <c r="L172" s="2"/>
      <c r="M172" s="36">
        <v>11261000</v>
      </c>
      <c r="N172" s="36">
        <v>11846000</v>
      </c>
      <c r="O172" s="36">
        <v>12140000</v>
      </c>
      <c r="P172" s="36">
        <v>12653000</v>
      </c>
      <c r="Q172" s="36">
        <v>13134000</v>
      </c>
      <c r="R172" s="36">
        <v>12993000</v>
      </c>
      <c r="S172" s="36">
        <v>12631000</v>
      </c>
      <c r="T172" s="36">
        <v>12455000</v>
      </c>
      <c r="U172" s="36">
        <v>11973000</v>
      </c>
      <c r="V172" s="36">
        <v>11567000</v>
      </c>
      <c r="W172" s="36">
        <v>10970000</v>
      </c>
      <c r="X172" s="36">
        <v>10626000</v>
      </c>
      <c r="Y172" s="36">
        <v>10388000</v>
      </c>
      <c r="Z172" s="36">
        <v>-1570000</v>
      </c>
      <c r="AA172" s="36">
        <v>-1856000</v>
      </c>
      <c r="AB172" s="36">
        <v>-1961000</v>
      </c>
      <c r="AC172" s="36">
        <v>-2034000</v>
      </c>
      <c r="AD172" s="36">
        <v>-2228000</v>
      </c>
      <c r="AE172" s="36">
        <v>-2403000</v>
      </c>
      <c r="AF172" s="36">
        <v>-2681000</v>
      </c>
      <c r="AG172" s="36">
        <v>-2768000</v>
      </c>
      <c r="AH172" s="36">
        <v>-2901000</v>
      </c>
      <c r="AI172" s="36">
        <v>-2980000</v>
      </c>
      <c r="AJ172" s="36">
        <v>-3156000</v>
      </c>
      <c r="AK172" s="36">
        <v>-3211000</v>
      </c>
      <c r="AL172" s="36">
        <v>-2597000</v>
      </c>
      <c r="AM172" s="36">
        <v>-2139000</v>
      </c>
      <c r="AN172" s="36">
        <v>-2208000</v>
      </c>
      <c r="AO172" s="36">
        <v>-1298000</v>
      </c>
      <c r="AP172" s="36">
        <v>-1394000</v>
      </c>
      <c r="AQ172" s="36">
        <v>-1021000</v>
      </c>
      <c r="AR172" s="36">
        <v>-360000</v>
      </c>
      <c r="AS172" s="36">
        <v>-330000</v>
      </c>
      <c r="AT172" s="36">
        <v>-201000</v>
      </c>
      <c r="AU172" s="36">
        <v>-199000</v>
      </c>
      <c r="AV172" s="36">
        <v>-289000</v>
      </c>
      <c r="AW172" s="36">
        <v>123000</v>
      </c>
      <c r="AX172" s="36">
        <v>259000</v>
      </c>
      <c r="AY172" s="36">
        <v>174000</v>
      </c>
      <c r="AZ172" s="36">
        <v>511000</v>
      </c>
      <c r="BA172" s="36">
        <v>461000</v>
      </c>
      <c r="BB172" s="36">
        <v>392866</v>
      </c>
      <c r="BC172" s="36">
        <v>625337</v>
      </c>
      <c r="BD172" s="36">
        <v>566094</v>
      </c>
      <c r="BE172" s="36">
        <v>946779</v>
      </c>
      <c r="BF172" s="36">
        <v>908631</v>
      </c>
      <c r="BG172" s="36">
        <v>835461</v>
      </c>
      <c r="BH172" s="36">
        <v>1536930</v>
      </c>
      <c r="BI172" s="36">
        <v>1571634</v>
      </c>
      <c r="BJ172" s="36">
        <v>1593005</v>
      </c>
      <c r="BK172" s="36">
        <v>1532605</v>
      </c>
      <c r="BL172" s="36">
        <v>1486126</v>
      </c>
      <c r="BM172" s="36">
        <v>1404692</v>
      </c>
      <c r="BN172" s="36">
        <v>1350060</v>
      </c>
      <c r="BO172" s="36">
        <v>1238915</v>
      </c>
      <c r="BP172" s="36">
        <v>1152140</v>
      </c>
      <c r="BQ172" s="36">
        <v>1021862</v>
      </c>
      <c r="BR172" s="36"/>
      <c r="BS172" s="36">
        <v>856465</v>
      </c>
      <c r="BT172" s="36">
        <v>815997</v>
      </c>
      <c r="BU172" s="36">
        <v>756786</v>
      </c>
      <c r="BV172" s="36">
        <v>648884</v>
      </c>
      <c r="BW172" s="36">
        <v>581210</v>
      </c>
      <c r="BX172" s="36">
        <v>551114</v>
      </c>
      <c r="BY172" s="36">
        <v>426618</v>
      </c>
      <c r="BZ172" s="36">
        <v>379211</v>
      </c>
      <c r="CA172" s="36">
        <v>613795</v>
      </c>
      <c r="CB172" s="36">
        <v>564614</v>
      </c>
      <c r="CC172" s="36">
        <v>615668</v>
      </c>
      <c r="CD172" s="36">
        <v>737359</v>
      </c>
      <c r="CE172" s="36">
        <v>757136</v>
      </c>
      <c r="CF172" s="36">
        <v>765786</v>
      </c>
      <c r="CG172" s="36">
        <v>808918</v>
      </c>
      <c r="CH172" s="36">
        <v>813983</v>
      </c>
      <c r="CI172" s="36">
        <v>730374</v>
      </c>
      <c r="CJ172" s="36">
        <v>645326</v>
      </c>
      <c r="CK172" s="36">
        <v>753822</v>
      </c>
      <c r="CL172" s="36">
        <v>578701</v>
      </c>
      <c r="CM172" s="36">
        <v>569946</v>
      </c>
      <c r="CN172" s="36">
        <v>600175</v>
      </c>
      <c r="CO172" s="36">
        <v>612143</v>
      </c>
      <c r="CP172" s="36">
        <v>588850</v>
      </c>
      <c r="CQ172" s="36">
        <v>603181</v>
      </c>
      <c r="CR172" s="36">
        <v>598826</v>
      </c>
      <c r="CS172" s="36">
        <v>583645</v>
      </c>
      <c r="CT172" s="36">
        <v>567348</v>
      </c>
      <c r="CU172" s="36">
        <v>551228</v>
      </c>
      <c r="CV172" s="36">
        <v>539190</v>
      </c>
      <c r="CW172" s="36">
        <v>531188</v>
      </c>
      <c r="CX172" s="36">
        <v>530149</v>
      </c>
      <c r="CY172" s="36">
        <v>485915</v>
      </c>
      <c r="CZ172" s="36">
        <v>478632</v>
      </c>
      <c r="DA172" s="36">
        <v>456771</v>
      </c>
      <c r="DB172" s="36">
        <v>377091</v>
      </c>
      <c r="DC172" s="36">
        <v>339505</v>
      </c>
      <c r="DD172" s="36">
        <v>308808</v>
      </c>
      <c r="DE172" s="36">
        <v>277097</v>
      </c>
      <c r="DF172" s="36">
        <v>263925</v>
      </c>
      <c r="DG172" s="36">
        <v>136628</v>
      </c>
      <c r="DH172" s="36">
        <v>115538</v>
      </c>
      <c r="DI172" s="36">
        <v>95995</v>
      </c>
      <c r="DJ172" s="36">
        <v>84500</v>
      </c>
      <c r="DK172" s="36">
        <v>79200</v>
      </c>
      <c r="DL172" s="36"/>
      <c r="DM172" s="8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</row>
    <row r="173" outlineLevel="2">
      <c r="A173" s="1"/>
      <c r="B173" s="4"/>
      <c r="C173" s="23" t="s">
        <v>552</v>
      </c>
      <c r="D173" s="28">
        <f t="shared" si="2"/>
      </c>
      <c r="E173" s="28">
        <f t="shared" si="6"/>
      </c>
      <c r="F173" s="28">
        <f t="shared" si="10"/>
      </c>
      <c r="G173" s="28">
        <f t="shared" si="14"/>
      </c>
      <c r="H173" s="28">
        <f t="shared" si="18"/>
      </c>
      <c r="I173" s="28">
        <f t="shared" si="22"/>
      </c>
      <c r="J173" s="28">
        <f t="shared" si="26"/>
      </c>
      <c r="K173" s="29">
        <f t="shared" si="30"/>
      </c>
      <c r="M173" s="15">
        <v>68038000</v>
      </c>
      <c r="N173" s="15">
        <v>53950000</v>
      </c>
      <c r="O173" s="15">
        <v>45961000</v>
      </c>
      <c r="P173" s="15">
        <v>36598000</v>
      </c>
      <c r="Q173" s="15">
        <v>29817000</v>
      </c>
      <c r="R173" s="15">
        <v>20360000</v>
      </c>
      <c r="S173" s="15">
        <v>14921000</v>
      </c>
      <c r="T173" s="15">
        <v>12115000</v>
      </c>
      <c r="U173" s="15">
        <v>10171000</v>
      </c>
      <c r="V173" s="15">
        <v>9905000</v>
      </c>
      <c r="W173" s="15">
        <v>12971000</v>
      </c>
      <c r="X173" s="15">
        <v>15758000</v>
      </c>
      <c r="Y173" s="15">
        <v>16235000</v>
      </c>
      <c r="Z173" s="15">
        <v>25359000</v>
      </c>
      <c r="AA173" s="15">
        <v>22995000</v>
      </c>
      <c r="AB173" s="15">
        <v>20721000</v>
      </c>
      <c r="AC173" s="15">
        <v>18908000</v>
      </c>
      <c r="AD173" s="15">
        <v>17550000</v>
      </c>
      <c r="AE173" s="15">
        <v>16313000</v>
      </c>
      <c r="AF173" s="15">
        <v>15790000</v>
      </c>
      <c r="AG173" s="15">
        <v>14971000</v>
      </c>
      <c r="AH173" s="15">
        <v>14118000</v>
      </c>
      <c r="AI173" s="15">
        <v>13317000</v>
      </c>
      <c r="AJ173" s="15">
        <v>12862000</v>
      </c>
      <c r="AK173" s="15">
        <v>12565000</v>
      </c>
      <c r="AL173" s="15">
        <v>12096000</v>
      </c>
      <c r="AM173" s="15">
        <v>10957000</v>
      </c>
      <c r="AN173" s="15">
        <v>9948000</v>
      </c>
      <c r="AO173" s="15">
        <v>8787000</v>
      </c>
      <c r="AP173" s="15">
        <v>7760000</v>
      </c>
      <c r="AQ173" s="15">
        <v>7006000</v>
      </c>
      <c r="AR173" s="15">
        <v>6506000</v>
      </c>
      <c r="AS173" s="15">
        <v>6108000</v>
      </c>
      <c r="AT173" s="15">
        <v>5529000</v>
      </c>
      <c r="AU173" s="15">
        <v>4675000</v>
      </c>
      <c r="AV173" s="15">
        <v>4484000</v>
      </c>
      <c r="AW173" s="15">
        <v>4350000</v>
      </c>
      <c r="AX173" s="15">
        <v>4204000</v>
      </c>
      <c r="AY173" s="15">
        <v>4010000</v>
      </c>
      <c r="AZ173" s="15">
        <v>4037000</v>
      </c>
      <c r="BA173" s="15">
        <v>3949000</v>
      </c>
      <c r="BB173" s="15">
        <v>3801966</v>
      </c>
      <c r="BC173" s="15">
        <v>3675071</v>
      </c>
      <c r="BD173" s="15">
        <v>3594527</v>
      </c>
      <c r="BE173" s="15">
        <v>3504742</v>
      </c>
      <c r="BF173" s="15">
        <v>3406154</v>
      </c>
      <c r="BG173" s="15">
        <v>3330815</v>
      </c>
      <c r="BH173" s="15">
        <v>3277713</v>
      </c>
      <c r="BI173" s="15">
        <v>3246088</v>
      </c>
      <c r="BJ173" s="15">
        <v>3118981</v>
      </c>
      <c r="BK173" s="15">
        <v>2909901</v>
      </c>
      <c r="BL173" s="15">
        <v>2790855</v>
      </c>
      <c r="BM173" s="15">
        <v>2730418</v>
      </c>
      <c r="BN173" s="15">
        <v>2614393</v>
      </c>
      <c r="BO173" s="15">
        <v>2436120</v>
      </c>
      <c r="BP173" s="15">
        <v>2284547</v>
      </c>
      <c r="BQ173" s="15">
        <v>2149328</v>
      </c>
      <c r="BR173" s="15"/>
      <c r="BS173" s="15">
        <v>1892815</v>
      </c>
      <c r="BT173" s="15">
        <v>2033776</v>
      </c>
      <c r="BU173" s="15">
        <v>1896182</v>
      </c>
      <c r="BV173" s="15">
        <v>1765106</v>
      </c>
      <c r="BW173" s="15">
        <v>1657529</v>
      </c>
      <c r="BX173" s="15">
        <v>1762831</v>
      </c>
      <c r="BY173" s="15">
        <v>1964169</v>
      </c>
      <c r="BZ173" s="15">
        <v>2111834</v>
      </c>
      <c r="CA173" s="15">
        <v>2050086</v>
      </c>
      <c r="CB173" s="15">
        <v>2171015</v>
      </c>
      <c r="CC173" s="15">
        <v>1994210</v>
      </c>
      <c r="CD173" s="15">
        <v>1737217</v>
      </c>
      <c r="CE173" s="15">
        <v>1501556</v>
      </c>
      <c r="CF173" s="15">
        <v>1328824</v>
      </c>
      <c r="CG173" s="15">
        <v>1196565</v>
      </c>
      <c r="CH173" s="15">
        <v>1033059</v>
      </c>
      <c r="CI173" s="15">
        <v>926548</v>
      </c>
      <c r="CJ173" s="15">
        <v>965776</v>
      </c>
      <c r="CK173" s="15">
        <v>747731</v>
      </c>
      <c r="CL173" s="15">
        <v>777048</v>
      </c>
      <c r="CM173" s="15">
        <v>711795</v>
      </c>
      <c r="CN173" s="15">
        <v>636958</v>
      </c>
      <c r="CO173" s="15">
        <v>572514</v>
      </c>
      <c r="CP173" s="15">
        <v>524505</v>
      </c>
      <c r="CQ173" s="15">
        <v>498626</v>
      </c>
      <c r="CR173" s="15">
        <v>493507</v>
      </c>
      <c r="CS173" s="15">
        <v>472158</v>
      </c>
      <c r="CT173" s="15">
        <v>447992</v>
      </c>
      <c r="CU173" s="15">
        <v>441636</v>
      </c>
      <c r="CV173" s="15">
        <v>417486</v>
      </c>
      <c r="CW173" s="15">
        <v>397739</v>
      </c>
      <c r="CX173" s="15">
        <v>346802</v>
      </c>
      <c r="CY173" s="15">
        <v>395438</v>
      </c>
      <c r="CZ173" s="15">
        <v>390185</v>
      </c>
      <c r="DA173" s="15">
        <v>306940</v>
      </c>
      <c r="DB173" s="15">
        <v>232727</v>
      </c>
      <c r="DC173" s="15">
        <v>188066</v>
      </c>
      <c r="DD173" s="15">
        <v>154490</v>
      </c>
      <c r="DE173" s="15">
        <v>130016</v>
      </c>
      <c r="DF173" s="15">
        <v>97563</v>
      </c>
      <c r="DG173" s="15">
        <v>69495</v>
      </c>
      <c r="DH173" s="15">
        <v>46973</v>
      </c>
      <c r="DI173" s="15">
        <v>28686</v>
      </c>
      <c r="DJ173" s="15">
        <v>14100</v>
      </c>
      <c r="DK173" s="15">
        <v>3500</v>
      </c>
      <c r="DL173" s="15">
        <v>-3200</v>
      </c>
      <c r="DM173" s="8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</row>
    <row r="174" outlineLevel="2">
      <c r="A174" s="1"/>
      <c r="B174" s="4"/>
      <c r="C174" s="23" t="s">
        <v>553</v>
      </c>
      <c r="D174" s="28">
        <f t="shared" si="2"/>
      </c>
      <c r="E174" s="28">
        <f t="shared" si="6"/>
      </c>
      <c r="F174" s="28">
        <f t="shared" si="10"/>
      </c>
      <c r="G174" s="28">
        <f t="shared" si="14"/>
      </c>
      <c r="H174" s="28">
        <f t="shared" si="18"/>
      </c>
      <c r="I174" s="28">
        <f t="shared" si="22"/>
      </c>
      <c r="J174" s="28">
        <f t="shared" si="26"/>
      </c>
      <c r="K174" s="29">
        <f t="shared" si="30"/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8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</row>
    <row r="175" outlineLevel="3">
      <c r="A175" s="1"/>
      <c r="B175" s="4"/>
      <c r="C175" s="23" t="s">
        <v>554</v>
      </c>
      <c r="D175" s="28">
        <f t="shared" si="2"/>
      </c>
      <c r="E175" s="28">
        <f t="shared" si="6"/>
      </c>
      <c r="F175" s="28">
        <f t="shared" si="10"/>
      </c>
      <c r="G175" s="28">
        <f t="shared" si="14"/>
      </c>
      <c r="H175" s="28">
        <f t="shared" si="18"/>
      </c>
      <c r="I175" s="28">
        <f t="shared" si="22"/>
      </c>
      <c r="J175" s="28">
        <f t="shared" si="26"/>
      </c>
      <c r="K175" s="29">
        <f t="shared" si="30"/>
      </c>
      <c r="M175" s="15">
        <v>28000</v>
      </c>
      <c r="N175" s="15">
        <v>103000</v>
      </c>
      <c r="O175" s="15">
        <v>56000</v>
      </c>
      <c r="P175" s="15">
        <v>-109000</v>
      </c>
      <c r="Q175" s="15">
        <v>27000</v>
      </c>
      <c r="R175" s="15">
        <v>-88000</v>
      </c>
      <c r="S175" s="15">
        <v>-51000</v>
      </c>
      <c r="T175" s="15">
        <v>-50000</v>
      </c>
      <c r="U175" s="15">
        <v>-43000</v>
      </c>
      <c r="V175" s="15">
        <v>-123000</v>
      </c>
      <c r="W175" s="15">
        <v>-90000</v>
      </c>
      <c r="X175" s="15">
        <v>-64000</v>
      </c>
      <c r="Y175" s="15">
        <v>-11000</v>
      </c>
      <c r="Z175" s="15">
        <v>9000</v>
      </c>
      <c r="AA175" s="15">
        <v>8000</v>
      </c>
      <c r="AB175" s="15">
        <v>14000</v>
      </c>
      <c r="AC175" s="15">
        <v>19000</v>
      </c>
      <c r="AD175" s="15">
        <v>12000</v>
      </c>
      <c r="AE175" s="15">
        <v>4000</v>
      </c>
      <c r="AF175" s="15">
        <v>-10000</v>
      </c>
      <c r="AG175" s="15">
        <v>1000</v>
      </c>
      <c r="AH175" s="15">
        <v>-3000</v>
      </c>
      <c r="AI175" s="15">
        <v>-1000</v>
      </c>
      <c r="AJ175" s="15">
        <v>-2000</v>
      </c>
      <c r="AK175" s="15">
        <v>-12000</v>
      </c>
      <c r="AL175" s="15">
        <v>-24000</v>
      </c>
      <c r="AM175" s="15">
        <v>-23000</v>
      </c>
      <c r="AN175" s="15">
        <v>-23000</v>
      </c>
      <c r="AO175" s="15">
        <v>-18000</v>
      </c>
      <c r="AP175" s="15">
        <v>-14000</v>
      </c>
      <c r="AQ175" s="15">
        <v>-12000</v>
      </c>
      <c r="AR175" s="15">
        <v>-14000</v>
      </c>
      <c r="AS175" s="15">
        <v>-16000</v>
      </c>
      <c r="AT175" s="15">
        <v>-4000</v>
      </c>
      <c r="AU175" s="15">
        <v>4000</v>
      </c>
      <c r="AV175" s="15">
        <v>1000</v>
      </c>
      <c r="AW175" s="15">
        <v>-4000</v>
      </c>
      <c r="AX175" s="15">
        <v>2000</v>
      </c>
      <c r="AY175" s="15">
        <v>1000</v>
      </c>
      <c r="AZ175" s="15">
        <v>8000</v>
      </c>
      <c r="BA175" s="15">
        <v>8000</v>
      </c>
      <c r="BB175" s="15">
        <v>9761</v>
      </c>
      <c r="BC175" s="15">
        <v>4378</v>
      </c>
      <c r="BD175" s="15">
        <v>6364</v>
      </c>
      <c r="BE175" s="15">
        <v>4877</v>
      </c>
      <c r="BF175" s="15">
        <v>5862</v>
      </c>
      <c r="BG175" s="15">
        <v>5897</v>
      </c>
      <c r="BH175" s="15">
        <v>10293</v>
      </c>
      <c r="BI175" s="15">
        <v>9981</v>
      </c>
      <c r="BJ175" s="15">
        <v>10860</v>
      </c>
      <c r="BK175" s="15">
        <v>11159</v>
      </c>
      <c r="BL175" s="15">
        <v>10447</v>
      </c>
      <c r="BM175" s="15">
        <v>10614</v>
      </c>
      <c r="BN175" s="15"/>
      <c r="BO175" s="15"/>
      <c r="BP175" s="15"/>
      <c r="BQ175" s="15">
        <v>10272</v>
      </c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8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</row>
    <row r="176" outlineLevel="3">
      <c r="A176" s="1"/>
      <c r="B176" s="4"/>
      <c r="C176" s="38" t="s">
        <v>555</v>
      </c>
      <c r="D176" s="24">
        <f t="shared" si="2"/>
      </c>
      <c r="E176" s="24">
        <f t="shared" si="6"/>
      </c>
      <c r="F176" s="24">
        <f t="shared" si="10"/>
      </c>
      <c r="G176" s="24">
        <f t="shared" si="14"/>
      </c>
      <c r="H176" s="24">
        <f t="shared" si="18"/>
      </c>
      <c r="I176" s="24">
        <f t="shared" si="22"/>
      </c>
      <c r="J176" s="24">
        <f t="shared" si="26"/>
      </c>
      <c r="K176" s="37">
        <f t="shared" si="30"/>
      </c>
      <c r="L176" s="2"/>
      <c r="M176" s="36">
        <v>28000</v>
      </c>
      <c r="N176" s="36">
        <v>103000</v>
      </c>
      <c r="O176" s="36">
        <v>56000</v>
      </c>
      <c r="P176" s="36">
        <v>-109000</v>
      </c>
      <c r="Q176" s="36">
        <v>27000</v>
      </c>
      <c r="R176" s="36">
        <v>-88000</v>
      </c>
      <c r="S176" s="36">
        <v>-51000</v>
      </c>
      <c r="T176" s="36">
        <v>-50000</v>
      </c>
      <c r="U176" s="36">
        <v>-43000</v>
      </c>
      <c r="V176" s="36">
        <v>-123000</v>
      </c>
      <c r="W176" s="36">
        <v>-90000</v>
      </c>
      <c r="X176" s="36">
        <v>-64000</v>
      </c>
      <c r="Y176" s="36">
        <v>-11000</v>
      </c>
      <c r="Z176" s="36">
        <v>9000</v>
      </c>
      <c r="AA176" s="36">
        <v>8000</v>
      </c>
      <c r="AB176" s="36">
        <v>14000</v>
      </c>
      <c r="AC176" s="36">
        <v>19000</v>
      </c>
      <c r="AD176" s="36">
        <v>12000</v>
      </c>
      <c r="AE176" s="36">
        <v>4000</v>
      </c>
      <c r="AF176" s="36">
        <v>-10000</v>
      </c>
      <c r="AG176" s="36">
        <v>1000</v>
      </c>
      <c r="AH176" s="36">
        <v>-3000</v>
      </c>
      <c r="AI176" s="36">
        <v>-1000</v>
      </c>
      <c r="AJ176" s="36">
        <v>-2000</v>
      </c>
      <c r="AK176" s="36">
        <v>-12000</v>
      </c>
      <c r="AL176" s="36">
        <v>-24000</v>
      </c>
      <c r="AM176" s="36">
        <v>-23000</v>
      </c>
      <c r="AN176" s="36">
        <v>-23000</v>
      </c>
      <c r="AO176" s="36">
        <v>-18000</v>
      </c>
      <c r="AP176" s="36">
        <v>-14000</v>
      </c>
      <c r="AQ176" s="36">
        <v>-12000</v>
      </c>
      <c r="AR176" s="36">
        <v>-14000</v>
      </c>
      <c r="AS176" s="36">
        <v>-16000</v>
      </c>
      <c r="AT176" s="36">
        <v>-4000</v>
      </c>
      <c r="AU176" s="36">
        <v>4000</v>
      </c>
      <c r="AV176" s="36">
        <v>1000</v>
      </c>
      <c r="AW176" s="36">
        <v>-4000</v>
      </c>
      <c r="AX176" s="36">
        <v>2000</v>
      </c>
      <c r="AY176" s="36">
        <v>1000</v>
      </c>
      <c r="AZ176" s="36">
        <v>8000</v>
      </c>
      <c r="BA176" s="36">
        <v>8000</v>
      </c>
      <c r="BB176" s="36">
        <v>9761</v>
      </c>
      <c r="BC176" s="36">
        <v>4378</v>
      </c>
      <c r="BD176" s="36">
        <v>6364</v>
      </c>
      <c r="BE176" s="36">
        <v>4877</v>
      </c>
      <c r="BF176" s="36">
        <v>5862</v>
      </c>
      <c r="BG176" s="36">
        <v>5897</v>
      </c>
      <c r="BH176" s="36">
        <v>10293</v>
      </c>
      <c r="BI176" s="36">
        <v>9981</v>
      </c>
      <c r="BJ176" s="36">
        <v>10860</v>
      </c>
      <c r="BK176" s="36">
        <v>11159</v>
      </c>
      <c r="BL176" s="36">
        <v>10447</v>
      </c>
      <c r="BM176" s="36">
        <v>10614</v>
      </c>
      <c r="BN176" s="36">
        <v>8997</v>
      </c>
      <c r="BO176" s="36">
        <v>14434</v>
      </c>
      <c r="BP176" s="36">
        <v>11121</v>
      </c>
      <c r="BQ176" s="36">
        <v>10272</v>
      </c>
      <c r="BR176" s="36"/>
      <c r="BS176" s="36">
        <v>11234</v>
      </c>
      <c r="BT176" s="36">
        <v>10872</v>
      </c>
      <c r="BU176" s="36">
        <v>12172</v>
      </c>
      <c r="BV176" s="36">
        <v>9645</v>
      </c>
      <c r="BW176" s="36">
        <v>8670</v>
      </c>
      <c r="BX176" s="36">
        <v>4931</v>
      </c>
      <c r="BY176" s="36">
        <v>3865</v>
      </c>
      <c r="BZ176" s="36">
        <v>-3970</v>
      </c>
      <c r="CA176" s="36">
        <v>-966</v>
      </c>
      <c r="CB176" s="36">
        <v>1549</v>
      </c>
      <c r="CC176" s="36">
        <v>8034</v>
      </c>
      <c r="CD176" s="36">
        <v>3350</v>
      </c>
      <c r="CE176" s="36">
        <v>1586</v>
      </c>
      <c r="CF176" s="36">
        <v>1284</v>
      </c>
      <c r="CG176" s="36">
        <v>1436</v>
      </c>
      <c r="CH176" s="36">
        <v>-1325</v>
      </c>
      <c r="CI176" s="36">
        <v>-2374</v>
      </c>
      <c r="CJ176" s="36">
        <v>-2451</v>
      </c>
      <c r="CK176" s="36">
        <v>-5561</v>
      </c>
      <c r="CL176" s="36">
        <v>-6308</v>
      </c>
      <c r="CM176" s="36">
        <v>-6508</v>
      </c>
      <c r="CN176" s="36">
        <v>-6546</v>
      </c>
      <c r="CO176" s="36">
        <v>-6389</v>
      </c>
      <c r="CP176" s="36">
        <v>-4944</v>
      </c>
      <c r="CQ176" s="36">
        <v>-6645</v>
      </c>
      <c r="CR176" s="36">
        <v>-6230</v>
      </c>
      <c r="CS176" s="36">
        <v>-4618</v>
      </c>
      <c r="CT176" s="36">
        <v>-5658</v>
      </c>
      <c r="CU176" s="36">
        <v>2989</v>
      </c>
      <c r="CV176" s="36">
        <v>4154</v>
      </c>
      <c r="CW176" s="36">
        <v>3760</v>
      </c>
      <c r="CX176" s="36">
        <v>2326</v>
      </c>
      <c r="CY176" s="36">
        <v>2179</v>
      </c>
      <c r="CZ176" s="36">
        <v>-166</v>
      </c>
      <c r="DA176" s="36">
        <v>108</v>
      </c>
      <c r="DB176" s="36">
        <v>818</v>
      </c>
      <c r="DC176" s="36"/>
      <c r="DD176" s="36">
        <v>-2</v>
      </c>
      <c r="DE176" s="36">
        <v>-6</v>
      </c>
      <c r="DF176" s="36">
        <v>-15</v>
      </c>
      <c r="DG176" s="36">
        <v>-33</v>
      </c>
      <c r="DH176" s="36">
        <v>-65</v>
      </c>
      <c r="DI176" s="36">
        <v>-118</v>
      </c>
      <c r="DJ176" s="36">
        <v>-200</v>
      </c>
      <c r="DK176" s="36">
        <v>-300</v>
      </c>
      <c r="DL176" s="36"/>
      <c r="DM176" s="8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</row>
    <row r="177" outlineLevel="2">
      <c r="A177" s="1"/>
      <c r="B177" s="4"/>
      <c r="C177" s="23" t="s">
        <v>556</v>
      </c>
      <c r="D177" s="28">
        <f t="shared" si="2"/>
      </c>
      <c r="E177" s="28">
        <f t="shared" si="6"/>
      </c>
      <c r="F177" s="28">
        <f t="shared" si="10"/>
      </c>
      <c r="G177" s="28">
        <f t="shared" si="14"/>
      </c>
      <c r="H177" s="28">
        <f t="shared" si="18"/>
      </c>
      <c r="I177" s="28">
        <f t="shared" si="22"/>
      </c>
      <c r="J177" s="28">
        <f t="shared" si="26"/>
      </c>
      <c r="K177" s="29">
        <f t="shared" si="30"/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>
        <v>100</v>
      </c>
      <c r="DL177" s="15">
        <v>79900</v>
      </c>
      <c r="DM177" s="8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</row>
    <row r="178" outlineLevel="2">
      <c r="A178" s="1"/>
      <c r="B178" s="4"/>
      <c r="C178" s="38" t="s">
        <v>557</v>
      </c>
      <c r="D178" s="24">
        <f t="shared" si="2"/>
      </c>
      <c r="E178" s="24">
        <f t="shared" si="6"/>
      </c>
      <c r="F178" s="24">
        <f t="shared" si="10"/>
      </c>
      <c r="G178" s="24">
        <f t="shared" si="14"/>
      </c>
      <c r="H178" s="24">
        <f t="shared" si="18"/>
      </c>
      <c r="I178" s="24">
        <f t="shared" si="22"/>
      </c>
      <c r="J178" s="24">
        <f t="shared" si="26"/>
      </c>
      <c r="K178" s="37">
        <f t="shared" si="30"/>
      </c>
      <c r="L178" s="2"/>
      <c r="M178" s="36">
        <v>79327000</v>
      </c>
      <c r="N178" s="36">
        <v>65899000</v>
      </c>
      <c r="O178" s="36">
        <v>58157000</v>
      </c>
      <c r="P178" s="36">
        <v>49142000</v>
      </c>
      <c r="Q178" s="36">
        <v>42978000</v>
      </c>
      <c r="R178" s="36">
        <v>33265000</v>
      </c>
      <c r="S178" s="36">
        <v>27501000</v>
      </c>
      <c r="T178" s="36">
        <v>24520000</v>
      </c>
      <c r="U178" s="36">
        <v>22101000</v>
      </c>
      <c r="V178" s="36">
        <v>21349000</v>
      </c>
      <c r="W178" s="36">
        <v>23851000</v>
      </c>
      <c r="X178" s="36">
        <v>26320000</v>
      </c>
      <c r="Y178" s="36">
        <v>26612000</v>
      </c>
      <c r="Z178" s="36">
        <v>23798000</v>
      </c>
      <c r="AA178" s="36">
        <v>21147000</v>
      </c>
      <c r="AB178" s="36">
        <v>18774000</v>
      </c>
      <c r="AC178" s="36">
        <v>16893000</v>
      </c>
      <c r="AD178" s="36">
        <v>15334000</v>
      </c>
      <c r="AE178" s="36">
        <v>13914000</v>
      </c>
      <c r="AF178" s="36">
        <v>13099000</v>
      </c>
      <c r="AG178" s="36">
        <v>12204000</v>
      </c>
      <c r="AH178" s="36">
        <v>11214000</v>
      </c>
      <c r="AI178" s="36">
        <v>10336000</v>
      </c>
      <c r="AJ178" s="36">
        <v>9704000</v>
      </c>
      <c r="AK178" s="36">
        <v>9342000</v>
      </c>
      <c r="AL178" s="36">
        <v>9475000</v>
      </c>
      <c r="AM178" s="36">
        <v>8795000</v>
      </c>
      <c r="AN178" s="36">
        <v>7717000</v>
      </c>
      <c r="AO178" s="36">
        <v>7471000</v>
      </c>
      <c r="AP178" s="36">
        <v>6352000</v>
      </c>
      <c r="AQ178" s="36">
        <v>5973000</v>
      </c>
      <c r="AR178" s="36">
        <v>6132000</v>
      </c>
      <c r="AS178" s="36">
        <v>5762000</v>
      </c>
      <c r="AT178" s="36">
        <v>5324000</v>
      </c>
      <c r="AU178" s="36">
        <v>4480000</v>
      </c>
      <c r="AV178" s="36">
        <v>4196000</v>
      </c>
      <c r="AW178" s="36">
        <v>4469000</v>
      </c>
      <c r="AX178" s="36">
        <v>4465000</v>
      </c>
      <c r="AY178" s="36">
        <v>4185000</v>
      </c>
      <c r="AZ178" s="36">
        <v>4556000</v>
      </c>
      <c r="BA178" s="36">
        <v>4418000</v>
      </c>
      <c r="BB178" s="36">
        <v>4204593</v>
      </c>
      <c r="BC178" s="36">
        <v>4304786</v>
      </c>
      <c r="BD178" s="36">
        <v>4166985</v>
      </c>
      <c r="BE178" s="36">
        <v>4456398</v>
      </c>
      <c r="BF178" s="36">
        <v>4320647</v>
      </c>
      <c r="BG178" s="36">
        <v>4172173</v>
      </c>
      <c r="BH178" s="36">
        <v>4824936</v>
      </c>
      <c r="BI178" s="36">
        <v>4827703</v>
      </c>
      <c r="BJ178" s="36">
        <v>4722846</v>
      </c>
      <c r="BK178" s="36">
        <v>4453665</v>
      </c>
      <c r="BL178" s="36">
        <v>4287428</v>
      </c>
      <c r="BM178" s="36">
        <v>4145724</v>
      </c>
      <c r="BN178" s="36">
        <v>3973450</v>
      </c>
      <c r="BO178" s="36">
        <v>3689469</v>
      </c>
      <c r="BP178" s="36">
        <v>3447808</v>
      </c>
      <c r="BQ178" s="36">
        <v>3181462</v>
      </c>
      <c r="BR178" s="36">
        <v>2897880</v>
      </c>
      <c r="BS178" s="36">
        <v>2760514</v>
      </c>
      <c r="BT178" s="36">
        <v>2860645</v>
      </c>
      <c r="BU178" s="36">
        <v>2665140</v>
      </c>
      <c r="BV178" s="36">
        <v>2423635</v>
      </c>
      <c r="BW178" s="36">
        <v>2247409</v>
      </c>
      <c r="BX178" s="36">
        <v>2318876</v>
      </c>
      <c r="BY178" s="36">
        <v>2394652</v>
      </c>
      <c r="BZ178" s="36">
        <v>2487075</v>
      </c>
      <c r="CA178" s="36">
        <v>2662915</v>
      </c>
      <c r="CB178" s="36">
        <v>2737178</v>
      </c>
      <c r="CC178" s="36">
        <v>2617912</v>
      </c>
      <c r="CD178" s="36">
        <v>2477926</v>
      </c>
      <c r="CE178" s="36">
        <v>2260278</v>
      </c>
      <c r="CF178" s="36">
        <v>2095894</v>
      </c>
      <c r="CG178" s="36">
        <v>2006919</v>
      </c>
      <c r="CH178" s="36">
        <v>1845717</v>
      </c>
      <c r="CI178" s="36">
        <v>1654548</v>
      </c>
      <c r="CJ178" s="36">
        <v>1608651</v>
      </c>
      <c r="CK178" s="36">
        <v>1495992</v>
      </c>
      <c r="CL178" s="36">
        <v>1349441</v>
      </c>
      <c r="CM178" s="36">
        <v>1275233</v>
      </c>
      <c r="CN178" s="36">
        <v>1230587</v>
      </c>
      <c r="CO178" s="36">
        <v>1178268</v>
      </c>
      <c r="CP178" s="36">
        <v>1108411</v>
      </c>
      <c r="CQ178" s="36">
        <v>1095162</v>
      </c>
      <c r="CR178" s="36">
        <v>1086103</v>
      </c>
      <c r="CS178" s="36">
        <v>1051185</v>
      </c>
      <c r="CT178" s="36">
        <v>1009682</v>
      </c>
      <c r="CU178" s="36">
        <v>995853</v>
      </c>
      <c r="CV178" s="36">
        <v>960830</v>
      </c>
      <c r="CW178" s="36">
        <v>932687</v>
      </c>
      <c r="CX178" s="36">
        <v>879277</v>
      </c>
      <c r="CY178" s="36">
        <v>883532</v>
      </c>
      <c r="CZ178" s="36">
        <v>868651</v>
      </c>
      <c r="DA178" s="36">
        <v>763819</v>
      </c>
      <c r="DB178" s="36">
        <v>610636</v>
      </c>
      <c r="DC178" s="36">
        <v>527571</v>
      </c>
      <c r="DD178" s="36">
        <v>463296</v>
      </c>
      <c r="DE178" s="36">
        <v>407107</v>
      </c>
      <c r="DF178" s="36">
        <v>361473</v>
      </c>
      <c r="DG178" s="36">
        <v>206090</v>
      </c>
      <c r="DH178" s="36">
        <v>162446</v>
      </c>
      <c r="DI178" s="36">
        <v>124563</v>
      </c>
      <c r="DJ178" s="36">
        <v>98400</v>
      </c>
      <c r="DK178" s="36">
        <v>82500</v>
      </c>
      <c r="DL178" s="36">
        <v>76700</v>
      </c>
      <c r="DM178" s="8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</row>
    <row r="179" outlineLevel="1">
      <c r="A179" s="1"/>
      <c r="B179" s="4"/>
      <c r="C179" s="34" t="s">
        <v>46</v>
      </c>
      <c r="D179" s="24">
        <f t="shared" si="2"/>
      </c>
      <c r="E179" s="24">
        <f t="shared" si="6"/>
      </c>
      <c r="F179" s="24">
        <f t="shared" si="10"/>
      </c>
      <c r="G179" s="24">
        <f t="shared" si="14"/>
      </c>
      <c r="H179" s="24">
        <f t="shared" si="18"/>
      </c>
      <c r="I179" s="24">
        <f t="shared" si="22"/>
      </c>
      <c r="J179" s="24">
        <f t="shared" si="26"/>
      </c>
      <c r="K179" s="37">
        <f t="shared" si="30"/>
      </c>
      <c r="L179" s="39"/>
      <c r="M179" s="24">
        <v>79327000</v>
      </c>
      <c r="N179" s="24">
        <v>65899000</v>
      </c>
      <c r="O179" s="24">
        <v>58157000</v>
      </c>
      <c r="P179" s="24">
        <v>49142000</v>
      </c>
      <c r="Q179" s="24">
        <v>42978000</v>
      </c>
      <c r="R179" s="24">
        <v>33265000</v>
      </c>
      <c r="S179" s="24">
        <v>27501000</v>
      </c>
      <c r="T179" s="24">
        <v>24520000</v>
      </c>
      <c r="U179" s="24">
        <v>22101000</v>
      </c>
      <c r="V179" s="24">
        <v>21349000</v>
      </c>
      <c r="W179" s="24">
        <v>23851000</v>
      </c>
      <c r="X179" s="24">
        <v>26320000</v>
      </c>
      <c r="Y179" s="24">
        <v>26612000</v>
      </c>
      <c r="Z179" s="24">
        <v>23798000</v>
      </c>
      <c r="AA179" s="24">
        <v>21147000</v>
      </c>
      <c r="AB179" s="24">
        <v>18774000</v>
      </c>
      <c r="AC179" s="24">
        <v>16893000</v>
      </c>
      <c r="AD179" s="24">
        <v>15334000</v>
      </c>
      <c r="AE179" s="24">
        <v>13914000</v>
      </c>
      <c r="AF179" s="24">
        <v>13099000</v>
      </c>
      <c r="AG179" s="24">
        <v>12204000</v>
      </c>
      <c r="AH179" s="24">
        <v>11214000</v>
      </c>
      <c r="AI179" s="24">
        <v>10336000</v>
      </c>
      <c r="AJ179" s="24">
        <v>9704000</v>
      </c>
      <c r="AK179" s="24">
        <v>9342000</v>
      </c>
      <c r="AL179" s="24">
        <v>9475000</v>
      </c>
      <c r="AM179" s="24">
        <v>8795000</v>
      </c>
      <c r="AN179" s="24">
        <v>7717000</v>
      </c>
      <c r="AO179" s="24">
        <v>7471000</v>
      </c>
      <c r="AP179" s="24">
        <v>6352000</v>
      </c>
      <c r="AQ179" s="24">
        <v>5973000</v>
      </c>
      <c r="AR179" s="24">
        <v>6132000</v>
      </c>
      <c r="AS179" s="24">
        <v>5762000</v>
      </c>
      <c r="AT179" s="24">
        <v>5324000</v>
      </c>
      <c r="AU179" s="24">
        <v>4480000</v>
      </c>
      <c r="AV179" s="24">
        <v>4196000</v>
      </c>
      <c r="AW179" s="24">
        <v>4469000</v>
      </c>
      <c r="AX179" s="24">
        <v>4465000</v>
      </c>
      <c r="AY179" s="24">
        <v>4185000</v>
      </c>
      <c r="AZ179" s="24">
        <v>4556000</v>
      </c>
      <c r="BA179" s="24">
        <v>4418000</v>
      </c>
      <c r="BB179" s="24">
        <v>4204593</v>
      </c>
      <c r="BC179" s="24">
        <v>4304786</v>
      </c>
      <c r="BD179" s="24">
        <v>4166985</v>
      </c>
      <c r="BE179" s="24">
        <v>4456398</v>
      </c>
      <c r="BF179" s="24">
        <v>4320647</v>
      </c>
      <c r="BG179" s="24">
        <v>4172173</v>
      </c>
      <c r="BH179" s="24">
        <v>4824936</v>
      </c>
      <c r="BI179" s="24">
        <v>4827703</v>
      </c>
      <c r="BJ179" s="24">
        <v>4722846</v>
      </c>
      <c r="BK179" s="24">
        <v>4453665</v>
      </c>
      <c r="BL179" s="24">
        <v>4287428</v>
      </c>
      <c r="BM179" s="24">
        <v>4145724</v>
      </c>
      <c r="BN179" s="24">
        <v>3973450</v>
      </c>
      <c r="BO179" s="24">
        <v>3689469</v>
      </c>
      <c r="BP179" s="24">
        <v>3447808</v>
      </c>
      <c r="BQ179" s="24">
        <v>3181462</v>
      </c>
      <c r="BR179" s="24">
        <v>2897880</v>
      </c>
      <c r="BS179" s="24">
        <v>2760514</v>
      </c>
      <c r="BT179" s="24">
        <v>2860645</v>
      </c>
      <c r="BU179" s="24">
        <v>2665140</v>
      </c>
      <c r="BV179" s="24">
        <v>2423635</v>
      </c>
      <c r="BW179" s="24">
        <v>2247409</v>
      </c>
      <c r="BX179" s="24">
        <v>2318876</v>
      </c>
      <c r="BY179" s="24">
        <v>2394652</v>
      </c>
      <c r="BZ179" s="24">
        <v>2487075</v>
      </c>
      <c r="CA179" s="24">
        <v>2662915</v>
      </c>
      <c r="CB179" s="24">
        <v>2737178</v>
      </c>
      <c r="CC179" s="24">
        <v>2617912</v>
      </c>
      <c r="CD179" s="24">
        <v>2477926</v>
      </c>
      <c r="CE179" s="24">
        <v>2260278</v>
      </c>
      <c r="CF179" s="24">
        <v>2095894</v>
      </c>
      <c r="CG179" s="24">
        <v>2006919</v>
      </c>
      <c r="CH179" s="24">
        <v>1845717</v>
      </c>
      <c r="CI179" s="24">
        <v>1654548</v>
      </c>
      <c r="CJ179" s="24">
        <v>1608651</v>
      </c>
      <c r="CK179" s="24">
        <v>1495992</v>
      </c>
      <c r="CL179" s="24">
        <v>1349441</v>
      </c>
      <c r="CM179" s="24">
        <v>1275233</v>
      </c>
      <c r="CN179" s="24">
        <v>1230587</v>
      </c>
      <c r="CO179" s="24">
        <v>1178268</v>
      </c>
      <c r="CP179" s="24">
        <v>1108411</v>
      </c>
      <c r="CQ179" s="24">
        <v>1095162</v>
      </c>
      <c r="CR179" s="24">
        <v>1086103</v>
      </c>
      <c r="CS179" s="24">
        <v>1051185</v>
      </c>
      <c r="CT179" s="24">
        <v>1009682</v>
      </c>
      <c r="CU179" s="24">
        <v>995853</v>
      </c>
      <c r="CV179" s="24">
        <v>960830</v>
      </c>
      <c r="CW179" s="24">
        <v>932687</v>
      </c>
      <c r="CX179" s="24">
        <v>879277</v>
      </c>
      <c r="CY179" s="24">
        <v>883532</v>
      </c>
      <c r="CZ179" s="24">
        <v>868651</v>
      </c>
      <c r="DA179" s="24">
        <v>763819</v>
      </c>
      <c r="DB179" s="24">
        <v>610636</v>
      </c>
      <c r="DC179" s="24">
        <v>527571</v>
      </c>
      <c r="DD179" s="24">
        <v>463296</v>
      </c>
      <c r="DE179" s="24">
        <v>407107</v>
      </c>
      <c r="DF179" s="24">
        <v>361473</v>
      </c>
      <c r="DG179" s="24">
        <v>206090</v>
      </c>
      <c r="DH179" s="24">
        <v>162446</v>
      </c>
      <c r="DI179" s="24">
        <v>124563</v>
      </c>
      <c r="DJ179" s="24">
        <v>98400</v>
      </c>
      <c r="DK179" s="24">
        <v>82500</v>
      </c>
      <c r="DL179" s="24">
        <v>76700</v>
      </c>
      <c r="DM179" s="8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</row>
    <row r="180">
      <c r="A180" s="1"/>
      <c r="B180" s="4"/>
      <c r="C180" s="34" t="s">
        <v>558</v>
      </c>
      <c r="D180" s="25">
        <f t="shared" si="2"/>
      </c>
      <c r="E180" s="25">
        <f t="shared" si="6"/>
      </c>
      <c r="F180" s="25">
        <f t="shared" si="10"/>
      </c>
      <c r="G180" s="25">
        <f t="shared" si="14"/>
      </c>
      <c r="H180" s="25">
        <f t="shared" si="18"/>
      </c>
      <c r="I180" s="25">
        <f t="shared" si="22"/>
      </c>
      <c r="J180" s="25">
        <f t="shared" si="26"/>
      </c>
      <c r="K180" s="33">
        <f t="shared" si="30"/>
      </c>
      <c r="L180" s="12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8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</row>
    <row r="181" outlineLevel="1">
      <c r="A181" s="1"/>
      <c r="B181" s="4"/>
      <c r="C181" s="23" t="s">
        <v>559</v>
      </c>
      <c r="D181" s="28">
        <f t="shared" si="2"/>
      </c>
      <c r="E181" s="28">
        <f t="shared" si="6"/>
      </c>
      <c r="F181" s="28">
        <f t="shared" si="10"/>
      </c>
      <c r="G181" s="28">
        <f t="shared" si="14"/>
      </c>
      <c r="H181" s="28">
        <f t="shared" si="18"/>
      </c>
      <c r="I181" s="28">
        <f t="shared" si="22"/>
      </c>
      <c r="J181" s="28">
        <f t="shared" si="26"/>
      </c>
      <c r="K181" s="29">
        <f t="shared" si="30"/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8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</row>
    <row r="182" outlineLevel="2">
      <c r="A182" s="1"/>
      <c r="B182" s="4"/>
      <c r="C182" s="23" t="s">
        <v>560</v>
      </c>
      <c r="D182" s="28">
        <f t="shared" si="2"/>
      </c>
      <c r="E182" s="28">
        <f t="shared" si="6"/>
      </c>
      <c r="F182" s="28">
        <f t="shared" si="10"/>
      </c>
      <c r="G182" s="28">
        <f t="shared" si="14"/>
      </c>
      <c r="H182" s="28">
        <f t="shared" si="18"/>
      </c>
      <c r="I182" s="28">
        <f t="shared" si="22"/>
      </c>
      <c r="J182" s="28">
        <f t="shared" si="26"/>
      </c>
      <c r="K182" s="29">
        <f t="shared" si="30"/>
      </c>
      <c r="M182" s="15">
        <v>24477000000</v>
      </c>
      <c r="N182" s="15">
        <v>24508000000</v>
      </c>
      <c r="O182" s="15">
        <v>24562000000</v>
      </c>
      <c r="P182" s="15">
        <v>24598341970</v>
      </c>
      <c r="Q182" s="15">
        <v>24640000000</v>
      </c>
      <c r="R182" s="15">
        <v>24660000000</v>
      </c>
      <c r="S182" s="15">
        <v>24690000000</v>
      </c>
      <c r="T182" s="15">
        <v>24730000000</v>
      </c>
      <c r="U182" s="15">
        <v>24661365720</v>
      </c>
      <c r="V182" s="15">
        <v>24680000000</v>
      </c>
      <c r="W182" s="15">
        <v>24890000000</v>
      </c>
      <c r="X182" s="15">
        <v>25040000000</v>
      </c>
      <c r="Y182" s="15">
        <v>25060000000</v>
      </c>
      <c r="Z182" s="15">
        <v>25020000000</v>
      </c>
      <c r="AA182" s="15">
        <v>24960000000</v>
      </c>
      <c r="AB182" s="15">
        <v>24920000000</v>
      </c>
      <c r="AC182" s="15">
        <v>24800000000</v>
      </c>
      <c r="AD182" s="15">
        <v>24760000000</v>
      </c>
      <c r="AE182" s="15">
        <v>24680000000</v>
      </c>
      <c r="AF182" s="15">
        <v>24600000000</v>
      </c>
      <c r="AG182" s="15">
        <v>24499423040</v>
      </c>
      <c r="AH182" s="15">
        <v>24480000000</v>
      </c>
      <c r="AI182" s="15">
        <v>24360000000</v>
      </c>
      <c r="AJ182" s="15">
        <v>24360000000</v>
      </c>
      <c r="AK182" s="15">
        <v>24240000000</v>
      </c>
      <c r="AL182" s="15">
        <v>24400000000</v>
      </c>
      <c r="AM182" s="15">
        <v>24320000000</v>
      </c>
      <c r="AN182" s="15">
        <v>24240000000</v>
      </c>
      <c r="AO182" s="15">
        <v>24240000000</v>
      </c>
      <c r="AP182" s="15">
        <v>23400000000</v>
      </c>
      <c r="AQ182" s="15">
        <v>23400000000</v>
      </c>
      <c r="AR182" s="15">
        <v>23400000000</v>
      </c>
      <c r="AS182" s="15">
        <v>23400000000</v>
      </c>
      <c r="AT182" s="15">
        <v>21520000000</v>
      </c>
      <c r="AU182" s="15">
        <v>21520000000</v>
      </c>
      <c r="AV182" s="15">
        <v>21520000000</v>
      </c>
      <c r="AW182" s="15">
        <v>21520000000</v>
      </c>
      <c r="AX182" s="15">
        <v>21520000000</v>
      </c>
      <c r="AY182" s="15">
        <v>21560000000</v>
      </c>
      <c r="AZ182" s="15">
        <v>21520000000</v>
      </c>
      <c r="BA182" s="15">
        <v>21796520000</v>
      </c>
      <c r="BB182" s="15">
        <v>21741476040</v>
      </c>
      <c r="BC182" s="15">
        <v>21676604200</v>
      </c>
      <c r="BD182" s="15">
        <v>22318650640</v>
      </c>
      <c r="BE182" s="15">
        <v>22719869360</v>
      </c>
      <c r="BF182" s="15">
        <v>22741424520</v>
      </c>
      <c r="BG182" s="15">
        <v>23143921520</v>
      </c>
      <c r="BH182" s="15">
        <v>23116656400</v>
      </c>
      <c r="BI182" s="15">
        <v>24670245360</v>
      </c>
      <c r="BJ182" s="15">
        <v>24994031920</v>
      </c>
      <c r="BK182" s="15">
        <v>24779049680</v>
      </c>
      <c r="BL182" s="15">
        <v>24752164360</v>
      </c>
      <c r="BM182" s="15">
        <v>24487656480</v>
      </c>
      <c r="BN182" s="15">
        <v>24426137440</v>
      </c>
      <c r="BO182" s="15">
        <v>24149094600</v>
      </c>
      <c r="BP182" s="15">
        <v>24011535560</v>
      </c>
      <c r="BQ182" s="15">
        <v>23542228040</v>
      </c>
      <c r="BR182" s="15">
        <v>23240000000</v>
      </c>
      <c r="BS182" s="15">
        <v>22960000000</v>
      </c>
      <c r="BT182" s="15">
        <v>22888000000</v>
      </c>
      <c r="BU182" s="15">
        <v>22458634040</v>
      </c>
      <c r="BV182" s="15">
        <v>22196000000</v>
      </c>
      <c r="BW182" s="15">
        <v>21912000000</v>
      </c>
      <c r="BX182" s="15">
        <v>21848000000</v>
      </c>
      <c r="BY182" s="15">
        <v>21482523360</v>
      </c>
      <c r="BZ182" s="15">
        <v>21482523360</v>
      </c>
      <c r="CA182" s="15">
        <v>22189347400</v>
      </c>
      <c r="CB182" s="15">
        <v>22189347400</v>
      </c>
      <c r="CC182" s="15">
        <v>22284103520</v>
      </c>
      <c r="CD182" s="15">
        <v>22222858080</v>
      </c>
      <c r="CE182" s="15">
        <v>21941521560</v>
      </c>
      <c r="CF182" s="15">
        <v>21763923300</v>
      </c>
      <c r="CG182" s="15">
        <v>21648486000</v>
      </c>
      <c r="CH182" s="15">
        <v>21322038300</v>
      </c>
      <c r="CI182" s="15">
        <v>21322038300</v>
      </c>
      <c r="CJ182" s="15">
        <v>21140212140</v>
      </c>
      <c r="CK182" s="15">
        <v>20567011200</v>
      </c>
      <c r="CL182" s="15">
        <v>20530881120</v>
      </c>
      <c r="CM182" s="15">
        <v>20232932040</v>
      </c>
      <c r="CN182" s="15">
        <v>20264871720</v>
      </c>
      <c r="CO182" s="15">
        <v>20040725040</v>
      </c>
      <c r="CP182" s="15">
        <v>19935580920</v>
      </c>
      <c r="CQ182" s="15">
        <v>19974958440</v>
      </c>
      <c r="CR182" s="15">
        <v>19901769120</v>
      </c>
      <c r="CS182" s="15">
        <v>19687650600</v>
      </c>
      <c r="CT182" s="15">
        <v>19451004600</v>
      </c>
      <c r="CU182" s="15">
        <v>19261770720</v>
      </c>
      <c r="CV182" s="15">
        <v>19074826920</v>
      </c>
      <c r="CW182" s="15">
        <v>18925339920</v>
      </c>
      <c r="CX182" s="15">
        <v>18909222360</v>
      </c>
      <c r="CY182" s="15">
        <v>18354088680</v>
      </c>
      <c r="CZ182" s="15">
        <v>18227773560</v>
      </c>
      <c r="DA182" s="15">
        <v>17937406920</v>
      </c>
      <c r="DB182" s="15">
        <v>17340209880</v>
      </c>
      <c r="DC182" s="15">
        <v>17214512640</v>
      </c>
      <c r="DD182" s="15">
        <v>16830224880</v>
      </c>
      <c r="DE182" s="15">
        <v>16421229360</v>
      </c>
      <c r="DF182" s="15">
        <v>16285457280</v>
      </c>
      <c r="DG182" s="15">
        <v>15862308960</v>
      </c>
      <c r="DH182" s="15">
        <v>15458830560</v>
      </c>
      <c r="DI182" s="15">
        <v>14920539840</v>
      </c>
      <c r="DJ182" s="15">
        <v>14736791520</v>
      </c>
      <c r="DK182" s="15">
        <v>14180749440</v>
      </c>
      <c r="DL182" s="15">
        <v>14068312320</v>
      </c>
      <c r="DM182" s="8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</row>
    <row r="183" outlineLevel="2">
      <c r="A183" s="1"/>
      <c r="B183" s="4"/>
      <c r="C183" s="23" t="s">
        <v>561</v>
      </c>
      <c r="D183" s="28">
        <f t="shared" si="2"/>
      </c>
      <c r="E183" s="28">
        <f t="shared" si="6"/>
      </c>
      <c r="F183" s="28">
        <f t="shared" si="10"/>
      </c>
      <c r="G183" s="28">
        <f t="shared" si="14"/>
      </c>
      <c r="H183" s="28">
        <f t="shared" si="18"/>
      </c>
      <c r="I183" s="28">
        <f t="shared" si="22"/>
      </c>
      <c r="J183" s="28">
        <f t="shared" si="26"/>
      </c>
      <c r="K183" s="29">
        <f t="shared" si="30"/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>
        <v>13800000000</v>
      </c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>
        <v>9680000000</v>
      </c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>
        <v>3637034280</v>
      </c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8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</row>
    <row r="184" outlineLevel="2">
      <c r="A184" s="1"/>
      <c r="B184" s="4"/>
      <c r="C184" s="38" t="s">
        <v>562</v>
      </c>
      <c r="D184" s="24">
        <f t="shared" si="2"/>
      </c>
      <c r="E184" s="24">
        <f t="shared" si="6"/>
      </c>
      <c r="F184" s="24">
        <f t="shared" si="10"/>
      </c>
      <c r="G184" s="24">
        <f t="shared" si="14"/>
      </c>
      <c r="H184" s="24">
        <f t="shared" si="18"/>
      </c>
      <c r="I184" s="24">
        <f t="shared" si="22"/>
      </c>
      <c r="J184" s="24">
        <f t="shared" si="26"/>
      </c>
      <c r="K184" s="37">
        <f t="shared" si="30"/>
      </c>
      <c r="L184" s="2"/>
      <c r="M184" s="36">
        <v>24477000000</v>
      </c>
      <c r="N184" s="36">
        <v>24508000000</v>
      </c>
      <c r="O184" s="36">
        <v>24562000000</v>
      </c>
      <c r="P184" s="36">
        <v>24598341970</v>
      </c>
      <c r="Q184" s="36">
        <v>24640000000</v>
      </c>
      <c r="R184" s="36">
        <v>24660000000</v>
      </c>
      <c r="S184" s="36">
        <v>24690000000</v>
      </c>
      <c r="T184" s="36">
        <v>24730000000</v>
      </c>
      <c r="U184" s="36">
        <v>24661365720</v>
      </c>
      <c r="V184" s="36">
        <v>24680000000</v>
      </c>
      <c r="W184" s="36">
        <v>24890000000</v>
      </c>
      <c r="X184" s="36">
        <v>25040000000</v>
      </c>
      <c r="Y184" s="36">
        <v>25060000000</v>
      </c>
      <c r="Z184" s="36">
        <v>25020000000</v>
      </c>
      <c r="AA184" s="36">
        <v>24960000000</v>
      </c>
      <c r="AB184" s="36">
        <v>24920000000</v>
      </c>
      <c r="AC184" s="36">
        <v>38600000000</v>
      </c>
      <c r="AD184" s="36">
        <v>24760000000</v>
      </c>
      <c r="AE184" s="36">
        <v>24680000000</v>
      </c>
      <c r="AF184" s="36">
        <v>24600000000</v>
      </c>
      <c r="AG184" s="36">
        <v>24499423040</v>
      </c>
      <c r="AH184" s="36">
        <v>24480000000</v>
      </c>
      <c r="AI184" s="36">
        <v>24360000000</v>
      </c>
      <c r="AJ184" s="36">
        <v>24360000000</v>
      </c>
      <c r="AK184" s="36">
        <v>24240000000</v>
      </c>
      <c r="AL184" s="36">
        <v>24400000000</v>
      </c>
      <c r="AM184" s="36">
        <v>24320000000</v>
      </c>
      <c r="AN184" s="36">
        <v>24240000000</v>
      </c>
      <c r="AO184" s="36">
        <v>24240000000</v>
      </c>
      <c r="AP184" s="36">
        <v>23400000000</v>
      </c>
      <c r="AQ184" s="36">
        <v>23400000000</v>
      </c>
      <c r="AR184" s="36">
        <v>23400000000</v>
      </c>
      <c r="AS184" s="36">
        <v>23400000000</v>
      </c>
      <c r="AT184" s="36">
        <v>21520000000</v>
      </c>
      <c r="AU184" s="36">
        <v>21520000000</v>
      </c>
      <c r="AV184" s="36">
        <v>21520000000</v>
      </c>
      <c r="AW184" s="36">
        <v>31200000000</v>
      </c>
      <c r="AX184" s="36">
        <v>21520000000</v>
      </c>
      <c r="AY184" s="36">
        <v>21560000000</v>
      </c>
      <c r="AZ184" s="36">
        <v>21520000000</v>
      </c>
      <c r="BA184" s="36">
        <v>21796520000</v>
      </c>
      <c r="BB184" s="36">
        <v>21741476040</v>
      </c>
      <c r="BC184" s="36">
        <v>21676604200</v>
      </c>
      <c r="BD184" s="36">
        <v>22318650640</v>
      </c>
      <c r="BE184" s="36">
        <v>22719869360</v>
      </c>
      <c r="BF184" s="36">
        <v>22741424520</v>
      </c>
      <c r="BG184" s="36">
        <v>23143921520</v>
      </c>
      <c r="BH184" s="36">
        <v>23116656400</v>
      </c>
      <c r="BI184" s="36">
        <v>24670245360</v>
      </c>
      <c r="BJ184" s="36">
        <v>24994031920</v>
      </c>
      <c r="BK184" s="36">
        <v>24779049680</v>
      </c>
      <c r="BL184" s="36">
        <v>24752164360</v>
      </c>
      <c r="BM184" s="36">
        <v>24487656480</v>
      </c>
      <c r="BN184" s="36">
        <v>24426137440</v>
      </c>
      <c r="BO184" s="36">
        <v>24149094600</v>
      </c>
      <c r="BP184" s="36">
        <v>24011535560</v>
      </c>
      <c r="BQ184" s="36">
        <v>23542228040</v>
      </c>
      <c r="BR184" s="36">
        <v>23240000000</v>
      </c>
      <c r="BS184" s="36">
        <v>22960000000</v>
      </c>
      <c r="BT184" s="36">
        <v>22888000000</v>
      </c>
      <c r="BU184" s="36">
        <v>26095668320</v>
      </c>
      <c r="BV184" s="36">
        <v>22196000000</v>
      </c>
      <c r="BW184" s="36">
        <v>21912000000</v>
      </c>
      <c r="BX184" s="36">
        <v>21848000000</v>
      </c>
      <c r="BY184" s="36">
        <v>21482523360</v>
      </c>
      <c r="BZ184" s="36">
        <v>21482523360</v>
      </c>
      <c r="CA184" s="36">
        <v>22189347400</v>
      </c>
      <c r="CB184" s="36">
        <v>22189347400</v>
      </c>
      <c r="CC184" s="36">
        <v>22284103520</v>
      </c>
      <c r="CD184" s="36">
        <v>22222858080</v>
      </c>
      <c r="CE184" s="36">
        <v>21941521560</v>
      </c>
      <c r="CF184" s="36">
        <v>21763923300</v>
      </c>
      <c r="CG184" s="36">
        <v>21648486000</v>
      </c>
      <c r="CH184" s="36">
        <v>21322038300</v>
      </c>
      <c r="CI184" s="36">
        <v>21322038300</v>
      </c>
      <c r="CJ184" s="36">
        <v>21140212140</v>
      </c>
      <c r="CK184" s="36">
        <v>20567011200</v>
      </c>
      <c r="CL184" s="36">
        <v>20530881120</v>
      </c>
      <c r="CM184" s="36">
        <v>20232932040</v>
      </c>
      <c r="CN184" s="36">
        <v>20264871720</v>
      </c>
      <c r="CO184" s="36">
        <v>20040725040</v>
      </c>
      <c r="CP184" s="36">
        <v>19935580920</v>
      </c>
      <c r="CQ184" s="36">
        <v>19974958440</v>
      </c>
      <c r="CR184" s="36">
        <v>19901769120</v>
      </c>
      <c r="CS184" s="36">
        <v>19687650600</v>
      </c>
      <c r="CT184" s="36">
        <v>19451004600</v>
      </c>
      <c r="CU184" s="36">
        <v>19261770720</v>
      </c>
      <c r="CV184" s="36">
        <v>19074826920</v>
      </c>
      <c r="CW184" s="36">
        <v>18925339920</v>
      </c>
      <c r="CX184" s="36">
        <v>18909222360</v>
      </c>
      <c r="CY184" s="36">
        <v>18354088680</v>
      </c>
      <c r="CZ184" s="36">
        <v>18227773560</v>
      </c>
      <c r="DA184" s="36">
        <v>17937406920</v>
      </c>
      <c r="DB184" s="36">
        <v>17340209880</v>
      </c>
      <c r="DC184" s="36">
        <v>17214512640</v>
      </c>
      <c r="DD184" s="36">
        <v>16830224880</v>
      </c>
      <c r="DE184" s="36">
        <v>16421229360</v>
      </c>
      <c r="DF184" s="36">
        <v>16285457280</v>
      </c>
      <c r="DG184" s="36">
        <v>15862308960</v>
      </c>
      <c r="DH184" s="36">
        <v>15458830560</v>
      </c>
      <c r="DI184" s="36">
        <v>14920539840</v>
      </c>
      <c r="DJ184" s="36">
        <v>14736791520</v>
      </c>
      <c r="DK184" s="36">
        <v>14180749440</v>
      </c>
      <c r="DL184" s="36">
        <v>14068312320</v>
      </c>
      <c r="DM184" s="8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</row>
    <row r="185">
      <c r="A185" s="1"/>
      <c r="B185" s="4"/>
      <c r="C185" s="34" t="s">
        <v>563</v>
      </c>
      <c r="D185" s="25">
        <f t="shared" si="2"/>
      </c>
      <c r="E185" s="25">
        <f t="shared" si="6"/>
      </c>
      <c r="F185" s="25">
        <f t="shared" si="10"/>
      </c>
      <c r="G185" s="25">
        <f t="shared" si="14"/>
      </c>
      <c r="H185" s="25">
        <f t="shared" si="18"/>
      </c>
      <c r="I185" s="25">
        <f t="shared" si="22"/>
      </c>
      <c r="J185" s="25">
        <f t="shared" si="26"/>
      </c>
      <c r="K185" s="33">
        <f t="shared" si="30"/>
      </c>
      <c r="L185" s="12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8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</row>
    <row r="186" outlineLevel="1">
      <c r="A186" s="1"/>
      <c r="B186" s="4"/>
      <c r="C186" s="23" t="s">
        <v>564</v>
      </c>
      <c r="D186" s="28">
        <f t="shared" si="2"/>
      </c>
      <c r="E186" s="28">
        <f t="shared" si="6"/>
      </c>
      <c r="F186" s="28">
        <f t="shared" si="10"/>
      </c>
      <c r="G186" s="28">
        <f t="shared" si="14"/>
      </c>
      <c r="H186" s="28">
        <f t="shared" si="18"/>
      </c>
      <c r="I186" s="28">
        <f t="shared" si="22"/>
      </c>
      <c r="J186" s="28">
        <f t="shared" si="26"/>
      </c>
      <c r="K186" s="29">
        <f t="shared" si="30"/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8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</row>
    <row r="187" outlineLevel="2">
      <c r="A187" s="1"/>
      <c r="B187" s="4"/>
      <c r="C187" s="23" t="s">
        <v>565</v>
      </c>
      <c r="D187" s="28">
        <f t="shared" si="2"/>
      </c>
      <c r="E187" s="28">
        <f t="shared" si="6"/>
      </c>
      <c r="F187" s="28">
        <f t="shared" si="10"/>
      </c>
      <c r="G187" s="28">
        <f t="shared" si="14"/>
      </c>
      <c r="H187" s="28">
        <f t="shared" si="18"/>
      </c>
      <c r="I187" s="28">
        <f t="shared" si="22"/>
      </c>
      <c r="J187" s="28">
        <f t="shared" si="26"/>
      </c>
      <c r="K187" s="29">
        <f t="shared" si="30"/>
      </c>
      <c r="M187" s="15"/>
      <c r="N187" s="15"/>
      <c r="O187" s="15"/>
      <c r="P187" s="15">
        <v>1250000</v>
      </c>
      <c r="Q187" s="15">
        <v>1250000</v>
      </c>
      <c r="R187" s="15">
        <v>1250000</v>
      </c>
      <c r="S187" s="15">
        <v>1250000</v>
      </c>
      <c r="T187" s="15">
        <v>1250000</v>
      </c>
      <c r="U187" s="15">
        <v>1250000</v>
      </c>
      <c r="V187" s="15"/>
      <c r="W187" s="15"/>
      <c r="X187" s="15"/>
      <c r="Y187" s="15"/>
      <c r="Z187" s="15"/>
      <c r="AA187" s="15"/>
      <c r="AB187" s="15"/>
      <c r="AC187" s="15"/>
      <c r="AD187" s="15"/>
      <c r="AE187" s="15">
        <v>1000000</v>
      </c>
      <c r="AF187" s="15"/>
      <c r="AG187" s="15">
        <v>54000</v>
      </c>
      <c r="AH187" s="15"/>
      <c r="AI187" s="15"/>
      <c r="AJ187" s="15"/>
      <c r="AK187" s="15">
        <v>54000</v>
      </c>
      <c r="AL187" s="15"/>
      <c r="AM187" s="15"/>
      <c r="AN187" s="15"/>
      <c r="AO187" s="15">
        <v>54000</v>
      </c>
      <c r="AP187" s="15"/>
      <c r="AQ187" s="15"/>
      <c r="AR187" s="15"/>
      <c r="AS187" s="15">
        <v>885000</v>
      </c>
      <c r="AT187" s="15"/>
      <c r="AU187" s="15"/>
      <c r="AV187" s="15"/>
      <c r="AW187" s="15">
        <v>1515000</v>
      </c>
      <c r="AX187" s="15"/>
      <c r="AY187" s="15"/>
      <c r="AZ187" s="15"/>
      <c r="BA187" s="15">
        <v>15000</v>
      </c>
      <c r="BB187" s="15"/>
      <c r="BC187" s="15"/>
      <c r="BD187" s="15"/>
      <c r="BE187" s="15">
        <v>15000</v>
      </c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8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</row>
    <row r="188" outlineLevel="2">
      <c r="A188" s="1"/>
      <c r="B188" s="4"/>
      <c r="C188" s="23" t="s">
        <v>566</v>
      </c>
      <c r="D188" s="28">
        <f t="shared" si="2"/>
      </c>
      <c r="E188" s="28">
        <f t="shared" si="6"/>
      </c>
      <c r="F188" s="28">
        <f t="shared" si="10"/>
      </c>
      <c r="G188" s="28">
        <f t="shared" si="14"/>
      </c>
      <c r="H188" s="28">
        <f t="shared" si="18"/>
      </c>
      <c r="I188" s="28">
        <f t="shared" si="22"/>
      </c>
      <c r="J188" s="28">
        <f t="shared" si="26"/>
      </c>
      <c r="K188" s="29">
        <f t="shared" si="30"/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>
        <v>1000000</v>
      </c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8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</row>
    <row r="189" outlineLevel="2">
      <c r="A189" s="1"/>
      <c r="B189" s="4"/>
      <c r="C189" s="23" t="s">
        <v>567</v>
      </c>
      <c r="D189" s="28">
        <f t="shared" si="2"/>
      </c>
      <c r="E189" s="28">
        <f t="shared" si="6"/>
      </c>
      <c r="F189" s="28">
        <f t="shared" si="10"/>
      </c>
      <c r="G189" s="28">
        <f t="shared" si="14"/>
      </c>
      <c r="H189" s="28">
        <f t="shared" si="18"/>
      </c>
      <c r="I189" s="28">
        <f t="shared" si="22"/>
      </c>
      <c r="J189" s="28">
        <f t="shared" si="26"/>
      </c>
      <c r="K189" s="29">
        <f t="shared" si="30"/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>
        <v>1078000</v>
      </c>
      <c r="AH189" s="15">
        <v>1000000</v>
      </c>
      <c r="AI189" s="15">
        <v>1000000</v>
      </c>
      <c r="AJ189" s="15"/>
      <c r="AK189" s="15">
        <v>1100000</v>
      </c>
      <c r="AL189" s="15"/>
      <c r="AM189" s="15"/>
      <c r="AN189" s="15"/>
      <c r="AO189" s="15">
        <v>162000</v>
      </c>
      <c r="AP189" s="15"/>
      <c r="AQ189" s="15"/>
      <c r="AR189" s="15"/>
      <c r="AS189" s="15">
        <v>162000</v>
      </c>
      <c r="AT189" s="15"/>
      <c r="AU189" s="15"/>
      <c r="AV189" s="15"/>
      <c r="AW189" s="15">
        <v>30000</v>
      </c>
      <c r="AX189" s="15"/>
      <c r="AY189" s="15"/>
      <c r="AZ189" s="15"/>
      <c r="BA189" s="15">
        <v>30000</v>
      </c>
      <c r="BB189" s="15"/>
      <c r="BC189" s="15"/>
      <c r="BD189" s="15"/>
      <c r="BE189" s="15">
        <v>30000</v>
      </c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8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</row>
    <row r="190" outlineLevel="2">
      <c r="A190" s="1"/>
      <c r="B190" s="4"/>
      <c r="C190" s="23" t="s">
        <v>568</v>
      </c>
      <c r="D190" s="28">
        <f t="shared" si="2"/>
      </c>
      <c r="E190" s="28">
        <f t="shared" si="6"/>
      </c>
      <c r="F190" s="28">
        <f t="shared" si="10"/>
      </c>
      <c r="G190" s="28">
        <f t="shared" si="14"/>
      </c>
      <c r="H190" s="28">
        <f t="shared" si="18"/>
      </c>
      <c r="I190" s="28">
        <f t="shared" si="22"/>
      </c>
      <c r="J190" s="28">
        <f t="shared" si="26"/>
      </c>
      <c r="K190" s="29">
        <f t="shared" si="30"/>
      </c>
      <c r="M190" s="15">
        <v>2250000</v>
      </c>
      <c r="N190" s="15">
        <v>2250000</v>
      </c>
      <c r="O190" s="15">
        <v>2250000</v>
      </c>
      <c r="P190" s="15">
        <v>2250000</v>
      </c>
      <c r="Q190" s="15">
        <v>2250000</v>
      </c>
      <c r="R190" s="15">
        <v>2250000</v>
      </c>
      <c r="S190" s="15">
        <v>2250000</v>
      </c>
      <c r="T190" s="15">
        <v>2250000</v>
      </c>
      <c r="U190" s="15">
        <v>2250000</v>
      </c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>
        <v>64000</v>
      </c>
      <c r="AH190" s="15"/>
      <c r="AI190" s="15"/>
      <c r="AJ190" s="15"/>
      <c r="AK190" s="15">
        <v>64000</v>
      </c>
      <c r="AL190" s="15"/>
      <c r="AM190" s="15"/>
      <c r="AN190" s="15"/>
      <c r="AO190" s="15">
        <v>1064000</v>
      </c>
      <c r="AP190" s="15"/>
      <c r="AQ190" s="15"/>
      <c r="AR190" s="15"/>
      <c r="AS190" s="15">
        <v>1086000</v>
      </c>
      <c r="AT190" s="15"/>
      <c r="AU190" s="15"/>
      <c r="AV190" s="15"/>
      <c r="AW190" s="15"/>
      <c r="AX190" s="15"/>
      <c r="AY190" s="15"/>
      <c r="AZ190" s="15"/>
      <c r="BA190" s="15">
        <v>1515000</v>
      </c>
      <c r="BB190" s="15"/>
      <c r="BC190" s="15"/>
      <c r="BD190" s="15"/>
      <c r="BE190" s="15">
        <v>1530000</v>
      </c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8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</row>
    <row r="191" outlineLevel="2">
      <c r="A191" s="1"/>
      <c r="B191" s="4"/>
      <c r="C191" s="23" t="s">
        <v>569</v>
      </c>
      <c r="D191" s="28">
        <f t="shared" si="2"/>
      </c>
      <c r="E191" s="28">
        <f t="shared" si="6"/>
      </c>
      <c r="F191" s="28">
        <f t="shared" si="10"/>
      </c>
      <c r="G191" s="28">
        <f t="shared" si="14"/>
      </c>
      <c r="H191" s="28">
        <f t="shared" si="18"/>
      </c>
      <c r="I191" s="28">
        <f t="shared" si="22"/>
      </c>
      <c r="J191" s="28">
        <f t="shared" si="26"/>
      </c>
      <c r="K191" s="29">
        <f t="shared" si="30"/>
      </c>
      <c r="M191" s="15">
        <v>6250000</v>
      </c>
      <c r="N191" s="15">
        <v>6250000</v>
      </c>
      <c r="O191" s="15">
        <v>6250000</v>
      </c>
      <c r="P191" s="15">
        <v>6250000</v>
      </c>
      <c r="Q191" s="15">
        <v>6250000</v>
      </c>
      <c r="R191" s="15">
        <v>6250000</v>
      </c>
      <c r="S191" s="15">
        <v>6250000</v>
      </c>
      <c r="T191" s="15">
        <v>7500000</v>
      </c>
      <c r="U191" s="15">
        <v>7500000</v>
      </c>
      <c r="V191" s="15"/>
      <c r="W191" s="15"/>
      <c r="X191" s="15"/>
      <c r="Y191" s="15"/>
      <c r="Z191" s="15"/>
      <c r="AA191" s="15"/>
      <c r="AB191" s="15"/>
      <c r="AC191" s="15"/>
      <c r="AD191" s="15"/>
      <c r="AE191" s="15">
        <v>6000000</v>
      </c>
      <c r="AF191" s="15">
        <v>6000000</v>
      </c>
      <c r="AG191" s="15">
        <v>1052000</v>
      </c>
      <c r="AH191" s="15">
        <v>1000000</v>
      </c>
      <c r="AI191" s="15">
        <v>1000000</v>
      </c>
      <c r="AJ191" s="15"/>
      <c r="AK191" s="15">
        <v>1084000</v>
      </c>
      <c r="AL191" s="15"/>
      <c r="AM191" s="15"/>
      <c r="AN191" s="15"/>
      <c r="AO191" s="15">
        <v>1096000</v>
      </c>
      <c r="AP191" s="15"/>
      <c r="AQ191" s="15"/>
      <c r="AR191" s="15"/>
      <c r="AS191" s="15">
        <v>1128000</v>
      </c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8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</row>
    <row r="192" outlineLevel="2">
      <c r="A192" s="1"/>
      <c r="B192" s="4"/>
      <c r="C192" s="23" t="s">
        <v>570</v>
      </c>
      <c r="D192" s="28">
        <f t="shared" si="2"/>
      </c>
      <c r="E192" s="28">
        <f t="shared" si="6"/>
      </c>
      <c r="F192" s="28">
        <f t="shared" si="10"/>
      </c>
      <c r="G192" s="28">
        <f t="shared" si="14"/>
      </c>
      <c r="H192" s="28">
        <f t="shared" si="18"/>
      </c>
      <c r="I192" s="28">
        <f t="shared" si="22"/>
      </c>
      <c r="J192" s="28">
        <f t="shared" si="26"/>
      </c>
      <c r="K192" s="29">
        <f t="shared" si="30"/>
      </c>
      <c r="M192" s="15">
        <v>-37000</v>
      </c>
      <c r="N192" s="15">
        <v>-38000</v>
      </c>
      <c r="O192" s="15">
        <v>-39000</v>
      </c>
      <c r="P192" s="15">
        <v>-40000</v>
      </c>
      <c r="Q192" s="15">
        <v>-41000</v>
      </c>
      <c r="R192" s="15">
        <v>-44000</v>
      </c>
      <c r="S192" s="15">
        <v>-45000</v>
      </c>
      <c r="T192" s="15">
        <v>-46000</v>
      </c>
      <c r="U192" s="15">
        <v>-47000</v>
      </c>
      <c r="V192" s="15"/>
      <c r="W192" s="15"/>
      <c r="X192" s="15"/>
      <c r="Y192" s="15"/>
      <c r="Z192" s="15"/>
      <c r="AA192" s="15"/>
      <c r="AB192" s="15"/>
      <c r="AC192" s="15"/>
      <c r="AD192" s="15"/>
      <c r="AE192" s="15">
        <v>-40000</v>
      </c>
      <c r="AF192" s="15">
        <v>-41000</v>
      </c>
      <c r="AG192" s="15">
        <v>-257000</v>
      </c>
      <c r="AH192" s="15">
        <v>-10000</v>
      </c>
      <c r="AI192" s="15">
        <v>-11000</v>
      </c>
      <c r="AJ192" s="15"/>
      <c r="AK192" s="15">
        <v>-314000</v>
      </c>
      <c r="AL192" s="15"/>
      <c r="AM192" s="15"/>
      <c r="AN192" s="15"/>
      <c r="AO192" s="15">
        <v>-376000</v>
      </c>
      <c r="AP192" s="15"/>
      <c r="AQ192" s="15"/>
      <c r="AR192" s="15"/>
      <c r="AS192" s="15">
        <v>-482000</v>
      </c>
      <c r="AT192" s="15"/>
      <c r="AU192" s="15"/>
      <c r="AV192" s="15"/>
      <c r="AW192" s="15">
        <v>-132000</v>
      </c>
      <c r="AX192" s="15"/>
      <c r="AY192" s="15"/>
      <c r="AZ192" s="15"/>
      <c r="BA192" s="15">
        <v>-175658</v>
      </c>
      <c r="BB192" s="15"/>
      <c r="BC192" s="15"/>
      <c r="BD192" s="15"/>
      <c r="BE192" s="15">
        <v>-218625</v>
      </c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8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</row>
    <row r="193" outlineLevel="2">
      <c r="A193" s="1"/>
      <c r="B193" s="4"/>
      <c r="C193" s="38" t="s">
        <v>571</v>
      </c>
      <c r="D193" s="24">
        <f t="shared" si="2"/>
      </c>
      <c r="E193" s="24">
        <f t="shared" si="6"/>
      </c>
      <c r="F193" s="24">
        <f t="shared" si="10"/>
      </c>
      <c r="G193" s="24">
        <f t="shared" si="14"/>
      </c>
      <c r="H193" s="24">
        <f t="shared" si="18"/>
      </c>
      <c r="I193" s="24">
        <f t="shared" si="22"/>
      </c>
      <c r="J193" s="24">
        <f t="shared" si="26"/>
      </c>
      <c r="K193" s="37">
        <f t="shared" si="30"/>
      </c>
      <c r="L193" s="2"/>
      <c r="M193" s="36">
        <v>8463000</v>
      </c>
      <c r="N193" s="36">
        <v>8462000</v>
      </c>
      <c r="O193" s="36">
        <v>8461000</v>
      </c>
      <c r="P193" s="36">
        <v>9710000</v>
      </c>
      <c r="Q193" s="36">
        <v>9709000</v>
      </c>
      <c r="R193" s="36">
        <v>9706000</v>
      </c>
      <c r="S193" s="36">
        <v>9705000</v>
      </c>
      <c r="T193" s="36">
        <v>10954000</v>
      </c>
      <c r="U193" s="36">
        <v>10953000</v>
      </c>
      <c r="V193" s="36"/>
      <c r="W193" s="36"/>
      <c r="X193" s="36"/>
      <c r="Y193" s="36"/>
      <c r="Z193" s="36"/>
      <c r="AA193" s="36"/>
      <c r="AB193" s="36"/>
      <c r="AC193" s="36"/>
      <c r="AD193" s="36"/>
      <c r="AE193" s="36">
        <v>6960000</v>
      </c>
      <c r="AF193" s="36">
        <v>6959000</v>
      </c>
      <c r="AG193" s="36">
        <v>1991000</v>
      </c>
      <c r="AH193" s="36">
        <v>1990000</v>
      </c>
      <c r="AI193" s="36">
        <v>1989000</v>
      </c>
      <c r="AJ193" s="36"/>
      <c r="AK193" s="36">
        <v>1988000</v>
      </c>
      <c r="AL193" s="36"/>
      <c r="AM193" s="36"/>
      <c r="AN193" s="36"/>
      <c r="AO193" s="36">
        <v>2000000</v>
      </c>
      <c r="AP193" s="36"/>
      <c r="AQ193" s="36"/>
      <c r="AR193" s="36"/>
      <c r="AS193" s="36">
        <v>2779000</v>
      </c>
      <c r="AT193" s="36"/>
      <c r="AU193" s="36"/>
      <c r="AV193" s="36"/>
      <c r="AW193" s="36">
        <v>1413000</v>
      </c>
      <c r="AX193" s="36"/>
      <c r="AY193" s="36"/>
      <c r="AZ193" s="36"/>
      <c r="BA193" s="36">
        <v>1384342</v>
      </c>
      <c r="BB193" s="36"/>
      <c r="BC193" s="36"/>
      <c r="BD193" s="36"/>
      <c r="BE193" s="36">
        <v>1356375</v>
      </c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8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</row>
    <row r="194" outlineLevel="1">
      <c r="A194" s="1"/>
      <c r="B194" s="4"/>
      <c r="C194" s="23" t="s">
        <v>572</v>
      </c>
      <c r="D194" s="28">
        <f t="shared" si="2"/>
      </c>
      <c r="E194" s="28">
        <f t="shared" si="6"/>
      </c>
      <c r="F194" s="28">
        <f t="shared" si="10"/>
      </c>
      <c r="G194" s="28">
        <f t="shared" si="14"/>
      </c>
      <c r="H194" s="28">
        <f t="shared" si="18"/>
      </c>
      <c r="I194" s="28">
        <f t="shared" si="22"/>
      </c>
      <c r="J194" s="28">
        <f t="shared" si="26"/>
      </c>
      <c r="K194" s="29">
        <f t="shared" si="30"/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8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</row>
    <row r="195" outlineLevel="2">
      <c r="A195" s="1"/>
      <c r="B195" s="4"/>
      <c r="C195" s="23" t="s">
        <v>573</v>
      </c>
      <c r="D195" s="28">
        <f t="shared" si="2"/>
      </c>
      <c r="E195" s="28">
        <f t="shared" si="6"/>
      </c>
      <c r="F195" s="28">
        <f t="shared" si="10"/>
      </c>
      <c r="G195" s="28">
        <f t="shared" si="14"/>
      </c>
      <c r="H195" s="28">
        <f t="shared" si="18"/>
      </c>
      <c r="I195" s="28">
        <f t="shared" si="22"/>
      </c>
      <c r="J195" s="28">
        <f t="shared" si="26"/>
      </c>
      <c r="K195" s="29">
        <f t="shared" si="30"/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>
        <v>5000</v>
      </c>
      <c r="AT195" s="15"/>
      <c r="AU195" s="15"/>
      <c r="AV195" s="15"/>
      <c r="AW195" s="15">
        <v>5000</v>
      </c>
      <c r="AX195" s="15"/>
      <c r="AY195" s="15"/>
      <c r="AZ195" s="15"/>
      <c r="BA195" s="15">
        <v>5303</v>
      </c>
      <c r="BB195" s="15"/>
      <c r="BC195" s="15"/>
      <c r="BD195" s="15"/>
      <c r="BE195" s="15">
        <v>5168</v>
      </c>
      <c r="BF195" s="15"/>
      <c r="BG195" s="15"/>
      <c r="BH195" s="15"/>
      <c r="BI195" s="15">
        <v>4926</v>
      </c>
      <c r="BJ195" s="15"/>
      <c r="BK195" s="15"/>
      <c r="BL195" s="15"/>
      <c r="BM195" s="15">
        <v>4821</v>
      </c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8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</row>
    <row r="196" outlineLevel="2">
      <c r="A196" s="1"/>
      <c r="B196" s="4"/>
      <c r="C196" s="23" t="s">
        <v>574</v>
      </c>
      <c r="D196" s="28">
        <f t="shared" si="2"/>
      </c>
      <c r="E196" s="28">
        <f t="shared" si="6"/>
      </c>
      <c r="F196" s="28">
        <f t="shared" si="10"/>
      </c>
      <c r="G196" s="28">
        <f t="shared" si="14"/>
      </c>
      <c r="H196" s="28">
        <f t="shared" si="18"/>
      </c>
      <c r="I196" s="28">
        <f t="shared" si="22"/>
      </c>
      <c r="J196" s="28">
        <f t="shared" si="26"/>
      </c>
      <c r="K196" s="29">
        <f t="shared" si="30"/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>
        <v>6000</v>
      </c>
      <c r="AT196" s="15"/>
      <c r="AU196" s="15"/>
      <c r="AV196" s="15"/>
      <c r="AW196" s="15">
        <v>6000</v>
      </c>
      <c r="AX196" s="15"/>
      <c r="AY196" s="15"/>
      <c r="AZ196" s="15"/>
      <c r="BA196" s="15">
        <v>5453</v>
      </c>
      <c r="BB196" s="15"/>
      <c r="BC196" s="15"/>
      <c r="BD196" s="15"/>
      <c r="BE196" s="15">
        <v>5303</v>
      </c>
      <c r="BF196" s="15"/>
      <c r="BG196" s="15"/>
      <c r="BH196" s="15"/>
      <c r="BI196" s="15">
        <v>4888</v>
      </c>
      <c r="BJ196" s="15"/>
      <c r="BK196" s="15"/>
      <c r="BL196" s="15"/>
      <c r="BM196" s="15">
        <v>4926</v>
      </c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8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</row>
    <row r="197" outlineLevel="2">
      <c r="A197" s="1"/>
      <c r="B197" s="4"/>
      <c r="C197" s="23" t="s">
        <v>575</v>
      </c>
      <c r="D197" s="28">
        <f t="shared" si="2"/>
      </c>
      <c r="E197" s="28">
        <f t="shared" si="6"/>
      </c>
      <c r="F197" s="28">
        <f t="shared" si="10"/>
      </c>
      <c r="G197" s="28">
        <f t="shared" si="14"/>
      </c>
      <c r="H197" s="28">
        <f t="shared" si="18"/>
      </c>
      <c r="I197" s="28">
        <f t="shared" si="22"/>
      </c>
      <c r="J197" s="28">
        <f t="shared" si="26"/>
      </c>
      <c r="K197" s="29">
        <f t="shared" si="30"/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>
        <v>6000</v>
      </c>
      <c r="AX197" s="15"/>
      <c r="AY197" s="15"/>
      <c r="AZ197" s="15"/>
      <c r="BA197" s="15">
        <v>5607</v>
      </c>
      <c r="BB197" s="15"/>
      <c r="BC197" s="15"/>
      <c r="BD197" s="15"/>
      <c r="BE197" s="15">
        <v>5453</v>
      </c>
      <c r="BF197" s="15"/>
      <c r="BG197" s="15"/>
      <c r="BH197" s="15"/>
      <c r="BI197" s="15">
        <v>4997</v>
      </c>
      <c r="BJ197" s="15"/>
      <c r="BK197" s="15"/>
      <c r="BL197" s="15"/>
      <c r="BM197" s="15">
        <v>4887</v>
      </c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8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</row>
    <row r="198" outlineLevel="2">
      <c r="A198" s="1"/>
      <c r="B198" s="4"/>
      <c r="C198" s="23" t="s">
        <v>576</v>
      </c>
      <c r="D198" s="28">
        <f t="shared" si="2"/>
      </c>
      <c r="E198" s="28">
        <f t="shared" si="6"/>
      </c>
      <c r="F198" s="28">
        <f t="shared" si="10"/>
      </c>
      <c r="G198" s="28">
        <f t="shared" si="14"/>
      </c>
      <c r="H198" s="28">
        <f t="shared" si="18"/>
      </c>
      <c r="I198" s="28">
        <f t="shared" si="22"/>
      </c>
      <c r="J198" s="28">
        <f t="shared" si="26"/>
      </c>
      <c r="K198" s="29">
        <f t="shared" si="30"/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>
        <v>5767</v>
      </c>
      <c r="BB198" s="15"/>
      <c r="BC198" s="15"/>
      <c r="BD198" s="15"/>
      <c r="BE198" s="15">
        <v>5607</v>
      </c>
      <c r="BF198" s="15"/>
      <c r="BG198" s="15"/>
      <c r="BH198" s="15"/>
      <c r="BI198" s="15">
        <v>5147</v>
      </c>
      <c r="BJ198" s="15"/>
      <c r="BK198" s="15"/>
      <c r="BL198" s="15"/>
      <c r="BM198" s="15">
        <v>4997</v>
      </c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8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</row>
    <row r="199" outlineLevel="2">
      <c r="A199" s="1"/>
      <c r="B199" s="4"/>
      <c r="C199" s="23" t="s">
        <v>577</v>
      </c>
      <c r="D199" s="28">
        <f t="shared" si="2"/>
      </c>
      <c r="E199" s="28">
        <f t="shared" si="6"/>
      </c>
      <c r="F199" s="28">
        <f t="shared" si="10"/>
      </c>
      <c r="G199" s="28">
        <f t="shared" si="14"/>
      </c>
      <c r="H199" s="28">
        <f t="shared" si="18"/>
      </c>
      <c r="I199" s="28">
        <f t="shared" si="22"/>
      </c>
      <c r="J199" s="28">
        <f t="shared" si="26"/>
      </c>
      <c r="K199" s="29">
        <f t="shared" si="30"/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>
        <v>26</v>
      </c>
      <c r="BB199" s="15"/>
      <c r="BC199" s="15"/>
      <c r="BD199" s="15"/>
      <c r="BE199" s="15">
        <v>5767</v>
      </c>
      <c r="BF199" s="15"/>
      <c r="BG199" s="15"/>
      <c r="BH199" s="15"/>
      <c r="BI199" s="15">
        <v>5301</v>
      </c>
      <c r="BJ199" s="15"/>
      <c r="BK199" s="15"/>
      <c r="BL199" s="15"/>
      <c r="BM199" s="15">
        <v>5147</v>
      </c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8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</row>
    <row r="200" outlineLevel="2">
      <c r="A200" s="1"/>
      <c r="B200" s="4"/>
      <c r="C200" s="23" t="s">
        <v>578</v>
      </c>
      <c r="D200" s="28">
        <f t="shared" si="2"/>
      </c>
      <c r="E200" s="28">
        <f t="shared" si="6"/>
      </c>
      <c r="F200" s="28">
        <f t="shared" si="10"/>
      </c>
      <c r="G200" s="28">
        <f t="shared" si="14"/>
      </c>
      <c r="H200" s="28">
        <f t="shared" si="18"/>
      </c>
      <c r="I200" s="28">
        <f t="shared" si="22"/>
      </c>
      <c r="J200" s="28">
        <f t="shared" si="26"/>
      </c>
      <c r="K200" s="29">
        <f t="shared" si="30"/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>
        <v>26</v>
      </c>
      <c r="BF200" s="15"/>
      <c r="BG200" s="15"/>
      <c r="BH200" s="15"/>
      <c r="BI200" s="15">
        <v>5461</v>
      </c>
      <c r="BJ200" s="15"/>
      <c r="BK200" s="15"/>
      <c r="BL200" s="15"/>
      <c r="BM200" s="15">
        <v>10762</v>
      </c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8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</row>
    <row r="201" outlineLevel="2">
      <c r="A201" s="1"/>
      <c r="B201" s="4"/>
      <c r="C201" s="23" t="s">
        <v>579</v>
      </c>
      <c r="D201" s="28">
        <f t="shared" si="2"/>
      </c>
      <c r="E201" s="28">
        <f t="shared" si="6"/>
      </c>
      <c r="F201" s="28">
        <f t="shared" si="10"/>
      </c>
      <c r="G201" s="28">
        <f t="shared" si="14"/>
      </c>
      <c r="H201" s="28">
        <f t="shared" si="18"/>
      </c>
      <c r="I201" s="28">
        <f t="shared" si="22"/>
      </c>
      <c r="J201" s="28">
        <f t="shared" si="26"/>
      </c>
      <c r="K201" s="29">
        <f t="shared" si="30"/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>
        <v>-1000</v>
      </c>
      <c r="AT201" s="15"/>
      <c r="AU201" s="15"/>
      <c r="AV201" s="15"/>
      <c r="AW201" s="15">
        <v>-3000</v>
      </c>
      <c r="AX201" s="15"/>
      <c r="AY201" s="15"/>
      <c r="AZ201" s="15"/>
      <c r="BA201" s="15">
        <v>-4656</v>
      </c>
      <c r="BB201" s="15"/>
      <c r="BC201" s="15"/>
      <c r="BD201" s="15"/>
      <c r="BE201" s="15">
        <v>-6907</v>
      </c>
      <c r="BF201" s="15"/>
      <c r="BG201" s="15"/>
      <c r="BH201" s="15"/>
      <c r="BI201" s="15">
        <v>-9314</v>
      </c>
      <c r="BJ201" s="15"/>
      <c r="BK201" s="15"/>
      <c r="BL201" s="15"/>
      <c r="BM201" s="15">
        <v>-12085</v>
      </c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8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</row>
    <row r="202" outlineLevel="2">
      <c r="A202" s="1"/>
      <c r="B202" s="4"/>
      <c r="C202" s="38" t="s">
        <v>580</v>
      </c>
      <c r="D202" s="24">
        <f t="shared" si="2"/>
      </c>
      <c r="E202" s="24">
        <f t="shared" si="6"/>
      </c>
      <c r="F202" s="24">
        <f t="shared" si="10"/>
      </c>
      <c r="G202" s="24">
        <f t="shared" si="14"/>
      </c>
      <c r="H202" s="24">
        <f t="shared" si="18"/>
      </c>
      <c r="I202" s="24">
        <f t="shared" si="22"/>
      </c>
      <c r="J202" s="24">
        <f t="shared" si="26"/>
      </c>
      <c r="K202" s="37">
        <f t="shared" si="30"/>
      </c>
      <c r="L202" s="2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>
        <v>10000</v>
      </c>
      <c r="AT202" s="36"/>
      <c r="AU202" s="36"/>
      <c r="AV202" s="36"/>
      <c r="AW202" s="36">
        <v>14000</v>
      </c>
      <c r="AX202" s="36"/>
      <c r="AY202" s="36"/>
      <c r="AZ202" s="36"/>
      <c r="BA202" s="36">
        <v>17500</v>
      </c>
      <c r="BB202" s="36"/>
      <c r="BC202" s="36"/>
      <c r="BD202" s="36"/>
      <c r="BE202" s="36">
        <v>20417</v>
      </c>
      <c r="BF202" s="36"/>
      <c r="BG202" s="36"/>
      <c r="BH202" s="36"/>
      <c r="BI202" s="36">
        <v>21406</v>
      </c>
      <c r="BJ202" s="36"/>
      <c r="BK202" s="36"/>
      <c r="BL202" s="36"/>
      <c r="BM202" s="36">
        <v>23455</v>
      </c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8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</row>
    <row r="203" outlineLevel="1">
      <c r="A203" s="1"/>
      <c r="B203" s="4"/>
      <c r="C203" s="23" t="s">
        <v>581</v>
      </c>
      <c r="D203" s="28">
        <f t="shared" si="3" ref="D203:D258">IF(COUNT(L203:DL203)&gt;0,MEDIAN(L203:DL203),"")</f>
      </c>
      <c r="E203" s="28">
        <f t="shared" si="7" ref="E203:E258">IF(COUNT(L203:DL203)&gt;0,AVERAGE(L203:DL203),"")</f>
      </c>
      <c r="F203" s="28">
        <f t="shared" si="11" ref="F203:F258">IF(COUNT(L203:DL203)&gt;0,MIN(L203:DL203),"")</f>
      </c>
      <c r="G203" s="28">
        <f t="shared" si="15" ref="G203:G258">IF(COUNT(L203:DL203)&gt;0,MAX(L203:DL203),"")</f>
      </c>
      <c r="H203" s="28">
        <f t="shared" si="19" ref="H203:H258">IF(COUNT(L203:DL203)&gt;0,QUARTILE(L203:DL203,1),"")</f>
      </c>
      <c r="I203" s="28">
        <f t="shared" si="23" ref="I203:I258">IF(COUNT(L203:DL203)&gt;0,QUARTILE(L203:DL203,3),"")</f>
      </c>
      <c r="J203" s="28">
        <f t="shared" si="27" ref="J203:J258">IF(COUNT(L203:DL203)&gt;1,STDEV(L203:DL203),"")</f>
      </c>
      <c r="K203" s="29">
        <f t="shared" si="31" ref="K203:K258">IF(COUNT(L203:DL203)&gt;1,STDEV(L203:DL203)/AVERAGE(L203:DL203),"")</f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8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</row>
    <row r="204" outlineLevel="2">
      <c r="A204" s="1"/>
      <c r="B204" s="4"/>
      <c r="C204" s="23" t="s">
        <v>582</v>
      </c>
      <c r="D204" s="28">
        <f t="shared" si="3"/>
      </c>
      <c r="E204" s="28">
        <f t="shared" si="7"/>
      </c>
      <c r="F204" s="28">
        <f t="shared" si="11"/>
      </c>
      <c r="G204" s="28">
        <f t="shared" si="15"/>
      </c>
      <c r="H204" s="28">
        <f t="shared" si="19"/>
      </c>
      <c r="I204" s="28">
        <f t="shared" si="23"/>
      </c>
      <c r="J204" s="28">
        <f t="shared" si="27"/>
      </c>
      <c r="K204" s="29">
        <f t="shared" si="31"/>
      </c>
      <c r="M204" s="15">
        <v>354000</v>
      </c>
      <c r="N204" s="15">
        <v>78000</v>
      </c>
      <c r="O204" s="15">
        <v>144000</v>
      </c>
      <c r="P204" s="15">
        <v>221000</v>
      </c>
      <c r="Q204" s="15">
        <v>290000</v>
      </c>
      <c r="R204" s="15">
        <v>84000</v>
      </c>
      <c r="S204" s="15">
        <v>134000</v>
      </c>
      <c r="T204" s="15">
        <v>178000</v>
      </c>
      <c r="U204" s="15">
        <v>220000</v>
      </c>
      <c r="V204" s="15">
        <v>50000</v>
      </c>
      <c r="W204" s="15">
        <v>91000</v>
      </c>
      <c r="X204" s="15">
        <v>121000</v>
      </c>
      <c r="Y204" s="15">
        <v>176000</v>
      </c>
      <c r="Z204" s="15">
        <v>43000</v>
      </c>
      <c r="AA204" s="15">
        <v>81000</v>
      </c>
      <c r="AB204" s="15">
        <v>106000</v>
      </c>
      <c r="AC204" s="15">
        <v>152000</v>
      </c>
      <c r="AD204" s="15">
        <v>38000</v>
      </c>
      <c r="AE204" s="15">
        <v>74000</v>
      </c>
      <c r="AF204" s="15">
        <v>90000</v>
      </c>
      <c r="AG204" s="15">
        <v>121000</v>
      </c>
      <c r="AH204" s="15">
        <v>28000</v>
      </c>
      <c r="AI204" s="15">
        <v>55000</v>
      </c>
      <c r="AJ204" s="15"/>
      <c r="AK204" s="15">
        <v>100000</v>
      </c>
      <c r="AL204" s="15"/>
      <c r="AM204" s="15"/>
      <c r="AN204" s="15"/>
      <c r="AO204" s="15">
        <v>63000</v>
      </c>
      <c r="AP204" s="15"/>
      <c r="AQ204" s="15"/>
      <c r="AR204" s="15"/>
      <c r="AS204" s="15">
        <v>42000</v>
      </c>
      <c r="AT204" s="15"/>
      <c r="AU204" s="15"/>
      <c r="AV204" s="15"/>
      <c r="AW204" s="15">
        <v>75000</v>
      </c>
      <c r="AX204" s="15"/>
      <c r="AY204" s="15"/>
      <c r="AZ204" s="15"/>
      <c r="BA204" s="15">
        <v>76741</v>
      </c>
      <c r="BB204" s="15"/>
      <c r="BC204" s="15"/>
      <c r="BD204" s="15"/>
      <c r="BE204" s="15">
        <v>74007</v>
      </c>
      <c r="BF204" s="15"/>
      <c r="BG204" s="15"/>
      <c r="BH204" s="15"/>
      <c r="BI204" s="15">
        <v>34294</v>
      </c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8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</row>
    <row r="205" outlineLevel="2">
      <c r="A205" s="1"/>
      <c r="B205" s="4"/>
      <c r="C205" s="23" t="s">
        <v>583</v>
      </c>
      <c r="D205" s="28">
        <f t="shared" si="3"/>
      </c>
      <c r="E205" s="28">
        <f t="shared" si="7"/>
      </c>
      <c r="F205" s="28">
        <f t="shared" si="11"/>
      </c>
      <c r="G205" s="28">
        <f t="shared" si="15"/>
      </c>
      <c r="H205" s="28">
        <f t="shared" si="19"/>
      </c>
      <c r="I205" s="28">
        <f t="shared" si="23"/>
      </c>
      <c r="J205" s="28">
        <f t="shared" si="27"/>
      </c>
      <c r="K205" s="29">
        <f t="shared" si="31"/>
      </c>
      <c r="M205" s="15">
        <v>331000</v>
      </c>
      <c r="N205" s="15">
        <v>336000</v>
      </c>
      <c r="O205" s="15">
        <v>316000</v>
      </c>
      <c r="P205" s="15">
        <v>306000</v>
      </c>
      <c r="Q205" s="15">
        <v>270000</v>
      </c>
      <c r="R205" s="15">
        <v>269000</v>
      </c>
      <c r="S205" s="15">
        <v>249000</v>
      </c>
      <c r="T205" s="15">
        <v>218000</v>
      </c>
      <c r="U205" s="15">
        <v>198000</v>
      </c>
      <c r="V205" s="15">
        <v>188000</v>
      </c>
      <c r="W205" s="15">
        <v>169000</v>
      </c>
      <c r="X205" s="15">
        <v>167000</v>
      </c>
      <c r="Y205" s="15">
        <v>162000</v>
      </c>
      <c r="Z205" s="15">
        <v>169000</v>
      </c>
      <c r="AA205" s="15">
        <v>156000</v>
      </c>
      <c r="AB205" s="15">
        <v>144000</v>
      </c>
      <c r="AC205" s="15">
        <v>135000</v>
      </c>
      <c r="AD205" s="15">
        <v>143000</v>
      </c>
      <c r="AE205" s="15">
        <v>139000</v>
      </c>
      <c r="AF205" s="15">
        <v>116000</v>
      </c>
      <c r="AG205" s="15">
        <v>117000</v>
      </c>
      <c r="AH205" s="15">
        <v>112000</v>
      </c>
      <c r="AI205" s="15">
        <v>109000</v>
      </c>
      <c r="AJ205" s="15"/>
      <c r="AK205" s="15">
        <v>97000</v>
      </c>
      <c r="AL205" s="15"/>
      <c r="AM205" s="15"/>
      <c r="AN205" s="15"/>
      <c r="AO205" s="15">
        <v>53000</v>
      </c>
      <c r="AP205" s="15"/>
      <c r="AQ205" s="15"/>
      <c r="AR205" s="15"/>
      <c r="AS205" s="15">
        <v>36000</v>
      </c>
      <c r="AT205" s="15"/>
      <c r="AU205" s="15"/>
      <c r="AV205" s="15"/>
      <c r="AW205" s="15">
        <v>65000</v>
      </c>
      <c r="AX205" s="15"/>
      <c r="AY205" s="15"/>
      <c r="AZ205" s="15"/>
      <c r="BA205" s="15">
        <v>66242</v>
      </c>
      <c r="BB205" s="15"/>
      <c r="BC205" s="15"/>
      <c r="BD205" s="15"/>
      <c r="BE205" s="15">
        <v>70800</v>
      </c>
      <c r="BF205" s="15"/>
      <c r="BG205" s="15"/>
      <c r="BH205" s="15"/>
      <c r="BI205" s="15">
        <v>29465</v>
      </c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8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</row>
    <row r="206" outlineLevel="2">
      <c r="A206" s="1"/>
      <c r="B206" s="4"/>
      <c r="C206" s="23" t="s">
        <v>584</v>
      </c>
      <c r="D206" s="28">
        <f t="shared" si="3"/>
      </c>
      <c r="E206" s="28">
        <f t="shared" si="7"/>
      </c>
      <c r="F206" s="28">
        <f t="shared" si="11"/>
      </c>
      <c r="G206" s="28">
        <f t="shared" si="15"/>
      </c>
      <c r="H206" s="28">
        <f t="shared" si="19"/>
      </c>
      <c r="I206" s="28">
        <f t="shared" si="23"/>
      </c>
      <c r="J206" s="28">
        <f t="shared" si="27"/>
      </c>
      <c r="K206" s="29">
        <f t="shared" si="31"/>
      </c>
      <c r="M206" s="15">
        <v>337000</v>
      </c>
      <c r="N206" s="15">
        <v>340000</v>
      </c>
      <c r="O206" s="15">
        <v>299000</v>
      </c>
      <c r="P206" s="15">
        <v>290000</v>
      </c>
      <c r="Q206" s="15">
        <v>253000</v>
      </c>
      <c r="R206" s="15">
        <v>248000</v>
      </c>
      <c r="S206" s="15">
        <v>227000</v>
      </c>
      <c r="T206" s="15">
        <v>196000</v>
      </c>
      <c r="U206" s="15">
        <v>180000</v>
      </c>
      <c r="V206" s="15">
        <v>167000</v>
      </c>
      <c r="W206" s="15">
        <v>148000</v>
      </c>
      <c r="X206" s="15">
        <v>144000</v>
      </c>
      <c r="Y206" s="15">
        <v>136000</v>
      </c>
      <c r="Z206" s="15">
        <v>152000</v>
      </c>
      <c r="AA206" s="15">
        <v>139000</v>
      </c>
      <c r="AB206" s="15">
        <v>123000</v>
      </c>
      <c r="AC206" s="15">
        <v>115000</v>
      </c>
      <c r="AD206" s="15">
        <v>122000</v>
      </c>
      <c r="AE206" s="15">
        <v>119000</v>
      </c>
      <c r="AF206" s="15">
        <v>102000</v>
      </c>
      <c r="AG206" s="15">
        <v>102000</v>
      </c>
      <c r="AH206" s="15">
        <v>104000</v>
      </c>
      <c r="AI206" s="15">
        <v>100000</v>
      </c>
      <c r="AJ206" s="15"/>
      <c r="AK206" s="15">
        <v>90000</v>
      </c>
      <c r="AL206" s="15"/>
      <c r="AM206" s="15"/>
      <c r="AN206" s="15"/>
      <c r="AO206" s="15">
        <v>50000</v>
      </c>
      <c r="AP206" s="15"/>
      <c r="AQ206" s="15"/>
      <c r="AR206" s="15"/>
      <c r="AS206" s="15">
        <v>20000</v>
      </c>
      <c r="AT206" s="15"/>
      <c r="AU206" s="15"/>
      <c r="AV206" s="15"/>
      <c r="AW206" s="15">
        <v>58000</v>
      </c>
      <c r="AX206" s="15"/>
      <c r="AY206" s="15"/>
      <c r="AZ206" s="15"/>
      <c r="BA206" s="15">
        <v>34070</v>
      </c>
      <c r="BB206" s="15"/>
      <c r="BC206" s="15"/>
      <c r="BD206" s="15"/>
      <c r="BE206" s="15">
        <v>60884</v>
      </c>
      <c r="BF206" s="15"/>
      <c r="BG206" s="15"/>
      <c r="BH206" s="15"/>
      <c r="BI206" s="15">
        <v>25616</v>
      </c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8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</row>
    <row r="207" outlineLevel="2">
      <c r="A207" s="1"/>
      <c r="B207" s="4"/>
      <c r="C207" s="23" t="s">
        <v>585</v>
      </c>
      <c r="D207" s="28">
        <f t="shared" si="3"/>
      </c>
      <c r="E207" s="28">
        <f t="shared" si="7"/>
      </c>
      <c r="F207" s="28">
        <f t="shared" si="11"/>
      </c>
      <c r="G207" s="28">
        <f t="shared" si="15"/>
      </c>
      <c r="H207" s="28">
        <f t="shared" si="19"/>
      </c>
      <c r="I207" s="28">
        <f t="shared" si="23"/>
      </c>
      <c r="J207" s="28">
        <f t="shared" si="27"/>
      </c>
      <c r="K207" s="29">
        <f t="shared" si="31"/>
      </c>
      <c r="M207" s="15">
        <v>301000</v>
      </c>
      <c r="N207" s="15">
        <v>320000</v>
      </c>
      <c r="O207" s="15">
        <v>280000</v>
      </c>
      <c r="P207" s="15">
        <v>270000</v>
      </c>
      <c r="Q207" s="15">
        <v>236000</v>
      </c>
      <c r="R207" s="15">
        <v>233000</v>
      </c>
      <c r="S207" s="15">
        <v>211000</v>
      </c>
      <c r="T207" s="15">
        <v>180000</v>
      </c>
      <c r="U207" s="15">
        <v>166000</v>
      </c>
      <c r="V207" s="15">
        <v>149000</v>
      </c>
      <c r="W207" s="15">
        <v>132000</v>
      </c>
      <c r="X207" s="15">
        <v>130000</v>
      </c>
      <c r="Y207" s="15">
        <v>124000</v>
      </c>
      <c r="Z207" s="15">
        <v>128000</v>
      </c>
      <c r="AA207" s="15">
        <v>119000</v>
      </c>
      <c r="AB207" s="15">
        <v>102000</v>
      </c>
      <c r="AC207" s="15">
        <v>94000</v>
      </c>
      <c r="AD207" s="15">
        <v>102000</v>
      </c>
      <c r="AE207" s="15">
        <v>99000</v>
      </c>
      <c r="AF207" s="15">
        <v>78000</v>
      </c>
      <c r="AG207" s="15">
        <v>79000</v>
      </c>
      <c r="AH207" s="15">
        <v>83000</v>
      </c>
      <c r="AI207" s="15">
        <v>81000</v>
      </c>
      <c r="AJ207" s="15"/>
      <c r="AK207" s="15">
        <v>77000</v>
      </c>
      <c r="AL207" s="15"/>
      <c r="AM207" s="15"/>
      <c r="AN207" s="15"/>
      <c r="AO207" s="15">
        <v>44000</v>
      </c>
      <c r="AP207" s="15"/>
      <c r="AQ207" s="15"/>
      <c r="AR207" s="15"/>
      <c r="AS207" s="15">
        <v>17000</v>
      </c>
      <c r="AT207" s="15"/>
      <c r="AU207" s="15"/>
      <c r="AV207" s="15"/>
      <c r="AW207" s="15">
        <v>35000</v>
      </c>
      <c r="AX207" s="15"/>
      <c r="AY207" s="15"/>
      <c r="AZ207" s="15"/>
      <c r="BA207" s="15">
        <v>26793</v>
      </c>
      <c r="BB207" s="15"/>
      <c r="BC207" s="15"/>
      <c r="BD207" s="15"/>
      <c r="BE207" s="15">
        <v>29262</v>
      </c>
      <c r="BF207" s="15"/>
      <c r="BG207" s="15"/>
      <c r="BH207" s="15"/>
      <c r="BI207" s="15">
        <v>25265</v>
      </c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8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</row>
    <row r="208" outlineLevel="2">
      <c r="A208" s="1"/>
      <c r="B208" s="4"/>
      <c r="C208" s="23" t="s">
        <v>586</v>
      </c>
      <c r="D208" s="28">
        <f t="shared" si="3"/>
      </c>
      <c r="E208" s="28">
        <f t="shared" si="7"/>
      </c>
      <c r="F208" s="28">
        <f t="shared" si="11"/>
      </c>
      <c r="G208" s="28">
        <f t="shared" si="15"/>
      </c>
      <c r="H208" s="28">
        <f t="shared" si="19"/>
      </c>
      <c r="I208" s="28">
        <f t="shared" si="23"/>
      </c>
      <c r="J208" s="28">
        <f t="shared" si="27"/>
      </c>
      <c r="K208" s="29">
        <f t="shared" si="31"/>
      </c>
      <c r="M208" s="15">
        <v>226000</v>
      </c>
      <c r="N208" s="15">
        <v>288000</v>
      </c>
      <c r="O208" s="15">
        <v>247000</v>
      </c>
      <c r="P208" s="15">
        <v>236000</v>
      </c>
      <c r="Q208" s="15">
        <v>202000</v>
      </c>
      <c r="R208" s="15">
        <v>220000</v>
      </c>
      <c r="S208" s="15">
        <v>191000</v>
      </c>
      <c r="T208" s="15">
        <v>159000</v>
      </c>
      <c r="U208" s="15">
        <v>144000</v>
      </c>
      <c r="V208" s="15">
        <v>137000</v>
      </c>
      <c r="W208" s="15">
        <v>123000</v>
      </c>
      <c r="X208" s="15">
        <v>119000</v>
      </c>
      <c r="Y208" s="15">
        <v>114000</v>
      </c>
      <c r="Z208" s="15">
        <v>118000</v>
      </c>
      <c r="AA208" s="15">
        <v>111000</v>
      </c>
      <c r="AB208" s="15">
        <v>94000</v>
      </c>
      <c r="AC208" s="15">
        <v>86000</v>
      </c>
      <c r="AD208" s="15">
        <v>83000</v>
      </c>
      <c r="AE208" s="15">
        <v>80000</v>
      </c>
      <c r="AF208" s="15">
        <v>61000</v>
      </c>
      <c r="AG208" s="15">
        <v>62000</v>
      </c>
      <c r="AH208" s="15">
        <v>60000</v>
      </c>
      <c r="AI208" s="15">
        <v>57000</v>
      </c>
      <c r="AJ208" s="15"/>
      <c r="AK208" s="15">
        <v>54000</v>
      </c>
      <c r="AL208" s="15"/>
      <c r="AM208" s="15"/>
      <c r="AN208" s="15"/>
      <c r="AO208" s="15">
        <v>25000</v>
      </c>
      <c r="AP208" s="15"/>
      <c r="AQ208" s="15"/>
      <c r="AR208" s="15"/>
      <c r="AS208" s="15">
        <v>12000</v>
      </c>
      <c r="AT208" s="15"/>
      <c r="AU208" s="15"/>
      <c r="AV208" s="15"/>
      <c r="AW208" s="15">
        <v>11000</v>
      </c>
      <c r="AX208" s="15"/>
      <c r="AY208" s="15"/>
      <c r="AZ208" s="15"/>
      <c r="BA208" s="15">
        <v>9988</v>
      </c>
      <c r="BB208" s="15"/>
      <c r="BC208" s="15"/>
      <c r="BD208" s="15"/>
      <c r="BE208" s="15">
        <v>22202</v>
      </c>
      <c r="BF208" s="15"/>
      <c r="BG208" s="15"/>
      <c r="BH208" s="15"/>
      <c r="BI208" s="15">
        <v>22638</v>
      </c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8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</row>
    <row r="209" outlineLevel="2">
      <c r="A209" s="1"/>
      <c r="B209" s="4"/>
      <c r="C209" s="23" t="s">
        <v>587</v>
      </c>
      <c r="D209" s="28">
        <f t="shared" si="3"/>
      </c>
      <c r="E209" s="28">
        <f t="shared" si="7"/>
      </c>
      <c r="F209" s="28">
        <f t="shared" si="11"/>
      </c>
      <c r="G209" s="28">
        <f t="shared" si="15"/>
      </c>
      <c r="H209" s="28">
        <f t="shared" si="19"/>
      </c>
      <c r="I209" s="28">
        <f t="shared" si="23"/>
      </c>
      <c r="J209" s="28">
        <f t="shared" si="27"/>
      </c>
      <c r="K209" s="29">
        <f t="shared" si="31"/>
      </c>
      <c r="M209" s="15">
        <v>537000</v>
      </c>
      <c r="N209" s="15">
        <v>667000</v>
      </c>
      <c r="O209" s="15">
        <v>486000</v>
      </c>
      <c r="P209" s="15">
        <v>410000</v>
      </c>
      <c r="Q209" s="15">
        <v>288000</v>
      </c>
      <c r="R209" s="15">
        <v>454000</v>
      </c>
      <c r="S209" s="15">
        <v>415000</v>
      </c>
      <c r="T209" s="15">
        <v>357000</v>
      </c>
      <c r="U209" s="15">
        <v>323000</v>
      </c>
      <c r="V209" s="15">
        <v>393000</v>
      </c>
      <c r="W209" s="15">
        <v>348000</v>
      </c>
      <c r="X209" s="15">
        <v>318000</v>
      </c>
      <c r="Y209" s="15">
        <v>288000</v>
      </c>
      <c r="Z209" s="15">
        <v>385000</v>
      </c>
      <c r="AA209" s="15">
        <v>355000</v>
      </c>
      <c r="AB209" s="15">
        <v>306000</v>
      </c>
      <c r="AC209" s="15">
        <v>288000</v>
      </c>
      <c r="AD209" s="15">
        <v>347000</v>
      </c>
      <c r="AE209" s="15">
        <v>344000</v>
      </c>
      <c r="AF209" s="15">
        <v>289000</v>
      </c>
      <c r="AG209" s="15">
        <v>292000</v>
      </c>
      <c r="AH209" s="15">
        <v>282000</v>
      </c>
      <c r="AI209" s="15">
        <v>281000</v>
      </c>
      <c r="AJ209" s="15"/>
      <c r="AK209" s="15">
        <v>265000</v>
      </c>
      <c r="AL209" s="15"/>
      <c r="AM209" s="15"/>
      <c r="AN209" s="15"/>
      <c r="AO209" s="15">
        <v>11000</v>
      </c>
      <c r="AP209" s="15"/>
      <c r="AQ209" s="15"/>
      <c r="AR209" s="15"/>
      <c r="AS209" s="15">
        <v>13000</v>
      </c>
      <c r="AT209" s="15"/>
      <c r="AU209" s="15"/>
      <c r="AV209" s="15"/>
      <c r="AW209" s="15">
        <v>20000</v>
      </c>
      <c r="AX209" s="15"/>
      <c r="AY209" s="15"/>
      <c r="AZ209" s="15"/>
      <c r="BA209" s="15">
        <v>27477</v>
      </c>
      <c r="BB209" s="15"/>
      <c r="BC209" s="15"/>
      <c r="BD209" s="15"/>
      <c r="BE209" s="15">
        <v>34693</v>
      </c>
      <c r="BF209" s="15"/>
      <c r="BG209" s="15"/>
      <c r="BH209" s="15"/>
      <c r="BI209" s="15">
        <v>43545</v>
      </c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8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</row>
    <row r="210" outlineLevel="2">
      <c r="A210" s="1"/>
      <c r="B210" s="4"/>
      <c r="C210" s="23" t="s">
        <v>588</v>
      </c>
      <c r="D210" s="28">
        <f t="shared" si="3"/>
      </c>
      <c r="E210" s="28">
        <f t="shared" si="7"/>
      </c>
      <c r="F210" s="28">
        <f t="shared" si="11"/>
      </c>
      <c r="G210" s="28">
        <f t="shared" si="15"/>
      </c>
      <c r="H210" s="28">
        <f t="shared" si="19"/>
      </c>
      <c r="I210" s="28">
        <f t="shared" si="23"/>
      </c>
      <c r="J210" s="28">
        <f t="shared" si="27"/>
      </c>
      <c r="K210" s="29">
        <f t="shared" si="31"/>
      </c>
      <c r="M210" s="15">
        <v>-279000</v>
      </c>
      <c r="N210" s="15">
        <v>-266000</v>
      </c>
      <c r="O210" s="15">
        <v>-218000</v>
      </c>
      <c r="P210" s="15">
        <v>-206000</v>
      </c>
      <c r="Q210" s="15">
        <v>-192000</v>
      </c>
      <c r="R210" s="15">
        <v>-187000</v>
      </c>
      <c r="S210" s="15">
        <v>-178000</v>
      </c>
      <c r="T210" s="15">
        <v>-162000</v>
      </c>
      <c r="U210" s="15">
        <v>-153000</v>
      </c>
      <c r="V210" s="15">
        <v>-130000</v>
      </c>
      <c r="W210" s="15">
        <v>-123000</v>
      </c>
      <c r="X210" s="15">
        <v>-100000</v>
      </c>
      <c r="Y210" s="15">
        <v>-115000</v>
      </c>
      <c r="Z210" s="15">
        <v>-112000</v>
      </c>
      <c r="AA210" s="15">
        <v>-113000</v>
      </c>
      <c r="AB210" s="15">
        <v>-100000</v>
      </c>
      <c r="AC210" s="15">
        <v>-115000</v>
      </c>
      <c r="AD210" s="15">
        <v>-115000</v>
      </c>
      <c r="AE210" s="15">
        <v>-120000</v>
      </c>
      <c r="AF210" s="15">
        <v>-117000</v>
      </c>
      <c r="AG210" s="15">
        <v>-121000</v>
      </c>
      <c r="AH210" s="15">
        <v>-111000</v>
      </c>
      <c r="AI210" s="15">
        <v>-116000</v>
      </c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8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</row>
    <row r="211" outlineLevel="2">
      <c r="A211" s="1"/>
      <c r="B211" s="4"/>
      <c r="C211" s="38" t="s">
        <v>589</v>
      </c>
      <c r="D211" s="24">
        <f t="shared" si="3"/>
      </c>
      <c r="E211" s="24">
        <f t="shared" si="7"/>
      </c>
      <c r="F211" s="24">
        <f t="shared" si="11"/>
      </c>
      <c r="G211" s="24">
        <f t="shared" si="15"/>
      </c>
      <c r="H211" s="24">
        <f t="shared" si="19"/>
      </c>
      <c r="I211" s="24">
        <f t="shared" si="23"/>
      </c>
      <c r="J211" s="24">
        <f t="shared" si="27"/>
      </c>
      <c r="K211" s="37">
        <f t="shared" si="31"/>
      </c>
      <c r="L211" s="2"/>
      <c r="M211" s="36">
        <v>1807000</v>
      </c>
      <c r="N211" s="36">
        <v>1763000</v>
      </c>
      <c r="O211" s="36">
        <v>1554000</v>
      </c>
      <c r="P211" s="36">
        <v>1527000</v>
      </c>
      <c r="Q211" s="36">
        <v>1347000</v>
      </c>
      <c r="R211" s="36">
        <v>1321000</v>
      </c>
      <c r="S211" s="36">
        <v>1249000</v>
      </c>
      <c r="T211" s="36">
        <v>1126000</v>
      </c>
      <c r="U211" s="36">
        <v>1078000</v>
      </c>
      <c r="V211" s="36">
        <v>954000</v>
      </c>
      <c r="W211" s="36">
        <v>888000</v>
      </c>
      <c r="X211" s="36">
        <v>899000</v>
      </c>
      <c r="Y211" s="36">
        <v>885000</v>
      </c>
      <c r="Z211" s="36">
        <v>883000</v>
      </c>
      <c r="AA211" s="36">
        <v>848000</v>
      </c>
      <c r="AB211" s="36">
        <v>775000</v>
      </c>
      <c r="AC211" s="36">
        <v>755000</v>
      </c>
      <c r="AD211" s="36">
        <v>720000</v>
      </c>
      <c r="AE211" s="36">
        <v>735000</v>
      </c>
      <c r="AF211" s="36">
        <v>619000</v>
      </c>
      <c r="AG211" s="36">
        <v>652000</v>
      </c>
      <c r="AH211" s="36">
        <v>558000</v>
      </c>
      <c r="AI211" s="36">
        <v>567000</v>
      </c>
      <c r="AJ211" s="36"/>
      <c r="AK211" s="36">
        <v>683000</v>
      </c>
      <c r="AL211" s="36"/>
      <c r="AM211" s="36"/>
      <c r="AN211" s="36"/>
      <c r="AO211" s="36">
        <v>246000</v>
      </c>
      <c r="AP211" s="36"/>
      <c r="AQ211" s="36"/>
      <c r="AR211" s="36"/>
      <c r="AS211" s="36">
        <v>140000</v>
      </c>
      <c r="AT211" s="36"/>
      <c r="AU211" s="36"/>
      <c r="AV211" s="36"/>
      <c r="AW211" s="36">
        <v>264000</v>
      </c>
      <c r="AX211" s="36"/>
      <c r="AY211" s="36"/>
      <c r="AZ211" s="36"/>
      <c r="BA211" s="36">
        <v>241311</v>
      </c>
      <c r="BB211" s="36"/>
      <c r="BC211" s="36"/>
      <c r="BD211" s="36"/>
      <c r="BE211" s="36">
        <v>291848</v>
      </c>
      <c r="BF211" s="36"/>
      <c r="BG211" s="36"/>
      <c r="BH211" s="36"/>
      <c r="BI211" s="36">
        <v>180823</v>
      </c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8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</row>
    <row r="212" outlineLevel="1">
      <c r="A212" s="1"/>
      <c r="B212" s="4"/>
      <c r="C212" s="23" t="s">
        <v>590</v>
      </c>
      <c r="D212" s="28">
        <f t="shared" si="3"/>
      </c>
      <c r="E212" s="28">
        <f t="shared" si="7"/>
      </c>
      <c r="F212" s="28">
        <f t="shared" si="11"/>
      </c>
      <c r="G212" s="28">
        <f t="shared" si="15"/>
      </c>
      <c r="H212" s="28">
        <f t="shared" si="19"/>
      </c>
      <c r="I212" s="28">
        <f t="shared" si="23"/>
      </c>
      <c r="J212" s="28">
        <f t="shared" si="27"/>
      </c>
      <c r="K212" s="29">
        <f t="shared" si="31"/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8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</row>
    <row r="213" outlineLevel="2">
      <c r="A213" s="1"/>
      <c r="B213" s="4"/>
      <c r="C213" s="23" t="s">
        <v>591</v>
      </c>
      <c r="D213" s="28">
        <f t="shared" si="3"/>
      </c>
      <c r="E213" s="28">
        <f t="shared" si="7"/>
      </c>
      <c r="F213" s="28">
        <f t="shared" si="11"/>
      </c>
      <c r="G213" s="28">
        <f t="shared" si="15"/>
      </c>
      <c r="H213" s="28">
        <f t="shared" si="19"/>
      </c>
      <c r="I213" s="28">
        <f t="shared" si="23"/>
      </c>
      <c r="J213" s="28">
        <f t="shared" si="27"/>
      </c>
      <c r="K213" s="29">
        <f t="shared" si="31"/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>
        <v>1375000</v>
      </c>
      <c r="AH213" s="15"/>
      <c r="AI213" s="15"/>
      <c r="AJ213" s="15"/>
      <c r="AK213" s="15">
        <v>1137000</v>
      </c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>
        <v>412172</v>
      </c>
      <c r="BF213" s="15"/>
      <c r="BG213" s="15"/>
      <c r="BH213" s="15"/>
      <c r="BI213" s="15">
        <v>529873</v>
      </c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8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</row>
    <row r="214" outlineLevel="2">
      <c r="A214" s="1"/>
      <c r="B214" s="4"/>
      <c r="C214" s="23" t="s">
        <v>592</v>
      </c>
      <c r="D214" s="28">
        <f t="shared" si="3"/>
      </c>
      <c r="E214" s="28">
        <f t="shared" si="7"/>
      </c>
      <c r="F214" s="28">
        <f t="shared" si="11"/>
      </c>
      <c r="G214" s="28">
        <f t="shared" si="15"/>
      </c>
      <c r="H214" s="28">
        <f t="shared" si="19"/>
      </c>
      <c r="I214" s="28">
        <f t="shared" si="23"/>
      </c>
      <c r="J214" s="28">
        <f t="shared" si="27"/>
      </c>
      <c r="K214" s="29">
        <f t="shared" si="31"/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>
        <v>67000</v>
      </c>
      <c r="AH214" s="15"/>
      <c r="AI214" s="15"/>
      <c r="AJ214" s="15"/>
      <c r="AK214" s="15">
        <v>133000</v>
      </c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>
        <v>3622</v>
      </c>
      <c r="BF214" s="15"/>
      <c r="BG214" s="15"/>
      <c r="BH214" s="15"/>
      <c r="BI214" s="15">
        <v>24675</v>
      </c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8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</row>
    <row r="215" outlineLevel="2">
      <c r="A215" s="1"/>
      <c r="B215" s="4"/>
      <c r="C215" s="23" t="s">
        <v>593</v>
      </c>
      <c r="D215" s="28">
        <f t="shared" si="3"/>
      </c>
      <c r="E215" s="28">
        <f t="shared" si="7"/>
      </c>
      <c r="F215" s="28">
        <f t="shared" si="11"/>
      </c>
      <c r="G215" s="28">
        <f t="shared" si="15"/>
      </c>
      <c r="H215" s="28">
        <f t="shared" si="19"/>
      </c>
      <c r="I215" s="28">
        <f t="shared" si="23"/>
      </c>
      <c r="J215" s="28">
        <f t="shared" si="27"/>
      </c>
      <c r="K215" s="29">
        <f t="shared" si="31"/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>
        <v>146000</v>
      </c>
      <c r="AH215" s="15"/>
      <c r="AI215" s="15"/>
      <c r="AJ215" s="15"/>
      <c r="AK215" s="15">
        <v>96000</v>
      </c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8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</row>
    <row r="216" outlineLevel="2">
      <c r="A216" s="1"/>
      <c r="B216" s="4"/>
      <c r="C216" s="23" t="s">
        <v>594</v>
      </c>
      <c r="D216" s="28">
        <f t="shared" si="3"/>
      </c>
      <c r="E216" s="28">
        <f t="shared" si="7"/>
      </c>
      <c r="F216" s="28">
        <f t="shared" si="11"/>
      </c>
      <c r="G216" s="28">
        <f t="shared" si="15"/>
      </c>
      <c r="H216" s="28">
        <f t="shared" si="19"/>
      </c>
      <c r="I216" s="28">
        <f t="shared" si="23"/>
      </c>
      <c r="J216" s="28">
        <f t="shared" si="27"/>
      </c>
      <c r="K216" s="29">
        <f t="shared" si="31"/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>
        <v>105000</v>
      </c>
      <c r="AH216" s="15"/>
      <c r="AI216" s="15"/>
      <c r="AJ216" s="15"/>
      <c r="AK216" s="15">
        <v>188000</v>
      </c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8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</row>
    <row r="217" outlineLevel="2">
      <c r="A217" s="1"/>
      <c r="B217" s="4"/>
      <c r="C217" s="38" t="s">
        <v>595</v>
      </c>
      <c r="D217" s="24">
        <f t="shared" si="3"/>
      </c>
      <c r="E217" s="24">
        <f t="shared" si="7"/>
      </c>
      <c r="F217" s="24">
        <f t="shared" si="11"/>
      </c>
      <c r="G217" s="24">
        <f t="shared" si="15"/>
      </c>
      <c r="H217" s="24">
        <f t="shared" si="19"/>
      </c>
      <c r="I217" s="24">
        <f t="shared" si="23"/>
      </c>
      <c r="J217" s="24">
        <f t="shared" si="27"/>
      </c>
      <c r="K217" s="37">
        <f t="shared" si="31"/>
      </c>
      <c r="L217" s="2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>
        <v>1693000</v>
      </c>
      <c r="AH217" s="36"/>
      <c r="AI217" s="36"/>
      <c r="AJ217" s="36"/>
      <c r="AK217" s="36">
        <v>1554000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>
        <v>415794</v>
      </c>
      <c r="BF217" s="36"/>
      <c r="BG217" s="36"/>
      <c r="BH217" s="36"/>
      <c r="BI217" s="36">
        <v>554548</v>
      </c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8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</row>
    <row r="218" outlineLevel="1">
      <c r="A218" s="1"/>
      <c r="B218" s="4"/>
      <c r="C218" s="23" t="s">
        <v>596</v>
      </c>
      <c r="D218" s="28">
        <f t="shared" si="3"/>
      </c>
      <c r="E218" s="28">
        <f t="shared" si="7"/>
      </c>
      <c r="F218" s="28">
        <f t="shared" si="11"/>
      </c>
      <c r="G218" s="28">
        <f t="shared" si="15"/>
      </c>
      <c r="H218" s="28">
        <f t="shared" si="19"/>
      </c>
      <c r="I218" s="28">
        <f t="shared" si="23"/>
      </c>
      <c r="J218" s="28">
        <f t="shared" si="27"/>
      </c>
      <c r="K218" s="29">
        <f t="shared" si="31"/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8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</row>
    <row r="219" outlineLevel="2">
      <c r="A219" s="1"/>
      <c r="B219" s="4"/>
      <c r="C219" s="23" t="s">
        <v>597</v>
      </c>
      <c r="D219" s="28">
        <f t="shared" si="3"/>
      </c>
      <c r="E219" s="28">
        <f t="shared" si="7"/>
      </c>
      <c r="F219" s="28">
        <f t="shared" si="11"/>
      </c>
      <c r="G219" s="28">
        <f t="shared" si="15"/>
      </c>
      <c r="H219" s="28">
        <f t="shared" si="19"/>
      </c>
      <c r="I219" s="28">
        <f t="shared" si="23"/>
      </c>
      <c r="J219" s="28">
        <f t="shared" si="27"/>
      </c>
      <c r="K219" s="29">
        <f t="shared" si="31"/>
      </c>
      <c r="M219" s="15">
        <v>354000</v>
      </c>
      <c r="N219" s="15">
        <v>78000</v>
      </c>
      <c r="O219" s="15">
        <v>144000</v>
      </c>
      <c r="P219" s="15">
        <v>221000</v>
      </c>
      <c r="Q219" s="15">
        <v>290000</v>
      </c>
      <c r="R219" s="15">
        <v>84000</v>
      </c>
      <c r="S219" s="15">
        <v>134000</v>
      </c>
      <c r="T219" s="15">
        <v>178000</v>
      </c>
      <c r="U219" s="15">
        <v>220000</v>
      </c>
      <c r="V219" s="15">
        <v>50000</v>
      </c>
      <c r="W219" s="15">
        <v>91000</v>
      </c>
      <c r="X219" s="15">
        <v>121000</v>
      </c>
      <c r="Y219" s="15">
        <v>176000</v>
      </c>
      <c r="Z219" s="15">
        <v>43000</v>
      </c>
      <c r="AA219" s="15">
        <v>81000</v>
      </c>
      <c r="AB219" s="15">
        <v>106000</v>
      </c>
      <c r="AC219" s="15">
        <v>152000</v>
      </c>
      <c r="AD219" s="15">
        <v>38000</v>
      </c>
      <c r="AE219" s="15">
        <v>74000</v>
      </c>
      <c r="AF219" s="15">
        <v>90000</v>
      </c>
      <c r="AG219" s="15">
        <v>121000</v>
      </c>
      <c r="AH219" s="15">
        <v>28000</v>
      </c>
      <c r="AI219" s="15">
        <v>55000</v>
      </c>
      <c r="AJ219" s="15"/>
      <c r="AK219" s="15">
        <v>100000</v>
      </c>
      <c r="AL219" s="15"/>
      <c r="AM219" s="15"/>
      <c r="AN219" s="15"/>
      <c r="AO219" s="15">
        <v>63000</v>
      </c>
      <c r="AP219" s="15"/>
      <c r="AQ219" s="15"/>
      <c r="AR219" s="15"/>
      <c r="AS219" s="15">
        <v>47000</v>
      </c>
      <c r="AT219" s="15"/>
      <c r="AU219" s="15"/>
      <c r="AV219" s="15"/>
      <c r="AW219" s="15">
        <v>75000</v>
      </c>
      <c r="AX219" s="15"/>
      <c r="AY219" s="15"/>
      <c r="AZ219" s="15"/>
      <c r="BA219" s="15">
        <v>76741</v>
      </c>
      <c r="BB219" s="15"/>
      <c r="BC219" s="15"/>
      <c r="BD219" s="15"/>
      <c r="BE219" s="15">
        <v>79175</v>
      </c>
      <c r="BF219" s="15"/>
      <c r="BG219" s="15"/>
      <c r="BH219" s="15"/>
      <c r="BI219" s="15">
        <v>39220</v>
      </c>
      <c r="BJ219" s="15"/>
      <c r="BK219" s="15"/>
      <c r="BL219" s="15"/>
      <c r="BM219" s="15">
        <v>4821</v>
      </c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8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</row>
    <row r="220" outlineLevel="2">
      <c r="A220" s="1"/>
      <c r="B220" s="4"/>
      <c r="C220" s="23" t="s">
        <v>598</v>
      </c>
      <c r="D220" s="28">
        <f t="shared" si="3"/>
      </c>
      <c r="E220" s="28">
        <f t="shared" si="7"/>
      </c>
      <c r="F220" s="28">
        <f t="shared" si="11"/>
      </c>
      <c r="G220" s="28">
        <f t="shared" si="15"/>
      </c>
      <c r="H220" s="28">
        <f t="shared" si="19"/>
      </c>
      <c r="I220" s="28">
        <f t="shared" si="23"/>
      </c>
      <c r="J220" s="28">
        <f t="shared" si="27"/>
      </c>
      <c r="K220" s="29">
        <f t="shared" si="31"/>
      </c>
      <c r="M220" s="15">
        <v>331000</v>
      </c>
      <c r="N220" s="15">
        <v>336000</v>
      </c>
      <c r="O220" s="15">
        <v>316000</v>
      </c>
      <c r="P220" s="15">
        <v>306000</v>
      </c>
      <c r="Q220" s="15">
        <v>270000</v>
      </c>
      <c r="R220" s="15">
        <v>269000</v>
      </c>
      <c r="S220" s="15">
        <v>249000</v>
      </c>
      <c r="T220" s="15">
        <v>218000</v>
      </c>
      <c r="U220" s="15">
        <v>198000</v>
      </c>
      <c r="V220" s="15">
        <v>188000</v>
      </c>
      <c r="W220" s="15">
        <v>169000</v>
      </c>
      <c r="X220" s="15">
        <v>167000</v>
      </c>
      <c r="Y220" s="15">
        <v>162000</v>
      </c>
      <c r="Z220" s="15">
        <v>169000</v>
      </c>
      <c r="AA220" s="15">
        <v>156000</v>
      </c>
      <c r="AB220" s="15">
        <v>144000</v>
      </c>
      <c r="AC220" s="15">
        <v>135000</v>
      </c>
      <c r="AD220" s="15">
        <v>143000</v>
      </c>
      <c r="AE220" s="15">
        <v>139000</v>
      </c>
      <c r="AF220" s="15">
        <v>116000</v>
      </c>
      <c r="AG220" s="15">
        <v>117000</v>
      </c>
      <c r="AH220" s="15">
        <v>112000</v>
      </c>
      <c r="AI220" s="15">
        <v>109000</v>
      </c>
      <c r="AJ220" s="15"/>
      <c r="AK220" s="15">
        <v>97000</v>
      </c>
      <c r="AL220" s="15"/>
      <c r="AM220" s="15"/>
      <c r="AN220" s="15"/>
      <c r="AO220" s="15">
        <v>53000</v>
      </c>
      <c r="AP220" s="15"/>
      <c r="AQ220" s="15"/>
      <c r="AR220" s="15"/>
      <c r="AS220" s="15">
        <v>42000</v>
      </c>
      <c r="AT220" s="15"/>
      <c r="AU220" s="15"/>
      <c r="AV220" s="15"/>
      <c r="AW220" s="15">
        <v>65000</v>
      </c>
      <c r="AX220" s="15"/>
      <c r="AY220" s="15"/>
      <c r="AZ220" s="15"/>
      <c r="BA220" s="15">
        <v>66242</v>
      </c>
      <c r="BB220" s="15"/>
      <c r="BC220" s="15"/>
      <c r="BD220" s="15"/>
      <c r="BE220" s="15">
        <v>76103</v>
      </c>
      <c r="BF220" s="15"/>
      <c r="BG220" s="15"/>
      <c r="BH220" s="15"/>
      <c r="BI220" s="15">
        <v>34353</v>
      </c>
      <c r="BJ220" s="15"/>
      <c r="BK220" s="15"/>
      <c r="BL220" s="15"/>
      <c r="BM220" s="15">
        <v>4926</v>
      </c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8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</row>
    <row r="221" outlineLevel="2">
      <c r="A221" s="1"/>
      <c r="B221" s="4"/>
      <c r="C221" s="23" t="s">
        <v>599</v>
      </c>
      <c r="D221" s="28">
        <f t="shared" si="3"/>
      </c>
      <c r="E221" s="28">
        <f t="shared" si="7"/>
      </c>
      <c r="F221" s="28">
        <f t="shared" si="11"/>
      </c>
      <c r="G221" s="28">
        <f t="shared" si="15"/>
      </c>
      <c r="H221" s="28">
        <f t="shared" si="19"/>
      </c>
      <c r="I221" s="28">
        <f t="shared" si="23"/>
      </c>
      <c r="J221" s="28">
        <f t="shared" si="27"/>
      </c>
      <c r="K221" s="29">
        <f t="shared" si="31"/>
      </c>
      <c r="M221" s="15">
        <v>337000</v>
      </c>
      <c r="N221" s="15">
        <v>340000</v>
      </c>
      <c r="O221" s="15">
        <v>299000</v>
      </c>
      <c r="P221" s="15">
        <v>290000</v>
      </c>
      <c r="Q221" s="15">
        <v>253000</v>
      </c>
      <c r="R221" s="15">
        <v>248000</v>
      </c>
      <c r="S221" s="15">
        <v>227000</v>
      </c>
      <c r="T221" s="15">
        <v>196000</v>
      </c>
      <c r="U221" s="15">
        <v>180000</v>
      </c>
      <c r="V221" s="15">
        <v>167000</v>
      </c>
      <c r="W221" s="15">
        <v>148000</v>
      </c>
      <c r="X221" s="15">
        <v>144000</v>
      </c>
      <c r="Y221" s="15">
        <v>136000</v>
      </c>
      <c r="Z221" s="15">
        <v>152000</v>
      </c>
      <c r="AA221" s="15">
        <v>139000</v>
      </c>
      <c r="AB221" s="15">
        <v>123000</v>
      </c>
      <c r="AC221" s="15">
        <v>115000</v>
      </c>
      <c r="AD221" s="15">
        <v>122000</v>
      </c>
      <c r="AE221" s="15">
        <v>119000</v>
      </c>
      <c r="AF221" s="15">
        <v>102000</v>
      </c>
      <c r="AG221" s="15">
        <v>102000</v>
      </c>
      <c r="AH221" s="15">
        <v>104000</v>
      </c>
      <c r="AI221" s="15">
        <v>100000</v>
      </c>
      <c r="AJ221" s="15"/>
      <c r="AK221" s="15">
        <v>90000</v>
      </c>
      <c r="AL221" s="15"/>
      <c r="AM221" s="15"/>
      <c r="AN221" s="15"/>
      <c r="AO221" s="15">
        <v>50000</v>
      </c>
      <c r="AP221" s="15"/>
      <c r="AQ221" s="15"/>
      <c r="AR221" s="15"/>
      <c r="AS221" s="15">
        <v>20000</v>
      </c>
      <c r="AT221" s="15"/>
      <c r="AU221" s="15"/>
      <c r="AV221" s="15"/>
      <c r="AW221" s="15">
        <v>58000</v>
      </c>
      <c r="AX221" s="15"/>
      <c r="AY221" s="15"/>
      <c r="AZ221" s="15"/>
      <c r="BA221" s="15">
        <v>34070</v>
      </c>
      <c r="BB221" s="15"/>
      <c r="BC221" s="15"/>
      <c r="BD221" s="15"/>
      <c r="BE221" s="15">
        <v>66337</v>
      </c>
      <c r="BF221" s="15"/>
      <c r="BG221" s="15"/>
      <c r="BH221" s="15"/>
      <c r="BI221" s="15">
        <v>30613</v>
      </c>
      <c r="BJ221" s="15"/>
      <c r="BK221" s="15"/>
      <c r="BL221" s="15"/>
      <c r="BM221" s="15">
        <v>4887</v>
      </c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8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</row>
    <row r="222" outlineLevel="2">
      <c r="A222" s="1"/>
      <c r="B222" s="4"/>
      <c r="C222" s="23" t="s">
        <v>600</v>
      </c>
      <c r="D222" s="28">
        <f t="shared" si="3"/>
      </c>
      <c r="E222" s="28">
        <f t="shared" si="7"/>
      </c>
      <c r="F222" s="28">
        <f t="shared" si="11"/>
      </c>
      <c r="G222" s="28">
        <f t="shared" si="15"/>
      </c>
      <c r="H222" s="28">
        <f t="shared" si="19"/>
      </c>
      <c r="I222" s="28">
        <f t="shared" si="23"/>
      </c>
      <c r="J222" s="28">
        <f t="shared" si="27"/>
      </c>
      <c r="K222" s="29">
        <f t="shared" si="31"/>
      </c>
      <c r="M222" s="15">
        <v>301000</v>
      </c>
      <c r="N222" s="15">
        <v>320000</v>
      </c>
      <c r="O222" s="15">
        <v>280000</v>
      </c>
      <c r="P222" s="15">
        <v>270000</v>
      </c>
      <c r="Q222" s="15">
        <v>236000</v>
      </c>
      <c r="R222" s="15">
        <v>233000</v>
      </c>
      <c r="S222" s="15">
        <v>211000</v>
      </c>
      <c r="T222" s="15">
        <v>180000</v>
      </c>
      <c r="U222" s="15">
        <v>166000</v>
      </c>
      <c r="V222" s="15">
        <v>149000</v>
      </c>
      <c r="W222" s="15">
        <v>132000</v>
      </c>
      <c r="X222" s="15">
        <v>130000</v>
      </c>
      <c r="Y222" s="15">
        <v>124000</v>
      </c>
      <c r="Z222" s="15">
        <v>128000</v>
      </c>
      <c r="AA222" s="15">
        <v>119000</v>
      </c>
      <c r="AB222" s="15">
        <v>102000</v>
      </c>
      <c r="AC222" s="15">
        <v>94000</v>
      </c>
      <c r="AD222" s="15">
        <v>102000</v>
      </c>
      <c r="AE222" s="15">
        <v>99000</v>
      </c>
      <c r="AF222" s="15">
        <v>78000</v>
      </c>
      <c r="AG222" s="15">
        <v>79000</v>
      </c>
      <c r="AH222" s="15">
        <v>83000</v>
      </c>
      <c r="AI222" s="15">
        <v>81000</v>
      </c>
      <c r="AJ222" s="15"/>
      <c r="AK222" s="15">
        <v>77000</v>
      </c>
      <c r="AL222" s="15"/>
      <c r="AM222" s="15"/>
      <c r="AN222" s="15"/>
      <c r="AO222" s="15">
        <v>44000</v>
      </c>
      <c r="AP222" s="15"/>
      <c r="AQ222" s="15"/>
      <c r="AR222" s="15"/>
      <c r="AS222" s="15">
        <v>17000</v>
      </c>
      <c r="AT222" s="15"/>
      <c r="AU222" s="15"/>
      <c r="AV222" s="15"/>
      <c r="AW222" s="15">
        <v>35000</v>
      </c>
      <c r="AX222" s="15"/>
      <c r="AY222" s="15"/>
      <c r="AZ222" s="15"/>
      <c r="BA222" s="15">
        <v>26793</v>
      </c>
      <c r="BB222" s="15"/>
      <c r="BC222" s="15"/>
      <c r="BD222" s="15"/>
      <c r="BE222" s="15">
        <v>34869</v>
      </c>
      <c r="BF222" s="15"/>
      <c r="BG222" s="15"/>
      <c r="BH222" s="15"/>
      <c r="BI222" s="15">
        <v>30412</v>
      </c>
      <c r="BJ222" s="15"/>
      <c r="BK222" s="15"/>
      <c r="BL222" s="15"/>
      <c r="BM222" s="15">
        <v>4997</v>
      </c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8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</row>
    <row r="223" outlineLevel="2">
      <c r="A223" s="1"/>
      <c r="B223" s="4"/>
      <c r="C223" s="23" t="s">
        <v>601</v>
      </c>
      <c r="D223" s="28">
        <f t="shared" si="3"/>
      </c>
      <c r="E223" s="28">
        <f t="shared" si="7"/>
      </c>
      <c r="F223" s="28">
        <f t="shared" si="11"/>
      </c>
      <c r="G223" s="28">
        <f t="shared" si="15"/>
      </c>
      <c r="H223" s="28">
        <f t="shared" si="19"/>
      </c>
      <c r="I223" s="28">
        <f t="shared" si="23"/>
      </c>
      <c r="J223" s="28">
        <f t="shared" si="27"/>
      </c>
      <c r="K223" s="29">
        <f t="shared" si="31"/>
      </c>
      <c r="M223" s="15">
        <v>226000</v>
      </c>
      <c r="N223" s="15">
        <v>288000</v>
      </c>
      <c r="O223" s="15">
        <v>247000</v>
      </c>
      <c r="P223" s="15">
        <v>236000</v>
      </c>
      <c r="Q223" s="15">
        <v>202000</v>
      </c>
      <c r="R223" s="15">
        <v>220000</v>
      </c>
      <c r="S223" s="15">
        <v>191000</v>
      </c>
      <c r="T223" s="15">
        <v>159000</v>
      </c>
      <c r="U223" s="15">
        <v>144000</v>
      </c>
      <c r="V223" s="15">
        <v>137000</v>
      </c>
      <c r="W223" s="15">
        <v>123000</v>
      </c>
      <c r="X223" s="15">
        <v>119000</v>
      </c>
      <c r="Y223" s="15">
        <v>114000</v>
      </c>
      <c r="Z223" s="15">
        <v>118000</v>
      </c>
      <c r="AA223" s="15">
        <v>111000</v>
      </c>
      <c r="AB223" s="15">
        <v>94000</v>
      </c>
      <c r="AC223" s="15">
        <v>86000</v>
      </c>
      <c r="AD223" s="15">
        <v>83000</v>
      </c>
      <c r="AE223" s="15">
        <v>80000</v>
      </c>
      <c r="AF223" s="15">
        <v>61000</v>
      </c>
      <c r="AG223" s="15">
        <v>62000</v>
      </c>
      <c r="AH223" s="15">
        <v>60000</v>
      </c>
      <c r="AI223" s="15">
        <v>57000</v>
      </c>
      <c r="AJ223" s="15"/>
      <c r="AK223" s="15">
        <v>54000</v>
      </c>
      <c r="AL223" s="15"/>
      <c r="AM223" s="15"/>
      <c r="AN223" s="15"/>
      <c r="AO223" s="15">
        <v>25000</v>
      </c>
      <c r="AP223" s="15"/>
      <c r="AQ223" s="15"/>
      <c r="AR223" s="15"/>
      <c r="AS223" s="15">
        <v>12000</v>
      </c>
      <c r="AT223" s="15"/>
      <c r="AU223" s="15"/>
      <c r="AV223" s="15"/>
      <c r="AW223" s="15">
        <v>11000</v>
      </c>
      <c r="AX223" s="15"/>
      <c r="AY223" s="15"/>
      <c r="AZ223" s="15"/>
      <c r="BA223" s="15">
        <v>9988</v>
      </c>
      <c r="BB223" s="15"/>
      <c r="BC223" s="15"/>
      <c r="BD223" s="15"/>
      <c r="BE223" s="15">
        <v>27969</v>
      </c>
      <c r="BF223" s="15"/>
      <c r="BG223" s="15"/>
      <c r="BH223" s="15"/>
      <c r="BI223" s="15">
        <v>27939</v>
      </c>
      <c r="BJ223" s="15"/>
      <c r="BK223" s="15"/>
      <c r="BL223" s="15"/>
      <c r="BM223" s="15">
        <v>5147</v>
      </c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8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</row>
    <row r="224" outlineLevel="2">
      <c r="A224" s="1"/>
      <c r="B224" s="4"/>
      <c r="C224" s="23" t="s">
        <v>602</v>
      </c>
      <c r="D224" s="28">
        <f t="shared" si="3"/>
      </c>
      <c r="E224" s="28">
        <f t="shared" si="7"/>
      </c>
      <c r="F224" s="28">
        <f t="shared" si="11"/>
      </c>
      <c r="G224" s="28">
        <f t="shared" si="15"/>
      </c>
      <c r="H224" s="28">
        <f t="shared" si="19"/>
      </c>
      <c r="I224" s="28">
        <f t="shared" si="23"/>
      </c>
      <c r="J224" s="28">
        <f t="shared" si="27"/>
      </c>
      <c r="K224" s="29">
        <f t="shared" si="31"/>
      </c>
      <c r="M224" s="15">
        <v>537000</v>
      </c>
      <c r="N224" s="15">
        <v>667000</v>
      </c>
      <c r="O224" s="15">
        <v>486000</v>
      </c>
      <c r="P224" s="15">
        <v>410000</v>
      </c>
      <c r="Q224" s="15">
        <v>288000</v>
      </c>
      <c r="R224" s="15">
        <v>454000</v>
      </c>
      <c r="S224" s="15">
        <v>415000</v>
      </c>
      <c r="T224" s="15">
        <v>357000</v>
      </c>
      <c r="U224" s="15">
        <v>323000</v>
      </c>
      <c r="V224" s="15">
        <v>393000</v>
      </c>
      <c r="W224" s="15">
        <v>348000</v>
      </c>
      <c r="X224" s="15">
        <v>318000</v>
      </c>
      <c r="Y224" s="15">
        <v>288000</v>
      </c>
      <c r="Z224" s="15">
        <v>385000</v>
      </c>
      <c r="AA224" s="15">
        <v>355000</v>
      </c>
      <c r="AB224" s="15">
        <v>306000</v>
      </c>
      <c r="AC224" s="15">
        <v>288000</v>
      </c>
      <c r="AD224" s="15">
        <v>347000</v>
      </c>
      <c r="AE224" s="15">
        <v>344000</v>
      </c>
      <c r="AF224" s="15">
        <v>289000</v>
      </c>
      <c r="AG224" s="15">
        <v>292000</v>
      </c>
      <c r="AH224" s="15">
        <v>282000</v>
      </c>
      <c r="AI224" s="15">
        <v>281000</v>
      </c>
      <c r="AJ224" s="15"/>
      <c r="AK224" s="15">
        <v>265000</v>
      </c>
      <c r="AL224" s="15"/>
      <c r="AM224" s="15"/>
      <c r="AN224" s="15"/>
      <c r="AO224" s="15">
        <v>11000</v>
      </c>
      <c r="AP224" s="15"/>
      <c r="AQ224" s="15"/>
      <c r="AR224" s="15"/>
      <c r="AS224" s="15">
        <v>13000</v>
      </c>
      <c r="AT224" s="15"/>
      <c r="AU224" s="15"/>
      <c r="AV224" s="15"/>
      <c r="AW224" s="15">
        <v>20000</v>
      </c>
      <c r="AX224" s="15"/>
      <c r="AY224" s="15"/>
      <c r="AZ224" s="15"/>
      <c r="BA224" s="15">
        <v>27477</v>
      </c>
      <c r="BB224" s="15"/>
      <c r="BC224" s="15"/>
      <c r="BD224" s="15"/>
      <c r="BE224" s="15">
        <v>34719</v>
      </c>
      <c r="BF224" s="15"/>
      <c r="BG224" s="15"/>
      <c r="BH224" s="15"/>
      <c r="BI224" s="15">
        <v>49006</v>
      </c>
      <c r="BJ224" s="15"/>
      <c r="BK224" s="15"/>
      <c r="BL224" s="15"/>
      <c r="BM224" s="15">
        <v>10762</v>
      </c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8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</row>
    <row r="225" outlineLevel="2">
      <c r="A225" s="1"/>
      <c r="B225" s="4"/>
      <c r="C225" s="23" t="s">
        <v>603</v>
      </c>
      <c r="D225" s="28">
        <f t="shared" si="3"/>
      </c>
      <c r="E225" s="28">
        <f t="shared" si="7"/>
      </c>
      <c r="F225" s="28">
        <f t="shared" si="11"/>
      </c>
      <c r="G225" s="28">
        <f t="shared" si="15"/>
      </c>
      <c r="H225" s="28">
        <f t="shared" si="19"/>
      </c>
      <c r="I225" s="28">
        <f t="shared" si="23"/>
      </c>
      <c r="J225" s="28">
        <f t="shared" si="27"/>
      </c>
      <c r="K225" s="29">
        <f t="shared" si="31"/>
      </c>
      <c r="M225" s="15">
        <v>-279000</v>
      </c>
      <c r="N225" s="15">
        <v>-266000</v>
      </c>
      <c r="O225" s="15">
        <v>-218000</v>
      </c>
      <c r="P225" s="15">
        <v>-206000</v>
      </c>
      <c r="Q225" s="15">
        <v>-192000</v>
      </c>
      <c r="R225" s="15">
        <v>-187000</v>
      </c>
      <c r="S225" s="15">
        <v>-178000</v>
      </c>
      <c r="T225" s="15">
        <v>-162000</v>
      </c>
      <c r="U225" s="15">
        <v>-153000</v>
      </c>
      <c r="V225" s="15">
        <v>-130000</v>
      </c>
      <c r="W225" s="15">
        <v>-123000</v>
      </c>
      <c r="X225" s="15">
        <v>-100000</v>
      </c>
      <c r="Y225" s="15">
        <v>-115000</v>
      </c>
      <c r="Z225" s="15">
        <v>-112000</v>
      </c>
      <c r="AA225" s="15">
        <v>-113000</v>
      </c>
      <c r="AB225" s="15">
        <v>-100000</v>
      </c>
      <c r="AC225" s="15">
        <v>-115000</v>
      </c>
      <c r="AD225" s="15">
        <v>-115000</v>
      </c>
      <c r="AE225" s="15">
        <v>-120000</v>
      </c>
      <c r="AF225" s="15">
        <v>-117000</v>
      </c>
      <c r="AG225" s="15">
        <v>-121000</v>
      </c>
      <c r="AH225" s="15">
        <v>-111000</v>
      </c>
      <c r="AI225" s="15">
        <v>-116000</v>
      </c>
      <c r="AJ225" s="15"/>
      <c r="AK225" s="15"/>
      <c r="AL225" s="15"/>
      <c r="AM225" s="15"/>
      <c r="AN225" s="15"/>
      <c r="AO225" s="15"/>
      <c r="AP225" s="15"/>
      <c r="AQ225" s="15"/>
      <c r="AR225" s="15"/>
      <c r="AS225" s="15">
        <v>-1000</v>
      </c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>
        <v>-6907</v>
      </c>
      <c r="BF225" s="15"/>
      <c r="BG225" s="15"/>
      <c r="BH225" s="15"/>
      <c r="BI225" s="15">
        <v>-9314</v>
      </c>
      <c r="BJ225" s="15"/>
      <c r="BK225" s="15"/>
      <c r="BL225" s="15"/>
      <c r="BM225" s="15">
        <v>-12085</v>
      </c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8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</row>
    <row r="226" outlineLevel="2">
      <c r="A226" s="1"/>
      <c r="B226" s="4"/>
      <c r="C226" s="38" t="s">
        <v>604</v>
      </c>
      <c r="D226" s="24">
        <f t="shared" si="3"/>
      </c>
      <c r="E226" s="24">
        <f t="shared" si="7"/>
      </c>
      <c r="F226" s="24">
        <f t="shared" si="11"/>
      </c>
      <c r="G226" s="24">
        <f t="shared" si="15"/>
      </c>
      <c r="H226" s="24">
        <f t="shared" si="19"/>
      </c>
      <c r="I226" s="24">
        <f t="shared" si="23"/>
      </c>
      <c r="J226" s="24">
        <f t="shared" si="27"/>
      </c>
      <c r="K226" s="37">
        <f t="shared" si="31"/>
      </c>
      <c r="L226" s="2"/>
      <c r="M226" s="36">
        <v>1807000</v>
      </c>
      <c r="N226" s="36">
        <v>1763000</v>
      </c>
      <c r="O226" s="36">
        <v>1554000</v>
      </c>
      <c r="P226" s="36">
        <v>1527000</v>
      </c>
      <c r="Q226" s="36">
        <v>1347000</v>
      </c>
      <c r="R226" s="36">
        <v>1321000</v>
      </c>
      <c r="S226" s="36">
        <v>1249000</v>
      </c>
      <c r="T226" s="36">
        <v>1126000</v>
      </c>
      <c r="U226" s="36">
        <v>1078000</v>
      </c>
      <c r="V226" s="36">
        <v>954000</v>
      </c>
      <c r="W226" s="36">
        <v>888000</v>
      </c>
      <c r="X226" s="36">
        <v>899000</v>
      </c>
      <c r="Y226" s="36">
        <v>885000</v>
      </c>
      <c r="Z226" s="36">
        <v>883000</v>
      </c>
      <c r="AA226" s="36">
        <v>848000</v>
      </c>
      <c r="AB226" s="36">
        <v>775000</v>
      </c>
      <c r="AC226" s="36">
        <v>755000</v>
      </c>
      <c r="AD226" s="36">
        <v>720000</v>
      </c>
      <c r="AE226" s="36">
        <v>735000</v>
      </c>
      <c r="AF226" s="36">
        <v>619000</v>
      </c>
      <c r="AG226" s="36">
        <v>652000</v>
      </c>
      <c r="AH226" s="36">
        <v>558000</v>
      </c>
      <c r="AI226" s="36">
        <v>567000</v>
      </c>
      <c r="AJ226" s="36"/>
      <c r="AK226" s="36">
        <v>683000</v>
      </c>
      <c r="AL226" s="36"/>
      <c r="AM226" s="36"/>
      <c r="AN226" s="36"/>
      <c r="AO226" s="36">
        <v>246000</v>
      </c>
      <c r="AP226" s="36"/>
      <c r="AQ226" s="36"/>
      <c r="AR226" s="36"/>
      <c r="AS226" s="36">
        <v>150000</v>
      </c>
      <c r="AT226" s="36"/>
      <c r="AU226" s="36"/>
      <c r="AV226" s="36"/>
      <c r="AW226" s="36">
        <v>264000</v>
      </c>
      <c r="AX226" s="36"/>
      <c r="AY226" s="36"/>
      <c r="AZ226" s="36"/>
      <c r="BA226" s="36">
        <v>241311</v>
      </c>
      <c r="BB226" s="36"/>
      <c r="BC226" s="36"/>
      <c r="BD226" s="36"/>
      <c r="BE226" s="36">
        <v>312265</v>
      </c>
      <c r="BF226" s="36"/>
      <c r="BG226" s="36"/>
      <c r="BH226" s="36"/>
      <c r="BI226" s="36">
        <v>202229</v>
      </c>
      <c r="BJ226" s="36"/>
      <c r="BK226" s="36"/>
      <c r="BL226" s="36"/>
      <c r="BM226" s="36">
        <v>23455</v>
      </c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8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</row>
    <row r="227" outlineLevel="1">
      <c r="A227" s="1"/>
      <c r="B227" s="4"/>
      <c r="C227" s="23" t="s">
        <v>605</v>
      </c>
      <c r="D227" s="28">
        <f t="shared" si="3"/>
      </c>
      <c r="E227" s="28">
        <f t="shared" si="7"/>
      </c>
      <c r="F227" s="28">
        <f t="shared" si="11"/>
      </c>
      <c r="G227" s="28">
        <f t="shared" si="15"/>
      </c>
      <c r="H227" s="28">
        <f t="shared" si="19"/>
      </c>
      <c r="I227" s="28">
        <f t="shared" si="23"/>
      </c>
      <c r="J227" s="28">
        <f t="shared" si="27"/>
      </c>
      <c r="K227" s="29">
        <f t="shared" si="31"/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8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</row>
    <row r="228" outlineLevel="2">
      <c r="A228" s="1"/>
      <c r="B228" s="4"/>
      <c r="C228" s="23" t="s">
        <v>606</v>
      </c>
      <c r="D228" s="28">
        <f t="shared" si="3"/>
      </c>
      <c r="E228" s="28">
        <f t="shared" si="7"/>
      </c>
      <c r="F228" s="28">
        <f t="shared" si="11"/>
      </c>
      <c r="G228" s="28">
        <f t="shared" si="15"/>
      </c>
      <c r="H228" s="28">
        <f t="shared" si="19"/>
      </c>
      <c r="I228" s="28">
        <f t="shared" si="23"/>
      </c>
      <c r="J228" s="28">
        <f t="shared" si="27"/>
      </c>
      <c r="K228" s="29">
        <f t="shared" si="31"/>
      </c>
      <c r="M228" s="15">
        <v>354000</v>
      </c>
      <c r="N228" s="15">
        <v>78000</v>
      </c>
      <c r="O228" s="15">
        <v>144000</v>
      </c>
      <c r="P228" s="15">
        <v>1471000</v>
      </c>
      <c r="Q228" s="15">
        <v>1540000</v>
      </c>
      <c r="R228" s="15">
        <v>1334000</v>
      </c>
      <c r="S228" s="15">
        <v>1384000</v>
      </c>
      <c r="T228" s="15">
        <v>1428000</v>
      </c>
      <c r="U228" s="15">
        <v>1470000</v>
      </c>
      <c r="V228" s="15">
        <v>50000</v>
      </c>
      <c r="W228" s="15">
        <v>91000</v>
      </c>
      <c r="X228" s="15">
        <v>121000</v>
      </c>
      <c r="Y228" s="15">
        <v>176000</v>
      </c>
      <c r="Z228" s="15">
        <v>43000</v>
      </c>
      <c r="AA228" s="15">
        <v>81000</v>
      </c>
      <c r="AB228" s="15">
        <v>106000</v>
      </c>
      <c r="AC228" s="15">
        <v>152000</v>
      </c>
      <c r="AD228" s="15">
        <v>38000</v>
      </c>
      <c r="AE228" s="15">
        <v>1074000</v>
      </c>
      <c r="AF228" s="15">
        <v>90000</v>
      </c>
      <c r="AG228" s="15">
        <v>1550000</v>
      </c>
      <c r="AH228" s="15">
        <v>28000</v>
      </c>
      <c r="AI228" s="15">
        <v>55000</v>
      </c>
      <c r="AJ228" s="15"/>
      <c r="AK228" s="15">
        <v>1291000</v>
      </c>
      <c r="AL228" s="15"/>
      <c r="AM228" s="15"/>
      <c r="AN228" s="15"/>
      <c r="AO228" s="15">
        <v>117000</v>
      </c>
      <c r="AP228" s="15"/>
      <c r="AQ228" s="15"/>
      <c r="AR228" s="15"/>
      <c r="AS228" s="15">
        <v>932000</v>
      </c>
      <c r="AT228" s="15"/>
      <c r="AU228" s="15"/>
      <c r="AV228" s="15"/>
      <c r="AW228" s="15">
        <v>1590000</v>
      </c>
      <c r="AX228" s="15"/>
      <c r="AY228" s="15"/>
      <c r="AZ228" s="15"/>
      <c r="BA228" s="15">
        <v>76741</v>
      </c>
      <c r="BB228" s="15"/>
      <c r="BC228" s="15"/>
      <c r="BD228" s="15"/>
      <c r="BE228" s="15">
        <v>506347</v>
      </c>
      <c r="BF228" s="15"/>
      <c r="BG228" s="15"/>
      <c r="BH228" s="15"/>
      <c r="BI228" s="15">
        <v>569093</v>
      </c>
      <c r="BJ228" s="15"/>
      <c r="BK228" s="15"/>
      <c r="BL228" s="15"/>
      <c r="BM228" s="15">
        <v>4821</v>
      </c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8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</row>
    <row r="229" outlineLevel="2">
      <c r="A229" s="1"/>
      <c r="B229" s="4"/>
      <c r="C229" s="23" t="s">
        <v>607</v>
      </c>
      <c r="D229" s="28">
        <f t="shared" si="3"/>
      </c>
      <c r="E229" s="28">
        <f t="shared" si="7"/>
      </c>
      <c r="F229" s="28">
        <f t="shared" si="11"/>
      </c>
      <c r="G229" s="28">
        <f t="shared" si="15"/>
      </c>
      <c r="H229" s="28">
        <f t="shared" si="19"/>
      </c>
      <c r="I229" s="28">
        <f t="shared" si="23"/>
      </c>
      <c r="J229" s="28">
        <f t="shared" si="27"/>
      </c>
      <c r="K229" s="29">
        <f t="shared" si="31"/>
      </c>
      <c r="M229" s="15">
        <v>331000</v>
      </c>
      <c r="N229" s="15">
        <v>336000</v>
      </c>
      <c r="O229" s="15">
        <v>316000</v>
      </c>
      <c r="P229" s="15">
        <v>306000</v>
      </c>
      <c r="Q229" s="15">
        <v>270000</v>
      </c>
      <c r="R229" s="15">
        <v>269000</v>
      </c>
      <c r="S229" s="15">
        <v>249000</v>
      </c>
      <c r="T229" s="15">
        <v>218000</v>
      </c>
      <c r="U229" s="15">
        <v>198000</v>
      </c>
      <c r="V229" s="15">
        <v>188000</v>
      </c>
      <c r="W229" s="15">
        <v>169000</v>
      </c>
      <c r="X229" s="15">
        <v>167000</v>
      </c>
      <c r="Y229" s="15">
        <v>162000</v>
      </c>
      <c r="Z229" s="15">
        <v>169000</v>
      </c>
      <c r="AA229" s="15">
        <v>156000</v>
      </c>
      <c r="AB229" s="15">
        <v>144000</v>
      </c>
      <c r="AC229" s="15">
        <v>135000</v>
      </c>
      <c r="AD229" s="15">
        <v>143000</v>
      </c>
      <c r="AE229" s="15">
        <v>139000</v>
      </c>
      <c r="AF229" s="15">
        <v>1116000</v>
      </c>
      <c r="AG229" s="15">
        <v>117000</v>
      </c>
      <c r="AH229" s="15">
        <v>112000</v>
      </c>
      <c r="AI229" s="15">
        <v>109000</v>
      </c>
      <c r="AJ229" s="15"/>
      <c r="AK229" s="15">
        <v>97000</v>
      </c>
      <c r="AL229" s="15"/>
      <c r="AM229" s="15"/>
      <c r="AN229" s="15"/>
      <c r="AO229" s="15">
        <v>53000</v>
      </c>
      <c r="AP229" s="15"/>
      <c r="AQ229" s="15"/>
      <c r="AR229" s="15"/>
      <c r="AS229" s="15">
        <v>42000</v>
      </c>
      <c r="AT229" s="15"/>
      <c r="AU229" s="15"/>
      <c r="AV229" s="15"/>
      <c r="AW229" s="15">
        <v>65000</v>
      </c>
      <c r="AX229" s="15"/>
      <c r="AY229" s="15"/>
      <c r="AZ229" s="15"/>
      <c r="BA229" s="15">
        <v>66242</v>
      </c>
      <c r="BB229" s="15"/>
      <c r="BC229" s="15"/>
      <c r="BD229" s="15"/>
      <c r="BE229" s="15">
        <v>76103</v>
      </c>
      <c r="BF229" s="15"/>
      <c r="BG229" s="15"/>
      <c r="BH229" s="15"/>
      <c r="BI229" s="15">
        <v>34353</v>
      </c>
      <c r="BJ229" s="15"/>
      <c r="BK229" s="15"/>
      <c r="BL229" s="15"/>
      <c r="BM229" s="15">
        <v>4926</v>
      </c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8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</row>
    <row r="230" outlineLevel="2">
      <c r="A230" s="1"/>
      <c r="B230" s="4"/>
      <c r="C230" s="23" t="s">
        <v>608</v>
      </c>
      <c r="D230" s="28">
        <f t="shared" si="3"/>
      </c>
      <c r="E230" s="28">
        <f t="shared" si="7"/>
      </c>
      <c r="F230" s="28">
        <f t="shared" si="11"/>
      </c>
      <c r="G230" s="28">
        <f t="shared" si="15"/>
      </c>
      <c r="H230" s="28">
        <f t="shared" si="19"/>
      </c>
      <c r="I230" s="28">
        <f t="shared" si="23"/>
      </c>
      <c r="J230" s="28">
        <f t="shared" si="27"/>
      </c>
      <c r="K230" s="29">
        <f t="shared" si="31"/>
      </c>
      <c r="M230" s="15">
        <v>337000</v>
      </c>
      <c r="N230" s="15">
        <v>340000</v>
      </c>
      <c r="O230" s="15">
        <v>299000</v>
      </c>
      <c r="P230" s="15">
        <v>290000</v>
      </c>
      <c r="Q230" s="15">
        <v>253000</v>
      </c>
      <c r="R230" s="15">
        <v>248000</v>
      </c>
      <c r="S230" s="15">
        <v>227000</v>
      </c>
      <c r="T230" s="15">
        <v>196000</v>
      </c>
      <c r="U230" s="15">
        <v>180000</v>
      </c>
      <c r="V230" s="15">
        <v>167000</v>
      </c>
      <c r="W230" s="15">
        <v>148000</v>
      </c>
      <c r="X230" s="15">
        <v>144000</v>
      </c>
      <c r="Y230" s="15">
        <v>136000</v>
      </c>
      <c r="Z230" s="15">
        <v>152000</v>
      </c>
      <c r="AA230" s="15">
        <v>139000</v>
      </c>
      <c r="AB230" s="15">
        <v>123000</v>
      </c>
      <c r="AC230" s="15">
        <v>115000</v>
      </c>
      <c r="AD230" s="15">
        <v>122000</v>
      </c>
      <c r="AE230" s="15">
        <v>119000</v>
      </c>
      <c r="AF230" s="15">
        <v>102000</v>
      </c>
      <c r="AG230" s="15">
        <v>1247000</v>
      </c>
      <c r="AH230" s="15">
        <v>1104000</v>
      </c>
      <c r="AI230" s="15">
        <v>1100000</v>
      </c>
      <c r="AJ230" s="15"/>
      <c r="AK230" s="15">
        <v>1323000</v>
      </c>
      <c r="AL230" s="15"/>
      <c r="AM230" s="15"/>
      <c r="AN230" s="15"/>
      <c r="AO230" s="15">
        <v>212000</v>
      </c>
      <c r="AP230" s="15"/>
      <c r="AQ230" s="15"/>
      <c r="AR230" s="15"/>
      <c r="AS230" s="15">
        <v>182000</v>
      </c>
      <c r="AT230" s="15"/>
      <c r="AU230" s="15"/>
      <c r="AV230" s="15"/>
      <c r="AW230" s="15">
        <v>88000</v>
      </c>
      <c r="AX230" s="15"/>
      <c r="AY230" s="15"/>
      <c r="AZ230" s="15"/>
      <c r="BA230" s="15">
        <v>34070</v>
      </c>
      <c r="BB230" s="15"/>
      <c r="BC230" s="15"/>
      <c r="BD230" s="15"/>
      <c r="BE230" s="15">
        <v>99959</v>
      </c>
      <c r="BF230" s="15"/>
      <c r="BG230" s="15"/>
      <c r="BH230" s="15"/>
      <c r="BI230" s="15">
        <v>55288</v>
      </c>
      <c r="BJ230" s="15"/>
      <c r="BK230" s="15"/>
      <c r="BL230" s="15"/>
      <c r="BM230" s="15">
        <v>4887</v>
      </c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8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</row>
    <row r="231" outlineLevel="2">
      <c r="A231" s="1"/>
      <c r="B231" s="4"/>
      <c r="C231" s="23" t="s">
        <v>609</v>
      </c>
      <c r="D231" s="28">
        <f t="shared" si="3"/>
      </c>
      <c r="E231" s="28">
        <f t="shared" si="7"/>
      </c>
      <c r="F231" s="28">
        <f t="shared" si="11"/>
      </c>
      <c r="G231" s="28">
        <f t="shared" si="15"/>
      </c>
      <c r="H231" s="28">
        <f t="shared" si="19"/>
      </c>
      <c r="I231" s="28">
        <f t="shared" si="23"/>
      </c>
      <c r="J231" s="28">
        <f t="shared" si="27"/>
      </c>
      <c r="K231" s="29">
        <f t="shared" si="31"/>
      </c>
      <c r="M231" s="15">
        <v>301000</v>
      </c>
      <c r="N231" s="15">
        <v>320000</v>
      </c>
      <c r="O231" s="15">
        <v>280000</v>
      </c>
      <c r="P231" s="15">
        <v>270000</v>
      </c>
      <c r="Q231" s="15">
        <v>236000</v>
      </c>
      <c r="R231" s="15">
        <v>233000</v>
      </c>
      <c r="S231" s="15">
        <v>211000</v>
      </c>
      <c r="T231" s="15">
        <v>180000</v>
      </c>
      <c r="U231" s="15">
        <v>166000</v>
      </c>
      <c r="V231" s="15">
        <v>149000</v>
      </c>
      <c r="W231" s="15">
        <v>132000</v>
      </c>
      <c r="X231" s="15">
        <v>130000</v>
      </c>
      <c r="Y231" s="15">
        <v>124000</v>
      </c>
      <c r="Z231" s="15">
        <v>128000</v>
      </c>
      <c r="AA231" s="15">
        <v>119000</v>
      </c>
      <c r="AB231" s="15">
        <v>102000</v>
      </c>
      <c r="AC231" s="15">
        <v>94000</v>
      </c>
      <c r="AD231" s="15">
        <v>102000</v>
      </c>
      <c r="AE231" s="15">
        <v>99000</v>
      </c>
      <c r="AF231" s="15">
        <v>78000</v>
      </c>
      <c r="AG231" s="15">
        <v>79000</v>
      </c>
      <c r="AH231" s="15">
        <v>83000</v>
      </c>
      <c r="AI231" s="15">
        <v>81000</v>
      </c>
      <c r="AJ231" s="15"/>
      <c r="AK231" s="15">
        <v>77000</v>
      </c>
      <c r="AL231" s="15"/>
      <c r="AM231" s="15"/>
      <c r="AN231" s="15"/>
      <c r="AO231" s="15">
        <v>44000</v>
      </c>
      <c r="AP231" s="15"/>
      <c r="AQ231" s="15"/>
      <c r="AR231" s="15"/>
      <c r="AS231" s="15">
        <v>17000</v>
      </c>
      <c r="AT231" s="15"/>
      <c r="AU231" s="15"/>
      <c r="AV231" s="15"/>
      <c r="AW231" s="15">
        <v>35000</v>
      </c>
      <c r="AX231" s="15"/>
      <c r="AY231" s="15"/>
      <c r="AZ231" s="15"/>
      <c r="BA231" s="15">
        <v>26793</v>
      </c>
      <c r="BB231" s="15"/>
      <c r="BC231" s="15"/>
      <c r="BD231" s="15"/>
      <c r="BE231" s="15">
        <v>34869</v>
      </c>
      <c r="BF231" s="15"/>
      <c r="BG231" s="15"/>
      <c r="BH231" s="15"/>
      <c r="BI231" s="15">
        <v>30412</v>
      </c>
      <c r="BJ231" s="15"/>
      <c r="BK231" s="15"/>
      <c r="BL231" s="15"/>
      <c r="BM231" s="15">
        <v>4997</v>
      </c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8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</row>
    <row r="232" outlineLevel="2">
      <c r="A232" s="1"/>
      <c r="B232" s="4"/>
      <c r="C232" s="23" t="s">
        <v>610</v>
      </c>
      <c r="D232" s="28">
        <f t="shared" si="3"/>
      </c>
      <c r="E232" s="28">
        <f t="shared" si="7"/>
      </c>
      <c r="F232" s="28">
        <f t="shared" si="11"/>
      </c>
      <c r="G232" s="28">
        <f t="shared" si="15"/>
      </c>
      <c r="H232" s="28">
        <f t="shared" si="19"/>
      </c>
      <c r="I232" s="28">
        <f t="shared" si="23"/>
      </c>
      <c r="J232" s="28">
        <f t="shared" si="27"/>
      </c>
      <c r="K232" s="29">
        <f t="shared" si="31"/>
      </c>
      <c r="M232" s="15">
        <v>2476000</v>
      </c>
      <c r="N232" s="15">
        <v>2538000</v>
      </c>
      <c r="O232" s="15">
        <v>2497000</v>
      </c>
      <c r="P232" s="15">
        <v>2486000</v>
      </c>
      <c r="Q232" s="15">
        <v>2452000</v>
      </c>
      <c r="R232" s="15">
        <v>2470000</v>
      </c>
      <c r="S232" s="15">
        <v>2441000</v>
      </c>
      <c r="T232" s="15">
        <v>2409000</v>
      </c>
      <c r="U232" s="15">
        <v>2394000</v>
      </c>
      <c r="V232" s="15">
        <v>137000</v>
      </c>
      <c r="W232" s="15">
        <v>123000</v>
      </c>
      <c r="X232" s="15">
        <v>119000</v>
      </c>
      <c r="Y232" s="15">
        <v>114000</v>
      </c>
      <c r="Z232" s="15">
        <v>118000</v>
      </c>
      <c r="AA232" s="15">
        <v>111000</v>
      </c>
      <c r="AB232" s="15">
        <v>94000</v>
      </c>
      <c r="AC232" s="15">
        <v>86000</v>
      </c>
      <c r="AD232" s="15">
        <v>83000</v>
      </c>
      <c r="AE232" s="15">
        <v>80000</v>
      </c>
      <c r="AF232" s="15">
        <v>61000</v>
      </c>
      <c r="AG232" s="15">
        <v>272000</v>
      </c>
      <c r="AH232" s="15">
        <v>60000</v>
      </c>
      <c r="AI232" s="15">
        <v>57000</v>
      </c>
      <c r="AJ232" s="15"/>
      <c r="AK232" s="15">
        <v>214000</v>
      </c>
      <c r="AL232" s="15"/>
      <c r="AM232" s="15"/>
      <c r="AN232" s="15"/>
      <c r="AO232" s="15">
        <v>1089000</v>
      </c>
      <c r="AP232" s="15"/>
      <c r="AQ232" s="15"/>
      <c r="AR232" s="15"/>
      <c r="AS232" s="15">
        <v>1098000</v>
      </c>
      <c r="AT232" s="15"/>
      <c r="AU232" s="15"/>
      <c r="AV232" s="15"/>
      <c r="AW232" s="15">
        <v>11000</v>
      </c>
      <c r="AX232" s="15"/>
      <c r="AY232" s="15"/>
      <c r="AZ232" s="15"/>
      <c r="BA232" s="15">
        <v>9988</v>
      </c>
      <c r="BB232" s="15"/>
      <c r="BC232" s="15"/>
      <c r="BD232" s="15"/>
      <c r="BE232" s="15">
        <v>1557969</v>
      </c>
      <c r="BF232" s="15"/>
      <c r="BG232" s="15"/>
      <c r="BH232" s="15"/>
      <c r="BI232" s="15">
        <v>27939</v>
      </c>
      <c r="BJ232" s="15"/>
      <c r="BK232" s="15"/>
      <c r="BL232" s="15"/>
      <c r="BM232" s="15">
        <v>5147</v>
      </c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8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</row>
    <row r="233" outlineLevel="2">
      <c r="A233" s="1"/>
      <c r="B233" s="4"/>
      <c r="C233" s="23" t="s">
        <v>611</v>
      </c>
      <c r="D233" s="28">
        <f t="shared" si="3"/>
      </c>
      <c r="E233" s="28">
        <f t="shared" si="7"/>
      </c>
      <c r="F233" s="28">
        <f t="shared" si="11"/>
      </c>
      <c r="G233" s="28">
        <f t="shared" si="15"/>
      </c>
      <c r="H233" s="28">
        <f t="shared" si="19"/>
      </c>
      <c r="I233" s="28">
        <f t="shared" si="23"/>
      </c>
      <c r="J233" s="28">
        <f t="shared" si="27"/>
      </c>
      <c r="K233" s="29">
        <f t="shared" si="31"/>
      </c>
      <c r="M233" s="15">
        <v>6787000</v>
      </c>
      <c r="N233" s="15">
        <v>6917000</v>
      </c>
      <c r="O233" s="15">
        <v>6736000</v>
      </c>
      <c r="P233" s="15">
        <v>6660000</v>
      </c>
      <c r="Q233" s="15">
        <v>6538000</v>
      </c>
      <c r="R233" s="15">
        <v>6704000</v>
      </c>
      <c r="S233" s="15">
        <v>6665000</v>
      </c>
      <c r="T233" s="15">
        <v>7857000</v>
      </c>
      <c r="U233" s="15">
        <v>7823000</v>
      </c>
      <c r="V233" s="15">
        <v>393000</v>
      </c>
      <c r="W233" s="15">
        <v>348000</v>
      </c>
      <c r="X233" s="15">
        <v>318000</v>
      </c>
      <c r="Y233" s="15">
        <v>288000</v>
      </c>
      <c r="Z233" s="15">
        <v>385000</v>
      </c>
      <c r="AA233" s="15">
        <v>355000</v>
      </c>
      <c r="AB233" s="15">
        <v>306000</v>
      </c>
      <c r="AC233" s="15">
        <v>288000</v>
      </c>
      <c r="AD233" s="15">
        <v>347000</v>
      </c>
      <c r="AE233" s="15">
        <v>6344000</v>
      </c>
      <c r="AF233" s="15">
        <v>6289000</v>
      </c>
      <c r="AG233" s="15">
        <v>1449000</v>
      </c>
      <c r="AH233" s="15">
        <v>1282000</v>
      </c>
      <c r="AI233" s="15">
        <v>1281000</v>
      </c>
      <c r="AJ233" s="15"/>
      <c r="AK233" s="15">
        <v>1537000</v>
      </c>
      <c r="AL233" s="15"/>
      <c r="AM233" s="15"/>
      <c r="AN233" s="15"/>
      <c r="AO233" s="15">
        <v>1107000</v>
      </c>
      <c r="AP233" s="15"/>
      <c r="AQ233" s="15"/>
      <c r="AR233" s="15"/>
      <c r="AS233" s="15">
        <v>1141000</v>
      </c>
      <c r="AT233" s="15"/>
      <c r="AU233" s="15"/>
      <c r="AV233" s="15"/>
      <c r="AW233" s="15">
        <v>20000</v>
      </c>
      <c r="AX233" s="15"/>
      <c r="AY233" s="15"/>
      <c r="AZ233" s="15"/>
      <c r="BA233" s="15">
        <v>27477</v>
      </c>
      <c r="BB233" s="15"/>
      <c r="BC233" s="15"/>
      <c r="BD233" s="15"/>
      <c r="BE233" s="15">
        <v>34719</v>
      </c>
      <c r="BF233" s="15"/>
      <c r="BG233" s="15"/>
      <c r="BH233" s="15"/>
      <c r="BI233" s="15">
        <v>49006</v>
      </c>
      <c r="BJ233" s="15"/>
      <c r="BK233" s="15"/>
      <c r="BL233" s="15"/>
      <c r="BM233" s="15">
        <v>10762</v>
      </c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8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</row>
    <row r="234" outlineLevel="2">
      <c r="A234" s="1"/>
      <c r="B234" s="4"/>
      <c r="C234" s="23" t="s">
        <v>612</v>
      </c>
      <c r="D234" s="28">
        <f t="shared" si="3"/>
      </c>
      <c r="E234" s="28">
        <f t="shared" si="7"/>
      </c>
      <c r="F234" s="28">
        <f t="shared" si="11"/>
      </c>
      <c r="G234" s="28">
        <f t="shared" si="15"/>
      </c>
      <c r="H234" s="28">
        <f t="shared" si="19"/>
      </c>
      <c r="I234" s="28">
        <f t="shared" si="23"/>
      </c>
      <c r="J234" s="28">
        <f t="shared" si="27"/>
      </c>
      <c r="K234" s="29">
        <f t="shared" si="31"/>
      </c>
      <c r="M234" s="15">
        <v>-316000</v>
      </c>
      <c r="N234" s="15">
        <v>-304000</v>
      </c>
      <c r="O234" s="15">
        <v>-257000</v>
      </c>
      <c r="P234" s="15">
        <v>-246000</v>
      </c>
      <c r="Q234" s="15">
        <v>-233000</v>
      </c>
      <c r="R234" s="15">
        <v>-231000</v>
      </c>
      <c r="S234" s="15">
        <v>-223000</v>
      </c>
      <c r="T234" s="15">
        <v>-208000</v>
      </c>
      <c r="U234" s="15">
        <v>-200000</v>
      </c>
      <c r="V234" s="15">
        <v>-130000</v>
      </c>
      <c r="W234" s="15">
        <v>-123000</v>
      </c>
      <c r="X234" s="15">
        <v>-100000</v>
      </c>
      <c r="Y234" s="15">
        <v>-115000</v>
      </c>
      <c r="Z234" s="15">
        <v>-112000</v>
      </c>
      <c r="AA234" s="15">
        <v>-113000</v>
      </c>
      <c r="AB234" s="15">
        <v>-100000</v>
      </c>
      <c r="AC234" s="15">
        <v>-115000</v>
      </c>
      <c r="AD234" s="15">
        <v>-115000</v>
      </c>
      <c r="AE234" s="15">
        <v>-160000</v>
      </c>
      <c r="AF234" s="15">
        <v>-158000</v>
      </c>
      <c r="AG234" s="15">
        <v>-378000</v>
      </c>
      <c r="AH234" s="15">
        <v>-121000</v>
      </c>
      <c r="AI234" s="15">
        <v>-127000</v>
      </c>
      <c r="AJ234" s="15"/>
      <c r="AK234" s="15">
        <v>-314000</v>
      </c>
      <c r="AL234" s="15"/>
      <c r="AM234" s="15"/>
      <c r="AN234" s="15"/>
      <c r="AO234" s="15">
        <v>-376000</v>
      </c>
      <c r="AP234" s="15"/>
      <c r="AQ234" s="15"/>
      <c r="AR234" s="15"/>
      <c r="AS234" s="15">
        <v>-483000</v>
      </c>
      <c r="AT234" s="15"/>
      <c r="AU234" s="15"/>
      <c r="AV234" s="15"/>
      <c r="AW234" s="15">
        <v>-132000</v>
      </c>
      <c r="AX234" s="15"/>
      <c r="AY234" s="15"/>
      <c r="AZ234" s="15"/>
      <c r="BA234" s="15"/>
      <c r="BB234" s="15"/>
      <c r="BC234" s="15"/>
      <c r="BD234" s="15"/>
      <c r="BE234" s="15">
        <v>-225532</v>
      </c>
      <c r="BF234" s="15"/>
      <c r="BG234" s="15"/>
      <c r="BH234" s="15"/>
      <c r="BI234" s="15">
        <v>-9314</v>
      </c>
      <c r="BJ234" s="15"/>
      <c r="BK234" s="15"/>
      <c r="BL234" s="15"/>
      <c r="BM234" s="15">
        <v>-12085</v>
      </c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8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</row>
    <row r="235" outlineLevel="2">
      <c r="A235" s="1"/>
      <c r="B235" s="4"/>
      <c r="C235" s="38" t="s">
        <v>613</v>
      </c>
      <c r="D235" s="24">
        <f t="shared" si="3"/>
      </c>
      <c r="E235" s="24">
        <f t="shared" si="7"/>
      </c>
      <c r="F235" s="24">
        <f t="shared" si="11"/>
      </c>
      <c r="G235" s="24">
        <f t="shared" si="15"/>
      </c>
      <c r="H235" s="24">
        <f t="shared" si="19"/>
      </c>
      <c r="I235" s="24">
        <f t="shared" si="23"/>
      </c>
      <c r="J235" s="24">
        <f t="shared" si="27"/>
      </c>
      <c r="K235" s="37">
        <f t="shared" si="31"/>
      </c>
      <c r="L235" s="2"/>
      <c r="M235" s="36">
        <v>10270000</v>
      </c>
      <c r="N235" s="36">
        <v>10225000</v>
      </c>
      <c r="O235" s="36">
        <v>10015000</v>
      </c>
      <c r="P235" s="36">
        <v>11237000</v>
      </c>
      <c r="Q235" s="36">
        <v>11056000</v>
      </c>
      <c r="R235" s="36">
        <v>11027000</v>
      </c>
      <c r="S235" s="36">
        <v>10954000</v>
      </c>
      <c r="T235" s="36">
        <v>12080000</v>
      </c>
      <c r="U235" s="36">
        <v>12031000</v>
      </c>
      <c r="V235" s="36">
        <v>954000</v>
      </c>
      <c r="W235" s="36">
        <v>888000</v>
      </c>
      <c r="X235" s="36">
        <v>899000</v>
      </c>
      <c r="Y235" s="36">
        <v>885000</v>
      </c>
      <c r="Z235" s="36">
        <v>883000</v>
      </c>
      <c r="AA235" s="36">
        <v>848000</v>
      </c>
      <c r="AB235" s="36">
        <v>775000</v>
      </c>
      <c r="AC235" s="36">
        <v>755000</v>
      </c>
      <c r="AD235" s="36">
        <v>720000</v>
      </c>
      <c r="AE235" s="36">
        <v>7695000</v>
      </c>
      <c r="AF235" s="36">
        <v>7578000</v>
      </c>
      <c r="AG235" s="36">
        <v>4336000</v>
      </c>
      <c r="AH235" s="36">
        <v>2548000</v>
      </c>
      <c r="AI235" s="36">
        <v>2556000</v>
      </c>
      <c r="AJ235" s="36"/>
      <c r="AK235" s="36">
        <v>4225000</v>
      </c>
      <c r="AL235" s="36"/>
      <c r="AM235" s="36"/>
      <c r="AN235" s="36"/>
      <c r="AO235" s="36">
        <v>2246000</v>
      </c>
      <c r="AP235" s="36"/>
      <c r="AQ235" s="36"/>
      <c r="AR235" s="36"/>
      <c r="AS235" s="36">
        <v>2929000</v>
      </c>
      <c r="AT235" s="36"/>
      <c r="AU235" s="36"/>
      <c r="AV235" s="36"/>
      <c r="AW235" s="36">
        <v>1677000</v>
      </c>
      <c r="AX235" s="36"/>
      <c r="AY235" s="36"/>
      <c r="AZ235" s="36"/>
      <c r="BA235" s="36">
        <v>241311</v>
      </c>
      <c r="BB235" s="36"/>
      <c r="BC235" s="36"/>
      <c r="BD235" s="36"/>
      <c r="BE235" s="36">
        <v>2084434</v>
      </c>
      <c r="BF235" s="36"/>
      <c r="BG235" s="36"/>
      <c r="BH235" s="36"/>
      <c r="BI235" s="36">
        <v>756777</v>
      </c>
      <c r="BJ235" s="36"/>
      <c r="BK235" s="36"/>
      <c r="BL235" s="36"/>
      <c r="BM235" s="36">
        <v>23455</v>
      </c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8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</row>
    <row r="236">
      <c r="A236" s="1"/>
      <c r="B236" s="4"/>
      <c r="C236" s="34" t="s">
        <v>614</v>
      </c>
      <c r="D236" s="25">
        <f t="shared" si="3"/>
      </c>
      <c r="E236" s="25">
        <f t="shared" si="7"/>
      </c>
      <c r="F236" s="25">
        <f t="shared" si="11"/>
      </c>
      <c r="G236" s="25">
        <f t="shared" si="15"/>
      </c>
      <c r="H236" s="25">
        <f t="shared" si="19"/>
      </c>
      <c r="I236" s="25">
        <f t="shared" si="23"/>
      </c>
      <c r="J236" s="25">
        <f t="shared" si="27"/>
      </c>
      <c r="K236" s="33">
        <f t="shared" si="31"/>
      </c>
      <c r="L236" s="12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8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</row>
    <row r="237" outlineLevel="1">
      <c r="A237" s="1"/>
      <c r="B237" s="4"/>
      <c r="C237" s="23" t="s">
        <v>48</v>
      </c>
      <c r="D237" s="28">
        <f t="shared" si="3"/>
      </c>
      <c r="E237" s="28">
        <f t="shared" si="7"/>
      </c>
      <c r="F237" s="28">
        <f t="shared" si="11"/>
      </c>
      <c r="G237" s="28">
        <f t="shared" si="15"/>
      </c>
      <c r="H237" s="28">
        <f t="shared" si="19"/>
      </c>
      <c r="I237" s="28">
        <f t="shared" si="23"/>
      </c>
      <c r="J237" s="28">
        <f t="shared" si="27"/>
      </c>
      <c r="K237" s="29">
        <f t="shared" si="31"/>
      </c>
      <c r="M237" s="15">
        <v>10270000</v>
      </c>
      <c r="N237" s="15">
        <v>10225000</v>
      </c>
      <c r="O237" s="15">
        <v>10015000</v>
      </c>
      <c r="P237" s="15">
        <v>11237000</v>
      </c>
      <c r="Q237" s="15">
        <v>11056000</v>
      </c>
      <c r="R237" s="15">
        <v>11027000</v>
      </c>
      <c r="S237" s="15">
        <v>10954000</v>
      </c>
      <c r="T237" s="15">
        <v>12080000</v>
      </c>
      <c r="U237" s="15">
        <v>12031000</v>
      </c>
      <c r="V237" s="15">
        <v>11748000</v>
      </c>
      <c r="W237" s="15">
        <v>11692000</v>
      </c>
      <c r="X237" s="15">
        <v>11699000</v>
      </c>
      <c r="Y237" s="15">
        <v>11831000</v>
      </c>
      <c r="Z237" s="15">
        <v>11827000</v>
      </c>
      <c r="AA237" s="15">
        <v>12791000</v>
      </c>
      <c r="AB237" s="15">
        <v>7738000</v>
      </c>
      <c r="AC237" s="15">
        <v>7597000</v>
      </c>
      <c r="AD237" s="15">
        <v>7681000</v>
      </c>
      <c r="AE237" s="15">
        <v>7695000</v>
      </c>
      <c r="AF237" s="15">
        <v>7578000</v>
      </c>
      <c r="AG237" s="15">
        <v>2643000</v>
      </c>
      <c r="AH237" s="15">
        <v>2548000</v>
      </c>
      <c r="AI237" s="15">
        <v>2556000</v>
      </c>
      <c r="AJ237" s="15">
        <v>2554000</v>
      </c>
      <c r="AK237" s="15">
        <v>1988000</v>
      </c>
      <c r="AL237" s="15">
        <v>1990000</v>
      </c>
      <c r="AM237" s="15">
        <v>2001000</v>
      </c>
      <c r="AN237" s="15">
        <v>2000000</v>
      </c>
      <c r="AO237" s="15">
        <v>2000000</v>
      </c>
      <c r="AP237" s="15">
        <v>2015000</v>
      </c>
      <c r="AQ237" s="15">
        <v>2078000</v>
      </c>
      <c r="AR237" s="15">
        <v>2215000</v>
      </c>
      <c r="AS237" s="15">
        <v>2814000</v>
      </c>
      <c r="AT237" s="15">
        <v>3049000</v>
      </c>
      <c r="AU237" s="15">
        <v>1508000</v>
      </c>
      <c r="AV237" s="15">
        <v>1509000</v>
      </c>
      <c r="AW237" s="15">
        <v>1514000</v>
      </c>
      <c r="AX237" s="15">
        <v>1417000</v>
      </c>
      <c r="AY237" s="15">
        <v>1411000</v>
      </c>
      <c r="AZ237" s="15">
        <v>1404000</v>
      </c>
      <c r="BA237" s="15">
        <v>1398000</v>
      </c>
      <c r="BB237" s="15">
        <v>1392236</v>
      </c>
      <c r="BC237" s="15">
        <v>1386091</v>
      </c>
      <c r="BD237" s="15">
        <v>1379959</v>
      </c>
      <c r="BE237" s="15">
        <v>1373875</v>
      </c>
      <c r="BF237" s="15">
        <v>17015</v>
      </c>
      <c r="BG237" s="15">
        <v>17685</v>
      </c>
      <c r="BH237" s="15">
        <v>18333</v>
      </c>
      <c r="BI237" s="15">
        <v>18998</v>
      </c>
      <c r="BJ237" s="15">
        <v>19627</v>
      </c>
      <c r="BK237" s="15">
        <v>20237</v>
      </c>
      <c r="BL237" s="15">
        <v>20830</v>
      </c>
      <c r="BM237" s="15">
        <v>21439</v>
      </c>
      <c r="BN237" s="15">
        <v>21949</v>
      </c>
      <c r="BO237" s="15">
        <v>22493</v>
      </c>
      <c r="BP237" s="15">
        <v>22957</v>
      </c>
      <c r="BQ237" s="15">
        <v>23389</v>
      </c>
      <c r="BR237" s="15">
        <v>23359</v>
      </c>
      <c r="BS237" s="15">
        <v>23734</v>
      </c>
      <c r="BT237" s="15">
        <v>24098</v>
      </c>
      <c r="BU237" s="15">
        <v>24450</v>
      </c>
      <c r="BV237" s="15">
        <v>24760</v>
      </c>
      <c r="BW237" s="15">
        <v>25060</v>
      </c>
      <c r="BX237" s="15">
        <v>25351</v>
      </c>
      <c r="BY237" s="15">
        <v>25634</v>
      </c>
      <c r="BZ237" s="15"/>
      <c r="CA237" s="15"/>
      <c r="CB237" s="15"/>
      <c r="CC237" s="15"/>
      <c r="CD237" s="15"/>
      <c r="CE237" s="15"/>
      <c r="CF237" s="15"/>
      <c r="CG237" s="15"/>
      <c r="CH237" s="15">
        <v>340</v>
      </c>
      <c r="CI237" s="15"/>
      <c r="CJ237" s="15"/>
      <c r="CK237" s="15"/>
      <c r="CL237" s="15"/>
      <c r="CM237" s="15"/>
      <c r="CN237" s="15">
        <v>8578</v>
      </c>
      <c r="CO237" s="15">
        <v>856</v>
      </c>
      <c r="CP237" s="15">
        <v>1360</v>
      </c>
      <c r="CQ237" s="15">
        <v>2038</v>
      </c>
      <c r="CR237" s="15">
        <v>3388</v>
      </c>
      <c r="CS237" s="15">
        <v>4871</v>
      </c>
      <c r="CT237" s="15">
        <v>8422</v>
      </c>
      <c r="CU237" s="15">
        <v>310050</v>
      </c>
      <c r="CV237" s="15">
        <v>310397</v>
      </c>
      <c r="CW237" s="15">
        <v>310556</v>
      </c>
      <c r="CX237" s="15">
        <v>311920</v>
      </c>
      <c r="CY237" s="15">
        <v>313533</v>
      </c>
      <c r="CZ237" s="15">
        <v>308881</v>
      </c>
      <c r="DA237" s="15">
        <v>309757</v>
      </c>
      <c r="DB237" s="15">
        <v>310955</v>
      </c>
      <c r="DC237" s="15">
        <v>305691</v>
      </c>
      <c r="DD237" s="15">
        <v>300736</v>
      </c>
      <c r="DE237" s="15">
        <v>300966</v>
      </c>
      <c r="DF237" s="15">
        <v>301329</v>
      </c>
      <c r="DG237" s="15">
        <v>1776</v>
      </c>
      <c r="DH237" s="15">
        <v>2497</v>
      </c>
      <c r="DI237" s="15">
        <v>3248</v>
      </c>
      <c r="DJ237" s="15">
        <v>9000</v>
      </c>
      <c r="DK237" s="15">
        <v>8700</v>
      </c>
      <c r="DL237" s="15">
        <v>13200</v>
      </c>
      <c r="DM237" s="8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</row>
    <row r="238" outlineLevel="1">
      <c r="A238" s="1"/>
      <c r="B238" s="4"/>
      <c r="C238" s="23" t="s">
        <v>615</v>
      </c>
      <c r="D238" s="28">
        <f t="shared" si="3"/>
      </c>
      <c r="E238" s="28">
        <f t="shared" si="7"/>
      </c>
      <c r="F238" s="28">
        <f t="shared" si="11"/>
      </c>
      <c r="G238" s="28">
        <f t="shared" si="15"/>
      </c>
      <c r="H238" s="28">
        <f t="shared" si="19"/>
      </c>
      <c r="I238" s="28">
        <f t="shared" si="23"/>
      </c>
      <c r="J238" s="28">
        <f t="shared" si="27"/>
      </c>
      <c r="K238" s="29">
        <f t="shared" si="31"/>
      </c>
      <c r="M238" s="15">
        <v>-32940000</v>
      </c>
      <c r="N238" s="15">
        <v>-28262000</v>
      </c>
      <c r="O238" s="15">
        <v>-24785000</v>
      </c>
      <c r="P238" s="15">
        <v>-20201000</v>
      </c>
      <c r="Q238" s="15">
        <v>-14928000</v>
      </c>
      <c r="R238" s="15">
        <v>-7254000</v>
      </c>
      <c r="S238" s="15">
        <v>-5069000</v>
      </c>
      <c r="T238" s="15">
        <v>-3240000</v>
      </c>
      <c r="U238" s="15">
        <v>-1265000</v>
      </c>
      <c r="V238" s="15">
        <v>-1395000</v>
      </c>
      <c r="W238" s="15">
        <v>-5344000</v>
      </c>
      <c r="X238" s="15">
        <v>-8639000</v>
      </c>
      <c r="Y238" s="15">
        <v>-9377000</v>
      </c>
      <c r="Z238" s="15">
        <v>-7471000</v>
      </c>
      <c r="AA238" s="15">
        <v>-6863000</v>
      </c>
      <c r="AB238" s="15">
        <v>-4929000</v>
      </c>
      <c r="AC238" s="15">
        <v>-3964000</v>
      </c>
      <c r="AD238" s="15">
        <v>-2458000</v>
      </c>
      <c r="AE238" s="15">
        <v>-3286000</v>
      </c>
      <c r="AF238" s="15">
        <v>-8776000</v>
      </c>
      <c r="AG238" s="15">
        <v>-8254000</v>
      </c>
      <c r="AH238" s="15">
        <v>-7221000</v>
      </c>
      <c r="AI238" s="15">
        <v>-5919000</v>
      </c>
      <c r="AJ238" s="15">
        <v>-5248000</v>
      </c>
      <c r="AK238" s="15">
        <v>-5434000</v>
      </c>
      <c r="AL238" s="15">
        <v>-5601000</v>
      </c>
      <c r="AM238" s="15">
        <v>-5942000</v>
      </c>
      <c r="AN238" s="15">
        <v>-5300000</v>
      </c>
      <c r="AO238" s="15">
        <v>-5108000</v>
      </c>
      <c r="AP238" s="15">
        <v>-4305000</v>
      </c>
      <c r="AQ238" s="15">
        <v>-3799000</v>
      </c>
      <c r="AR238" s="15">
        <v>-3991000</v>
      </c>
      <c r="AS238" s="15">
        <v>-3984000</v>
      </c>
      <c r="AT238" s="15">
        <v>-3622000</v>
      </c>
      <c r="AU238" s="15">
        <v>-3371000</v>
      </c>
      <c r="AV238" s="15">
        <v>-3245000</v>
      </c>
      <c r="AW238" s="15">
        <v>-3523000</v>
      </c>
      <c r="AX238" s="15">
        <v>-3311000</v>
      </c>
      <c r="AY238" s="15">
        <v>-3094000</v>
      </c>
      <c r="AZ238" s="15">
        <v>-3388000</v>
      </c>
      <c r="BA238" s="15">
        <v>-3225000</v>
      </c>
      <c r="BB238" s="15">
        <v>-2848561</v>
      </c>
      <c r="BC238" s="15">
        <v>-2999963</v>
      </c>
      <c r="BD238" s="15">
        <v>-2967858</v>
      </c>
      <c r="BE238" s="15">
        <v>-3297935</v>
      </c>
      <c r="BF238" s="15">
        <v>-3015939</v>
      </c>
      <c r="BG238" s="15">
        <v>-2918208</v>
      </c>
      <c r="BH238" s="15">
        <v>-3695018</v>
      </c>
      <c r="BI238" s="15">
        <v>-3708885</v>
      </c>
      <c r="BJ238" s="15">
        <v>-3415145</v>
      </c>
      <c r="BK238" s="15">
        <v>-3257863</v>
      </c>
      <c r="BL238" s="15">
        <v>-3109982</v>
      </c>
      <c r="BM238" s="15">
        <v>-3108137</v>
      </c>
      <c r="BN238" s="15">
        <v>-2726405</v>
      </c>
      <c r="BO238" s="15">
        <v>-2452003</v>
      </c>
      <c r="BP238" s="15">
        <v>-2703584</v>
      </c>
      <c r="BQ238" s="15">
        <v>-2467174</v>
      </c>
      <c r="BR238" s="15"/>
      <c r="BS238" s="15">
        <v>-1748766</v>
      </c>
      <c r="BT238" s="15">
        <v>-1740798</v>
      </c>
      <c r="BU238" s="15">
        <v>-1703777</v>
      </c>
      <c r="BV238" s="15">
        <v>-1609319</v>
      </c>
      <c r="BW238" s="15">
        <v>-1441045</v>
      </c>
      <c r="BX238" s="15">
        <v>-1312796</v>
      </c>
      <c r="BY238" s="15">
        <v>-1229756</v>
      </c>
      <c r="BZ238" s="15">
        <v>-1304888</v>
      </c>
      <c r="CA238" s="15">
        <v>-1657230</v>
      </c>
      <c r="CB238" s="15">
        <v>-1621639</v>
      </c>
      <c r="CC238" s="15">
        <v>-1809478</v>
      </c>
      <c r="CD238" s="15">
        <v>-1852953</v>
      </c>
      <c r="CE238" s="15">
        <v>-1571563</v>
      </c>
      <c r="CF238" s="15">
        <v>-1307024</v>
      </c>
      <c r="CG238" s="15">
        <v>-1117850</v>
      </c>
      <c r="CH238" s="15">
        <v>-1173255</v>
      </c>
      <c r="CI238" s="15">
        <v>-851167</v>
      </c>
      <c r="CJ238" s="15">
        <v>-955053</v>
      </c>
      <c r="CK238" s="15">
        <v>-950174</v>
      </c>
      <c r="CL238" s="15">
        <v>-786178</v>
      </c>
      <c r="CM238" s="15">
        <v>-717546</v>
      </c>
      <c r="CN238" s="15">
        <v>-722934</v>
      </c>
      <c r="CO238" s="15">
        <v>-669189</v>
      </c>
      <c r="CP238" s="15">
        <v>-586490</v>
      </c>
      <c r="CQ238" s="15">
        <v>-611286</v>
      </c>
      <c r="CR238" s="15">
        <v>-653915</v>
      </c>
      <c r="CS238" s="15">
        <v>-599172</v>
      </c>
      <c r="CT238" s="15">
        <v>-603704</v>
      </c>
      <c r="CU238" s="15">
        <v>-701537</v>
      </c>
      <c r="CV238" s="15">
        <v>-739941</v>
      </c>
      <c r="CW238" s="15">
        <v>-717857</v>
      </c>
      <c r="CX238" s="15">
        <v>-599657</v>
      </c>
      <c r="CY238" s="15">
        <v>-512878</v>
      </c>
      <c r="CZ238" s="15">
        <v>-519516</v>
      </c>
      <c r="DA238" s="15">
        <v>-481620</v>
      </c>
      <c r="DB238" s="15">
        <v>-406210</v>
      </c>
      <c r="DC238" s="15">
        <v>-375387</v>
      </c>
      <c r="DD238" s="15">
        <v>-326565</v>
      </c>
      <c r="DE238" s="15">
        <v>-373309</v>
      </c>
      <c r="DF238" s="15">
        <v>-393554</v>
      </c>
      <c r="DG238" s="15">
        <v>-287429</v>
      </c>
      <c r="DH238" s="15">
        <v>-267303</v>
      </c>
      <c r="DI238" s="15">
        <v>-58312</v>
      </c>
      <c r="DJ238" s="15">
        <v>-46200</v>
      </c>
      <c r="DK238" s="15">
        <v>-38100</v>
      </c>
      <c r="DL238" s="15">
        <v>-38600</v>
      </c>
      <c r="DM238" s="8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</row>
    <row r="239" outlineLevel="1">
      <c r="A239" s="1"/>
      <c r="B239" s="4"/>
      <c r="C239" s="23" t="s">
        <v>616</v>
      </c>
      <c r="D239" s="28">
        <f t="shared" si="3"/>
      </c>
      <c r="E239" s="28">
        <f t="shared" si="7"/>
      </c>
      <c r="F239" s="28">
        <f t="shared" si="11"/>
      </c>
      <c r="G239" s="28">
        <f t="shared" si="15"/>
      </c>
      <c r="H239" s="28">
        <f t="shared" si="19"/>
      </c>
      <c r="I239" s="28">
        <f t="shared" si="23"/>
      </c>
      <c r="J239" s="28">
        <f t="shared" si="27"/>
      </c>
      <c r="K239" s="29">
        <f t="shared" si="31"/>
      </c>
      <c r="M239" s="15">
        <v>1807000</v>
      </c>
      <c r="N239" s="15">
        <v>1763000</v>
      </c>
      <c r="O239" s="15">
        <v>1554000</v>
      </c>
      <c r="P239" s="15">
        <v>1527000</v>
      </c>
      <c r="Q239" s="15">
        <v>1347000</v>
      </c>
      <c r="R239" s="15">
        <v>1321000</v>
      </c>
      <c r="S239" s="15">
        <v>1249000</v>
      </c>
      <c r="T239" s="15">
        <v>1126000</v>
      </c>
      <c r="U239" s="15">
        <v>1078000</v>
      </c>
      <c r="V239" s="15">
        <v>798000</v>
      </c>
      <c r="W239" s="15">
        <v>743000</v>
      </c>
      <c r="X239" s="15">
        <v>752000</v>
      </c>
      <c r="Y239" s="15">
        <v>885000</v>
      </c>
      <c r="Z239" s="15">
        <v>883000</v>
      </c>
      <c r="AA239" s="15">
        <v>848000</v>
      </c>
      <c r="AB239" s="15">
        <v>775000</v>
      </c>
      <c r="AC239" s="15">
        <v>634000</v>
      </c>
      <c r="AD239" s="15">
        <v>720000</v>
      </c>
      <c r="AE239" s="15">
        <v>735000</v>
      </c>
      <c r="AF239" s="15">
        <v>619000</v>
      </c>
      <c r="AG239" s="15">
        <v>652000</v>
      </c>
      <c r="AH239" s="15">
        <v>558000</v>
      </c>
      <c r="AI239" s="15">
        <v>567000</v>
      </c>
      <c r="AJ239" s="15">
        <v>566000</v>
      </c>
      <c r="AK239" s="15">
        <v>0</v>
      </c>
      <c r="AL239" s="15"/>
      <c r="AM239" s="15"/>
      <c r="AN239" s="15"/>
      <c r="AO239" s="15"/>
      <c r="AP239" s="15">
        <v>6000</v>
      </c>
      <c r="AQ239" s="15">
        <v>8000</v>
      </c>
      <c r="AR239" s="15">
        <v>9000</v>
      </c>
      <c r="AS239" s="15">
        <v>4000</v>
      </c>
      <c r="AT239" s="15">
        <v>11000</v>
      </c>
      <c r="AU239" s="15">
        <v>8000</v>
      </c>
      <c r="AV239" s="15">
        <v>9000</v>
      </c>
      <c r="AW239" s="15">
        <v>14000</v>
      </c>
      <c r="AX239" s="15">
        <v>11000</v>
      </c>
      <c r="AY239" s="15">
        <v>12000</v>
      </c>
      <c r="AZ239" s="15">
        <v>13000</v>
      </c>
      <c r="BA239" s="15">
        <v>14000</v>
      </c>
      <c r="BB239" s="15">
        <v>14977</v>
      </c>
      <c r="BC239" s="15">
        <v>15842</v>
      </c>
      <c r="BD239" s="15">
        <v>16683</v>
      </c>
      <c r="BE239" s="15">
        <v>17500</v>
      </c>
      <c r="BF239" s="15">
        <v>17015</v>
      </c>
      <c r="BG239" s="15">
        <v>17685</v>
      </c>
      <c r="BH239" s="15">
        <v>18333</v>
      </c>
      <c r="BI239" s="15">
        <v>18998</v>
      </c>
      <c r="BJ239" s="15">
        <v>19627</v>
      </c>
      <c r="BK239" s="15">
        <v>20237</v>
      </c>
      <c r="BL239" s="15">
        <v>20830</v>
      </c>
      <c r="BM239" s="15">
        <v>21439</v>
      </c>
      <c r="BN239" s="15">
        <v>21949</v>
      </c>
      <c r="BO239" s="15">
        <v>22493</v>
      </c>
      <c r="BP239" s="15">
        <v>22957</v>
      </c>
      <c r="BQ239" s="15">
        <v>23389</v>
      </c>
      <c r="BR239" s="15">
        <v>23359</v>
      </c>
      <c r="BS239" s="15">
        <v>23734</v>
      </c>
      <c r="BT239" s="15">
        <v>24098</v>
      </c>
      <c r="BU239" s="15">
        <v>24450</v>
      </c>
      <c r="BV239" s="15">
        <v>24760</v>
      </c>
      <c r="BW239" s="15">
        <v>25060</v>
      </c>
      <c r="BX239" s="15">
        <v>25351</v>
      </c>
      <c r="BY239" s="15">
        <v>25634</v>
      </c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>
        <v>345</v>
      </c>
      <c r="CS239" s="15">
        <v>856</v>
      </c>
      <c r="CT239" s="15">
        <v>2634</v>
      </c>
      <c r="CU239" s="15">
        <v>3522</v>
      </c>
      <c r="CV239" s="15">
        <v>4194</v>
      </c>
      <c r="CW239" s="15">
        <v>4880</v>
      </c>
      <c r="CX239" s="15">
        <v>6340</v>
      </c>
      <c r="CY239" s="15">
        <v>7926</v>
      </c>
      <c r="CZ239" s="15">
        <v>4937</v>
      </c>
      <c r="DA239" s="15">
        <v>5861</v>
      </c>
      <c r="DB239" s="15">
        <v>6941</v>
      </c>
      <c r="DC239" s="15">
        <v>3672</v>
      </c>
      <c r="DD239" s="15">
        <v>307</v>
      </c>
      <c r="DE239" s="15">
        <v>378</v>
      </c>
      <c r="DF239" s="15"/>
      <c r="DG239" s="15"/>
      <c r="DH239" s="15"/>
      <c r="DI239" s="15"/>
      <c r="DJ239" s="15"/>
      <c r="DK239" s="15"/>
      <c r="DL239" s="15"/>
      <c r="DM239" s="8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</row>
    <row r="240" outlineLevel="1">
      <c r="A240" s="1"/>
      <c r="B240" s="4"/>
      <c r="C240" s="23" t="s">
        <v>617</v>
      </c>
      <c r="D240" s="28">
        <f t="shared" si="3"/>
      </c>
      <c r="E240" s="28">
        <f t="shared" si="7"/>
      </c>
      <c r="F240" s="28">
        <f t="shared" si="11"/>
      </c>
      <c r="G240" s="28">
        <f t="shared" si="15"/>
      </c>
      <c r="H240" s="28">
        <f t="shared" si="19"/>
      </c>
      <c r="I240" s="28">
        <f t="shared" si="23"/>
      </c>
      <c r="J240" s="28">
        <f t="shared" si="27"/>
      </c>
      <c r="K240" s="29">
        <f t="shared" si="31"/>
      </c>
      <c r="M240" s="15">
        <v>79327000</v>
      </c>
      <c r="N240" s="15">
        <v>65899000</v>
      </c>
      <c r="O240" s="15">
        <v>58157000</v>
      </c>
      <c r="P240" s="15">
        <v>49142000</v>
      </c>
      <c r="Q240" s="15">
        <v>42978000</v>
      </c>
      <c r="R240" s="15">
        <v>33265000</v>
      </c>
      <c r="S240" s="15">
        <v>27501000</v>
      </c>
      <c r="T240" s="15">
        <v>24520000</v>
      </c>
      <c r="U240" s="15">
        <v>22101000</v>
      </c>
      <c r="V240" s="15">
        <v>21349000</v>
      </c>
      <c r="W240" s="15">
        <v>23851000</v>
      </c>
      <c r="X240" s="15">
        <v>26320000</v>
      </c>
      <c r="Y240" s="15">
        <v>26612000</v>
      </c>
      <c r="Z240" s="15">
        <v>23798000</v>
      </c>
      <c r="AA240" s="15">
        <v>21147000</v>
      </c>
      <c r="AB240" s="15">
        <v>18774000</v>
      </c>
      <c r="AC240" s="15">
        <v>16893000</v>
      </c>
      <c r="AD240" s="15">
        <v>15334000</v>
      </c>
      <c r="AE240" s="15">
        <v>13914000</v>
      </c>
      <c r="AF240" s="15">
        <v>13099000</v>
      </c>
      <c r="AG240" s="15">
        <v>12204000</v>
      </c>
      <c r="AH240" s="15">
        <v>11214000</v>
      </c>
      <c r="AI240" s="15">
        <v>10336000</v>
      </c>
      <c r="AJ240" s="15">
        <v>9704000</v>
      </c>
      <c r="AK240" s="15">
        <v>9342000</v>
      </c>
      <c r="AL240" s="15">
        <v>9475000</v>
      </c>
      <c r="AM240" s="15">
        <v>8795000</v>
      </c>
      <c r="AN240" s="15">
        <v>7717000</v>
      </c>
      <c r="AO240" s="15">
        <v>7471000</v>
      </c>
      <c r="AP240" s="15">
        <v>6352000</v>
      </c>
      <c r="AQ240" s="15">
        <v>5973000</v>
      </c>
      <c r="AR240" s="15">
        <v>6132000</v>
      </c>
      <c r="AS240" s="15">
        <v>5762000</v>
      </c>
      <c r="AT240" s="15">
        <v>5324000</v>
      </c>
      <c r="AU240" s="15">
        <v>4480000</v>
      </c>
      <c r="AV240" s="15">
        <v>4196000</v>
      </c>
      <c r="AW240" s="15">
        <v>4469000</v>
      </c>
      <c r="AX240" s="15">
        <v>4465000</v>
      </c>
      <c r="AY240" s="15">
        <v>4185000</v>
      </c>
      <c r="AZ240" s="15">
        <v>4556000</v>
      </c>
      <c r="BA240" s="15">
        <v>4418000</v>
      </c>
      <c r="BB240" s="15">
        <v>4204593</v>
      </c>
      <c r="BC240" s="15">
        <v>4304786</v>
      </c>
      <c r="BD240" s="15">
        <v>4166985</v>
      </c>
      <c r="BE240" s="15">
        <v>4456398</v>
      </c>
      <c r="BF240" s="15">
        <v>4320647</v>
      </c>
      <c r="BG240" s="15">
        <v>4172173</v>
      </c>
      <c r="BH240" s="15">
        <v>4824936</v>
      </c>
      <c r="BI240" s="15">
        <v>4827703</v>
      </c>
      <c r="BJ240" s="15">
        <v>4722846</v>
      </c>
      <c r="BK240" s="15">
        <v>4453665</v>
      </c>
      <c r="BL240" s="15">
        <v>4287428</v>
      </c>
      <c r="BM240" s="15">
        <v>4145724</v>
      </c>
      <c r="BN240" s="15">
        <v>3973450</v>
      </c>
      <c r="BO240" s="15">
        <v>3689469</v>
      </c>
      <c r="BP240" s="15">
        <v>3447808</v>
      </c>
      <c r="BQ240" s="15">
        <v>3181462</v>
      </c>
      <c r="BR240" s="15">
        <v>2897880</v>
      </c>
      <c r="BS240" s="15">
        <v>2760514</v>
      </c>
      <c r="BT240" s="15">
        <v>2860645</v>
      </c>
      <c r="BU240" s="15">
        <v>2665140</v>
      </c>
      <c r="BV240" s="15">
        <v>2423635</v>
      </c>
      <c r="BW240" s="15">
        <v>2247409</v>
      </c>
      <c r="BX240" s="15">
        <v>2318876</v>
      </c>
      <c r="BY240" s="15">
        <v>2394652</v>
      </c>
      <c r="BZ240" s="15">
        <v>2487075</v>
      </c>
      <c r="CA240" s="15">
        <v>2662915</v>
      </c>
      <c r="CB240" s="15">
        <v>2737178</v>
      </c>
      <c r="CC240" s="15">
        <v>2617912</v>
      </c>
      <c r="CD240" s="15">
        <v>2477926</v>
      </c>
      <c r="CE240" s="15">
        <v>2260278</v>
      </c>
      <c r="CF240" s="15">
        <v>2095894</v>
      </c>
      <c r="CG240" s="15">
        <v>2006919</v>
      </c>
      <c r="CH240" s="15">
        <v>1845717</v>
      </c>
      <c r="CI240" s="15">
        <v>1654548</v>
      </c>
      <c r="CJ240" s="15">
        <v>1608651</v>
      </c>
      <c r="CK240" s="15">
        <v>1495992</v>
      </c>
      <c r="CL240" s="15">
        <v>1349441</v>
      </c>
      <c r="CM240" s="15">
        <v>1275233</v>
      </c>
      <c r="CN240" s="15">
        <v>1230587</v>
      </c>
      <c r="CO240" s="15">
        <v>1178268</v>
      </c>
      <c r="CP240" s="15">
        <v>1108411</v>
      </c>
      <c r="CQ240" s="15">
        <v>1095162</v>
      </c>
      <c r="CR240" s="15">
        <v>1086103</v>
      </c>
      <c r="CS240" s="15">
        <v>1051185</v>
      </c>
      <c r="CT240" s="15">
        <v>1009682</v>
      </c>
      <c r="CU240" s="15">
        <v>995853</v>
      </c>
      <c r="CV240" s="15">
        <v>960830</v>
      </c>
      <c r="CW240" s="15">
        <v>932687</v>
      </c>
      <c r="CX240" s="15">
        <v>879277</v>
      </c>
      <c r="CY240" s="15">
        <v>883532</v>
      </c>
      <c r="CZ240" s="15">
        <v>868651</v>
      </c>
      <c r="DA240" s="15">
        <v>763819</v>
      </c>
      <c r="DB240" s="15">
        <v>610636</v>
      </c>
      <c r="DC240" s="15">
        <v>527571</v>
      </c>
      <c r="DD240" s="15">
        <v>463296</v>
      </c>
      <c r="DE240" s="15">
        <v>407107</v>
      </c>
      <c r="DF240" s="15">
        <v>361473</v>
      </c>
      <c r="DG240" s="15">
        <v>206090</v>
      </c>
      <c r="DH240" s="15">
        <v>162446</v>
      </c>
      <c r="DI240" s="15">
        <v>124563</v>
      </c>
      <c r="DJ240" s="15">
        <v>98400</v>
      </c>
      <c r="DK240" s="15">
        <v>82500</v>
      </c>
      <c r="DL240" s="15">
        <v>76700</v>
      </c>
      <c r="DM240" s="8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</row>
    <row r="241" outlineLevel="1">
      <c r="A241" s="1"/>
      <c r="B241" s="4"/>
      <c r="C241" s="23" t="s">
        <v>618</v>
      </c>
      <c r="D241" s="28">
        <f t="shared" si="3"/>
      </c>
      <c r="E241" s="28">
        <f t="shared" si="7"/>
      </c>
      <c r="F241" s="28">
        <f t="shared" si="11"/>
      </c>
      <c r="G241" s="28">
        <f t="shared" si="15"/>
      </c>
      <c r="H241" s="28">
        <f t="shared" si="19"/>
      </c>
      <c r="I241" s="28">
        <f t="shared" si="23"/>
      </c>
      <c r="J241" s="28">
        <f t="shared" si="27"/>
      </c>
      <c r="K241" s="29">
        <f t="shared" si="31"/>
      </c>
      <c r="M241" s="15">
        <v>111601000</v>
      </c>
      <c r="N241" s="15">
        <v>96013000</v>
      </c>
      <c r="O241" s="15">
        <v>85227000</v>
      </c>
      <c r="P241" s="15">
        <v>77072000</v>
      </c>
      <c r="Q241" s="15">
        <v>65728000</v>
      </c>
      <c r="R241" s="15">
        <v>54148000</v>
      </c>
      <c r="S241" s="15">
        <v>49555000</v>
      </c>
      <c r="T241" s="15">
        <v>44460000</v>
      </c>
      <c r="U241" s="15">
        <v>41182000</v>
      </c>
      <c r="V241" s="15">
        <v>40488000</v>
      </c>
      <c r="W241" s="15">
        <v>43476000</v>
      </c>
      <c r="X241" s="15">
        <v>45212000</v>
      </c>
      <c r="Y241" s="15">
        <v>44187000</v>
      </c>
      <c r="Z241" s="15">
        <v>40632000</v>
      </c>
      <c r="AA241" s="15">
        <v>38650000</v>
      </c>
      <c r="AB241" s="15">
        <v>30796000</v>
      </c>
      <c r="AC241" s="15">
        <v>28791000</v>
      </c>
      <c r="AD241" s="15">
        <v>26881000</v>
      </c>
      <c r="AE241" s="15">
        <v>25180000</v>
      </c>
      <c r="AF241" s="15">
        <v>23254000</v>
      </c>
      <c r="AG241" s="15">
        <v>17315000</v>
      </c>
      <c r="AH241" s="15">
        <v>15810000</v>
      </c>
      <c r="AI241" s="15">
        <v>14775000</v>
      </c>
      <c r="AJ241" s="15">
        <v>14021000</v>
      </c>
      <c r="AK241" s="15">
        <v>13292000</v>
      </c>
      <c r="AL241" s="15">
        <v>13657000</v>
      </c>
      <c r="AM241" s="15">
        <v>12882000</v>
      </c>
      <c r="AN241" s="15">
        <v>11460000</v>
      </c>
      <c r="AO241" s="15">
        <v>11241000</v>
      </c>
      <c r="AP241" s="15">
        <v>9830000</v>
      </c>
      <c r="AQ241" s="15">
        <v>9402000</v>
      </c>
      <c r="AR241" s="15">
        <v>9410000</v>
      </c>
      <c r="AS241" s="15">
        <v>9841000</v>
      </c>
      <c r="AT241" s="15">
        <v>9612000</v>
      </c>
      <c r="AU241" s="15">
        <v>7461000</v>
      </c>
      <c r="AV241" s="15">
        <v>7108000</v>
      </c>
      <c r="AW241" s="15">
        <v>7370000</v>
      </c>
      <c r="AX241" s="15">
        <v>7174000</v>
      </c>
      <c r="AY241" s="15">
        <v>6979000</v>
      </c>
      <c r="AZ241" s="15">
        <v>7291000</v>
      </c>
      <c r="BA241" s="15">
        <v>7201000</v>
      </c>
      <c r="BB241" s="15">
        <v>6885869</v>
      </c>
      <c r="BC241" s="15">
        <v>6933719</v>
      </c>
      <c r="BD241" s="15">
        <v>6864663</v>
      </c>
      <c r="BE241" s="15">
        <v>7250894</v>
      </c>
      <c r="BF241" s="15">
        <v>5711373</v>
      </c>
      <c r="BG241" s="15">
        <v>5569592</v>
      </c>
      <c r="BH241" s="15">
        <v>6279527</v>
      </c>
      <c r="BI241" s="15">
        <v>6412245</v>
      </c>
      <c r="BJ241" s="15">
        <v>6075144</v>
      </c>
      <c r="BK241" s="15">
        <v>5891881</v>
      </c>
      <c r="BL241" s="15">
        <v>5708167</v>
      </c>
      <c r="BM241" s="15">
        <v>5552928</v>
      </c>
      <c r="BN241" s="15">
        <v>5089043</v>
      </c>
      <c r="BO241" s="15">
        <v>4864424</v>
      </c>
      <c r="BP241" s="15">
        <v>4736744</v>
      </c>
      <c r="BQ241" s="15">
        <v>4495246</v>
      </c>
      <c r="BR241" s="15">
        <v>3915579</v>
      </c>
      <c r="BS241" s="15">
        <v>3731268</v>
      </c>
      <c r="BT241" s="15">
        <v>3803030</v>
      </c>
      <c r="BU241" s="15">
        <v>3585918</v>
      </c>
      <c r="BV241" s="15">
        <v>3463574</v>
      </c>
      <c r="BW241" s="15">
        <v>3298409</v>
      </c>
      <c r="BX241" s="15">
        <v>3178704</v>
      </c>
      <c r="BY241" s="15">
        <v>3350727</v>
      </c>
      <c r="BZ241" s="15">
        <v>3648898</v>
      </c>
      <c r="CA241" s="15">
        <v>3960049</v>
      </c>
      <c r="CB241" s="15">
        <v>3807458</v>
      </c>
      <c r="CC241" s="15">
        <v>3747671</v>
      </c>
      <c r="CD241" s="15">
        <v>3475263</v>
      </c>
      <c r="CE241" s="15">
        <v>3036267</v>
      </c>
      <c r="CF241" s="15">
        <v>2800868</v>
      </c>
      <c r="CG241" s="15">
        <v>2675263</v>
      </c>
      <c r="CH241" s="15">
        <v>2531153</v>
      </c>
      <c r="CI241" s="15">
        <v>2183829</v>
      </c>
      <c r="CJ241" s="15">
        <v>2161453</v>
      </c>
      <c r="CK241" s="15">
        <v>1954687</v>
      </c>
      <c r="CL241" s="15">
        <v>1805508</v>
      </c>
      <c r="CM241" s="15">
        <v>1728218</v>
      </c>
      <c r="CN241" s="15">
        <v>1635094</v>
      </c>
      <c r="CO241" s="15">
        <v>1628536</v>
      </c>
      <c r="CP241" s="15">
        <v>1539656</v>
      </c>
      <c r="CQ241" s="15">
        <v>1480889</v>
      </c>
      <c r="CR241" s="15">
        <v>1458190</v>
      </c>
      <c r="CS241" s="15">
        <v>1399344</v>
      </c>
      <c r="CT241" s="15">
        <v>1458780</v>
      </c>
      <c r="CU241" s="15">
        <v>1780113</v>
      </c>
      <c r="CV241" s="15">
        <v>1687533</v>
      </c>
      <c r="CW241" s="15">
        <v>1617015</v>
      </c>
      <c r="CX241" s="15">
        <v>1629697</v>
      </c>
      <c r="CY241" s="15">
        <v>1615154</v>
      </c>
      <c r="CZ241" s="15">
        <v>1599717</v>
      </c>
      <c r="DA241" s="15">
        <v>1503174</v>
      </c>
      <c r="DB241" s="15">
        <v>1247350</v>
      </c>
      <c r="DC241" s="15">
        <v>1189258</v>
      </c>
      <c r="DD241" s="15">
        <v>1081784</v>
      </c>
      <c r="DE241" s="15">
        <v>1016902</v>
      </c>
      <c r="DF241" s="15">
        <v>983346</v>
      </c>
      <c r="DG241" s="15">
        <v>507183</v>
      </c>
      <c r="DH241" s="15">
        <v>447791</v>
      </c>
      <c r="DI241" s="15">
        <v>202250</v>
      </c>
      <c r="DJ241" s="15">
        <v>157600</v>
      </c>
      <c r="DK241" s="15">
        <v>134400</v>
      </c>
      <c r="DL241" s="15">
        <v>126700</v>
      </c>
      <c r="DM241" s="8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</row>
    <row r="242" outlineLevel="1">
      <c r="A242" s="1"/>
      <c r="B242" s="4"/>
      <c r="C242" s="23" t="s">
        <v>619</v>
      </c>
      <c r="D242" s="28">
        <f t="shared" si="3"/>
      </c>
      <c r="E242" s="28">
        <f t="shared" si="7"/>
      </c>
      <c r="F242" s="28">
        <f t="shared" si="11"/>
      </c>
      <c r="G242" s="28">
        <f t="shared" si="15"/>
      </c>
      <c r="H242" s="28">
        <f t="shared" si="19"/>
      </c>
      <c r="I242" s="28">
        <f t="shared" si="23"/>
      </c>
      <c r="J242" s="28">
        <f t="shared" si="27"/>
      </c>
      <c r="K242" s="29">
        <f t="shared" si="31"/>
      </c>
      <c r="M242" s="15">
        <v>105606000</v>
      </c>
      <c r="N242" s="15">
        <v>90451000</v>
      </c>
      <c r="O242" s="15">
        <v>79653000</v>
      </c>
      <c r="P242" s="15">
        <v>71633000</v>
      </c>
      <c r="Q242" s="15">
        <v>60186000</v>
      </c>
      <c r="R242" s="15">
        <v>48467000</v>
      </c>
      <c r="S242" s="15">
        <v>43730000</v>
      </c>
      <c r="T242" s="15">
        <v>38489000</v>
      </c>
      <c r="U242" s="15">
        <v>35134000</v>
      </c>
      <c r="V242" s="15">
        <v>34266000</v>
      </c>
      <c r="W242" s="15">
        <v>37068000</v>
      </c>
      <c r="X242" s="15">
        <v>38636000</v>
      </c>
      <c r="Y242" s="15">
        <v>37499000</v>
      </c>
      <c r="Z242" s="15">
        <v>33876000</v>
      </c>
      <c r="AA242" s="15">
        <v>31979000</v>
      </c>
      <c r="AB242" s="15">
        <v>23990000</v>
      </c>
      <c r="AC242" s="15">
        <v>21861000</v>
      </c>
      <c r="AD242" s="15">
        <v>19827000</v>
      </c>
      <c r="AE242" s="15">
        <v>18133000</v>
      </c>
      <c r="AF242" s="15">
        <v>22546000</v>
      </c>
      <c r="AG242" s="15">
        <v>16648000</v>
      </c>
      <c r="AH242" s="15">
        <v>15149000</v>
      </c>
      <c r="AI242" s="15">
        <v>14108000</v>
      </c>
      <c r="AJ242" s="15">
        <v>13349000</v>
      </c>
      <c r="AK242" s="15">
        <v>12629000</v>
      </c>
      <c r="AL242" s="15">
        <v>12990000</v>
      </c>
      <c r="AM242" s="15">
        <v>12213000</v>
      </c>
      <c r="AN242" s="15">
        <v>10787000</v>
      </c>
      <c r="AO242" s="15">
        <v>10571000</v>
      </c>
      <c r="AP242" s="15">
        <v>9149000</v>
      </c>
      <c r="AQ242" s="15">
        <v>8708000</v>
      </c>
      <c r="AR242" s="15">
        <v>8702000</v>
      </c>
      <c r="AS242" s="15">
        <v>9119000</v>
      </c>
      <c r="AT242" s="15">
        <v>8874000</v>
      </c>
      <c r="AU242" s="15">
        <v>6705000</v>
      </c>
      <c r="AV242" s="15">
        <v>6335000</v>
      </c>
      <c r="AW242" s="15">
        <v>6586000</v>
      </c>
      <c r="AX242" s="15">
        <v>6384000</v>
      </c>
      <c r="AY242" s="15">
        <v>6171000</v>
      </c>
      <c r="AZ242" s="15">
        <v>6468000</v>
      </c>
      <c r="BA242" s="15">
        <v>6361000</v>
      </c>
      <c r="BB242" s="15">
        <v>6001389</v>
      </c>
      <c r="BC242" s="15">
        <v>6029927</v>
      </c>
      <c r="BD242" s="15">
        <v>5943954</v>
      </c>
      <c r="BE242" s="15">
        <v>6311703</v>
      </c>
      <c r="BF242" s="15">
        <v>4747605</v>
      </c>
      <c r="BG242" s="15">
        <v>4606042</v>
      </c>
      <c r="BH242" s="15">
        <v>5301764</v>
      </c>
      <c r="BI242" s="15">
        <v>5458883</v>
      </c>
      <c r="BJ242" s="15">
        <v>5102866</v>
      </c>
      <c r="BK242" s="15">
        <v>4903913</v>
      </c>
      <c r="BL242" s="15">
        <v>4703742</v>
      </c>
      <c r="BM242" s="15">
        <v>4585762</v>
      </c>
      <c r="BN242" s="15">
        <v>4098151</v>
      </c>
      <c r="BO242" s="15">
        <v>3912775</v>
      </c>
      <c r="BP242" s="15">
        <v>4088139</v>
      </c>
      <c r="BQ242" s="15">
        <v>3836657</v>
      </c>
      <c r="BR242" s="15">
        <v>3433093</v>
      </c>
      <c r="BS242" s="15">
        <v>3242545</v>
      </c>
      <c r="BT242" s="15">
        <v>3317763</v>
      </c>
      <c r="BU242" s="15">
        <v>3095616</v>
      </c>
      <c r="BV242" s="15">
        <v>2965913</v>
      </c>
      <c r="BW242" s="15">
        <v>2792887</v>
      </c>
      <c r="BX242" s="15">
        <v>2666414</v>
      </c>
      <c r="BY242" s="15">
        <v>2833782</v>
      </c>
      <c r="BZ242" s="15">
        <v>3126966</v>
      </c>
      <c r="CA242" s="15">
        <v>3449101</v>
      </c>
      <c r="CB242" s="15">
        <v>3311438</v>
      </c>
      <c r="CC242" s="15">
        <v>3286688</v>
      </c>
      <c r="CD242" s="15">
        <v>3104156</v>
      </c>
      <c r="CE242" s="15">
        <v>2688149</v>
      </c>
      <c r="CF242" s="15">
        <v>2458877</v>
      </c>
      <c r="CG242" s="15">
        <v>2328327</v>
      </c>
      <c r="CH242" s="15">
        <v>2300936</v>
      </c>
      <c r="CI242" s="15">
        <v>1950744</v>
      </c>
      <c r="CJ242" s="15">
        <v>1933861</v>
      </c>
      <c r="CK242" s="15">
        <v>1793949</v>
      </c>
      <c r="CL242" s="15">
        <v>1653194</v>
      </c>
      <c r="CM242" s="15">
        <v>1596843</v>
      </c>
      <c r="CN242" s="15">
        <v>1499571</v>
      </c>
      <c r="CO242" s="15">
        <v>1492915</v>
      </c>
      <c r="CP242" s="15">
        <v>1401481</v>
      </c>
      <c r="CQ242" s="15">
        <v>1337559</v>
      </c>
      <c r="CR242" s="15">
        <v>1309253</v>
      </c>
      <c r="CS242" s="15">
        <v>1250472</v>
      </c>
      <c r="CT242" s="15">
        <v>1305268</v>
      </c>
      <c r="CU242" s="15">
        <v>1701025</v>
      </c>
      <c r="CV242" s="15">
        <v>1605181</v>
      </c>
      <c r="CW242" s="15">
        <v>1540544</v>
      </c>
      <c r="CX242" s="15">
        <v>1551539</v>
      </c>
      <c r="CY242" s="15">
        <v>1534692</v>
      </c>
      <c r="CZ242" s="15">
        <v>1516860</v>
      </c>
      <c r="DA242" s="15">
        <v>1422055</v>
      </c>
      <c r="DB242" s="15">
        <v>1162140</v>
      </c>
      <c r="DC242" s="15">
        <v>1108289</v>
      </c>
      <c r="DD242" s="15">
        <v>995552</v>
      </c>
      <c r="DE242" s="15">
        <v>993107</v>
      </c>
      <c r="DF242" s="15">
        <v>983346</v>
      </c>
      <c r="DG242" s="15">
        <v>507183</v>
      </c>
      <c r="DH242" s="15">
        <v>447791</v>
      </c>
      <c r="DI242" s="15">
        <v>202250</v>
      </c>
      <c r="DJ242" s="15">
        <v>157600</v>
      </c>
      <c r="DK242" s="15">
        <v>134400</v>
      </c>
      <c r="DL242" s="15">
        <v>126700</v>
      </c>
      <c r="DM242" s="8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</row>
    <row r="243" outlineLevel="1">
      <c r="A243" s="1"/>
      <c r="B243" s="4"/>
      <c r="C243" s="23" t="s">
        <v>620</v>
      </c>
      <c r="D243" s="28">
        <f t="shared" si="3"/>
      </c>
      <c r="E243" s="28">
        <f t="shared" si="7"/>
      </c>
      <c r="F243" s="28">
        <f t="shared" si="11"/>
      </c>
      <c r="G243" s="28">
        <f t="shared" si="15"/>
      </c>
      <c r="H243" s="28">
        <f t="shared" si="19"/>
      </c>
      <c r="I243" s="28">
        <f t="shared" si="23"/>
      </c>
      <c r="J243" s="28">
        <f t="shared" si="27"/>
      </c>
      <c r="K243" s="29">
        <f t="shared" si="31"/>
      </c>
      <c r="M243" s="15">
        <v>73332000</v>
      </c>
      <c r="N243" s="15">
        <v>60337000</v>
      </c>
      <c r="O243" s="15">
        <v>52583000</v>
      </c>
      <c r="P243" s="15">
        <v>43703000</v>
      </c>
      <c r="Q243" s="15">
        <v>37436000</v>
      </c>
      <c r="R243" s="15">
        <v>27584000</v>
      </c>
      <c r="S243" s="15">
        <v>21676000</v>
      </c>
      <c r="T243" s="15">
        <v>18549000</v>
      </c>
      <c r="U243" s="15">
        <v>16053000</v>
      </c>
      <c r="V243" s="15">
        <v>15127000</v>
      </c>
      <c r="W243" s="15">
        <v>17443000</v>
      </c>
      <c r="X243" s="15">
        <v>19744000</v>
      </c>
      <c r="Y243" s="15">
        <v>19924000</v>
      </c>
      <c r="Z243" s="15">
        <v>17042000</v>
      </c>
      <c r="AA243" s="15">
        <v>14476000</v>
      </c>
      <c r="AB243" s="15">
        <v>11968000</v>
      </c>
      <c r="AC243" s="15">
        <v>9963000</v>
      </c>
      <c r="AD243" s="15">
        <v>8280000</v>
      </c>
      <c r="AE243" s="15">
        <v>6867000</v>
      </c>
      <c r="AF243" s="15">
        <v>12391000</v>
      </c>
      <c r="AG243" s="15">
        <v>11537000</v>
      </c>
      <c r="AH243" s="15">
        <v>10553000</v>
      </c>
      <c r="AI243" s="15">
        <v>9669000</v>
      </c>
      <c r="AJ243" s="15">
        <v>9032000</v>
      </c>
      <c r="AK243" s="15">
        <v>8679000</v>
      </c>
      <c r="AL243" s="15">
        <v>8808000</v>
      </c>
      <c r="AM243" s="15">
        <v>8126000</v>
      </c>
      <c r="AN243" s="15">
        <v>7044000</v>
      </c>
      <c r="AO243" s="15">
        <v>6801000</v>
      </c>
      <c r="AP243" s="15">
        <v>5671000</v>
      </c>
      <c r="AQ243" s="15">
        <v>5279000</v>
      </c>
      <c r="AR243" s="15">
        <v>5424000</v>
      </c>
      <c r="AS243" s="15">
        <v>5040000</v>
      </c>
      <c r="AT243" s="15">
        <v>4586000</v>
      </c>
      <c r="AU243" s="15">
        <v>3724000</v>
      </c>
      <c r="AV243" s="15">
        <v>3423000</v>
      </c>
      <c r="AW243" s="15">
        <v>3685000</v>
      </c>
      <c r="AX243" s="15">
        <v>3675000</v>
      </c>
      <c r="AY243" s="15">
        <v>3377000</v>
      </c>
      <c r="AZ243" s="15">
        <v>3733000</v>
      </c>
      <c r="BA243" s="15">
        <v>3578000</v>
      </c>
      <c r="BB243" s="15">
        <v>3320113</v>
      </c>
      <c r="BC243" s="15">
        <v>3400994</v>
      </c>
      <c r="BD243" s="15">
        <v>3246276</v>
      </c>
      <c r="BE243" s="15">
        <v>3517207</v>
      </c>
      <c r="BF243" s="15">
        <v>3356879</v>
      </c>
      <c r="BG243" s="15">
        <v>3208623</v>
      </c>
      <c r="BH243" s="15">
        <v>3847173</v>
      </c>
      <c r="BI243" s="15">
        <v>3874341</v>
      </c>
      <c r="BJ243" s="15">
        <v>3750568</v>
      </c>
      <c r="BK243" s="15">
        <v>3465697</v>
      </c>
      <c r="BL243" s="15">
        <v>3283003</v>
      </c>
      <c r="BM243" s="15">
        <v>3178558</v>
      </c>
      <c r="BN243" s="15">
        <v>2982558</v>
      </c>
      <c r="BO243" s="15">
        <v>2737820</v>
      </c>
      <c r="BP243" s="15">
        <v>2799203</v>
      </c>
      <c r="BQ243" s="15">
        <v>2522873</v>
      </c>
      <c r="BR243" s="15">
        <v>2415394</v>
      </c>
      <c r="BS243" s="15">
        <v>2271791</v>
      </c>
      <c r="BT243" s="15">
        <v>2375378</v>
      </c>
      <c r="BU243" s="15">
        <v>2174838</v>
      </c>
      <c r="BV243" s="15">
        <v>1925974</v>
      </c>
      <c r="BW243" s="15">
        <v>1741887</v>
      </c>
      <c r="BX243" s="15">
        <v>1806586</v>
      </c>
      <c r="BY243" s="15">
        <v>1877707</v>
      </c>
      <c r="BZ243" s="15">
        <v>1965143</v>
      </c>
      <c r="CA243" s="15">
        <v>2151967</v>
      </c>
      <c r="CB243" s="15">
        <v>2241158</v>
      </c>
      <c r="CC243" s="15">
        <v>2156929</v>
      </c>
      <c r="CD243" s="15">
        <v>2106819</v>
      </c>
      <c r="CE243" s="15">
        <v>1912160</v>
      </c>
      <c r="CF243" s="15">
        <v>1753903</v>
      </c>
      <c r="CG243" s="15">
        <v>1659983</v>
      </c>
      <c r="CH243" s="15">
        <v>1615500</v>
      </c>
      <c r="CI243" s="15">
        <v>1421463</v>
      </c>
      <c r="CJ243" s="15">
        <v>1381059</v>
      </c>
      <c r="CK243" s="15">
        <v>1335254</v>
      </c>
      <c r="CL243" s="15">
        <v>1197127</v>
      </c>
      <c r="CM243" s="15">
        <v>1143858</v>
      </c>
      <c r="CN243" s="15">
        <v>1095064</v>
      </c>
      <c r="CO243" s="15">
        <v>1042647</v>
      </c>
      <c r="CP243" s="15">
        <v>970236</v>
      </c>
      <c r="CQ243" s="15">
        <v>951832</v>
      </c>
      <c r="CR243" s="15">
        <v>937166</v>
      </c>
      <c r="CS243" s="15">
        <v>902313</v>
      </c>
      <c r="CT243" s="15">
        <v>856170</v>
      </c>
      <c r="CU243" s="15">
        <v>916765</v>
      </c>
      <c r="CV243" s="15">
        <v>878478</v>
      </c>
      <c r="CW243" s="15">
        <v>856216</v>
      </c>
      <c r="CX243" s="15">
        <v>801119</v>
      </c>
      <c r="CY243" s="15">
        <v>803070</v>
      </c>
      <c r="CZ243" s="15">
        <v>785794</v>
      </c>
      <c r="DA243" s="15">
        <v>682700</v>
      </c>
      <c r="DB243" s="15">
        <v>525426</v>
      </c>
      <c r="DC243" s="15">
        <v>446602</v>
      </c>
      <c r="DD243" s="15">
        <v>377064</v>
      </c>
      <c r="DE243" s="15">
        <v>383312</v>
      </c>
      <c r="DF243" s="15">
        <v>361473</v>
      </c>
      <c r="DG243" s="15">
        <v>206090</v>
      </c>
      <c r="DH243" s="15">
        <v>162446</v>
      </c>
      <c r="DI243" s="15">
        <v>124563</v>
      </c>
      <c r="DJ243" s="15">
        <v>98400</v>
      </c>
      <c r="DK243" s="15">
        <v>82500</v>
      </c>
      <c r="DL243" s="15">
        <v>76700</v>
      </c>
      <c r="DM243" s="8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</row>
    <row r="244" outlineLevel="1">
      <c r="A244" s="1"/>
      <c r="B244" s="4"/>
      <c r="C244" s="23" t="s">
        <v>50</v>
      </c>
      <c r="D244" s="28">
        <f t="shared" si="3"/>
      </c>
      <c r="E244" s="28">
        <f t="shared" si="7"/>
      </c>
      <c r="F244" s="28">
        <f t="shared" si="11"/>
      </c>
      <c r="G244" s="28">
        <f t="shared" si="15"/>
      </c>
      <c r="H244" s="28">
        <f t="shared" si="19"/>
      </c>
      <c r="I244" s="28">
        <f t="shared" si="23"/>
      </c>
      <c r="J244" s="28">
        <f t="shared" si="27"/>
      </c>
      <c r="K244" s="29">
        <f t="shared" si="31"/>
      </c>
      <c r="M244" s="15">
        <v>62079000</v>
      </c>
      <c r="N244" s="15">
        <v>51161000</v>
      </c>
      <c r="O244" s="15">
        <v>45664000</v>
      </c>
      <c r="P244" s="15">
        <v>38506000</v>
      </c>
      <c r="Q244" s="15">
        <v>33714000</v>
      </c>
      <c r="R244" s="15">
        <v>23557000</v>
      </c>
      <c r="S244" s="15">
        <v>18463000</v>
      </c>
      <c r="T244" s="15">
        <v>17623000</v>
      </c>
      <c r="U244" s="15">
        <v>16510000</v>
      </c>
      <c r="V244" s="15">
        <v>16368000</v>
      </c>
      <c r="W244" s="15">
        <v>19845000</v>
      </c>
      <c r="X244" s="15">
        <v>24013000</v>
      </c>
      <c r="Y244" s="15">
        <v>24494000</v>
      </c>
      <c r="Z244" s="15">
        <v>22194000</v>
      </c>
      <c r="AA244" s="15">
        <v>21358000</v>
      </c>
      <c r="AB244" s="15">
        <v>14123000</v>
      </c>
      <c r="AC244" s="15">
        <v>12130000</v>
      </c>
      <c r="AD244" s="15">
        <v>10724000</v>
      </c>
      <c r="AE244" s="15">
        <v>12271000</v>
      </c>
      <c r="AF244" s="15">
        <v>17681000</v>
      </c>
      <c r="AG244" s="15">
        <v>11906000</v>
      </c>
      <c r="AH244" s="15">
        <v>10945000</v>
      </c>
      <c r="AI244" s="15">
        <v>10074000</v>
      </c>
      <c r="AJ244" s="15">
        <v>9446000</v>
      </c>
      <c r="AK244" s="15">
        <v>9228000</v>
      </c>
      <c r="AL244" s="15">
        <v>9778000</v>
      </c>
      <c r="AM244" s="15">
        <v>9369000</v>
      </c>
      <c r="AN244" s="15">
        <v>8342000</v>
      </c>
      <c r="AO244" s="15">
        <v>8102000</v>
      </c>
      <c r="AP244" s="15">
        <v>7451000</v>
      </c>
      <c r="AQ244" s="15">
        <v>7036000</v>
      </c>
      <c r="AR244" s="15">
        <v>7126000</v>
      </c>
      <c r="AS244" s="15">
        <v>6717000</v>
      </c>
      <c r="AT244" s="15">
        <v>6221000</v>
      </c>
      <c r="AU244" s="15">
        <v>3677000</v>
      </c>
      <c r="AV244" s="15">
        <v>3334000</v>
      </c>
      <c r="AW244" s="15">
        <v>3615000</v>
      </c>
      <c r="AX244" s="15">
        <v>4979000</v>
      </c>
      <c r="AY244" s="15">
        <v>4672000</v>
      </c>
      <c r="AZ244" s="15">
        <v>4949000</v>
      </c>
      <c r="BA244" s="15">
        <v>4817000</v>
      </c>
      <c r="BB244" s="15">
        <v>4407202</v>
      </c>
      <c r="BC244" s="15">
        <v>4508857</v>
      </c>
      <c r="BD244" s="15">
        <v>4375853</v>
      </c>
      <c r="BE244" s="15">
        <v>4679215</v>
      </c>
      <c r="BF244" s="15">
        <v>3063914</v>
      </c>
      <c r="BG244" s="15">
        <v>2986817</v>
      </c>
      <c r="BH244" s="15">
        <v>3681039</v>
      </c>
      <c r="BI244" s="15">
        <v>3799035</v>
      </c>
      <c r="BJ244" s="15">
        <v>3433468</v>
      </c>
      <c r="BK244" s="15">
        <v>3191891</v>
      </c>
      <c r="BL244" s="15">
        <v>3084712</v>
      </c>
      <c r="BM244" s="15">
        <v>2975400</v>
      </c>
      <c r="BN244" s="15">
        <v>2613387</v>
      </c>
      <c r="BO244" s="15">
        <v>2357258</v>
      </c>
      <c r="BP244" s="15">
        <v>2515597</v>
      </c>
      <c r="BQ244" s="15">
        <v>2284268</v>
      </c>
      <c r="BR244" s="15">
        <v>1991213</v>
      </c>
      <c r="BS244" s="15">
        <v>1836823</v>
      </c>
      <c r="BT244" s="15">
        <v>1961687</v>
      </c>
      <c r="BU244" s="15">
        <v>1696452</v>
      </c>
      <c r="BV244" s="15">
        <v>1468910</v>
      </c>
      <c r="BW244" s="15">
        <v>1276584</v>
      </c>
      <c r="BX244" s="15">
        <v>1318512</v>
      </c>
      <c r="BY244" s="15">
        <v>1389367</v>
      </c>
      <c r="BZ244" s="15">
        <v>1475634</v>
      </c>
      <c r="CA244" s="15">
        <v>1679203</v>
      </c>
      <c r="CB244" s="15">
        <v>1872441</v>
      </c>
      <c r="CC244" s="15">
        <v>1921668</v>
      </c>
      <c r="CD244" s="15">
        <v>1899612</v>
      </c>
      <c r="CE244" s="15">
        <v>1716607</v>
      </c>
      <c r="CF244" s="15">
        <v>1530366</v>
      </c>
      <c r="CG244" s="15">
        <v>1392963</v>
      </c>
      <c r="CH244" s="15">
        <v>1368119</v>
      </c>
      <c r="CI244" s="15">
        <v>1221245</v>
      </c>
      <c r="CJ244" s="15">
        <v>1188241</v>
      </c>
      <c r="CK244" s="15">
        <v>1111640</v>
      </c>
      <c r="CL244" s="15">
        <v>1022809</v>
      </c>
      <c r="CM244" s="15">
        <v>976417</v>
      </c>
      <c r="CN244" s="15">
        <v>944137</v>
      </c>
      <c r="CO244" s="15">
        <v>883770</v>
      </c>
      <c r="CP244" s="15">
        <v>795998</v>
      </c>
      <c r="CQ244" s="15">
        <v>772258</v>
      </c>
      <c r="CR244" s="15">
        <v>758406</v>
      </c>
      <c r="CS244" s="15">
        <v>718600</v>
      </c>
      <c r="CT244" s="15">
        <v>622602</v>
      </c>
      <c r="CU244" s="15">
        <v>969805</v>
      </c>
      <c r="CV244" s="15">
        <v>984280</v>
      </c>
      <c r="CW244" s="15">
        <v>972154</v>
      </c>
      <c r="CX244" s="15">
        <v>902216</v>
      </c>
      <c r="CY244" s="15">
        <v>900784</v>
      </c>
      <c r="CZ244" s="15">
        <v>892935</v>
      </c>
      <c r="DA244" s="15">
        <v>800615</v>
      </c>
      <c r="DB244" s="15">
        <v>677164</v>
      </c>
      <c r="DC244" s="15">
        <v>805579</v>
      </c>
      <c r="DD244" s="15">
        <v>762472</v>
      </c>
      <c r="DE244" s="15">
        <v>621467</v>
      </c>
      <c r="DF244" s="15">
        <v>804511</v>
      </c>
      <c r="DG244" s="15">
        <v>366515</v>
      </c>
      <c r="DH244" s="15">
        <v>328828</v>
      </c>
      <c r="DI244" s="15">
        <v>96950</v>
      </c>
      <c r="DJ244" s="15">
        <v>75400</v>
      </c>
      <c r="DK244" s="15">
        <v>63100</v>
      </c>
      <c r="DL244" s="15">
        <v>64700</v>
      </c>
      <c r="DM244" s="8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</row>
    <row r="245" outlineLevel="1">
      <c r="A245" s="1"/>
      <c r="B245" s="4"/>
      <c r="C245" s="23" t="s">
        <v>621</v>
      </c>
      <c r="D245" s="28">
        <f t="shared" si="3"/>
      </c>
      <c r="E245" s="28">
        <f t="shared" si="7"/>
      </c>
      <c r="F245" s="28">
        <f t="shared" si="11"/>
      </c>
      <c r="G245" s="28">
        <f t="shared" si="15"/>
      </c>
      <c r="H245" s="28">
        <f t="shared" si="19"/>
      </c>
      <c r="I245" s="28">
        <f t="shared" si="23"/>
      </c>
      <c r="J245" s="28">
        <f t="shared" si="27"/>
      </c>
      <c r="K245" s="29">
        <f t="shared" si="31"/>
      </c>
      <c r="M245" s="15">
        <v>89597000</v>
      </c>
      <c r="N245" s="15">
        <v>76124000</v>
      </c>
      <c r="O245" s="15">
        <v>68172000</v>
      </c>
      <c r="P245" s="15">
        <v>60379000</v>
      </c>
      <c r="Q245" s="15">
        <v>54034000</v>
      </c>
      <c r="R245" s="15">
        <v>44292000</v>
      </c>
      <c r="S245" s="15">
        <v>38455000</v>
      </c>
      <c r="T245" s="15">
        <v>36600000</v>
      </c>
      <c r="U245" s="15">
        <v>34132000</v>
      </c>
      <c r="V245" s="15">
        <v>33097000</v>
      </c>
      <c r="W245" s="15">
        <v>35543000</v>
      </c>
      <c r="X245" s="15">
        <v>38019000</v>
      </c>
      <c r="Y245" s="15">
        <v>38443000</v>
      </c>
      <c r="Z245" s="15">
        <v>35625000</v>
      </c>
      <c r="AA245" s="15">
        <v>33938000</v>
      </c>
      <c r="AB245" s="15">
        <v>26512000</v>
      </c>
      <c r="AC245" s="15">
        <v>24490000</v>
      </c>
      <c r="AD245" s="15">
        <v>23015000</v>
      </c>
      <c r="AE245" s="15">
        <v>21609000</v>
      </c>
      <c r="AF245" s="15">
        <v>20677000</v>
      </c>
      <c r="AG245" s="15">
        <v>14847000</v>
      </c>
      <c r="AH245" s="15">
        <v>13762000</v>
      </c>
      <c r="AI245" s="15">
        <v>12892000</v>
      </c>
      <c r="AJ245" s="15">
        <v>12258000</v>
      </c>
      <c r="AK245" s="15">
        <v>11330000</v>
      </c>
      <c r="AL245" s="15">
        <v>11465000</v>
      </c>
      <c r="AM245" s="15">
        <v>10796000</v>
      </c>
      <c r="AN245" s="15">
        <v>9717000</v>
      </c>
      <c r="AO245" s="15">
        <v>9471000</v>
      </c>
      <c r="AP245" s="15">
        <v>8367000</v>
      </c>
      <c r="AQ245" s="15">
        <v>8051000</v>
      </c>
      <c r="AR245" s="15">
        <v>8347000</v>
      </c>
      <c r="AS245" s="15">
        <v>8576000</v>
      </c>
      <c r="AT245" s="15">
        <v>8373000</v>
      </c>
      <c r="AU245" s="15">
        <v>5988000</v>
      </c>
      <c r="AV245" s="15">
        <v>5705000</v>
      </c>
      <c r="AW245" s="15">
        <v>5983000</v>
      </c>
      <c r="AX245" s="15">
        <v>5882000</v>
      </c>
      <c r="AY245" s="15">
        <v>5596000</v>
      </c>
      <c r="AZ245" s="15">
        <v>5960000</v>
      </c>
      <c r="BA245" s="15">
        <v>5816000</v>
      </c>
      <c r="BB245" s="15">
        <v>5596829</v>
      </c>
      <c r="BC245" s="15">
        <v>5690877</v>
      </c>
      <c r="BD245" s="15">
        <v>5546944</v>
      </c>
      <c r="BE245" s="15">
        <v>5830273</v>
      </c>
      <c r="BF245" s="15">
        <v>4337662</v>
      </c>
      <c r="BG245" s="15">
        <v>4189858</v>
      </c>
      <c r="BH245" s="15">
        <v>4843269</v>
      </c>
      <c r="BI245" s="15">
        <v>4846701</v>
      </c>
      <c r="BJ245" s="15">
        <v>4742473</v>
      </c>
      <c r="BK245" s="15">
        <v>4473902</v>
      </c>
      <c r="BL245" s="15">
        <v>4308258</v>
      </c>
      <c r="BM245" s="15">
        <v>4167163</v>
      </c>
      <c r="BN245" s="15">
        <v>3995399</v>
      </c>
      <c r="BO245" s="15">
        <v>3711962</v>
      </c>
      <c r="BP245" s="15">
        <v>3470765</v>
      </c>
      <c r="BQ245" s="15">
        <v>3204851</v>
      </c>
      <c r="BR245" s="15">
        <v>2921239</v>
      </c>
      <c r="BS245" s="15">
        <v>2784248</v>
      </c>
      <c r="BT245" s="15">
        <v>2884743</v>
      </c>
      <c r="BU245" s="15">
        <v>2689590</v>
      </c>
      <c r="BV245" s="15">
        <v>2448395</v>
      </c>
      <c r="BW245" s="15">
        <v>2272469</v>
      </c>
      <c r="BX245" s="15">
        <v>2344227</v>
      </c>
      <c r="BY245" s="15">
        <v>2420286</v>
      </c>
      <c r="BZ245" s="15">
        <v>2487075</v>
      </c>
      <c r="CA245" s="15">
        <v>2662915</v>
      </c>
      <c r="CB245" s="15">
        <v>2737178</v>
      </c>
      <c r="CC245" s="15">
        <v>2617912</v>
      </c>
      <c r="CD245" s="15">
        <v>2477926</v>
      </c>
      <c r="CE245" s="15">
        <v>2260278</v>
      </c>
      <c r="CF245" s="15">
        <v>2095894</v>
      </c>
      <c r="CG245" s="15">
        <v>2006919</v>
      </c>
      <c r="CH245" s="15">
        <v>1846057</v>
      </c>
      <c r="CI245" s="15">
        <v>1654548</v>
      </c>
      <c r="CJ245" s="15">
        <v>1608651</v>
      </c>
      <c r="CK245" s="15">
        <v>1495992</v>
      </c>
      <c r="CL245" s="15">
        <v>1349441</v>
      </c>
      <c r="CM245" s="15">
        <v>1275233</v>
      </c>
      <c r="CN245" s="15">
        <v>1239165</v>
      </c>
      <c r="CO245" s="15">
        <v>1179124</v>
      </c>
      <c r="CP245" s="15">
        <v>1109771</v>
      </c>
      <c r="CQ245" s="15">
        <v>1097200</v>
      </c>
      <c r="CR245" s="15">
        <v>1089491</v>
      </c>
      <c r="CS245" s="15">
        <v>1056056</v>
      </c>
      <c r="CT245" s="15">
        <v>1018104</v>
      </c>
      <c r="CU245" s="15">
        <v>1305903</v>
      </c>
      <c r="CV245" s="15">
        <v>1271227</v>
      </c>
      <c r="CW245" s="15">
        <v>1243243</v>
      </c>
      <c r="CX245" s="15">
        <v>1191197</v>
      </c>
      <c r="CY245" s="15">
        <v>1197065</v>
      </c>
      <c r="CZ245" s="15">
        <v>1177532</v>
      </c>
      <c r="DA245" s="15">
        <v>1073576</v>
      </c>
      <c r="DB245" s="15">
        <v>921591</v>
      </c>
      <c r="DC245" s="15">
        <v>833262</v>
      </c>
      <c r="DD245" s="15">
        <v>764032</v>
      </c>
      <c r="DE245" s="15">
        <v>708073</v>
      </c>
      <c r="DF245" s="15">
        <v>662802</v>
      </c>
      <c r="DG245" s="15">
        <v>207866</v>
      </c>
      <c r="DH245" s="15">
        <v>164943</v>
      </c>
      <c r="DI245" s="15">
        <v>127811</v>
      </c>
      <c r="DJ245" s="15">
        <v>107400</v>
      </c>
      <c r="DK245" s="15">
        <v>91200</v>
      </c>
      <c r="DL245" s="15">
        <v>89900</v>
      </c>
      <c r="DM245" s="8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</row>
    <row r="246" outlineLevel="1">
      <c r="A246" s="1"/>
      <c r="B246" s="4"/>
      <c r="C246" s="23" t="s">
        <v>49</v>
      </c>
      <c r="D246" s="28">
        <f t="shared" si="3"/>
      </c>
      <c r="E246" s="28">
        <f t="shared" si="7"/>
      </c>
      <c r="F246" s="28">
        <f t="shared" si="11"/>
      </c>
      <c r="G246" s="28">
        <f t="shared" si="15"/>
      </c>
      <c r="H246" s="28">
        <f t="shared" si="19"/>
      </c>
      <c r="I246" s="28">
        <f t="shared" si="23"/>
      </c>
      <c r="J246" s="28">
        <f t="shared" si="27"/>
      </c>
      <c r="K246" s="29">
        <f t="shared" si="31"/>
      </c>
      <c r="M246" s="15">
        <v>24477000000</v>
      </c>
      <c r="N246" s="15">
        <v>24508000000</v>
      </c>
      <c r="O246" s="15">
        <v>24562000000</v>
      </c>
      <c r="P246" s="15">
        <v>24598341970</v>
      </c>
      <c r="Q246" s="15">
        <v>24640000000</v>
      </c>
      <c r="R246" s="15">
        <v>24660000000</v>
      </c>
      <c r="S246" s="15">
        <v>24690000000</v>
      </c>
      <c r="T246" s="15">
        <v>24731292950</v>
      </c>
      <c r="U246" s="15">
        <v>24661365720</v>
      </c>
      <c r="V246" s="15">
        <v>24680000000</v>
      </c>
      <c r="W246" s="15">
        <v>25000000000</v>
      </c>
      <c r="X246" s="15">
        <v>25040143510</v>
      </c>
      <c r="Y246" s="15">
        <v>25060000000</v>
      </c>
      <c r="Z246" s="15">
        <v>25000000000</v>
      </c>
      <c r="AA246" s="15">
        <v>24920000000</v>
      </c>
      <c r="AB246" s="15">
        <v>24895344600</v>
      </c>
      <c r="AC246" s="15">
        <v>24760000000</v>
      </c>
      <c r="AD246" s="15">
        <v>24760000000</v>
      </c>
      <c r="AE246" s="15">
        <v>24680000000</v>
      </c>
      <c r="AF246" s="15">
        <v>24600000000</v>
      </c>
      <c r="AG246" s="15">
        <v>24499423040</v>
      </c>
      <c r="AH246" s="15">
        <v>24480000000</v>
      </c>
      <c r="AI246" s="15">
        <v>24360000000</v>
      </c>
      <c r="AJ246" s="15">
        <v>24360000000</v>
      </c>
      <c r="AK246" s="15">
        <v>24240000000</v>
      </c>
      <c r="AL246" s="15">
        <v>24320000000</v>
      </c>
      <c r="AM246" s="15">
        <v>24280000000</v>
      </c>
      <c r="AN246" s="15">
        <v>24281458320</v>
      </c>
      <c r="AO246" s="15">
        <v>24240000000</v>
      </c>
      <c r="AP246" s="15">
        <v>24000000000</v>
      </c>
      <c r="AQ246" s="15">
        <v>23800000000</v>
      </c>
      <c r="AR246" s="15">
        <v>23781478960</v>
      </c>
      <c r="AS246" s="15">
        <v>23400000000</v>
      </c>
      <c r="AT246" s="15">
        <v>21400000000</v>
      </c>
      <c r="AU246" s="15">
        <v>21360000000</v>
      </c>
      <c r="AV246" s="15">
        <v>21781946360</v>
      </c>
      <c r="AW246" s="15">
        <v>21520000000</v>
      </c>
      <c r="AX246" s="15">
        <v>21560000000</v>
      </c>
      <c r="AY246" s="15">
        <v>21520000000</v>
      </c>
      <c r="AZ246" s="15">
        <v>22126863280</v>
      </c>
      <c r="BA246" s="15">
        <v>21796520000</v>
      </c>
      <c r="BB246" s="15">
        <v>21676604200</v>
      </c>
      <c r="BC246" s="15">
        <v>22318650640</v>
      </c>
      <c r="BD246" s="15">
        <v>22292231920</v>
      </c>
      <c r="BE246" s="15">
        <v>22719869360</v>
      </c>
      <c r="BF246" s="15">
        <v>23143921520</v>
      </c>
      <c r="BG246" s="15">
        <v>23116656400</v>
      </c>
      <c r="BH246" s="15">
        <v>24724560680</v>
      </c>
      <c r="BI246" s="15">
        <v>24670245360</v>
      </c>
      <c r="BJ246" s="15">
        <v>24779049680</v>
      </c>
      <c r="BK246" s="15">
        <v>24752164360</v>
      </c>
      <c r="BL246" s="15">
        <v>24707764160</v>
      </c>
      <c r="BM246" s="15">
        <v>24487656480</v>
      </c>
      <c r="BN246" s="15">
        <v>24149094600</v>
      </c>
      <c r="BO246" s="15">
        <v>24011535560</v>
      </c>
      <c r="BP246" s="15">
        <v>23805017160</v>
      </c>
      <c r="BQ246" s="15">
        <v>23542228040</v>
      </c>
      <c r="BR246" s="15">
        <v>22960000000</v>
      </c>
      <c r="BS246" s="15">
        <v>22888000000</v>
      </c>
      <c r="BT246" s="15">
        <v>22760684200</v>
      </c>
      <c r="BU246" s="15">
        <v>22196000000</v>
      </c>
      <c r="BV246" s="15">
        <v>21912000000</v>
      </c>
      <c r="BW246" s="15">
        <v>21848000000</v>
      </c>
      <c r="BX246" s="15">
        <v>21698141880</v>
      </c>
      <c r="BY246" s="15">
        <v>21482523360</v>
      </c>
      <c r="BZ246" s="15">
        <v>21482523360</v>
      </c>
      <c r="CA246" s="15">
        <v>22189347400</v>
      </c>
      <c r="CB246" s="15">
        <v>22189347400</v>
      </c>
      <c r="CC246" s="15">
        <v>22284103520</v>
      </c>
      <c r="CD246" s="15">
        <v>22222858080</v>
      </c>
      <c r="CE246" s="15">
        <v>21941521560</v>
      </c>
      <c r="CF246" s="15">
        <v>21763923300</v>
      </c>
      <c r="CG246" s="15">
        <v>21648486000</v>
      </c>
      <c r="CH246" s="15">
        <v>21322038300</v>
      </c>
      <c r="CI246" s="15">
        <v>21322038300</v>
      </c>
      <c r="CJ246" s="15">
        <v>20938247520</v>
      </c>
      <c r="CK246" s="15">
        <v>20567011200</v>
      </c>
      <c r="CL246" s="15">
        <v>20530881120</v>
      </c>
      <c r="CM246" s="15">
        <v>20275004160</v>
      </c>
      <c r="CN246" s="15">
        <v>20391153840</v>
      </c>
      <c r="CO246" s="15">
        <v>20040725040</v>
      </c>
      <c r="CP246" s="15">
        <v>19984945920</v>
      </c>
      <c r="CQ246" s="15">
        <v>19911720000</v>
      </c>
      <c r="CR246" s="15">
        <v>19901769120</v>
      </c>
      <c r="CS246" s="15">
        <v>19460730120</v>
      </c>
      <c r="CT246" s="15">
        <v>19451004600</v>
      </c>
      <c r="CU246" s="15">
        <v>19261770720</v>
      </c>
      <c r="CV246" s="15">
        <v>19074826920</v>
      </c>
      <c r="CW246" s="15">
        <v>18925339920</v>
      </c>
      <c r="CX246" s="15">
        <v>18909222360</v>
      </c>
      <c r="CY246" s="15">
        <v>18354088680</v>
      </c>
      <c r="CZ246" s="15">
        <v>18227773560</v>
      </c>
      <c r="DA246" s="15">
        <v>17937406920</v>
      </c>
      <c r="DB246" s="15">
        <v>17340209880</v>
      </c>
      <c r="DC246" s="15">
        <v>17214512640</v>
      </c>
      <c r="DD246" s="15">
        <v>16830224880</v>
      </c>
      <c r="DE246" s="15">
        <v>16421229360</v>
      </c>
      <c r="DF246" s="15">
        <v>16285457280</v>
      </c>
      <c r="DG246" s="15">
        <v>15862308960</v>
      </c>
      <c r="DH246" s="15">
        <v>14973398880</v>
      </c>
      <c r="DI246" s="15">
        <v>14920539840</v>
      </c>
      <c r="DJ246" s="15">
        <v>14180749440</v>
      </c>
      <c r="DK246" s="15">
        <v>14068312320</v>
      </c>
      <c r="DL246" s="15">
        <v>14068312320</v>
      </c>
      <c r="DM246" s="8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</row>
    <row r="247" outlineLevel="1">
      <c r="A247" s="1"/>
      <c r="B247" s="4"/>
      <c r="C247" s="23" t="s">
        <v>622</v>
      </c>
      <c r="D247" s="28">
        <f t="shared" si="3"/>
      </c>
      <c r="E247" s="28">
        <f t="shared" si="7"/>
      </c>
      <c r="F247" s="28">
        <f t="shared" si="11"/>
      </c>
      <c r="G247" s="28">
        <f t="shared" si="15"/>
      </c>
      <c r="H247" s="28">
        <f t="shared" si="19"/>
      </c>
      <c r="I247" s="28">
        <f t="shared" si="23"/>
      </c>
      <c r="J247" s="28">
        <f t="shared" si="27"/>
      </c>
      <c r="K247" s="29">
        <f t="shared" si="31"/>
      </c>
      <c r="M247" s="15">
        <v>36000</v>
      </c>
      <c r="N247" s="15">
        <v>29600</v>
      </c>
      <c r="O247" s="15">
        <v>29600</v>
      </c>
      <c r="P247" s="15">
        <v>29600</v>
      </c>
      <c r="Q247" s="15">
        <v>29600</v>
      </c>
      <c r="R247" s="15">
        <v>26196</v>
      </c>
      <c r="S247" s="15">
        <v>26196</v>
      </c>
      <c r="T247" s="15">
        <v>26196</v>
      </c>
      <c r="U247" s="15">
        <v>26196</v>
      </c>
      <c r="V247" s="15">
        <v>22473</v>
      </c>
      <c r="W247" s="15">
        <v>22473</v>
      </c>
      <c r="X247" s="15">
        <v>22473</v>
      </c>
      <c r="Y247" s="15">
        <v>22473</v>
      </c>
      <c r="Z247" s="15">
        <v>18975</v>
      </c>
      <c r="AA247" s="15">
        <v>18975</v>
      </c>
      <c r="AB247" s="15">
        <v>18975</v>
      </c>
      <c r="AC247" s="15">
        <v>13775</v>
      </c>
      <c r="AD247" s="15">
        <v>13775</v>
      </c>
      <c r="AE247" s="15">
        <v>13775</v>
      </c>
      <c r="AF247" s="15">
        <v>13775</v>
      </c>
      <c r="AG247" s="15">
        <v>13775</v>
      </c>
      <c r="AH247" s="15">
        <v>13277</v>
      </c>
      <c r="AI247" s="15">
        <v>13277</v>
      </c>
      <c r="AJ247" s="15">
        <v>13277</v>
      </c>
      <c r="AK247" s="15">
        <v>13277</v>
      </c>
      <c r="AL247" s="15">
        <v>11528</v>
      </c>
      <c r="AM247" s="15">
        <v>11528</v>
      </c>
      <c r="AN247" s="15">
        <v>11528</v>
      </c>
      <c r="AO247" s="15">
        <v>11528</v>
      </c>
      <c r="AP247" s="15">
        <v>10299</v>
      </c>
      <c r="AQ247" s="15">
        <v>10299</v>
      </c>
      <c r="AR247" s="15">
        <v>10299</v>
      </c>
      <c r="AS247" s="15">
        <v>10299</v>
      </c>
      <c r="AT247" s="15">
        <v>9227</v>
      </c>
      <c r="AU247" s="15">
        <v>9227</v>
      </c>
      <c r="AV247" s="15">
        <v>9227</v>
      </c>
      <c r="AW247" s="15">
        <v>9228</v>
      </c>
      <c r="AX247" s="15">
        <v>9228</v>
      </c>
      <c r="AY247" s="15">
        <v>9228</v>
      </c>
      <c r="AZ247" s="15">
        <v>9228</v>
      </c>
      <c r="BA247" s="15">
        <v>9228</v>
      </c>
      <c r="BB247" s="15">
        <v>8808</v>
      </c>
      <c r="BC247" s="15">
        <v>8808</v>
      </c>
      <c r="BD247" s="15">
        <v>8808</v>
      </c>
      <c r="BE247" s="15">
        <v>8808</v>
      </c>
      <c r="BF247" s="15">
        <v>7974</v>
      </c>
      <c r="BG247" s="15">
        <v>7974</v>
      </c>
      <c r="BH247" s="15">
        <v>7974</v>
      </c>
      <c r="BI247" s="15">
        <v>7974</v>
      </c>
      <c r="BJ247" s="15">
        <v>7133</v>
      </c>
      <c r="BK247" s="15">
        <v>7133</v>
      </c>
      <c r="BL247" s="15">
        <v>7133</v>
      </c>
      <c r="BM247" s="15">
        <v>7133</v>
      </c>
      <c r="BN247" s="15">
        <v>4921</v>
      </c>
      <c r="BO247" s="15">
        <v>6029</v>
      </c>
      <c r="BP247" s="15">
        <v>6029</v>
      </c>
      <c r="BQ247" s="15">
        <v>6029</v>
      </c>
      <c r="BR247" s="15">
        <v>5706</v>
      </c>
      <c r="BS247" s="15">
        <v>5706</v>
      </c>
      <c r="BT247" s="15">
        <v>5706</v>
      </c>
      <c r="BU247" s="15">
        <v>5420</v>
      </c>
      <c r="BV247" s="15">
        <v>5420</v>
      </c>
      <c r="BW247" s="15">
        <v>5420</v>
      </c>
      <c r="BX247" s="15">
        <v>5420</v>
      </c>
      <c r="BY247" s="15">
        <v>4985</v>
      </c>
      <c r="BZ247" s="15">
        <v>4985</v>
      </c>
      <c r="CA247" s="15">
        <v>4985</v>
      </c>
      <c r="CB247" s="15">
        <v>4985</v>
      </c>
      <c r="CC247" s="15">
        <v>4985</v>
      </c>
      <c r="CD247" s="15">
        <v>4083</v>
      </c>
      <c r="CE247" s="15">
        <v>4083</v>
      </c>
      <c r="CF247" s="15">
        <v>4083</v>
      </c>
      <c r="CG247" s="15">
        <v>4083</v>
      </c>
      <c r="CH247" s="15">
        <v>2737</v>
      </c>
      <c r="CI247" s="15">
        <v>2737</v>
      </c>
      <c r="CJ247" s="15">
        <v>2737</v>
      </c>
      <c r="CK247" s="15">
        <v>2737</v>
      </c>
      <c r="CL247" s="15">
        <v>2101</v>
      </c>
      <c r="CM247" s="15">
        <v>2101</v>
      </c>
      <c r="CN247" s="15">
        <v>2101</v>
      </c>
      <c r="CO247" s="15">
        <v>2101</v>
      </c>
      <c r="CP247" s="15">
        <v>1825</v>
      </c>
      <c r="CQ247" s="15">
        <v>1825</v>
      </c>
      <c r="CR247" s="15">
        <v>1825</v>
      </c>
      <c r="CS247" s="15">
        <v>1825</v>
      </c>
      <c r="CT247" s="15">
        <v>1513</v>
      </c>
      <c r="CU247" s="15">
        <v>1513</v>
      </c>
      <c r="CV247" s="15">
        <v>1513</v>
      </c>
      <c r="CW247" s="15">
        <v>1513</v>
      </c>
      <c r="CX247" s="15">
        <v>1123</v>
      </c>
      <c r="CY247" s="15">
        <v>1123</v>
      </c>
      <c r="CZ247" s="15">
        <v>1123</v>
      </c>
      <c r="DA247" s="15">
        <v>1123</v>
      </c>
      <c r="DB247" s="15">
        <v>796</v>
      </c>
      <c r="DC247" s="15">
        <v>796</v>
      </c>
      <c r="DD247" s="15">
        <v>796</v>
      </c>
      <c r="DE247" s="15">
        <v>796</v>
      </c>
      <c r="DF247" s="15">
        <v>392</v>
      </c>
      <c r="DG247" s="15">
        <v>392</v>
      </c>
      <c r="DH247" s="15">
        <v>392</v>
      </c>
      <c r="DI247" s="15">
        <v>392</v>
      </c>
      <c r="DJ247" s="15">
        <v>248</v>
      </c>
      <c r="DK247" s="15">
        <v>248</v>
      </c>
      <c r="DL247" s="15">
        <v>248</v>
      </c>
      <c r="DM247" s="8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</row>
    <row r="248">
      <c r="A248" s="1"/>
      <c r="B248" s="4"/>
      <c r="C248" s="34" t="s">
        <v>623</v>
      </c>
      <c r="D248" s="25">
        <f t="shared" si="3"/>
      </c>
      <c r="E248" s="25">
        <f t="shared" si="7"/>
      </c>
      <c r="F248" s="25">
        <f t="shared" si="11"/>
      </c>
      <c r="G248" s="25">
        <f t="shared" si="15"/>
      </c>
      <c r="H248" s="25">
        <f t="shared" si="19"/>
      </c>
      <c r="I248" s="25">
        <f t="shared" si="23"/>
      </c>
      <c r="J248" s="25">
        <f t="shared" si="27"/>
      </c>
      <c r="K248" s="33">
        <f t="shared" si="31"/>
      </c>
      <c r="L248" s="12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8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</row>
    <row r="249" outlineLevel="1">
      <c r="A249" s="1"/>
      <c r="B249" s="4"/>
      <c r="C249" s="23" t="s">
        <v>624</v>
      </c>
      <c r="D249" s="29">
        <f t="shared" si="3"/>
      </c>
      <c r="E249" s="29">
        <f t="shared" si="7"/>
      </c>
      <c r="F249" s="29">
        <f t="shared" si="11"/>
      </c>
      <c r="G249" s="29">
        <f t="shared" si="15"/>
      </c>
      <c r="H249" s="29">
        <f t="shared" si="19"/>
      </c>
      <c r="I249" s="29">
        <f t="shared" si="23"/>
      </c>
      <c r="J249" s="29">
        <f t="shared" si="27"/>
      </c>
      <c r="K249" s="29">
        <f t="shared" si="31"/>
      </c>
      <c r="M249" s="16">
        <v>3.240879192711525</v>
      </c>
      <c r="N249" s="16">
        <v>2.6888771013546595</v>
      </c>
      <c r="O249" s="16">
        <v>2.3677632114648643</v>
      </c>
      <c r="P249" s="16">
        <v>1.997776925775457</v>
      </c>
      <c r="Q249" s="16">
        <v>1.744237012987013</v>
      </c>
      <c r="R249" s="16">
        <v>1.3489456609894566</v>
      </c>
      <c r="S249" s="16">
        <v>1.1138517618469015</v>
      </c>
      <c r="T249" s="16">
        <v>0.9915082895268904</v>
      </c>
      <c r="U249" s="16">
        <v>0.896179078276935</v>
      </c>
      <c r="V249" s="16">
        <v>0.865032414910859</v>
      </c>
      <c r="W249" s="16">
        <v>0.958256327842507</v>
      </c>
      <c r="X249" s="16">
        <v>1.0511121866968884</v>
      </c>
      <c r="Y249" s="16">
        <v>1.0619313647246609</v>
      </c>
      <c r="Z249" s="16">
        <v>0.9511590727418066</v>
      </c>
      <c r="AA249" s="16">
        <v>0.8485955056179775</v>
      </c>
      <c r="AB249" s="16">
        <v>0.7541168962168132</v>
      </c>
      <c r="AC249" s="16">
        <v>0.6811693548387097</v>
      </c>
      <c r="AD249" s="16">
        <v>0.6193053311793215</v>
      </c>
      <c r="AE249" s="16">
        <v>0.5637763371150729</v>
      </c>
      <c r="AF249" s="16">
        <v>0.532479674796748</v>
      </c>
      <c r="AG249" s="16">
        <v>0.4981341797345445</v>
      </c>
      <c r="AH249" s="16">
        <v>0.45808823529411763</v>
      </c>
      <c r="AI249" s="16">
        <v>0.42430213464696226</v>
      </c>
      <c r="AJ249" s="16">
        <v>0.3983579638752053</v>
      </c>
      <c r="AK249" s="16">
        <v>0.3853960396039604</v>
      </c>
      <c r="AL249" s="16">
        <v>0.38959703947368424</v>
      </c>
      <c r="AM249" s="16">
        <v>0.3622322899505766</v>
      </c>
      <c r="AN249" s="16">
        <v>0.3178145191404632</v>
      </c>
      <c r="AO249" s="16">
        <v>0.3082095709570957</v>
      </c>
      <c r="AP249" s="16">
        <v>0.26466666666666666</v>
      </c>
      <c r="AQ249" s="16">
        <v>0.25096638655462183</v>
      </c>
      <c r="AR249" s="16">
        <v>0.25784771461497025</v>
      </c>
      <c r="AS249" s="16">
        <v>0.24623931623931625</v>
      </c>
      <c r="AT249" s="16">
        <v>0.24878504672897198</v>
      </c>
      <c r="AU249" s="16">
        <v>0.20973782771535582</v>
      </c>
      <c r="AV249" s="16">
        <v>0.19263659595202492</v>
      </c>
      <c r="AW249" s="16">
        <v>0.20766728624535316</v>
      </c>
      <c r="AX249" s="16">
        <v>0.2070964749536178</v>
      </c>
      <c r="AY249" s="16">
        <v>0.19447026022304834</v>
      </c>
      <c r="AZ249" s="16">
        <v>0.2059035635709862</v>
      </c>
      <c r="BA249" s="16">
        <v>0.20269290694110803</v>
      </c>
      <c r="BB249" s="16">
        <v>0.19396917345568362</v>
      </c>
      <c r="BC249" s="16">
        <v>0.1928784167751102</v>
      </c>
      <c r="BD249" s="16">
        <v>0.18692542832651457</v>
      </c>
      <c r="BE249" s="16">
        <v>0.1961454060050986</v>
      </c>
      <c r="BF249" s="16">
        <v>0.1866860374663075</v>
      </c>
      <c r="BG249" s="16">
        <v>0.1804834110870809</v>
      </c>
      <c r="BH249" s="16">
        <v>0.1951474916965036</v>
      </c>
      <c r="BI249" s="16">
        <v>0.19568929816269975</v>
      </c>
      <c r="BJ249" s="16">
        <v>0.19059835066281686</v>
      </c>
      <c r="BK249" s="16">
        <v>0.17993032589898333</v>
      </c>
      <c r="BL249" s="16">
        <v>0.17352553522188063</v>
      </c>
      <c r="BM249" s="16">
        <v>0.16929851998642542</v>
      </c>
      <c r="BN249" s="16">
        <v>0.16453825974908393</v>
      </c>
      <c r="BO249" s="16">
        <v>0.15365402145067977</v>
      </c>
      <c r="BP249" s="16">
        <v>0.14483535033082917</v>
      </c>
      <c r="BQ249" s="16">
        <v>0.1351385261664469</v>
      </c>
      <c r="BR249" s="16">
        <v>0.12621428571428572</v>
      </c>
      <c r="BS249" s="16">
        <v>0.12060966445298847</v>
      </c>
      <c r="BT249" s="16">
        <v>0.12568361191883679</v>
      </c>
      <c r="BU249" s="16">
        <v>0.11866883779544413</v>
      </c>
      <c r="BV249" s="16">
        <v>0.11060765790434465</v>
      </c>
      <c r="BW249" s="16">
        <v>0.10286566276089344</v>
      </c>
      <c r="BX249" s="16">
        <v>0.10686979617076778</v>
      </c>
      <c r="BY249" s="16">
        <v>0.11146977288798349</v>
      </c>
      <c r="BZ249" s="16">
        <v>0.11577201422393799</v>
      </c>
      <c r="CA249" s="16">
        <v>0.120008711928139</v>
      </c>
      <c r="CB249" s="16">
        <v>0.1233554980530883</v>
      </c>
      <c r="CC249" s="16">
        <v>0.1174789013904204</v>
      </c>
      <c r="CD249" s="16">
        <v>0.11150347948403944</v>
      </c>
      <c r="CE249" s="16">
        <v>0.10301373101310117</v>
      </c>
      <c r="CF249" s="16">
        <v>0.09630129508864792</v>
      </c>
      <c r="CG249" s="16">
        <v>0.09270482009688807</v>
      </c>
      <c r="CH249" s="16">
        <v>0.08656381599314546</v>
      </c>
      <c r="CI249" s="16">
        <v>0.07759802213656093</v>
      </c>
      <c r="CJ249" s="16">
        <v>0.07609436411265834</v>
      </c>
      <c r="CK249" s="16">
        <v>0.07273745248896446</v>
      </c>
      <c r="CL249" s="16">
        <v>0.06572737877700983</v>
      </c>
      <c r="CM249" s="16">
        <v>0.06302759271265758</v>
      </c>
      <c r="CN249" s="16">
        <v>0.0607251314986365</v>
      </c>
      <c r="CO249" s="16">
        <v>0.05879368124896942</v>
      </c>
      <c r="CP249" s="16">
        <v>0.05559963386308985</v>
      </c>
      <c r="CQ249" s="16">
        <v>0.05482674736418625</v>
      </c>
      <c r="CR249" s="16">
        <v>0.05457318861711325</v>
      </c>
      <c r="CS249" s="16">
        <v>0.053393115377616464</v>
      </c>
      <c r="CT249" s="16">
        <v>0.05190898983181568</v>
      </c>
      <c r="CU249" s="16">
        <v>0.05170100996820504</v>
      </c>
      <c r="CV249" s="16">
        <v>0.05037162350304566</v>
      </c>
      <c r="CW249" s="16">
        <v>0.04928244374698661</v>
      </c>
      <c r="CX249" s="16">
        <v>0.04649990270673405</v>
      </c>
      <c r="CY249" s="16">
        <v>0.04813815686543801</v>
      </c>
      <c r="CZ249" s="16">
        <v>0.047655353910376314</v>
      </c>
      <c r="DA249" s="16">
        <v>0.04258246486833895</v>
      </c>
      <c r="DB249" s="16">
        <v>0.035215029358110626</v>
      </c>
      <c r="DC249" s="16">
        <v>0.030646874008743358</v>
      </c>
      <c r="DD249" s="16">
        <v>0.027527617919743445</v>
      </c>
      <c r="DE249" s="16">
        <v>0.024791505622085777</v>
      </c>
      <c r="DF249" s="16">
        <v>0.022196060803519543</v>
      </c>
      <c r="DG249" s="16">
        <v>0.012992433858128559</v>
      </c>
      <c r="DH249" s="16">
        <v>0.010508298112816627</v>
      </c>
      <c r="DI249" s="16">
        <v>0.01</v>
      </c>
      <c r="DJ249" s="16">
        <v>0.01</v>
      </c>
      <c r="DK249" s="16">
        <v>0.01</v>
      </c>
      <c r="DL249" s="16">
        <v>0.01</v>
      </c>
      <c r="DM249" s="8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</row>
    <row r="250" outlineLevel="1">
      <c r="A250" s="1"/>
      <c r="B250" s="4"/>
      <c r="C250" s="23" t="s">
        <v>625</v>
      </c>
      <c r="D250" s="29">
        <f t="shared" si="3"/>
      </c>
      <c r="E250" s="29">
        <f t="shared" si="7"/>
      </c>
      <c r="F250" s="29">
        <f t="shared" si="11"/>
      </c>
      <c r="G250" s="29">
        <f t="shared" si="15"/>
      </c>
      <c r="H250" s="29">
        <f t="shared" si="19"/>
      </c>
      <c r="I250" s="29">
        <f t="shared" si="23"/>
      </c>
      <c r="J250" s="29">
        <f t="shared" si="27"/>
      </c>
      <c r="K250" s="29">
        <f t="shared" si="31"/>
      </c>
      <c r="M250" s="16">
        <v>0.350900845691874</v>
      </c>
      <c r="N250" s="16">
        <v>0.3715929492410641</v>
      </c>
      <c r="O250" s="16">
        <v>0.34862796189235407</v>
      </c>
      <c r="P250" s="16">
        <v>0.3084354225684423</v>
      </c>
      <c r="Q250" s="16">
        <v>0.29545454545454547</v>
      </c>
      <c r="R250" s="16">
        <v>0.2238037307380373</v>
      </c>
      <c r="S250" s="16">
        <v>0.23422438234102877</v>
      </c>
      <c r="T250" s="16">
        <v>0.20537808329963608</v>
      </c>
      <c r="U250" s="16">
        <v>0.13742142420164394</v>
      </c>
      <c r="V250" s="16">
        <v>0.11345218800648298</v>
      </c>
      <c r="W250" s="16">
        <v>0.12105263157894737</v>
      </c>
      <c r="X250" s="16">
        <v>0.15523073972989382</v>
      </c>
      <c r="Y250" s="16">
        <v>0.07940941739824421</v>
      </c>
      <c r="Z250" s="16">
        <v>0.051478816946442844</v>
      </c>
      <c r="AA250" s="16">
        <v>0.2258426966292135</v>
      </c>
      <c r="AB250" s="16">
        <v>0.039284453206564575</v>
      </c>
      <c r="AC250" s="16">
        <v>0.034153225806451616</v>
      </c>
      <c r="AD250" s="16">
        <v>0.09091276252019385</v>
      </c>
      <c r="AE250" s="16">
        <v>0.1326580226904376</v>
      </c>
      <c r="AF250" s="16">
        <v>0.6298373983739838</v>
      </c>
      <c r="AG250" s="16">
        <v>0.44474516735394926</v>
      </c>
      <c r="AH250" s="16">
        <v>0.39889705882352944</v>
      </c>
      <c r="AI250" s="16">
        <v>0.2916666666666667</v>
      </c>
      <c r="AJ250" s="16">
        <v>0.11379310344827587</v>
      </c>
      <c r="AK250" s="16">
        <v>0.032260726072607264</v>
      </c>
      <c r="AL250" s="16">
        <v>0.02964638157894737</v>
      </c>
      <c r="AM250" s="16">
        <v>0.02957166392092257</v>
      </c>
      <c r="AN250" s="16">
        <v>0.031505521205449576</v>
      </c>
      <c r="AO250" s="16">
        <v>0.1650990099009901</v>
      </c>
      <c r="AP250" s="16">
        <v>0.11675</v>
      </c>
      <c r="AQ250" s="16">
        <v>0.08352941176470588</v>
      </c>
      <c r="AR250" s="16">
        <v>0.0836365140849928</v>
      </c>
      <c r="AS250" s="16">
        <v>0.07547008547008548</v>
      </c>
      <c r="AT250" s="16">
        <v>0.09065420560747664</v>
      </c>
      <c r="AU250" s="16">
        <v>0.019943820224719102</v>
      </c>
      <c r="AV250" s="16">
        <v>0.02511254003473728</v>
      </c>
      <c r="AW250" s="16">
        <v>0.027695167286245354</v>
      </c>
      <c r="AX250" s="16">
        <v>0.021846011131725417</v>
      </c>
      <c r="AY250" s="16">
        <v>0.020213754646840148</v>
      </c>
      <c r="AZ250" s="16">
        <v>0.020969985403190866</v>
      </c>
      <c r="BA250" s="16">
        <v>0.0228018050587892</v>
      </c>
      <c r="BB250" s="16">
        <v>0.01820778736182303</v>
      </c>
      <c r="BC250" s="16">
        <v>0.023078993811428736</v>
      </c>
      <c r="BD250" s="16">
        <v>0.022840467559607194</v>
      </c>
      <c r="BE250" s="16">
        <v>0.05068633898166041</v>
      </c>
      <c r="BF250" s="16">
        <v>0.024286463273489357</v>
      </c>
      <c r="BG250" s="16">
        <v>0.02557986716452644</v>
      </c>
      <c r="BH250" s="16">
        <v>0.022707097095324404</v>
      </c>
      <c r="BI250" s="16">
        <v>0.029703231131544775</v>
      </c>
      <c r="BJ250" s="16">
        <v>0.02120291160415479</v>
      </c>
      <c r="BK250" s="16">
        <v>0.02018482071844161</v>
      </c>
      <c r="BL250" s="16">
        <v>0.014940040612723738</v>
      </c>
      <c r="BM250" s="16">
        <v>0.02727398599965986</v>
      </c>
      <c r="BN250" s="16">
        <v>0.023471521785334345</v>
      </c>
      <c r="BO250" s="16">
        <v>0.02218158845647771</v>
      </c>
      <c r="BP250" s="16">
        <v>0.02871802172647541</v>
      </c>
      <c r="BQ250" s="16">
        <v>0.02826244817905519</v>
      </c>
      <c r="BR250" s="16"/>
      <c r="BS250" s="16">
        <v>0.016471644529884654</v>
      </c>
      <c r="BT250" s="16">
        <v>0.019650639500547178</v>
      </c>
      <c r="BU250" s="16">
        <v>0.01991309886449354</v>
      </c>
      <c r="BV250" s="16">
        <v>0.02804353778751369</v>
      </c>
      <c r="BW250" s="16">
        <v>0.02397404796777737</v>
      </c>
      <c r="BX250" s="16">
        <v>0.02360911836751249</v>
      </c>
      <c r="BY250" s="16">
        <v>0.01944315353464138</v>
      </c>
      <c r="BZ250" s="16">
        <v>0.021471081039708923</v>
      </c>
      <c r="CA250" s="16">
        <v>0.03240938036780658</v>
      </c>
      <c r="CB250" s="16">
        <v>0.036202416660527835</v>
      </c>
      <c r="CC250" s="16">
        <v>0.03262276175245483</v>
      </c>
      <c r="CD250" s="16">
        <v>0.04755022941675556</v>
      </c>
      <c r="CE250" s="16">
        <v>0.041690135184954784</v>
      </c>
      <c r="CF250" s="16">
        <v>0.0311961676505265</v>
      </c>
      <c r="CG250" s="16">
        <v>0.025147901797843968</v>
      </c>
      <c r="CH250" s="16">
        <v>0.0347877622938141</v>
      </c>
      <c r="CI250" s="16">
        <v>0.01821697318684584</v>
      </c>
      <c r="CJ250" s="16">
        <v>0.023072758057952013</v>
      </c>
      <c r="CK250" s="16">
        <v>0.02682723292337197</v>
      </c>
      <c r="CL250" s="16">
        <v>0.01774439186855513</v>
      </c>
      <c r="CM250" s="16">
        <v>0.011969100648449566</v>
      </c>
      <c r="CN250" s="16">
        <v>0.013866557059064373</v>
      </c>
      <c r="CO250" s="16">
        <v>0.010404413991201587</v>
      </c>
      <c r="CP250" s="16">
        <v>0.01</v>
      </c>
      <c r="CQ250" s="16">
        <v>0.01</v>
      </c>
      <c r="CR250" s="16">
        <v>0.01</v>
      </c>
      <c r="CS250" s="16">
        <v>0.010891192878036957</v>
      </c>
      <c r="CT250" s="16">
        <v>0.011917790611185194</v>
      </c>
      <c r="CU250" s="16">
        <v>0.014240487231799008</v>
      </c>
      <c r="CV250" s="16">
        <v>0.014615912436284377</v>
      </c>
      <c r="CW250" s="16">
        <v>0.018334888644895738</v>
      </c>
      <c r="CX250" s="16">
        <v>0.017057020847260268</v>
      </c>
      <c r="CY250" s="16">
        <v>0.013447466899783989</v>
      </c>
      <c r="CZ250" s="16">
        <v>0.016850714048479765</v>
      </c>
      <c r="DA250" s="16">
        <v>0.018564556264189385</v>
      </c>
      <c r="DB250" s="16">
        <v>0.022980748373733064</v>
      </c>
      <c r="DC250" s="16">
        <v>0.03956417554438532</v>
      </c>
      <c r="DD250" s="16">
        <v>0.037272288663560624</v>
      </c>
      <c r="DE250" s="16">
        <v>0.041061176676725986</v>
      </c>
      <c r="DF250" s="16">
        <v>0.042668927746559414</v>
      </c>
      <c r="DG250" s="16">
        <v>0.018232213275462514</v>
      </c>
      <c r="DH250" s="16">
        <v>0.01745280789208676</v>
      </c>
      <c r="DI250" s="16">
        <v>0.01</v>
      </c>
      <c r="DJ250" s="16">
        <v>0.01</v>
      </c>
      <c r="DK250" s="16">
        <v>0.01</v>
      </c>
      <c r="DL250" s="16">
        <v>0.01</v>
      </c>
      <c r="DM250" s="8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</row>
    <row r="251" outlineLevel="1">
      <c r="A251" s="1"/>
      <c r="B251" s="4"/>
      <c r="C251" s="23" t="s">
        <v>626</v>
      </c>
      <c r="D251" s="29">
        <f t="shared" si="3"/>
      </c>
      <c r="E251" s="29">
        <f t="shared" si="7"/>
      </c>
      <c r="F251" s="29">
        <f t="shared" si="11"/>
      </c>
      <c r="G251" s="29">
        <f t="shared" si="15"/>
      </c>
      <c r="H251" s="29">
        <f t="shared" si="19"/>
      </c>
      <c r="I251" s="29">
        <f t="shared" si="23"/>
      </c>
      <c r="J251" s="29">
        <f t="shared" si="27"/>
      </c>
      <c r="K251" s="29">
        <f t="shared" si="31"/>
      </c>
      <c r="M251" s="16">
        <v>1.7653307186338194</v>
      </c>
      <c r="N251" s="16">
        <v>1.5703851803492737</v>
      </c>
      <c r="O251" s="16">
        <v>1.416822734305024</v>
      </c>
      <c r="P251" s="16">
        <v>1.2780536199692487</v>
      </c>
      <c r="Q251" s="16">
        <v>1.0545454545454545</v>
      </c>
      <c r="R251" s="16">
        <v>0.7413219789132198</v>
      </c>
      <c r="S251" s="16">
        <v>0.6489671931956258</v>
      </c>
      <c r="T251" s="16">
        <v>0.6194904973716134</v>
      </c>
      <c r="U251" s="16">
        <v>0.5391428905827848</v>
      </c>
      <c r="V251" s="16">
        <v>0.5325364667747163</v>
      </c>
      <c r="W251" s="16">
        <v>0.684451586982724</v>
      </c>
      <c r="X251" s="16">
        <v>0.8122157922888038</v>
      </c>
      <c r="Y251" s="16">
        <v>0.8462889066241022</v>
      </c>
      <c r="Z251" s="16">
        <v>0.7713029576338929</v>
      </c>
      <c r="AA251" s="16">
        <v>0.7886837881219904</v>
      </c>
      <c r="AB251" s="16">
        <v>0.5088099885148808</v>
      </c>
      <c r="AC251" s="16">
        <v>0.4661693548387097</v>
      </c>
      <c r="AD251" s="16">
        <v>0.40949111470113086</v>
      </c>
      <c r="AE251" s="16">
        <v>0.444935170178282</v>
      </c>
      <c r="AF251" s="16">
        <v>0.6647967479674797</v>
      </c>
      <c r="AG251" s="16">
        <v>0.444785984641702</v>
      </c>
      <c r="AH251" s="16">
        <v>0.3990604575163399</v>
      </c>
      <c r="AI251" s="16">
        <v>0.3479064039408867</v>
      </c>
      <c r="AJ251" s="16">
        <v>0.3202791461412151</v>
      </c>
      <c r="AK251" s="16">
        <v>0.3061881188118812</v>
      </c>
      <c r="AL251" s="16">
        <v>0.3121299342105263</v>
      </c>
      <c r="AM251" s="16">
        <v>0.32714168039538716</v>
      </c>
      <c r="AN251" s="16">
        <v>0.30064092130690445</v>
      </c>
      <c r="AO251" s="16">
        <v>0.29323432343234324</v>
      </c>
      <c r="AP251" s="16">
        <v>0.2633333333333333</v>
      </c>
      <c r="AQ251" s="16">
        <v>0.2469327731092437</v>
      </c>
      <c r="AR251" s="16">
        <v>0.260959379794603</v>
      </c>
      <c r="AS251" s="16">
        <v>0.2905128205128205</v>
      </c>
      <c r="AT251" s="16">
        <v>0.31172897196261684</v>
      </c>
      <c r="AU251" s="16">
        <v>0.2284176029962547</v>
      </c>
      <c r="AV251" s="16">
        <v>0.21825414136223223</v>
      </c>
      <c r="AW251" s="16">
        <v>0.2340613382899628</v>
      </c>
      <c r="AX251" s="16">
        <v>0.21929499072356215</v>
      </c>
      <c r="AY251" s="16">
        <v>0.20934014869888476</v>
      </c>
      <c r="AZ251" s="16">
        <v>0.21656933200881603</v>
      </c>
      <c r="BA251" s="16">
        <v>0.21209807804181585</v>
      </c>
      <c r="BB251" s="16">
        <v>0.19563936126120715</v>
      </c>
      <c r="BC251" s="16">
        <v>0.196519676334698</v>
      </c>
      <c r="BD251" s="16">
        <v>0.19503731235180868</v>
      </c>
      <c r="BE251" s="16">
        <v>0.2056266224939244</v>
      </c>
      <c r="BF251" s="16">
        <v>0.13104754081450928</v>
      </c>
      <c r="BG251" s="16">
        <v>0.12700335849608424</v>
      </c>
      <c r="BH251" s="16">
        <v>0.1501887555479914</v>
      </c>
      <c r="BI251" s="16">
        <v>0.15110846874852485</v>
      </c>
      <c r="BJ251" s="16">
        <v>0.13861596971462226</v>
      </c>
      <c r="BK251" s="16">
        <v>0.13243690338843564</v>
      </c>
      <c r="BL251" s="16">
        <v>0.12671369128043353</v>
      </c>
      <c r="BM251" s="16">
        <v>0.12780218484998937</v>
      </c>
      <c r="BN251" s="16">
        <v>0.11380774499098611</v>
      </c>
      <c r="BO251" s="16">
        <v>0.10305446704217362</v>
      </c>
      <c r="BP251" s="16">
        <v>0.11453640136758465</v>
      </c>
      <c r="BQ251" s="16">
        <v>0.10579130385485808</v>
      </c>
      <c r="BR251" s="16"/>
      <c r="BS251" s="16">
        <v>0.07744232785739252</v>
      </c>
      <c r="BT251" s="16">
        <v>0.07754142997159989</v>
      </c>
      <c r="BU251" s="16">
        <v>0.07695156334628088</v>
      </c>
      <c r="BV251" s="16">
        <v>0.07457461664841183</v>
      </c>
      <c r="BW251" s="16">
        <v>0.06710476931526914</v>
      </c>
      <c r="BX251" s="16">
        <v>0.06167104111497311</v>
      </c>
      <c r="BY251" s="16">
        <v>0.058437734662842696</v>
      </c>
      <c r="BZ251" s="16">
        <v>0.060741840152245506</v>
      </c>
      <c r="CA251" s="16">
        <v>0.07468583776375505</v>
      </c>
      <c r="CB251" s="16">
        <v>0.07308186990663817</v>
      </c>
      <c r="CC251" s="16">
        <v>0.08120039463898523</v>
      </c>
      <c r="CD251" s="16">
        <v>0.08338049918374855</v>
      </c>
      <c r="CE251" s="16">
        <v>0.07162506919597603</v>
      </c>
      <c r="CF251" s="16">
        <v>0.060054613406949474</v>
      </c>
      <c r="CG251" s="16">
        <v>0.05163640542807474</v>
      </c>
      <c r="CH251" s="16">
        <v>0.055041407556237244</v>
      </c>
      <c r="CI251" s="16">
        <v>0.039919588738380606</v>
      </c>
      <c r="CJ251" s="16">
        <v>0.045177077395212935</v>
      </c>
      <c r="CK251" s="16">
        <v>0.046198934340056175</v>
      </c>
      <c r="CL251" s="16">
        <v>0.0382924627250484</v>
      </c>
      <c r="CM251" s="16">
        <v>0.035464261856928574</v>
      </c>
      <c r="CN251" s="16">
        <v>0.03609753913606318</v>
      </c>
      <c r="CO251" s="16">
        <v>0.03343416960527292</v>
      </c>
      <c r="CP251" s="16">
        <v>0.029487477809600746</v>
      </c>
      <c r="CQ251" s="16">
        <v>0.030704644610014018</v>
      </c>
      <c r="CR251" s="16">
        <v>0.033027365358160685</v>
      </c>
      <c r="CS251" s="16">
        <v>0.03068131450890336</v>
      </c>
      <c r="CT251" s="16">
        <v>0.03147014833362386</v>
      </c>
      <c r="CU251" s="16">
        <v>0.05251786114085777</v>
      </c>
      <c r="CV251" s="16">
        <v>0.055064090720462484</v>
      </c>
      <c r="CW251" s="16">
        <v>0.054340529911073854</v>
      </c>
      <c r="CX251" s="16">
        <v>0.04820806390898034</v>
      </c>
      <c r="CY251" s="16">
        <v>0.04502598927183564</v>
      </c>
      <c r="CZ251" s="16">
        <v>0.04544696571269015</v>
      </c>
      <c r="DA251" s="16">
        <v>0.0441188073353916</v>
      </c>
      <c r="DB251" s="16">
        <v>0.041358495944571576</v>
      </c>
      <c r="DC251" s="16">
        <v>0.03956417554438532</v>
      </c>
      <c r="DD251" s="16">
        <v>0.037272288663560624</v>
      </c>
      <c r="DE251" s="16">
        <v>0.041061176676725986</v>
      </c>
      <c r="DF251" s="16">
        <v>0.042668927746559414</v>
      </c>
      <c r="DG251" s="16">
        <v>0.018232213275462514</v>
      </c>
      <c r="DH251" s="16">
        <v>0.01745280789208676</v>
      </c>
      <c r="DI251" s="16">
        <v>0.01</v>
      </c>
      <c r="DJ251" s="16">
        <v>0.01</v>
      </c>
      <c r="DK251" s="16">
        <v>0.01</v>
      </c>
      <c r="DL251" s="16">
        <v>0.01</v>
      </c>
      <c r="DM251" s="8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</row>
    <row r="252" outlineLevel="1">
      <c r="A252" s="1"/>
      <c r="B252" s="4"/>
      <c r="C252" s="23" t="s">
        <v>627</v>
      </c>
      <c r="D252" s="29">
        <f t="shared" si="3"/>
      </c>
      <c r="E252" s="29">
        <f t="shared" si="7"/>
      </c>
      <c r="F252" s="29">
        <f t="shared" si="11"/>
      </c>
      <c r="G252" s="29">
        <f t="shared" si="15"/>
      </c>
      <c r="H252" s="29">
        <f t="shared" si="19"/>
      </c>
      <c r="I252" s="29">
        <f t="shared" si="23"/>
      </c>
      <c r="J252" s="29">
        <f t="shared" si="27"/>
      </c>
      <c r="K252" s="29">
        <f t="shared" si="31"/>
      </c>
      <c r="M252" s="16">
        <v>0.24492380602197983</v>
      </c>
      <c r="N252" s="16">
        <v>0.22694630324791903</v>
      </c>
      <c r="O252" s="16">
        <v>0.22693591727058057</v>
      </c>
      <c r="P252" s="16">
        <v>0.2211124638657912</v>
      </c>
      <c r="Q252" s="16">
        <v>0.22491883116883116</v>
      </c>
      <c r="R252" s="16">
        <v>0.23037307380373073</v>
      </c>
      <c r="S252" s="16">
        <v>0.23592547590117458</v>
      </c>
      <c r="T252" s="16">
        <v>0.2414476344520825</v>
      </c>
      <c r="U252" s="16">
        <v>0.24524189246725953</v>
      </c>
      <c r="V252" s="16">
        <v>0.2521069692058347</v>
      </c>
      <c r="W252" s="16">
        <v>0.25745279228605866</v>
      </c>
      <c r="X252" s="16">
        <v>0.26261830318080315</v>
      </c>
      <c r="Y252" s="16">
        <v>0.2668794892258579</v>
      </c>
      <c r="Z252" s="16">
        <v>0.27002398081534773</v>
      </c>
      <c r="AA252" s="16">
        <v>0.26769662921348314</v>
      </c>
      <c r="AB252" s="16">
        <v>0.273384446343434</v>
      </c>
      <c r="AC252" s="16">
        <v>0.2794354838709677</v>
      </c>
      <c r="AD252" s="16">
        <v>0.2848949919224556</v>
      </c>
      <c r="AE252" s="16">
        <v>0.2855348460291734</v>
      </c>
      <c r="AF252" s="16">
        <v>0.02878048780487805</v>
      </c>
      <c r="AG252" s="16">
        <v>0.027225130931083346</v>
      </c>
      <c r="AH252" s="16">
        <v>0.027001633986928106</v>
      </c>
      <c r="AI252" s="16">
        <v>0.02738095238095238</v>
      </c>
      <c r="AJ252" s="16">
        <v>0.027586206896551724</v>
      </c>
      <c r="AK252" s="16">
        <v>0.02735148514851485</v>
      </c>
      <c r="AL252" s="16">
        <v>0.027425986842105263</v>
      </c>
      <c r="AM252" s="16">
        <v>0.02755354200988468</v>
      </c>
      <c r="AN252" s="16">
        <v>0.027716621923225573</v>
      </c>
      <c r="AO252" s="16">
        <v>0.02764026402640264</v>
      </c>
      <c r="AP252" s="16">
        <v>0.028375</v>
      </c>
      <c r="AQ252" s="16">
        <v>0.029159663865546217</v>
      </c>
      <c r="AR252" s="16">
        <v>0.02977106685378326</v>
      </c>
      <c r="AS252" s="16">
        <v>0.030854700854700854</v>
      </c>
      <c r="AT252" s="16">
        <v>0.03448598130841121</v>
      </c>
      <c r="AU252" s="16">
        <v>0.03539325842696629</v>
      </c>
      <c r="AV252" s="16">
        <v>0.035488105021667125</v>
      </c>
      <c r="AW252" s="16">
        <v>0.036431226765799254</v>
      </c>
      <c r="AX252" s="16">
        <v>0.036641929499072357</v>
      </c>
      <c r="AY252" s="16">
        <v>0.03754646840148699</v>
      </c>
      <c r="AZ252" s="16">
        <v>0.03719460773022863</v>
      </c>
      <c r="BA252" s="16">
        <v>0.038538262071193014</v>
      </c>
      <c r="BB252" s="16">
        <v>0.04080343912908647</v>
      </c>
      <c r="BC252" s="16">
        <v>0.04049492124672641</v>
      </c>
      <c r="BD252" s="16">
        <v>0.0413017863489014</v>
      </c>
      <c r="BE252" s="16">
        <v>0.041337869735004494</v>
      </c>
      <c r="BF252" s="16">
        <v>0.04164238109635622</v>
      </c>
      <c r="BG252" s="16">
        <v>0.041682066096721496</v>
      </c>
      <c r="BH252" s="16">
        <v>0.03954622339522192</v>
      </c>
      <c r="BI252" s="16">
        <v>0.03864420422610665</v>
      </c>
      <c r="BJ252" s="16">
        <v>0.039237905107586034</v>
      </c>
      <c r="BK252" s="16">
        <v>0.03991440851922333</v>
      </c>
      <c r="BL252" s="16">
        <v>0.04065220120669955</v>
      </c>
      <c r="BM252" s="16">
        <v>0.03949606205844652</v>
      </c>
      <c r="BN252" s="16">
        <v>0.04103226296525419</v>
      </c>
      <c r="BO252" s="16">
        <v>0.03963299213505194</v>
      </c>
      <c r="BP252" s="16">
        <v>0.027246567210624097</v>
      </c>
      <c r="BQ252" s="16">
        <v>0.027974794861429775</v>
      </c>
      <c r="BR252" s="16">
        <v>0.021014198606271777</v>
      </c>
      <c r="BS252" s="16">
        <v>0.021352804963299547</v>
      </c>
      <c r="BT252" s="16">
        <v>0.021320404770608786</v>
      </c>
      <c r="BU252" s="16">
        <v>0.02183133663101445</v>
      </c>
      <c r="BV252" s="16">
        <v>0.022711801752464403</v>
      </c>
      <c r="BW252" s="16">
        <v>0.023138136213841084</v>
      </c>
      <c r="BX252" s="16">
        <v>0.02360985575784243</v>
      </c>
      <c r="BY252" s="16">
        <v>0.024063513924185487</v>
      </c>
      <c r="BZ252" s="16">
        <v>0.024295656113277</v>
      </c>
      <c r="CA252" s="16">
        <v>0.02302672497704912</v>
      </c>
      <c r="CB252" s="16">
        <v>0.022353969725130356</v>
      </c>
      <c r="CC252" s="16">
        <v>0.02068662980255263</v>
      </c>
      <c r="CD252" s="16">
        <v>0.0166993371718459</v>
      </c>
      <c r="CE252" s="16">
        <v>0.015865718293421763</v>
      </c>
      <c r="CF252" s="16">
        <v>0.01571366500818352</v>
      </c>
      <c r="CG252" s="16">
        <v>0.016025878206910173</v>
      </c>
      <c r="CH252" s="16">
        <v>0.010797138470574832</v>
      </c>
      <c r="CI252" s="16">
        <v>0.010931647186845172</v>
      </c>
      <c r="CJ252" s="16">
        <v>0.010765833308236612</v>
      </c>
      <c r="CK252" s="16">
        <v>0.01</v>
      </c>
      <c r="CL252" s="16">
        <v>0.01</v>
      </c>
      <c r="CM252" s="16">
        <v>0.01</v>
      </c>
      <c r="CN252" s="16">
        <v>0.01</v>
      </c>
      <c r="CO252" s="16">
        <v>0.01</v>
      </c>
      <c r="CP252" s="16">
        <v>0.01</v>
      </c>
      <c r="CQ252" s="16">
        <v>0.01</v>
      </c>
      <c r="CR252" s="16">
        <v>0.01</v>
      </c>
      <c r="CS252" s="16">
        <v>0.01</v>
      </c>
      <c r="CT252" s="16">
        <v>0.01</v>
      </c>
      <c r="CU252" s="16">
        <v>0.01</v>
      </c>
      <c r="CV252" s="16">
        <v>0.01</v>
      </c>
      <c r="CW252" s="16">
        <v>0.01</v>
      </c>
      <c r="CX252" s="16">
        <v>0.01</v>
      </c>
      <c r="CY252" s="16">
        <v>0.01</v>
      </c>
      <c r="CZ252" s="16">
        <v>0.01</v>
      </c>
      <c r="DA252" s="16">
        <v>0.01</v>
      </c>
      <c r="DB252" s="16">
        <v>0.01</v>
      </c>
      <c r="DC252" s="16">
        <v>0.01</v>
      </c>
      <c r="DD252" s="16">
        <v>0.01</v>
      </c>
      <c r="DE252" s="16">
        <v>0.01</v>
      </c>
      <c r="DF252" s="16"/>
      <c r="DG252" s="16"/>
      <c r="DH252" s="16"/>
      <c r="DI252" s="16"/>
      <c r="DJ252" s="16"/>
      <c r="DK252" s="16"/>
      <c r="DL252" s="16"/>
      <c r="DM252" s="8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</row>
    <row r="253" outlineLevel="1">
      <c r="A253" s="1"/>
      <c r="B253" s="4"/>
      <c r="C253" s="23" t="s">
        <v>628</v>
      </c>
      <c r="D253" s="29">
        <f t="shared" si="3"/>
      </c>
      <c r="E253" s="29">
        <f t="shared" si="7"/>
      </c>
      <c r="F253" s="29">
        <f t="shared" si="11"/>
      </c>
      <c r="G253" s="29">
        <f t="shared" si="15"/>
      </c>
      <c r="H253" s="29">
        <f t="shared" si="19"/>
      </c>
      <c r="I253" s="29">
        <f t="shared" si="23"/>
      </c>
      <c r="J253" s="29">
        <f t="shared" si="27"/>
      </c>
      <c r="K253" s="29">
        <f t="shared" si="31"/>
      </c>
      <c r="M253" s="16">
        <v>4.559423131919761</v>
      </c>
      <c r="N253" s="16">
        <v>3.917618736739024</v>
      </c>
      <c r="O253" s="16">
        <v>3.4698721602475366</v>
      </c>
      <c r="P253" s="16">
        <v>3.1332193077889796</v>
      </c>
      <c r="Q253" s="16">
        <v>2.6675324675324674</v>
      </c>
      <c r="R253" s="16">
        <v>2.1957826439578265</v>
      </c>
      <c r="S253" s="16">
        <v>2.007087889833941</v>
      </c>
      <c r="T253" s="16">
        <v>1.7978164173069147</v>
      </c>
      <c r="U253" s="16">
        <v>1.6698994073390676</v>
      </c>
      <c r="V253" s="16">
        <v>1.640518638573744</v>
      </c>
      <c r="W253" s="16">
        <v>1.746725592607473</v>
      </c>
      <c r="X253" s="16">
        <v>1.805580706114731</v>
      </c>
      <c r="Y253" s="16">
        <v>1.763248204309657</v>
      </c>
      <c r="Z253" s="16">
        <v>1.6239808153477218</v>
      </c>
      <c r="AA253" s="16">
        <v>1.5509630818619582</v>
      </c>
      <c r="AB253" s="16">
        <v>1.2370184263285915</v>
      </c>
      <c r="AC253" s="16">
        <v>1.1609274193548387</v>
      </c>
      <c r="AD253" s="16">
        <v>1.0856623586429726</v>
      </c>
      <c r="AE253" s="16">
        <v>1.0202593192868719</v>
      </c>
      <c r="AF253" s="16">
        <v>0.9452845528455285</v>
      </c>
      <c r="AG253" s="16">
        <v>0.7067513374388428</v>
      </c>
      <c r="AH253" s="16">
        <v>0.6458333333333334</v>
      </c>
      <c r="AI253" s="16">
        <v>0.6065270935960592</v>
      </c>
      <c r="AJ253" s="16">
        <v>0.5755747126436782</v>
      </c>
      <c r="AK253" s="16">
        <v>0.5483498349834983</v>
      </c>
      <c r="AL253" s="16">
        <v>0.5615542763157895</v>
      </c>
      <c r="AM253" s="16">
        <v>0.5305601317957166</v>
      </c>
      <c r="AN253" s="16">
        <v>0.4719650627639897</v>
      </c>
      <c r="AO253" s="16">
        <v>0.46373762376237626</v>
      </c>
      <c r="AP253" s="16">
        <v>0.40958333333333335</v>
      </c>
      <c r="AQ253" s="16">
        <v>0.3950420168067227</v>
      </c>
      <c r="AR253" s="16">
        <v>0.39568607216680857</v>
      </c>
      <c r="AS253" s="16">
        <v>0.42055555555555557</v>
      </c>
      <c r="AT253" s="16">
        <v>0.4491588785046729</v>
      </c>
      <c r="AU253" s="16">
        <v>0.3492977528089888</v>
      </c>
      <c r="AV253" s="16">
        <v>0.3263252917128201</v>
      </c>
      <c r="AW253" s="16">
        <v>0.3424721189591078</v>
      </c>
      <c r="AX253" s="16">
        <v>0.33274582560296845</v>
      </c>
      <c r="AY253" s="16">
        <v>0.32430297397769514</v>
      </c>
      <c r="AZ253" s="16">
        <v>0.32950897322125994</v>
      </c>
      <c r="BA253" s="16">
        <v>0.33037383949364396</v>
      </c>
      <c r="BB253" s="16">
        <v>0.31766364032240807</v>
      </c>
      <c r="BC253" s="16">
        <v>0.31066927440376835</v>
      </c>
      <c r="BD253" s="16">
        <v>0.3079396905897613</v>
      </c>
      <c r="BE253" s="16">
        <v>0.3191432963415596</v>
      </c>
      <c r="BF253" s="16">
        <v>0.24677637258078639</v>
      </c>
      <c r="BG253" s="16">
        <v>0.24093415170543436</v>
      </c>
      <c r="BH253" s="16">
        <v>0.2539793155993096</v>
      </c>
      <c r="BI253" s="16">
        <v>0.2599181688884508</v>
      </c>
      <c r="BJ253" s="16">
        <v>0.24517259856432072</v>
      </c>
      <c r="BK253" s="16">
        <v>0.23803498208509796</v>
      </c>
      <c r="BL253" s="16">
        <v>0.23102725778972305</v>
      </c>
      <c r="BM253" s="16">
        <v>0.2267643702260887</v>
      </c>
      <c r="BN253" s="16">
        <v>0.2107343187930532</v>
      </c>
      <c r="BO253" s="16">
        <v>0.20258696024853481</v>
      </c>
      <c r="BP253" s="16">
        <v>0.19898091096356094</v>
      </c>
      <c r="BQ253" s="16">
        <v>0.19094394941558812</v>
      </c>
      <c r="BR253" s="16">
        <v>0.1705391550522648</v>
      </c>
      <c r="BS253" s="16">
        <v>0.1630228940929745</v>
      </c>
      <c r="BT253" s="16">
        <v>0.1670876835943271</v>
      </c>
      <c r="BU253" s="16">
        <v>0.15966768030563624</v>
      </c>
      <c r="BV253" s="16">
        <v>0.15806745162468053</v>
      </c>
      <c r="BW253" s="16">
        <v>0.15097075247162212</v>
      </c>
      <c r="BX253" s="16">
        <v>0.14649659945905008</v>
      </c>
      <c r="BY253" s="16">
        <v>0.15597455400602436</v>
      </c>
      <c r="BZ253" s="16">
        <v>0.1698542549612291</v>
      </c>
      <c r="CA253" s="16">
        <v>0.1784662220394999</v>
      </c>
      <c r="CB253" s="16">
        <v>0.17158945377546345</v>
      </c>
      <c r="CC253" s="16">
        <v>0.1681768798388709</v>
      </c>
      <c r="CD253" s="16">
        <v>0.15638236033769423</v>
      </c>
      <c r="CE253" s="16">
        <v>0.13837996565995672</v>
      </c>
      <c r="CF253" s="16">
        <v>0.1286931570834933</v>
      </c>
      <c r="CG253" s="16">
        <v>0.12357737164622043</v>
      </c>
      <c r="CH253" s="16">
        <v>0.1187106487844551</v>
      </c>
      <c r="CI253" s="16">
        <v>0.10242121176566876</v>
      </c>
      <c r="CJ253" s="16">
        <v>0.10224367597098295</v>
      </c>
      <c r="CK253" s="16">
        <v>0.09503991518223125</v>
      </c>
      <c r="CL253" s="16">
        <v>0.08794108686554024</v>
      </c>
      <c r="CM253" s="16">
        <v>0.08541609276319202</v>
      </c>
      <c r="CN253" s="16">
        <v>0.08068612634672034</v>
      </c>
      <c r="CO253" s="16">
        <v>0.0812613314513096</v>
      </c>
      <c r="CP253" s="16">
        <v>0.0772315592998531</v>
      </c>
      <c r="CQ253" s="16">
        <v>0.07413727565182358</v>
      </c>
      <c r="CR253" s="16">
        <v>0.07326936571355422</v>
      </c>
      <c r="CS253" s="16">
        <v>0.071077246769099</v>
      </c>
      <c r="CT253" s="16">
        <v>0.07499766875794169</v>
      </c>
      <c r="CU253" s="16">
        <v>0.09241689281202284</v>
      </c>
      <c r="CV253" s="16">
        <v>0.08846911204371756</v>
      </c>
      <c r="CW253" s="16">
        <v>0.08544179427346317</v>
      </c>
      <c r="CX253" s="16">
        <v>0.08618529990146036</v>
      </c>
      <c r="CY253" s="16">
        <v>0.08799968378489931</v>
      </c>
      <c r="CZ253" s="16">
        <v>0.08776261098121739</v>
      </c>
      <c r="DA253" s="16">
        <v>0.08380107596956941</v>
      </c>
      <c r="DB253" s="16">
        <v>0.07193396208189379</v>
      </c>
      <c r="DC253" s="16">
        <v>0.0690846162694502</v>
      </c>
      <c r="DD253" s="16">
        <v>0.06427626533294427</v>
      </c>
      <c r="DE253" s="16">
        <v>0.061926057891685156</v>
      </c>
      <c r="DF253" s="16">
        <v>0.06038184762595748</v>
      </c>
      <c r="DG253" s="16">
        <v>0.031974096663919725</v>
      </c>
      <c r="DH253" s="16">
        <v>0.02896668012900453</v>
      </c>
      <c r="DI253" s="16">
        <v>0.01355513957060685</v>
      </c>
      <c r="DJ253" s="16">
        <v>0.010694322423311312</v>
      </c>
      <c r="DK253" s="16">
        <v>0.01</v>
      </c>
      <c r="DL253" s="16">
        <v>0.01</v>
      </c>
      <c r="DM253" s="8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</row>
    <row r="254">
      <c r="A254" s="1"/>
      <c r="B254" s="4"/>
      <c r="C254" s="34" t="s">
        <v>87</v>
      </c>
      <c r="D254" s="25">
        <f t="shared" si="3"/>
      </c>
      <c r="E254" s="25">
        <f t="shared" si="7"/>
      </c>
      <c r="F254" s="25">
        <f t="shared" si="11"/>
      </c>
      <c r="G254" s="25">
        <f t="shared" si="15"/>
      </c>
      <c r="H254" s="25">
        <f t="shared" si="19"/>
      </c>
      <c r="I254" s="25">
        <f t="shared" si="23"/>
      </c>
      <c r="J254" s="25">
        <f t="shared" si="27"/>
      </c>
      <c r="K254" s="33">
        <f t="shared" si="31"/>
      </c>
      <c r="L254" s="12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8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</row>
    <row r="255" outlineLevel="1">
      <c r="A255" s="1"/>
      <c r="B255" s="4"/>
      <c r="C255" s="23" t="s">
        <v>88</v>
      </c>
      <c r="D255" s="32">
        <f t="shared" si="3"/>
      </c>
      <c r="E255" s="32">
        <f t="shared" si="7"/>
      </c>
      <c r="F255" s="32">
        <f t="shared" si="11"/>
      </c>
      <c r="G255" s="32">
        <f t="shared" si="15"/>
      </c>
      <c r="H255" s="32">
        <f t="shared" si="19"/>
      </c>
      <c r="I255" s="32">
        <f t="shared" si="23"/>
      </c>
      <c r="J255" s="32">
        <f t="shared" si="27"/>
      </c>
      <c r="K255" s="29">
        <f t="shared" si="31"/>
      </c>
      <c r="M255" s="27" t="s">
        <v>92</v>
      </c>
      <c r="N255" s="27" t="s">
        <v>92</v>
      </c>
      <c r="O255" s="27" t="s">
        <v>92</v>
      </c>
      <c r="P255" s="27" t="s">
        <v>92</v>
      </c>
      <c r="Q255" s="27" t="s">
        <v>92</v>
      </c>
      <c r="R255" s="27" t="s">
        <v>92</v>
      </c>
      <c r="S255" s="27" t="s">
        <v>92</v>
      </c>
      <c r="T255" s="27" t="s">
        <v>92</v>
      </c>
      <c r="U255" s="27" t="s">
        <v>92</v>
      </c>
      <c r="V255" s="27" t="s">
        <v>92</v>
      </c>
      <c r="W255" s="27" t="s">
        <v>92</v>
      </c>
      <c r="X255" s="27" t="s">
        <v>92</v>
      </c>
      <c r="Y255" s="27" t="s">
        <v>92</v>
      </c>
      <c r="Z255" s="27" t="s">
        <v>92</v>
      </c>
      <c r="AA255" s="27" t="s">
        <v>92</v>
      </c>
      <c r="AB255" s="27" t="s">
        <v>92</v>
      </c>
      <c r="AC255" s="27" t="s">
        <v>92</v>
      </c>
      <c r="AD255" s="27" t="s">
        <v>92</v>
      </c>
      <c r="AE255" s="27" t="s">
        <v>92</v>
      </c>
      <c r="AF255" s="27" t="s">
        <v>92</v>
      </c>
      <c r="AG255" s="27" t="s">
        <v>92</v>
      </c>
      <c r="AH255" s="27" t="s">
        <v>92</v>
      </c>
      <c r="AI255" s="27" t="s">
        <v>92</v>
      </c>
      <c r="AJ255" s="27" t="s">
        <v>92</v>
      </c>
      <c r="AK255" s="27" t="s">
        <v>92</v>
      </c>
      <c r="AL255" s="27" t="s">
        <v>92</v>
      </c>
      <c r="AM255" s="27" t="s">
        <v>92</v>
      </c>
      <c r="AN255" s="27" t="s">
        <v>92</v>
      </c>
      <c r="AO255" s="27" t="s">
        <v>92</v>
      </c>
      <c r="AP255" s="27" t="s">
        <v>92</v>
      </c>
      <c r="AQ255" s="27" t="s">
        <v>92</v>
      </c>
      <c r="AR255" s="27" t="s">
        <v>92</v>
      </c>
      <c r="AS255" s="27" t="s">
        <v>92</v>
      </c>
      <c r="AT255" s="27" t="s">
        <v>92</v>
      </c>
      <c r="AU255" s="27" t="s">
        <v>92</v>
      </c>
      <c r="AV255" s="27" t="s">
        <v>92</v>
      </c>
      <c r="AW255" s="27" t="s">
        <v>92</v>
      </c>
      <c r="AX255" s="27" t="s">
        <v>92</v>
      </c>
      <c r="AY255" s="27" t="s">
        <v>92</v>
      </c>
      <c r="AZ255" s="27" t="s">
        <v>92</v>
      </c>
      <c r="BA255" s="27" t="s">
        <v>92</v>
      </c>
      <c r="BB255" s="27" t="s">
        <v>92</v>
      </c>
      <c r="BC255" s="27" t="s">
        <v>92</v>
      </c>
      <c r="BD255" s="27" t="s">
        <v>92</v>
      </c>
      <c r="BE255" s="27" t="s">
        <v>92</v>
      </c>
      <c r="BF255" s="27" t="s">
        <v>92</v>
      </c>
      <c r="BG255" s="27" t="s">
        <v>92</v>
      </c>
      <c r="BH255" s="27" t="s">
        <v>92</v>
      </c>
      <c r="BI255" s="27" t="s">
        <v>92</v>
      </c>
      <c r="BJ255" s="27" t="s">
        <v>92</v>
      </c>
      <c r="BK255" s="27" t="s">
        <v>92</v>
      </c>
      <c r="BL255" s="27" t="s">
        <v>92</v>
      </c>
      <c r="BM255" s="27" t="s">
        <v>92</v>
      </c>
      <c r="BN255" s="27" t="s">
        <v>92</v>
      </c>
      <c r="BO255" s="27" t="s">
        <v>92</v>
      </c>
      <c r="BP255" s="27" t="s">
        <v>92</v>
      </c>
      <c r="BQ255" s="27" t="s">
        <v>92</v>
      </c>
      <c r="BR255" s="27" t="s">
        <v>93</v>
      </c>
      <c r="BS255" s="27" t="s">
        <v>92</v>
      </c>
      <c r="BT255" s="27" t="s">
        <v>92</v>
      </c>
      <c r="BU255" s="27" t="s">
        <v>92</v>
      </c>
      <c r="BV255" s="27" t="s">
        <v>92</v>
      </c>
      <c r="BW255" s="27" t="s">
        <v>92</v>
      </c>
      <c r="BX255" s="27" t="s">
        <v>92</v>
      </c>
      <c r="BY255" s="27" t="s">
        <v>92</v>
      </c>
      <c r="BZ255" s="27" t="s">
        <v>92</v>
      </c>
      <c r="CA255" s="27" t="s">
        <v>92</v>
      </c>
      <c r="CB255" s="27" t="s">
        <v>92</v>
      </c>
      <c r="CC255" s="27" t="s">
        <v>92</v>
      </c>
      <c r="CD255" s="27" t="s">
        <v>92</v>
      </c>
      <c r="CE255" s="27" t="s">
        <v>92</v>
      </c>
      <c r="CF255" s="27" t="s">
        <v>92</v>
      </c>
      <c r="CG255" s="27" t="s">
        <v>92</v>
      </c>
      <c r="CH255" s="27" t="s">
        <v>92</v>
      </c>
      <c r="CI255" s="27" t="s">
        <v>92</v>
      </c>
      <c r="CJ255" s="27" t="s">
        <v>92</v>
      </c>
      <c r="CK255" s="27" t="s">
        <v>92</v>
      </c>
      <c r="CL255" s="27" t="s">
        <v>92</v>
      </c>
      <c r="CM255" s="27" t="s">
        <v>92</v>
      </c>
      <c r="CN255" s="27" t="s">
        <v>92</v>
      </c>
      <c r="CO255" s="27" t="s">
        <v>92</v>
      </c>
      <c r="CP255" s="27" t="s">
        <v>92</v>
      </c>
      <c r="CQ255" s="27" t="s">
        <v>92</v>
      </c>
      <c r="CR255" s="27" t="s">
        <v>92</v>
      </c>
      <c r="CS255" s="27" t="s">
        <v>92</v>
      </c>
      <c r="CT255" s="27" t="s">
        <v>92</v>
      </c>
      <c r="CU255" s="27" t="s">
        <v>92</v>
      </c>
      <c r="CV255" s="27" t="s">
        <v>92</v>
      </c>
      <c r="CW255" s="27" t="s">
        <v>92</v>
      </c>
      <c r="CX255" s="27" t="s">
        <v>92</v>
      </c>
      <c r="CY255" s="27" t="s">
        <v>92</v>
      </c>
      <c r="CZ255" s="27" t="s">
        <v>92</v>
      </c>
      <c r="DA255" s="27" t="s">
        <v>92</v>
      </c>
      <c r="DB255" s="27" t="s">
        <v>92</v>
      </c>
      <c r="DC255" s="27" t="s">
        <v>92</v>
      </c>
      <c r="DD255" s="27" t="s">
        <v>92</v>
      </c>
      <c r="DE255" s="27" t="s">
        <v>92</v>
      </c>
      <c r="DF255" s="27" t="s">
        <v>92</v>
      </c>
      <c r="DG255" s="27" t="s">
        <v>92</v>
      </c>
      <c r="DH255" s="27" t="s">
        <v>92</v>
      </c>
      <c r="DI255" s="27" t="s">
        <v>92</v>
      </c>
      <c r="DJ255" s="27" t="s">
        <v>92</v>
      </c>
      <c r="DK255" s="27" t="s">
        <v>92</v>
      </c>
      <c r="DL255" s="27" t="s">
        <v>92</v>
      </c>
      <c r="DM255" s="8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</row>
    <row r="256" outlineLevel="1">
      <c r="A256" s="1"/>
      <c r="B256" s="4"/>
      <c r="C256" s="23" t="s">
        <v>89</v>
      </c>
      <c r="D256" s="32">
        <f t="shared" si="3"/>
      </c>
      <c r="E256" s="32">
        <f t="shared" si="7"/>
      </c>
      <c r="F256" s="32">
        <f t="shared" si="11"/>
      </c>
      <c r="G256" s="32">
        <f t="shared" si="15"/>
      </c>
      <c r="H256" s="32">
        <f t="shared" si="19"/>
      </c>
      <c r="I256" s="32">
        <f t="shared" si="23"/>
      </c>
      <c r="J256" s="32">
        <f t="shared" si="27"/>
      </c>
      <c r="K256" s="29">
        <f t="shared" si="31"/>
      </c>
      <c r="M256" s="27" t="s">
        <v>92</v>
      </c>
      <c r="N256" s="27" t="s">
        <v>92</v>
      </c>
      <c r="O256" s="27" t="s">
        <v>92</v>
      </c>
      <c r="P256" s="27" t="s">
        <v>92</v>
      </c>
      <c r="Q256" s="27" t="s">
        <v>92</v>
      </c>
      <c r="R256" s="27" t="s">
        <v>92</v>
      </c>
      <c r="S256" s="27" t="s">
        <v>92</v>
      </c>
      <c r="T256" s="27" t="s">
        <v>92</v>
      </c>
      <c r="U256" s="27" t="s">
        <v>92</v>
      </c>
      <c r="V256" s="27" t="s">
        <v>92</v>
      </c>
      <c r="W256" s="27" t="s">
        <v>92</v>
      </c>
      <c r="X256" s="27" t="s">
        <v>92</v>
      </c>
      <c r="Y256" s="27" t="s">
        <v>92</v>
      </c>
      <c r="Z256" s="27" t="s">
        <v>92</v>
      </c>
      <c r="AA256" s="27" t="s">
        <v>92</v>
      </c>
      <c r="AB256" s="27" t="s">
        <v>92</v>
      </c>
      <c r="AC256" s="27" t="s">
        <v>92</v>
      </c>
      <c r="AD256" s="27" t="s">
        <v>92</v>
      </c>
      <c r="AE256" s="27" t="s">
        <v>92</v>
      </c>
      <c r="AF256" s="27" t="s">
        <v>92</v>
      </c>
      <c r="AG256" s="27" t="s">
        <v>92</v>
      </c>
      <c r="AH256" s="27" t="s">
        <v>92</v>
      </c>
      <c r="AI256" s="27" t="s">
        <v>92</v>
      </c>
      <c r="AJ256" s="27" t="s">
        <v>92</v>
      </c>
      <c r="AK256" s="27" t="s">
        <v>92</v>
      </c>
      <c r="AL256" s="27" t="s">
        <v>92</v>
      </c>
      <c r="AM256" s="27" t="s">
        <v>92</v>
      </c>
      <c r="AN256" s="27" t="s">
        <v>92</v>
      </c>
      <c r="AO256" s="27" t="s">
        <v>92</v>
      </c>
      <c r="AP256" s="27" t="s">
        <v>92</v>
      </c>
      <c r="AQ256" s="27" t="s">
        <v>92</v>
      </c>
      <c r="AR256" s="27" t="s">
        <v>92</v>
      </c>
      <c r="AS256" s="27" t="s">
        <v>92</v>
      </c>
      <c r="AT256" s="27" t="s">
        <v>92</v>
      </c>
      <c r="AU256" s="27" t="s">
        <v>92</v>
      </c>
      <c r="AV256" s="27" t="s">
        <v>92</v>
      </c>
      <c r="AW256" s="27" t="s">
        <v>92</v>
      </c>
      <c r="AX256" s="27" t="s">
        <v>92</v>
      </c>
      <c r="AY256" s="27" t="s">
        <v>92</v>
      </c>
      <c r="AZ256" s="27" t="s">
        <v>92</v>
      </c>
      <c r="BA256" s="27" t="s">
        <v>92</v>
      </c>
      <c r="BB256" s="27" t="s">
        <v>92</v>
      </c>
      <c r="BC256" s="27" t="s">
        <v>92</v>
      </c>
      <c r="BD256" s="27" t="s">
        <v>92</v>
      </c>
      <c r="BE256" s="27" t="s">
        <v>92</v>
      </c>
      <c r="BF256" s="27" t="s">
        <v>92</v>
      </c>
      <c r="BG256" s="27" t="s">
        <v>92</v>
      </c>
      <c r="BH256" s="27" t="s">
        <v>92</v>
      </c>
      <c r="BI256" s="27" t="s">
        <v>92</v>
      </c>
      <c r="BJ256" s="27" t="s">
        <v>92</v>
      </c>
      <c r="BK256" s="27" t="s">
        <v>92</v>
      </c>
      <c r="BL256" s="27" t="s">
        <v>92</v>
      </c>
      <c r="BM256" s="27" t="s">
        <v>92</v>
      </c>
      <c r="BN256" s="27" t="s">
        <v>92</v>
      </c>
      <c r="BO256" s="27" t="s">
        <v>92</v>
      </c>
      <c r="BP256" s="27" t="s">
        <v>92</v>
      </c>
      <c r="BQ256" s="27" t="s">
        <v>92</v>
      </c>
      <c r="BR256" s="27" t="s">
        <v>92</v>
      </c>
      <c r="BS256" s="27" t="s">
        <v>92</v>
      </c>
      <c r="BT256" s="27" t="s">
        <v>92</v>
      </c>
      <c r="BU256" s="27" t="s">
        <v>92</v>
      </c>
      <c r="BV256" s="27" t="s">
        <v>92</v>
      </c>
      <c r="BW256" s="27" t="s">
        <v>92</v>
      </c>
      <c r="BX256" s="27" t="s">
        <v>92</v>
      </c>
      <c r="BY256" s="27" t="s">
        <v>92</v>
      </c>
      <c r="BZ256" s="27" t="s">
        <v>92</v>
      </c>
      <c r="CA256" s="27" t="s">
        <v>92</v>
      </c>
      <c r="CB256" s="27" t="s">
        <v>92</v>
      </c>
      <c r="CC256" s="27" t="s">
        <v>92</v>
      </c>
      <c r="CD256" s="27" t="s">
        <v>92</v>
      </c>
      <c r="CE256" s="27" t="s">
        <v>92</v>
      </c>
      <c r="CF256" s="27" t="s">
        <v>92</v>
      </c>
      <c r="CG256" s="27" t="s">
        <v>92</v>
      </c>
      <c r="CH256" s="27" t="s">
        <v>92</v>
      </c>
      <c r="CI256" s="27" t="s">
        <v>92</v>
      </c>
      <c r="CJ256" s="27" t="s">
        <v>92</v>
      </c>
      <c r="CK256" s="27" t="s">
        <v>92</v>
      </c>
      <c r="CL256" s="27" t="s">
        <v>92</v>
      </c>
      <c r="CM256" s="27" t="s">
        <v>92</v>
      </c>
      <c r="CN256" s="27" t="s">
        <v>92</v>
      </c>
      <c r="CO256" s="27" t="s">
        <v>92</v>
      </c>
      <c r="CP256" s="27" t="s">
        <v>92</v>
      </c>
      <c r="CQ256" s="27" t="s">
        <v>92</v>
      </c>
      <c r="CR256" s="27" t="s">
        <v>92</v>
      </c>
      <c r="CS256" s="27" t="s">
        <v>92</v>
      </c>
      <c r="CT256" s="27" t="s">
        <v>92</v>
      </c>
      <c r="CU256" s="27" t="s">
        <v>92</v>
      </c>
      <c r="CV256" s="27" t="s">
        <v>92</v>
      </c>
      <c r="CW256" s="27" t="s">
        <v>92</v>
      </c>
      <c r="CX256" s="27" t="s">
        <v>92</v>
      </c>
      <c r="CY256" s="27" t="s">
        <v>92</v>
      </c>
      <c r="CZ256" s="27" t="s">
        <v>92</v>
      </c>
      <c r="DA256" s="27" t="s">
        <v>92</v>
      </c>
      <c r="DB256" s="27" t="s">
        <v>92</v>
      </c>
      <c r="DC256" s="27" t="s">
        <v>92</v>
      </c>
      <c r="DD256" s="27" t="s">
        <v>92</v>
      </c>
      <c r="DE256" s="27" t="s">
        <v>92</v>
      </c>
      <c r="DF256" s="27" t="s">
        <v>92</v>
      </c>
      <c r="DG256" s="27" t="s">
        <v>92</v>
      </c>
      <c r="DH256" s="27" t="s">
        <v>92</v>
      </c>
      <c r="DI256" s="27" t="s">
        <v>92</v>
      </c>
      <c r="DJ256" s="27" t="s">
        <v>92</v>
      </c>
      <c r="DK256" s="27" t="s">
        <v>92</v>
      </c>
      <c r="DL256" s="27" t="s">
        <v>92</v>
      </c>
      <c r="DM256" s="8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</row>
    <row r="257" outlineLevel="1">
      <c r="A257" s="1"/>
      <c r="B257" s="4"/>
      <c r="C257" s="23" t="s">
        <v>90</v>
      </c>
      <c r="D257" s="32">
        <f t="shared" si="3"/>
      </c>
      <c r="E257" s="32">
        <f t="shared" si="7"/>
      </c>
      <c r="F257" s="32">
        <f t="shared" si="11"/>
      </c>
      <c r="G257" s="32">
        <f t="shared" si="15"/>
      </c>
      <c r="H257" s="32">
        <f t="shared" si="19"/>
      </c>
      <c r="I257" s="32">
        <f t="shared" si="23"/>
      </c>
      <c r="J257" s="32">
        <f t="shared" si="27"/>
      </c>
      <c r="K257" s="29">
        <f t="shared" si="31"/>
      </c>
      <c r="M257" s="27" t="s">
        <v>93</v>
      </c>
      <c r="N257" s="27" t="s">
        <v>93</v>
      </c>
      <c r="O257" s="27" t="s">
        <v>93</v>
      </c>
      <c r="P257" s="27" t="s">
        <v>93</v>
      </c>
      <c r="Q257" s="27" t="s">
        <v>93</v>
      </c>
      <c r="R257" s="27" t="s">
        <v>93</v>
      </c>
      <c r="S257" s="27" t="s">
        <v>93</v>
      </c>
      <c r="T257" s="27" t="s">
        <v>93</v>
      </c>
      <c r="U257" s="27" t="s">
        <v>93</v>
      </c>
      <c r="V257" s="27" t="s">
        <v>93</v>
      </c>
      <c r="W257" s="27" t="s">
        <v>93</v>
      </c>
      <c r="X257" s="27" t="s">
        <v>93</v>
      </c>
      <c r="Y257" s="27" t="s">
        <v>93</v>
      </c>
      <c r="Z257" s="27" t="s">
        <v>93</v>
      </c>
      <c r="AA257" s="27" t="s">
        <v>93</v>
      </c>
      <c r="AB257" s="27" t="s">
        <v>93</v>
      </c>
      <c r="AC257" s="27" t="s">
        <v>93</v>
      </c>
      <c r="AD257" s="27" t="s">
        <v>93</v>
      </c>
      <c r="AE257" s="27" t="s">
        <v>93</v>
      </c>
      <c r="AF257" s="27" t="s">
        <v>93</v>
      </c>
      <c r="AG257" s="27" t="s">
        <v>93</v>
      </c>
      <c r="AH257" s="27" t="s">
        <v>93</v>
      </c>
      <c r="AI257" s="27" t="s">
        <v>93</v>
      </c>
      <c r="AJ257" s="27" t="s">
        <v>93</v>
      </c>
      <c r="AK257" s="27" t="s">
        <v>93</v>
      </c>
      <c r="AL257" s="27" t="s">
        <v>93</v>
      </c>
      <c r="AM257" s="27" t="s">
        <v>93</v>
      </c>
      <c r="AN257" s="27" t="s">
        <v>93</v>
      </c>
      <c r="AO257" s="27" t="s">
        <v>93</v>
      </c>
      <c r="AP257" s="27" t="s">
        <v>93</v>
      </c>
      <c r="AQ257" s="27" t="s">
        <v>93</v>
      </c>
      <c r="AR257" s="27" t="s">
        <v>93</v>
      </c>
      <c r="AS257" s="27" t="s">
        <v>93</v>
      </c>
      <c r="AT257" s="27" t="s">
        <v>93</v>
      </c>
      <c r="AU257" s="27" t="s">
        <v>93</v>
      </c>
      <c r="AV257" s="27" t="s">
        <v>93</v>
      </c>
      <c r="AW257" s="27" t="s">
        <v>93</v>
      </c>
      <c r="AX257" s="27" t="s">
        <v>93</v>
      </c>
      <c r="AY257" s="27" t="s">
        <v>93</v>
      </c>
      <c r="AZ257" s="27" t="s">
        <v>93</v>
      </c>
      <c r="BA257" s="27" t="s">
        <v>93</v>
      </c>
      <c r="BB257" s="27" t="s">
        <v>93</v>
      </c>
      <c r="BC257" s="27" t="s">
        <v>93</v>
      </c>
      <c r="BD257" s="27" t="s">
        <v>93</v>
      </c>
      <c r="BE257" s="27" t="s">
        <v>93</v>
      </c>
      <c r="BF257" s="27" t="s">
        <v>93</v>
      </c>
      <c r="BG257" s="27" t="s">
        <v>93</v>
      </c>
      <c r="BH257" s="27" t="s">
        <v>93</v>
      </c>
      <c r="BI257" s="27" t="s">
        <v>93</v>
      </c>
      <c r="BJ257" s="27" t="s">
        <v>93</v>
      </c>
      <c r="BK257" s="27" t="s">
        <v>93</v>
      </c>
      <c r="BL257" s="27" t="s">
        <v>93</v>
      </c>
      <c r="BM257" s="27" t="s">
        <v>93</v>
      </c>
      <c r="BN257" s="27" t="s">
        <v>93</v>
      </c>
      <c r="BO257" s="27" t="s">
        <v>93</v>
      </c>
      <c r="BP257" s="27" t="s">
        <v>93</v>
      </c>
      <c r="BQ257" s="27" t="s">
        <v>93</v>
      </c>
      <c r="BR257" s="27" t="s">
        <v>93</v>
      </c>
      <c r="BS257" s="27" t="s">
        <v>93</v>
      </c>
      <c r="BT257" s="27" t="s">
        <v>93</v>
      </c>
      <c r="BU257" s="27" t="s">
        <v>93</v>
      </c>
      <c r="BV257" s="27" t="s">
        <v>93</v>
      </c>
      <c r="BW257" s="27" t="s">
        <v>93</v>
      </c>
      <c r="BX257" s="27" t="s">
        <v>93</v>
      </c>
      <c r="BY257" s="27" t="s">
        <v>93</v>
      </c>
      <c r="BZ257" s="27" t="s">
        <v>93</v>
      </c>
      <c r="CA257" s="27" t="s">
        <v>93</v>
      </c>
      <c r="CB257" s="27" t="s">
        <v>93</v>
      </c>
      <c r="CC257" s="27" t="s">
        <v>93</v>
      </c>
      <c r="CD257" s="27" t="s">
        <v>93</v>
      </c>
      <c r="CE257" s="27" t="s">
        <v>93</v>
      </c>
      <c r="CF257" s="27" t="s">
        <v>93</v>
      </c>
      <c r="CG257" s="27" t="s">
        <v>93</v>
      </c>
      <c r="CH257" s="27" t="s">
        <v>93</v>
      </c>
      <c r="CI257" s="27" t="s">
        <v>93</v>
      </c>
      <c r="CJ257" s="27" t="s">
        <v>93</v>
      </c>
      <c r="CK257" s="27" t="s">
        <v>93</v>
      </c>
      <c r="CL257" s="27" t="s">
        <v>93</v>
      </c>
      <c r="CM257" s="27" t="s">
        <v>93</v>
      </c>
      <c r="CN257" s="27" t="s">
        <v>93</v>
      </c>
      <c r="CO257" s="27" t="s">
        <v>93</v>
      </c>
      <c r="CP257" s="27" t="s">
        <v>93</v>
      </c>
      <c r="CQ257" s="27" t="s">
        <v>93</v>
      </c>
      <c r="CR257" s="27" t="s">
        <v>93</v>
      </c>
      <c r="CS257" s="27" t="s">
        <v>93</v>
      </c>
      <c r="CT257" s="27" t="s">
        <v>93</v>
      </c>
      <c r="CU257" s="27" t="s">
        <v>93</v>
      </c>
      <c r="CV257" s="27" t="s">
        <v>93</v>
      </c>
      <c r="CW257" s="27" t="s">
        <v>93</v>
      </c>
      <c r="CX257" s="27" t="s">
        <v>93</v>
      </c>
      <c r="CY257" s="27" t="s">
        <v>93</v>
      </c>
      <c r="CZ257" s="27" t="s">
        <v>93</v>
      </c>
      <c r="DA257" s="27" t="s">
        <v>93</v>
      </c>
      <c r="DB257" s="27" t="s">
        <v>93</v>
      </c>
      <c r="DC257" s="27" t="s">
        <v>93</v>
      </c>
      <c r="DD257" s="27" t="s">
        <v>93</v>
      </c>
      <c r="DE257" s="27" t="s">
        <v>93</v>
      </c>
      <c r="DF257" s="27" t="s">
        <v>93</v>
      </c>
      <c r="DG257" s="27" t="s">
        <v>93</v>
      </c>
      <c r="DH257" s="27" t="s">
        <v>93</v>
      </c>
      <c r="DI257" s="27" t="s">
        <v>93</v>
      </c>
      <c r="DJ257" s="27" t="s">
        <v>93</v>
      </c>
      <c r="DK257" s="27" t="s">
        <v>93</v>
      </c>
      <c r="DL257" s="27" t="s">
        <v>93</v>
      </c>
      <c r="DM257" s="8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</row>
    <row r="258" outlineLevel="1">
      <c r="A258" s="1"/>
      <c r="B258" s="4"/>
      <c r="C258" s="23" t="s">
        <v>91</v>
      </c>
      <c r="D258" s="32">
        <f t="shared" si="3"/>
      </c>
      <c r="E258" s="32">
        <f t="shared" si="7"/>
      </c>
      <c r="F258" s="32">
        <f t="shared" si="11"/>
      </c>
      <c r="G258" s="32">
        <f t="shared" si="15"/>
      </c>
      <c r="H258" s="32">
        <f t="shared" si="19"/>
      </c>
      <c r="I258" s="32">
        <f t="shared" si="23"/>
      </c>
      <c r="J258" s="32">
        <f t="shared" si="27"/>
      </c>
      <c r="K258" s="29">
        <f t="shared" si="31"/>
      </c>
      <c r="M258" s="27" t="s">
        <v>93</v>
      </c>
      <c r="N258" s="27" t="s">
        <v>92</v>
      </c>
      <c r="O258" s="27" t="s">
        <v>92</v>
      </c>
      <c r="P258" s="27" t="s">
        <v>92</v>
      </c>
      <c r="Q258" s="27" t="s">
        <v>93</v>
      </c>
      <c r="R258" s="27" t="s">
        <v>92</v>
      </c>
      <c r="S258" s="27" t="s">
        <v>92</v>
      </c>
      <c r="T258" s="27" t="s">
        <v>92</v>
      </c>
      <c r="U258" s="27" t="s">
        <v>93</v>
      </c>
      <c r="V258" s="27" t="s">
        <v>92</v>
      </c>
      <c r="W258" s="27" t="s">
        <v>92</v>
      </c>
      <c r="X258" s="27" t="s">
        <v>92</v>
      </c>
      <c r="Y258" s="27" t="s">
        <v>93</v>
      </c>
      <c r="Z258" s="27" t="s">
        <v>92</v>
      </c>
      <c r="AA258" s="27" t="s">
        <v>92</v>
      </c>
      <c r="AB258" s="27" t="s">
        <v>92</v>
      </c>
      <c r="AC258" s="27" t="s">
        <v>93</v>
      </c>
      <c r="AD258" s="27" t="s">
        <v>92</v>
      </c>
      <c r="AE258" s="27" t="s">
        <v>92</v>
      </c>
      <c r="AF258" s="27" t="s">
        <v>92</v>
      </c>
      <c r="AG258" s="27" t="s">
        <v>93</v>
      </c>
      <c r="AH258" s="27" t="s">
        <v>92</v>
      </c>
      <c r="AI258" s="27" t="s">
        <v>92</v>
      </c>
      <c r="AJ258" s="27" t="s">
        <v>92</v>
      </c>
      <c r="AK258" s="27" t="s">
        <v>93</v>
      </c>
      <c r="AL258" s="27" t="s">
        <v>92</v>
      </c>
      <c r="AM258" s="27" t="s">
        <v>92</v>
      </c>
      <c r="AN258" s="27" t="s">
        <v>92</v>
      </c>
      <c r="AO258" s="27" t="s">
        <v>93</v>
      </c>
      <c r="AP258" s="27" t="s">
        <v>92</v>
      </c>
      <c r="AQ258" s="27" t="s">
        <v>92</v>
      </c>
      <c r="AR258" s="27" t="s">
        <v>92</v>
      </c>
      <c r="AS258" s="27" t="s">
        <v>93</v>
      </c>
      <c r="AT258" s="27" t="s">
        <v>92</v>
      </c>
      <c r="AU258" s="27" t="s">
        <v>92</v>
      </c>
      <c r="AV258" s="27" t="s">
        <v>92</v>
      </c>
      <c r="AW258" s="27" t="s">
        <v>93</v>
      </c>
      <c r="AX258" s="27" t="s">
        <v>92</v>
      </c>
      <c r="AY258" s="27" t="s">
        <v>92</v>
      </c>
      <c r="AZ258" s="27" t="s">
        <v>92</v>
      </c>
      <c r="BA258" s="27" t="s">
        <v>93</v>
      </c>
      <c r="BB258" s="27" t="s">
        <v>92</v>
      </c>
      <c r="BC258" s="27" t="s">
        <v>92</v>
      </c>
      <c r="BD258" s="27" t="s">
        <v>92</v>
      </c>
      <c r="BE258" s="27" t="s">
        <v>93</v>
      </c>
      <c r="BF258" s="27" t="s">
        <v>92</v>
      </c>
      <c r="BG258" s="27" t="s">
        <v>92</v>
      </c>
      <c r="BH258" s="27" t="s">
        <v>92</v>
      </c>
      <c r="BI258" s="27" t="s">
        <v>93</v>
      </c>
      <c r="BJ258" s="27" t="s">
        <v>92</v>
      </c>
      <c r="BK258" s="27" t="s">
        <v>92</v>
      </c>
      <c r="BL258" s="27" t="s">
        <v>92</v>
      </c>
      <c r="BM258" s="27" t="s">
        <v>93</v>
      </c>
      <c r="BN258" s="27" t="s">
        <v>92</v>
      </c>
      <c r="BO258" s="27" t="s">
        <v>92</v>
      </c>
      <c r="BP258" s="27" t="s">
        <v>92</v>
      </c>
      <c r="BQ258" s="27" t="s">
        <v>93</v>
      </c>
      <c r="BR258" s="27" t="s">
        <v>92</v>
      </c>
      <c r="BS258" s="27" t="s">
        <v>92</v>
      </c>
      <c r="BT258" s="27" t="s">
        <v>92</v>
      </c>
      <c r="BU258" s="27" t="s">
        <v>93</v>
      </c>
      <c r="BV258" s="27" t="s">
        <v>92</v>
      </c>
      <c r="BW258" s="27" t="s">
        <v>92</v>
      </c>
      <c r="BX258" s="27" t="s">
        <v>92</v>
      </c>
      <c r="BY258" s="27" t="s">
        <v>93</v>
      </c>
      <c r="BZ258" s="27" t="s">
        <v>92</v>
      </c>
      <c r="CA258" s="27" t="s">
        <v>92</v>
      </c>
      <c r="CB258" s="27" t="s">
        <v>92</v>
      </c>
      <c r="CC258" s="27" t="s">
        <v>93</v>
      </c>
      <c r="CD258" s="27" t="s">
        <v>92</v>
      </c>
      <c r="CE258" s="27" t="s">
        <v>92</v>
      </c>
      <c r="CF258" s="27" t="s">
        <v>92</v>
      </c>
      <c r="CG258" s="27" t="s">
        <v>93</v>
      </c>
      <c r="CH258" s="27" t="s">
        <v>92</v>
      </c>
      <c r="CI258" s="27" t="s">
        <v>92</v>
      </c>
      <c r="CJ258" s="27" t="s">
        <v>92</v>
      </c>
      <c r="CK258" s="27" t="s">
        <v>93</v>
      </c>
      <c r="CL258" s="27" t="s">
        <v>92</v>
      </c>
      <c r="CM258" s="27" t="s">
        <v>92</v>
      </c>
      <c r="CN258" s="27" t="s">
        <v>92</v>
      </c>
      <c r="CO258" s="27" t="s">
        <v>93</v>
      </c>
      <c r="CP258" s="27" t="s">
        <v>92</v>
      </c>
      <c r="CQ258" s="27" t="s">
        <v>92</v>
      </c>
      <c r="CR258" s="27" t="s">
        <v>92</v>
      </c>
      <c r="CS258" s="27" t="s">
        <v>93</v>
      </c>
      <c r="CT258" s="27" t="s">
        <v>92</v>
      </c>
      <c r="CU258" s="27" t="s">
        <v>92</v>
      </c>
      <c r="CV258" s="27" t="s">
        <v>92</v>
      </c>
      <c r="CW258" s="27" t="s">
        <v>93</v>
      </c>
      <c r="CX258" s="27" t="s">
        <v>92</v>
      </c>
      <c r="CY258" s="27" t="s">
        <v>92</v>
      </c>
      <c r="CZ258" s="27" t="s">
        <v>92</v>
      </c>
      <c r="DA258" s="27" t="s">
        <v>93</v>
      </c>
      <c r="DB258" s="27" t="s">
        <v>92</v>
      </c>
      <c r="DC258" s="27" t="s">
        <v>92</v>
      </c>
      <c r="DD258" s="27" t="s">
        <v>92</v>
      </c>
      <c r="DE258" s="27" t="s">
        <v>93</v>
      </c>
      <c r="DF258" s="27" t="s">
        <v>92</v>
      </c>
      <c r="DG258" s="27" t="s">
        <v>92</v>
      </c>
      <c r="DH258" s="27" t="s">
        <v>92</v>
      </c>
      <c r="DI258" s="27" t="s">
        <v>93</v>
      </c>
      <c r="DJ258" s="27" t="s">
        <v>92</v>
      </c>
      <c r="DK258" s="27" t="s">
        <v>92</v>
      </c>
      <c r="DL258" s="27" t="s">
        <v>92</v>
      </c>
      <c r="DM258" s="8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</row>
    <row r="259">
      <c r="A259" s="1"/>
      <c r="B259" s="4"/>
      <c r="DM259" s="8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</row>
    <row r="260">
      <c r="A260" s="1"/>
      <c r="B260" s="4"/>
      <c r="C260" s="11" t="s">
        <v>94</v>
      </c>
      <c r="DM260" s="8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</row>
    <row r="261">
      <c r="A261" s="1"/>
      <c r="B261" s="4"/>
      <c r="DM261" s="8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</row>
    <row r="262">
      <c r="A262" s="1"/>
      <c r="B262" s="4"/>
      <c r="DM262" s="8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</row>
    <row r="263">
      <c r="A263" s="1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9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N10" r:id="rId105" display="View 10-Q"/>
    <hyperlink ref="O10" r:id="rId106" display="View 10-Q"/>
    <hyperlink ref="P10" r:id="rId107" display="View 10-Q"/>
    <hyperlink ref="R10" r:id="rId108" display="View 10-Q"/>
    <hyperlink ref="S10" r:id="rId109" display="View 10-Q"/>
    <hyperlink ref="T10" r:id="rId110" display="View 10-Q"/>
    <hyperlink ref="V10" r:id="rId111" display="View 10-Q"/>
    <hyperlink ref="W10" r:id="rId112" display="View 10-Q"/>
    <hyperlink ref="X10" r:id="rId113" display="View 10-Q"/>
    <hyperlink ref="Z10" r:id="rId114" display="View 10-Q"/>
    <hyperlink ref="AA10" r:id="rId115" display="View 10-Q"/>
    <hyperlink ref="AB10" r:id="rId116" display="View 10-Q"/>
    <hyperlink ref="AC10" r:id="rId117" display="View "/>
    <hyperlink ref="AD10" r:id="rId118" display="View 10-Q"/>
    <hyperlink ref="AE10" r:id="rId119" display="View 10-Q"/>
    <hyperlink ref="AF10" r:id="rId120" display="View 10-Q"/>
    <hyperlink ref="AG10" r:id="rId121" display="View "/>
    <hyperlink ref="AH10" r:id="rId122" display="View 10-Q"/>
    <hyperlink ref="AI10" r:id="rId123" display="View 10-Q"/>
    <hyperlink ref="AJ10" r:id="rId124" display="View 10-Q"/>
    <hyperlink ref="AK10" r:id="rId125" display="View "/>
    <hyperlink ref="AL10" r:id="rId126" display="View 10-Q"/>
    <hyperlink ref="AM10" r:id="rId127" display="View 10-Q"/>
    <hyperlink ref="AN10" r:id="rId128" display="View 10-Q"/>
    <hyperlink ref="AO10" r:id="rId129" display="View "/>
    <hyperlink ref="AP10" r:id="rId130" display="View 10-Q"/>
    <hyperlink ref="AQ10" r:id="rId131" display="View 10-Q"/>
    <hyperlink ref="AR10" r:id="rId132" display="View 10-Q"/>
    <hyperlink ref="AS10" r:id="rId133" display="View "/>
    <hyperlink ref="AT10" r:id="rId134" display="View 10-Q"/>
    <hyperlink ref="AU10" r:id="rId135" display="View 10-Q"/>
    <hyperlink ref="AV10" r:id="rId136" display="View 10-Q"/>
    <hyperlink ref="AW10" r:id="rId137" display="View "/>
    <hyperlink ref="AX10" r:id="rId138" display="View 10-Q"/>
    <hyperlink ref="AY10" r:id="rId139" display="View 10-Q"/>
    <hyperlink ref="AZ10" r:id="rId140" display="View 10-Q"/>
    <hyperlink ref="BA10" r:id="rId141" display="View "/>
    <hyperlink ref="BB10" r:id="rId142" display="View 10-Q"/>
    <hyperlink ref="BC10" r:id="rId143" display="View 10-Q"/>
    <hyperlink ref="BD10" r:id="rId144" display="View 10-Q"/>
    <hyperlink ref="BE10" r:id="rId145" display="View "/>
    <hyperlink ref="BF10" r:id="rId146" display="View 10-Q"/>
    <hyperlink ref="BG10" r:id="rId147" display="View 10-Q"/>
    <hyperlink ref="BH10" r:id="rId148" display="View 10-Q"/>
    <hyperlink ref="BI10" r:id="rId149" display="View "/>
    <hyperlink ref="BJ10" r:id="rId150" display="View 10-Q"/>
    <hyperlink ref="BK10" r:id="rId151" display="View 10-Q"/>
    <hyperlink ref="BL10" r:id="rId152" display="View 10-Q"/>
    <hyperlink ref="BM10" r:id="rId153" display="View "/>
    <hyperlink ref="BN10" r:id="rId154" display="View 10-Q"/>
    <hyperlink ref="BO10" r:id="rId155" display="View 10-Q"/>
    <hyperlink ref="BP10" r:id="rId156" display="View 10-Q"/>
    <hyperlink ref="BQ10" r:id="rId157" display="View "/>
    <hyperlink ref="BR10" r:id="rId158" display="View 8-KP"/>
    <hyperlink ref="BS10" r:id="rId159" display="View 10-Q"/>
    <hyperlink ref="BT10" r:id="rId160" display="View 10-Q"/>
    <hyperlink ref="BU10" r:id="rId161" display="View "/>
    <hyperlink ref="BV10" r:id="rId162" display="View 10-Q"/>
    <hyperlink ref="BW10" r:id="rId163" display="View 10-Q"/>
    <hyperlink ref="BX10" r:id="rId164" display="View 10-Q"/>
    <hyperlink ref="BY10" r:id="rId165" display="View "/>
  </hyperlinks>
  <pageMargins left="0.7" right="0.7" top="0.75" bottom="0.75" header="0.3" footer="0.3"/>
  <drawing r:id="rId1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EK135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6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16" width="12.7109375" customWidth="1"/>
    <col min="117" max="117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7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</row>
    <row r="3">
      <c r="A3" s="1"/>
      <c r="B3" s="4"/>
      <c r="C3" s="10" t="s">
        <v>629</v>
      </c>
      <c r="DM3" s="8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DM4" s="8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96</v>
      </c>
      <c r="V5" s="17" t="s">
        <v>97</v>
      </c>
      <c r="W5" s="17" t="s">
        <v>98</v>
      </c>
      <c r="X5" s="17" t="s">
        <v>99</v>
      </c>
      <c r="Y5" s="17" t="s">
        <v>100</v>
      </c>
      <c r="Z5" s="17" t="s">
        <v>101</v>
      </c>
      <c r="AA5" s="17" t="s">
        <v>102</v>
      </c>
      <c r="AB5" s="17" t="s">
        <v>103</v>
      </c>
      <c r="AC5" s="17" t="s">
        <v>104</v>
      </c>
      <c r="AD5" s="17" t="s">
        <v>105</v>
      </c>
      <c r="AE5" s="17" t="s">
        <v>106</v>
      </c>
      <c r="AF5" s="17" t="s">
        <v>107</v>
      </c>
      <c r="AG5" s="17" t="s">
        <v>108</v>
      </c>
      <c r="AH5" s="17" t="s">
        <v>109</v>
      </c>
      <c r="AI5" s="17" t="s">
        <v>110</v>
      </c>
      <c r="AJ5" s="17" t="s">
        <v>111</v>
      </c>
      <c r="AK5" s="17" t="s">
        <v>112</v>
      </c>
      <c r="AL5" s="17" t="s">
        <v>113</v>
      </c>
      <c r="AM5" s="17" t="s">
        <v>114</v>
      </c>
      <c r="AN5" s="17" t="s">
        <v>115</v>
      </c>
      <c r="AO5" s="17" t="s">
        <v>116</v>
      </c>
      <c r="AP5" s="17" t="s">
        <v>117</v>
      </c>
      <c r="AQ5" s="17" t="s">
        <v>118</v>
      </c>
      <c r="AR5" s="17" t="s">
        <v>119</v>
      </c>
      <c r="AS5" s="17" t="s">
        <v>120</v>
      </c>
      <c r="AT5" s="17" t="s">
        <v>121</v>
      </c>
      <c r="AU5" s="17" t="s">
        <v>122</v>
      </c>
      <c r="AV5" s="17" t="s">
        <v>123</v>
      </c>
      <c r="AW5" s="17" t="s">
        <v>124</v>
      </c>
      <c r="AX5" s="17" t="s">
        <v>125</v>
      </c>
      <c r="AY5" s="17" t="s">
        <v>126</v>
      </c>
      <c r="AZ5" s="17" t="s">
        <v>127</v>
      </c>
      <c r="BA5" s="17" t="s">
        <v>128</v>
      </c>
      <c r="BB5" s="17" t="s">
        <v>129</v>
      </c>
      <c r="BC5" s="17" t="s">
        <v>130</v>
      </c>
      <c r="BD5" s="17" t="s">
        <v>131</v>
      </c>
      <c r="BE5" s="17" t="s">
        <v>132</v>
      </c>
      <c r="BF5" s="17" t="s">
        <v>133</v>
      </c>
      <c r="BG5" s="17" t="s">
        <v>134</v>
      </c>
      <c r="BH5" s="17" t="s">
        <v>135</v>
      </c>
      <c r="BI5" s="17" t="s">
        <v>136</v>
      </c>
      <c r="BJ5" s="17" t="s">
        <v>137</v>
      </c>
      <c r="BK5" s="17" t="s">
        <v>138</v>
      </c>
      <c r="BL5" s="17" t="s">
        <v>139</v>
      </c>
      <c r="BM5" s="17" t="s">
        <v>140</v>
      </c>
      <c r="BN5" s="17" t="s">
        <v>141</v>
      </c>
      <c r="BO5" s="17" t="s">
        <v>142</v>
      </c>
      <c r="BP5" s="17" t="s">
        <v>143</v>
      </c>
      <c r="BQ5" s="17" t="s">
        <v>144</v>
      </c>
      <c r="BR5" s="17" t="s">
        <v>145</v>
      </c>
      <c r="BS5" s="17" t="s">
        <v>146</v>
      </c>
      <c r="BT5" s="17" t="s">
        <v>147</v>
      </c>
      <c r="BU5" s="17" t="s">
        <v>148</v>
      </c>
      <c r="BV5" s="17" t="s">
        <v>149</v>
      </c>
      <c r="BW5" s="17" t="s">
        <v>150</v>
      </c>
      <c r="BX5" s="17" t="s">
        <v>151</v>
      </c>
      <c r="BY5" s="17" t="s">
        <v>152</v>
      </c>
      <c r="BZ5" s="17" t="s">
        <v>153</v>
      </c>
      <c r="CA5" s="17" t="s">
        <v>154</v>
      </c>
      <c r="CB5" s="17" t="s">
        <v>155</v>
      </c>
      <c r="CC5" s="17" t="s">
        <v>156</v>
      </c>
      <c r="CD5" s="17" t="s">
        <v>157</v>
      </c>
      <c r="CE5" s="17" t="s">
        <v>158</v>
      </c>
      <c r="CF5" s="17" t="s">
        <v>159</v>
      </c>
      <c r="CG5" s="17" t="s">
        <v>160</v>
      </c>
      <c r="CH5" s="17" t="s">
        <v>161</v>
      </c>
      <c r="CI5" s="17" t="s">
        <v>162</v>
      </c>
      <c r="CJ5" s="17" t="s">
        <v>163</v>
      </c>
      <c r="CK5" s="17" t="s">
        <v>164</v>
      </c>
      <c r="CL5" s="17" t="s">
        <v>165</v>
      </c>
      <c r="CM5" s="17" t="s">
        <v>166</v>
      </c>
      <c r="CN5" s="17" t="s">
        <v>167</v>
      </c>
      <c r="CO5" s="17" t="s">
        <v>168</v>
      </c>
      <c r="CP5" s="17" t="s">
        <v>169</v>
      </c>
      <c r="CQ5" s="17" t="s">
        <v>170</v>
      </c>
      <c r="CR5" s="17" t="s">
        <v>171</v>
      </c>
      <c r="CS5" s="17" t="s">
        <v>172</v>
      </c>
      <c r="CT5" s="17" t="s">
        <v>173</v>
      </c>
      <c r="CU5" s="17" t="s">
        <v>174</v>
      </c>
      <c r="CV5" s="17" t="s">
        <v>175</v>
      </c>
      <c r="CW5" s="17" t="s">
        <v>176</v>
      </c>
      <c r="CX5" s="17" t="s">
        <v>177</v>
      </c>
      <c r="CY5" s="17" t="s">
        <v>178</v>
      </c>
      <c r="CZ5" s="17" t="s">
        <v>179</v>
      </c>
      <c r="DA5" s="17" t="s">
        <v>180</v>
      </c>
      <c r="DB5" s="17" t="s">
        <v>181</v>
      </c>
      <c r="DC5" s="17" t="s">
        <v>182</v>
      </c>
      <c r="DD5" s="17" t="s">
        <v>183</v>
      </c>
      <c r="DE5" s="17" t="s">
        <v>184</v>
      </c>
      <c r="DF5" s="17" t="s">
        <v>185</v>
      </c>
      <c r="DG5" s="17" t="s">
        <v>186</v>
      </c>
      <c r="DH5" s="17" t="s">
        <v>187</v>
      </c>
      <c r="DI5" s="17" t="s">
        <v>188</v>
      </c>
      <c r="DJ5" s="17" t="s">
        <v>189</v>
      </c>
      <c r="DK5" s="17" t="s">
        <v>190</v>
      </c>
      <c r="DL5" s="17" t="s">
        <v>191</v>
      </c>
      <c r="DM5" s="8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DM6" s="8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8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DM8" s="8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21</v>
      </c>
      <c r="N9" s="19" t="s">
        <v>22</v>
      </c>
      <c r="O9" s="19" t="s">
        <v>23</v>
      </c>
      <c r="P9" s="19" t="s">
        <v>24</v>
      </c>
      <c r="Q9" s="19" t="s">
        <v>21</v>
      </c>
      <c r="R9" s="19" t="s">
        <v>22</v>
      </c>
      <c r="S9" s="19" t="s">
        <v>23</v>
      </c>
      <c r="T9" s="19" t="s">
        <v>24</v>
      </c>
      <c r="U9" s="19" t="s">
        <v>21</v>
      </c>
      <c r="V9" s="19" t="s">
        <v>196</v>
      </c>
      <c r="W9" s="19" t="s">
        <v>193</v>
      </c>
      <c r="X9" s="19" t="s">
        <v>198</v>
      </c>
      <c r="Y9" s="19" t="s">
        <v>203</v>
      </c>
      <c r="Z9" s="19" t="s">
        <v>196</v>
      </c>
      <c r="AA9" s="19" t="s">
        <v>197</v>
      </c>
      <c r="AB9" s="19" t="s">
        <v>198</v>
      </c>
      <c r="AC9" s="19" t="s">
        <v>203</v>
      </c>
      <c r="AD9" s="19" t="s">
        <v>200</v>
      </c>
      <c r="AE9" s="19" t="s">
        <v>201</v>
      </c>
      <c r="AF9" s="19" t="s">
        <v>202</v>
      </c>
      <c r="AG9" s="19" t="s">
        <v>203</v>
      </c>
      <c r="AH9" s="19" t="s">
        <v>204</v>
      </c>
      <c r="AI9" s="19" t="s">
        <v>205</v>
      </c>
      <c r="AJ9" s="19" t="s">
        <v>206</v>
      </c>
      <c r="AK9" s="19" t="s">
        <v>207</v>
      </c>
      <c r="AL9" s="19" t="s">
        <v>208</v>
      </c>
      <c r="AM9" s="19" t="s">
        <v>209</v>
      </c>
      <c r="AN9" s="19" t="s">
        <v>210</v>
      </c>
      <c r="AO9" s="19" t="s">
        <v>211</v>
      </c>
      <c r="AP9" s="19" t="s">
        <v>212</v>
      </c>
      <c r="AQ9" s="19" t="s">
        <v>213</v>
      </c>
      <c r="AR9" s="19" t="s">
        <v>214</v>
      </c>
      <c r="AS9" s="19" t="s">
        <v>215</v>
      </c>
      <c r="AT9" s="19" t="s">
        <v>216</v>
      </c>
      <c r="AU9" s="19" t="s">
        <v>217</v>
      </c>
      <c r="AV9" s="19" t="s">
        <v>218</v>
      </c>
      <c r="AW9" s="19" t="s">
        <v>219</v>
      </c>
      <c r="AX9" s="19" t="s">
        <v>220</v>
      </c>
      <c r="AY9" s="19" t="s">
        <v>221</v>
      </c>
      <c r="AZ9" s="19" t="s">
        <v>222</v>
      </c>
      <c r="BA9" s="19" t="s">
        <v>223</v>
      </c>
      <c r="BB9" s="19" t="s">
        <v>224</v>
      </c>
      <c r="BC9" s="19" t="s">
        <v>225</v>
      </c>
      <c r="BD9" s="19" t="s">
        <v>226</v>
      </c>
      <c r="BE9" s="19" t="s">
        <v>227</v>
      </c>
      <c r="BF9" s="19" t="s">
        <v>228</v>
      </c>
      <c r="BG9" s="19" t="s">
        <v>229</v>
      </c>
      <c r="BH9" s="19" t="s">
        <v>230</v>
      </c>
      <c r="BI9" s="19" t="s">
        <v>231</v>
      </c>
      <c r="BJ9" s="19" t="s">
        <v>232</v>
      </c>
      <c r="BK9" s="19" t="s">
        <v>233</v>
      </c>
      <c r="BL9" s="19" t="s">
        <v>234</v>
      </c>
      <c r="BM9" s="19" t="s">
        <v>235</v>
      </c>
      <c r="BN9" s="19" t="s">
        <v>236</v>
      </c>
      <c r="BO9" s="19" t="s">
        <v>237</v>
      </c>
      <c r="BP9" s="19" t="s">
        <v>238</v>
      </c>
      <c r="BQ9" s="19" t="s">
        <v>239</v>
      </c>
      <c r="BR9" s="19" t="s">
        <v>240</v>
      </c>
      <c r="BS9" s="19" t="s">
        <v>241</v>
      </c>
      <c r="BT9" s="19" t="s">
        <v>242</v>
      </c>
      <c r="BU9" s="19" t="s">
        <v>243</v>
      </c>
      <c r="BV9" s="19" t="s">
        <v>244</v>
      </c>
      <c r="BW9" s="19" t="s">
        <v>245</v>
      </c>
      <c r="BX9" s="19" t="s">
        <v>246</v>
      </c>
      <c r="BY9" s="19" t="s">
        <v>247</v>
      </c>
      <c r="BZ9" s="19" t="s">
        <v>248</v>
      </c>
      <c r="CA9" s="19" t="s">
        <v>249</v>
      </c>
      <c r="CB9" s="19" t="s">
        <v>250</v>
      </c>
      <c r="CC9" s="19" t="s">
        <v>251</v>
      </c>
      <c r="CD9" s="19" t="s">
        <v>252</v>
      </c>
      <c r="CE9" s="19" t="s">
        <v>253</v>
      </c>
      <c r="CF9" s="19" t="s">
        <v>254</v>
      </c>
      <c r="CG9" s="19" t="s">
        <v>255</v>
      </c>
      <c r="CH9" s="19" t="s">
        <v>256</v>
      </c>
      <c r="CI9" s="19" t="s">
        <v>257</v>
      </c>
      <c r="CJ9" s="19" t="s">
        <v>258</v>
      </c>
      <c r="CK9" s="19" t="s">
        <v>259</v>
      </c>
      <c r="CL9" s="19" t="s">
        <v>260</v>
      </c>
      <c r="CM9" s="19" t="s">
        <v>261</v>
      </c>
      <c r="CN9" s="19" t="s">
        <v>262</v>
      </c>
      <c r="CO9" s="19" t="s">
        <v>263</v>
      </c>
      <c r="CP9" s="19" t="s">
        <v>264</v>
      </c>
      <c r="CQ9" s="19" t="s">
        <v>265</v>
      </c>
      <c r="CR9" s="19" t="s">
        <v>266</v>
      </c>
      <c r="CS9" s="19" t="s">
        <v>267</v>
      </c>
      <c r="CT9" s="19" t="s">
        <v>268</v>
      </c>
      <c r="CU9" s="19" t="s">
        <v>269</v>
      </c>
      <c r="CV9" s="19" t="s">
        <v>270</v>
      </c>
      <c r="CW9" s="19" t="s">
        <v>271</v>
      </c>
      <c r="CX9" s="19" t="s">
        <v>272</v>
      </c>
      <c r="CY9" s="19" t="s">
        <v>273</v>
      </c>
      <c r="CZ9" s="19" t="s">
        <v>274</v>
      </c>
      <c r="DA9" s="19" t="s">
        <v>275</v>
      </c>
      <c r="DB9" s="19" t="s">
        <v>276</v>
      </c>
      <c r="DC9" s="19" t="s">
        <v>277</v>
      </c>
      <c r="DD9" s="19" t="s">
        <v>278</v>
      </c>
      <c r="DE9" s="19" t="s">
        <v>279</v>
      </c>
      <c r="DF9" s="19" t="s">
        <v>280</v>
      </c>
      <c r="DG9" s="19" t="s">
        <v>281</v>
      </c>
      <c r="DH9" s="19" t="s">
        <v>282</v>
      </c>
      <c r="DI9" s="19" t="s">
        <v>283</v>
      </c>
      <c r="DJ9" s="19" t="s">
        <v>284</v>
      </c>
      <c r="DK9" s="19" t="s">
        <v>285</v>
      </c>
      <c r="DL9" s="19" t="s">
        <v>286</v>
      </c>
      <c r="DM9" s="8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P10" s="21" t="s">
        <v>25</v>
      </c>
      <c r="T10" s="21" t="s">
        <v>25</v>
      </c>
      <c r="X10" s="21" t="s">
        <v>25</v>
      </c>
      <c r="AB10" s="21" t="s">
        <v>25</v>
      </c>
      <c r="AF10" s="21" t="s">
        <v>25</v>
      </c>
      <c r="AJ10" s="21" t="s">
        <v>25</v>
      </c>
      <c r="AN10" s="21" t="s">
        <v>25</v>
      </c>
      <c r="AR10" s="21" t="s">
        <v>25</v>
      </c>
      <c r="AV10" s="21" t="s">
        <v>25</v>
      </c>
      <c r="AZ10" s="21" t="s">
        <v>25</v>
      </c>
      <c r="BD10" s="21" t="s">
        <v>25</v>
      </c>
      <c r="BH10" s="21" t="s">
        <v>25</v>
      </c>
      <c r="BL10" s="21" t="s">
        <v>25</v>
      </c>
      <c r="BP10" s="21" t="s">
        <v>25</v>
      </c>
      <c r="BT10" s="21" t="s">
        <v>25</v>
      </c>
      <c r="BX10" s="21" t="s">
        <v>25</v>
      </c>
      <c r="DM10" s="8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</row>
    <row r="11">
      <c r="A11" s="1"/>
      <c r="B11" s="4"/>
      <c r="C11" s="34" t="s">
        <v>630</v>
      </c>
      <c r="D11" s="35">
        <f t="shared" si="0" ref="D11:D74">IF(COUNT(L11:DL11)&gt;0,MEDIAN(L11:DL11),"")</f>
      </c>
      <c r="E11" s="35">
        <f t="shared" si="2" ref="E11:E74">IF(COUNT(L11:DL11)&gt;0,AVERAGE(L11:DL11),"")</f>
      </c>
      <c r="F11" s="35">
        <f t="shared" si="4" ref="F11:F74">IF(COUNT(L11:DL11)&gt;0,MIN(L11:DL11),"")</f>
      </c>
      <c r="G11" s="35">
        <f t="shared" si="6" ref="G11:G74">IF(COUNT(L11:DL11)&gt;0,MAX(L11:DL11),"")</f>
      </c>
      <c r="H11" s="35">
        <f t="shared" si="8" ref="H11:H74">IF(COUNT(L11:DL11)&gt;0,QUARTILE(L11:DL11,1),"")</f>
      </c>
      <c r="I11" s="35">
        <f t="shared" si="10" ref="I11:I74">IF(COUNT(L11:DL11)&gt;0,QUARTILE(L11:DL11,3),"")</f>
      </c>
      <c r="J11" s="35">
        <f t="shared" si="12" ref="J11:J74">IF(COUNT(L11:DL11)&gt;1,STDEV(L11:DL11),"")</f>
      </c>
      <c r="K11" s="33">
        <f t="shared" si="14" ref="K11:K74">IF(COUNT(L11:DL11)&gt;1,STDEV(L11:DL11)/AVERAGE(L11:DL11),"")</f>
      </c>
      <c r="L11" s="1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8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</row>
    <row r="12" outlineLevel="1">
      <c r="A12" s="1"/>
      <c r="B12" s="4"/>
      <c r="C12" s="23" t="s">
        <v>631</v>
      </c>
      <c r="D12" s="28">
        <f t="shared" si="0"/>
      </c>
      <c r="E12" s="28">
        <f t="shared" si="2"/>
      </c>
      <c r="F12" s="28">
        <f t="shared" si="4"/>
      </c>
      <c r="G12" s="28">
        <f t="shared" si="6"/>
      </c>
      <c r="H12" s="28">
        <f t="shared" si="8"/>
      </c>
      <c r="I12" s="28">
        <f t="shared" si="10"/>
      </c>
      <c r="J12" s="28">
        <f t="shared" si="12"/>
      </c>
      <c r="K12" s="29">
        <f t="shared" si="14"/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8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 outlineLevel="2">
      <c r="A13" s="1"/>
      <c r="B13" s="4"/>
      <c r="C13" s="23" t="s">
        <v>632</v>
      </c>
      <c r="D13" s="28">
        <f t="shared" si="0"/>
      </c>
      <c r="E13" s="28">
        <f t="shared" si="2"/>
      </c>
      <c r="F13" s="28">
        <f t="shared" si="4"/>
      </c>
      <c r="G13" s="28">
        <f t="shared" si="6"/>
      </c>
      <c r="H13" s="28">
        <f t="shared" si="8"/>
      </c>
      <c r="I13" s="28">
        <f t="shared" si="10"/>
      </c>
      <c r="J13" s="28">
        <f t="shared" si="12"/>
      </c>
      <c r="K13" s="29">
        <f t="shared" si="14"/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8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 outlineLevel="3">
      <c r="A14" s="1"/>
      <c r="B14" s="4"/>
      <c r="C14" s="23" t="s">
        <v>633</v>
      </c>
      <c r="D14" s="28">
        <f t="shared" si="0"/>
      </c>
      <c r="E14" s="28">
        <f t="shared" si="2"/>
      </c>
      <c r="F14" s="28">
        <f t="shared" si="4"/>
      </c>
      <c r="G14" s="28">
        <f t="shared" si="6"/>
      </c>
      <c r="H14" s="28">
        <f t="shared" si="8"/>
      </c>
      <c r="I14" s="28">
        <f t="shared" si="10"/>
      </c>
      <c r="J14" s="28">
        <f t="shared" si="12"/>
      </c>
      <c r="K14" s="29">
        <f t="shared" si="14"/>
      </c>
      <c r="M14" s="15">
        <v>22091000</v>
      </c>
      <c r="N14" s="15">
        <v>19309000</v>
      </c>
      <c r="O14" s="15">
        <v>16599000</v>
      </c>
      <c r="P14" s="15">
        <v>14881000</v>
      </c>
      <c r="Q14" s="15">
        <v>12285000</v>
      </c>
      <c r="R14" s="15">
        <v>9243000</v>
      </c>
      <c r="S14" s="15">
        <v>6189000</v>
      </c>
      <c r="T14" s="15">
        <v>2043000</v>
      </c>
      <c r="U14" s="15">
        <v>1414000</v>
      </c>
      <c r="V14" s="15">
        <v>680000</v>
      </c>
      <c r="W14" s="15">
        <v>656000</v>
      </c>
      <c r="X14" s="15">
        <v>1618000</v>
      </c>
      <c r="Y14" s="15">
        <v>3003000</v>
      </c>
      <c r="Z14" s="15">
        <v>2464000</v>
      </c>
      <c r="AA14" s="15">
        <v>2373000</v>
      </c>
      <c r="AB14" s="15">
        <v>1912000</v>
      </c>
      <c r="AC14" s="15">
        <v>1457000</v>
      </c>
      <c r="AD14" s="15">
        <v>1336000</v>
      </c>
      <c r="AE14" s="15">
        <v>622000</v>
      </c>
      <c r="AF14" s="15">
        <v>917000</v>
      </c>
      <c r="AG14" s="15">
        <v>951000</v>
      </c>
      <c r="AH14" s="15">
        <v>898000</v>
      </c>
      <c r="AI14" s="15">
        <v>553000</v>
      </c>
      <c r="AJ14" s="15">
        <v>394000</v>
      </c>
      <c r="AK14" s="15">
        <v>566000</v>
      </c>
      <c r="AL14" s="15">
        <v>1230000</v>
      </c>
      <c r="AM14" s="15">
        <v>1101000</v>
      </c>
      <c r="AN14" s="15">
        <v>1244000</v>
      </c>
      <c r="AO14" s="15">
        <v>1119000</v>
      </c>
      <c r="AP14" s="15">
        <v>837000</v>
      </c>
      <c r="AQ14" s="15">
        <v>584000</v>
      </c>
      <c r="AR14" s="15">
        <v>507000</v>
      </c>
      <c r="AS14" s="15">
        <v>654000</v>
      </c>
      <c r="AT14" s="15">
        <v>543000</v>
      </c>
      <c r="AU14" s="15">
        <v>261000</v>
      </c>
      <c r="AV14" s="15">
        <v>208000</v>
      </c>
      <c r="AW14" s="15">
        <v>208000</v>
      </c>
      <c r="AX14" s="15">
        <v>246000</v>
      </c>
      <c r="AY14" s="15">
        <v>26000</v>
      </c>
      <c r="AZ14" s="15">
        <v>134000</v>
      </c>
      <c r="BA14" s="15">
        <v>194000</v>
      </c>
      <c r="BB14" s="15">
        <v>172000</v>
      </c>
      <c r="BC14" s="15">
        <v>128000</v>
      </c>
      <c r="BD14" s="15">
        <v>137000</v>
      </c>
      <c r="BE14" s="15">
        <v>146927</v>
      </c>
      <c r="BF14" s="15">
        <v>118734</v>
      </c>
      <c r="BG14" s="15">
        <v>96448</v>
      </c>
      <c r="BH14" s="15">
        <v>77891</v>
      </c>
      <c r="BI14" s="15">
        <v>173973</v>
      </c>
      <c r="BJ14" s="15">
        <v>209080</v>
      </c>
      <c r="BK14" s="15">
        <v>119046</v>
      </c>
      <c r="BL14" s="15">
        <v>60437</v>
      </c>
      <c r="BM14" s="15">
        <v>116025</v>
      </c>
      <c r="BN14" s="15">
        <v>178273</v>
      </c>
      <c r="BO14" s="15">
        <v>151573</v>
      </c>
      <c r="BP14" s="15">
        <v>135219</v>
      </c>
      <c r="BQ14" s="15">
        <v>171651</v>
      </c>
      <c r="BR14" s="15">
        <v>84862</v>
      </c>
      <c r="BS14" s="15">
        <v>-140961</v>
      </c>
      <c r="BT14" s="15">
        <v>137594</v>
      </c>
      <c r="BU14" s="15">
        <v>131076</v>
      </c>
      <c r="BV14" s="15">
        <v>107577</v>
      </c>
      <c r="BW14" s="15">
        <v>-105302</v>
      </c>
      <c r="BX14" s="15">
        <v>-201338</v>
      </c>
      <c r="BY14" s="15">
        <v>-147665</v>
      </c>
      <c r="BZ14" s="15">
        <v>61748</v>
      </c>
      <c r="CA14" s="15">
        <v>-120929</v>
      </c>
      <c r="CB14" s="15">
        <v>176805</v>
      </c>
      <c r="CC14" s="15">
        <v>256993</v>
      </c>
      <c r="CD14" s="15">
        <v>235661</v>
      </c>
      <c r="CE14" s="15">
        <v>172732</v>
      </c>
      <c r="CF14" s="15">
        <v>132259</v>
      </c>
      <c r="CG14" s="15">
        <v>163506</v>
      </c>
      <c r="CH14" s="15">
        <v>106511</v>
      </c>
      <c r="CI14" s="15">
        <v>88141</v>
      </c>
      <c r="CJ14" s="15">
        <v>90676</v>
      </c>
      <c r="CK14" s="15">
        <v>97374</v>
      </c>
      <c r="CL14" s="15">
        <v>64447</v>
      </c>
      <c r="CM14" s="15">
        <v>74911</v>
      </c>
      <c r="CN14" s="15">
        <v>64444</v>
      </c>
      <c r="CO14" s="15">
        <v>36268</v>
      </c>
      <c r="CP14" s="15">
        <v>25879</v>
      </c>
      <c r="CQ14" s="15">
        <v>5119</v>
      </c>
      <c r="CR14" s="15">
        <v>21349</v>
      </c>
      <c r="CS14" s="15">
        <v>24166</v>
      </c>
      <c r="CT14" s="15">
        <v>6356</v>
      </c>
      <c r="CU14" s="15">
        <v>24150</v>
      </c>
      <c r="CV14" s="15">
        <v>19747</v>
      </c>
      <c r="CW14" s="15">
        <v>50936</v>
      </c>
      <c r="CX14" s="15">
        <v>-48636</v>
      </c>
      <c r="CY14" s="15">
        <v>5254</v>
      </c>
      <c r="CZ14" s="15">
        <v>83245</v>
      </c>
      <c r="DA14" s="15">
        <v>76033</v>
      </c>
      <c r="DB14" s="15">
        <v>41315</v>
      </c>
      <c r="DC14" s="15">
        <v>32926</v>
      </c>
      <c r="DD14" s="15">
        <v>26650</v>
      </c>
      <c r="DE14" s="15">
        <v>29592</v>
      </c>
      <c r="DF14" s="15">
        <v>28068</v>
      </c>
      <c r="DG14" s="15">
        <v>22522</v>
      </c>
      <c r="DH14" s="15">
        <v>18287</v>
      </c>
      <c r="DI14" s="15">
        <v>17459</v>
      </c>
      <c r="DJ14" s="15">
        <v>10600</v>
      </c>
      <c r="DK14" s="15">
        <v>6639</v>
      </c>
      <c r="DL14" s="15">
        <v>6261</v>
      </c>
      <c r="DM14" s="8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</row>
    <row r="15" outlineLevel="3">
      <c r="A15" s="1"/>
      <c r="B15" s="4"/>
      <c r="C15" s="23" t="s">
        <v>634</v>
      </c>
      <c r="D15" s="28">
        <f t="shared" si="0"/>
      </c>
      <c r="E15" s="28">
        <f t="shared" si="2"/>
      </c>
      <c r="F15" s="28">
        <f t="shared" si="4"/>
      </c>
      <c r="G15" s="28">
        <f t="shared" si="6"/>
      </c>
      <c r="H15" s="28">
        <f t="shared" si="8"/>
      </c>
      <c r="I15" s="28">
        <f t="shared" si="10"/>
      </c>
      <c r="J15" s="28">
        <f t="shared" si="12"/>
      </c>
      <c r="K15" s="29">
        <f t="shared" si="14"/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8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 outlineLevel="4">
      <c r="A16" s="1"/>
      <c r="B16" s="4"/>
      <c r="C16" s="23" t="s">
        <v>635</v>
      </c>
      <c r="D16" s="28">
        <f t="shared" si="0"/>
      </c>
      <c r="E16" s="28">
        <f t="shared" si="2"/>
      </c>
      <c r="F16" s="28">
        <f t="shared" si="4"/>
      </c>
      <c r="G16" s="28">
        <f t="shared" si="6"/>
      </c>
      <c r="H16" s="28">
        <f t="shared" si="8"/>
      </c>
      <c r="I16" s="28">
        <f t="shared" si="10"/>
      </c>
      <c r="J16" s="28">
        <f t="shared" si="12"/>
      </c>
      <c r="K16" s="29">
        <f t="shared" si="14"/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8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 outlineLevel="5">
      <c r="A17" s="1"/>
      <c r="B17" s="4"/>
      <c r="C17" s="23" t="s">
        <v>636</v>
      </c>
      <c r="D17" s="28">
        <f t="shared" si="0"/>
      </c>
      <c r="E17" s="28">
        <f t="shared" si="2"/>
      </c>
      <c r="F17" s="28">
        <f t="shared" si="4"/>
      </c>
      <c r="G17" s="28">
        <f t="shared" si="6"/>
      </c>
      <c r="H17" s="28">
        <f t="shared" si="8"/>
      </c>
      <c r="I17" s="28">
        <f t="shared" si="10"/>
      </c>
      <c r="J17" s="28">
        <f t="shared" si="12"/>
      </c>
      <c r="K17" s="29">
        <f t="shared" si="14"/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8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</row>
    <row r="18" outlineLevel="6">
      <c r="A18" s="1"/>
      <c r="B18" s="4"/>
      <c r="C18" s="23" t="s">
        <v>637</v>
      </c>
      <c r="D18" s="28">
        <f t="shared" si="0"/>
      </c>
      <c r="E18" s="28">
        <f t="shared" si="2"/>
      </c>
      <c r="F18" s="28">
        <f t="shared" si="4"/>
      </c>
      <c r="G18" s="28">
        <f t="shared" si="6"/>
      </c>
      <c r="H18" s="28">
        <f t="shared" si="8"/>
      </c>
      <c r="I18" s="28">
        <f t="shared" si="10"/>
      </c>
      <c r="J18" s="28">
        <f t="shared" si="12"/>
      </c>
      <c r="K18" s="29">
        <f t="shared" si="14"/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>
        <v>14759</v>
      </c>
      <c r="DB18" s="15">
        <v>11917</v>
      </c>
      <c r="DC18" s="15">
        <v>10620</v>
      </c>
      <c r="DD18" s="15">
        <v>6195</v>
      </c>
      <c r="DE18" s="15"/>
      <c r="DF18" s="15"/>
      <c r="DG18" s="15"/>
      <c r="DH18" s="15"/>
      <c r="DI18" s="15"/>
      <c r="DJ18" s="15"/>
      <c r="DK18" s="15"/>
      <c r="DL18" s="15"/>
      <c r="DM18" s="8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</row>
    <row r="19" outlineLevel="6">
      <c r="A19" s="1"/>
      <c r="B19" s="4"/>
      <c r="C19" s="23" t="s">
        <v>638</v>
      </c>
      <c r="D19" s="28">
        <f t="shared" si="0"/>
      </c>
      <c r="E19" s="28">
        <f t="shared" si="2"/>
      </c>
      <c r="F19" s="28">
        <f t="shared" si="4"/>
      </c>
      <c r="G19" s="28">
        <f t="shared" si="6"/>
      </c>
      <c r="H19" s="28">
        <f t="shared" si="8"/>
      </c>
      <c r="I19" s="28">
        <f t="shared" si="10"/>
      </c>
      <c r="J19" s="28">
        <f t="shared" si="12"/>
      </c>
      <c r="K19" s="29">
        <f t="shared" si="14"/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>
        <v>0</v>
      </c>
      <c r="DB19" s="15">
        <v>0</v>
      </c>
      <c r="DC19" s="15">
        <v>2</v>
      </c>
      <c r="DD19" s="15">
        <v>4</v>
      </c>
      <c r="DE19" s="15"/>
      <c r="DF19" s="15"/>
      <c r="DG19" s="15"/>
      <c r="DH19" s="15"/>
      <c r="DI19" s="15"/>
      <c r="DJ19" s="15"/>
      <c r="DK19" s="15"/>
      <c r="DL19" s="15"/>
      <c r="DM19" s="8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</row>
    <row r="20" outlineLevel="6">
      <c r="A20" s="1"/>
      <c r="B20" s="4"/>
      <c r="C20" s="38" t="s">
        <v>639</v>
      </c>
      <c r="D20" s="24">
        <f t="shared" si="0"/>
      </c>
      <c r="E20" s="24">
        <f t="shared" si="2"/>
      </c>
      <c r="F20" s="24">
        <f t="shared" si="4"/>
      </c>
      <c r="G20" s="24">
        <f t="shared" si="6"/>
      </c>
      <c r="H20" s="24">
        <f t="shared" si="8"/>
      </c>
      <c r="I20" s="24">
        <f t="shared" si="10"/>
      </c>
      <c r="J20" s="24">
        <f t="shared" si="12"/>
      </c>
      <c r="K20" s="37">
        <f t="shared" si="14"/>
      </c>
      <c r="L20" s="2"/>
      <c r="M20" s="36">
        <v>543000</v>
      </c>
      <c r="N20" s="36">
        <v>478000</v>
      </c>
      <c r="O20" s="36">
        <v>433000</v>
      </c>
      <c r="P20" s="36">
        <v>410000</v>
      </c>
      <c r="Q20" s="36">
        <v>387000</v>
      </c>
      <c r="R20" s="36">
        <v>372000</v>
      </c>
      <c r="S20" s="36">
        <v>365000</v>
      </c>
      <c r="T20" s="36">
        <v>384000</v>
      </c>
      <c r="U20" s="36">
        <v>425000</v>
      </c>
      <c r="V20" s="36">
        <v>406000</v>
      </c>
      <c r="W20" s="36">
        <v>378000</v>
      </c>
      <c r="X20" s="36">
        <v>334000</v>
      </c>
      <c r="Y20" s="36">
        <v>309000</v>
      </c>
      <c r="Z20" s="36">
        <v>298000</v>
      </c>
      <c r="AA20" s="36">
        <v>286000</v>
      </c>
      <c r="AB20" s="36">
        <v>281000</v>
      </c>
      <c r="AC20" s="36">
        <v>288000</v>
      </c>
      <c r="AD20" s="36">
        <v>299000</v>
      </c>
      <c r="AE20" s="36">
        <v>404000</v>
      </c>
      <c r="AF20" s="36">
        <v>107000</v>
      </c>
      <c r="AG20" s="36">
        <v>105000</v>
      </c>
      <c r="AH20" s="36">
        <v>92000</v>
      </c>
      <c r="AI20" s="36">
        <v>92000</v>
      </c>
      <c r="AJ20" s="36">
        <v>91000</v>
      </c>
      <c r="AK20" s="36">
        <v>78000</v>
      </c>
      <c r="AL20" s="36">
        <v>68000</v>
      </c>
      <c r="AM20" s="36">
        <v>59000</v>
      </c>
      <c r="AN20" s="36">
        <v>57000</v>
      </c>
      <c r="AO20" s="36">
        <v>54000</v>
      </c>
      <c r="AP20" s="36">
        <v>49000</v>
      </c>
      <c r="AQ20" s="36">
        <v>49000</v>
      </c>
      <c r="AR20" s="36">
        <v>47000</v>
      </c>
      <c r="AS20" s="36">
        <v>46000</v>
      </c>
      <c r="AT20" s="36">
        <v>48000</v>
      </c>
      <c r="AU20" s="36">
        <v>47000</v>
      </c>
      <c r="AV20" s="36">
        <v>45000</v>
      </c>
      <c r="AW20" s="36">
        <v>46000</v>
      </c>
      <c r="AX20" s="36">
        <v>48000</v>
      </c>
      <c r="AY20" s="36">
        <v>49000</v>
      </c>
      <c r="AZ20" s="36">
        <v>54000</v>
      </c>
      <c r="BA20" s="36">
        <v>54000</v>
      </c>
      <c r="BB20" s="36">
        <v>55000</v>
      </c>
      <c r="BC20" s="36">
        <v>56000</v>
      </c>
      <c r="BD20" s="36">
        <v>55000</v>
      </c>
      <c r="BE20" s="36">
        <v>52690</v>
      </c>
      <c r="BF20" s="36">
        <v>62726</v>
      </c>
      <c r="BG20" s="36">
        <v>61840</v>
      </c>
      <c r="BH20" s="36">
        <v>59744</v>
      </c>
      <c r="BI20" s="36">
        <v>58166</v>
      </c>
      <c r="BJ20" s="36">
        <v>57148</v>
      </c>
      <c r="BK20" s="36">
        <v>56195</v>
      </c>
      <c r="BL20" s="36">
        <v>54491</v>
      </c>
      <c r="BM20" s="36">
        <v>51890</v>
      </c>
      <c r="BN20" s="36">
        <v>52387</v>
      </c>
      <c r="BO20" s="36">
        <v>52159</v>
      </c>
      <c r="BP20" s="36">
        <v>47764</v>
      </c>
      <c r="BQ20" s="36">
        <v>46404</v>
      </c>
      <c r="BR20" s="36">
        <v>46876</v>
      </c>
      <c r="BS20" s="36">
        <v>46573</v>
      </c>
      <c r="BT20" s="36">
        <v>47147</v>
      </c>
      <c r="BU20" s="36">
        <v>47914</v>
      </c>
      <c r="BV20" s="36">
        <v>48770</v>
      </c>
      <c r="BW20" s="36">
        <v>49322</v>
      </c>
      <c r="BX20" s="36">
        <v>50658</v>
      </c>
      <c r="BY20" s="36">
        <v>48055</v>
      </c>
      <c r="BZ20" s="36">
        <v>49304</v>
      </c>
      <c r="CA20" s="36">
        <v>46306</v>
      </c>
      <c r="CB20" s="36">
        <v>41358</v>
      </c>
      <c r="CC20" s="36">
        <v>36936</v>
      </c>
      <c r="CD20" s="36">
        <v>33030</v>
      </c>
      <c r="CE20" s="36">
        <v>31892</v>
      </c>
      <c r="CF20" s="36">
        <v>31334</v>
      </c>
      <c r="CG20" s="36">
        <v>34292</v>
      </c>
      <c r="CH20" s="36">
        <v>25031</v>
      </c>
      <c r="CI20" s="36">
        <v>24208</v>
      </c>
      <c r="CJ20" s="36">
        <v>24031</v>
      </c>
      <c r="CK20" s="36">
        <v>23788</v>
      </c>
      <c r="CL20" s="36">
        <v>24522</v>
      </c>
      <c r="CM20" s="36">
        <v>24770</v>
      </c>
      <c r="CN20" s="36">
        <v>24897</v>
      </c>
      <c r="CO20" s="36">
        <v>31085</v>
      </c>
      <c r="CP20" s="36">
        <v>24026</v>
      </c>
      <c r="CQ20" s="36">
        <v>24074</v>
      </c>
      <c r="CR20" s="36">
        <v>23412</v>
      </c>
      <c r="CS20" s="36">
        <v>24278</v>
      </c>
      <c r="CT20" s="36">
        <v>22842</v>
      </c>
      <c r="CU20" s="36">
        <v>19610</v>
      </c>
      <c r="CV20" s="36">
        <v>15958</v>
      </c>
      <c r="CW20" s="36">
        <v>15151</v>
      </c>
      <c r="CX20" s="36">
        <v>16166</v>
      </c>
      <c r="CY20" s="36">
        <v>14069</v>
      </c>
      <c r="CZ20" s="36">
        <v>12830</v>
      </c>
      <c r="DA20" s="36">
        <v>14759</v>
      </c>
      <c r="DB20" s="36">
        <v>11917</v>
      </c>
      <c r="DC20" s="36">
        <v>10622</v>
      </c>
      <c r="DD20" s="36">
        <v>6199</v>
      </c>
      <c r="DE20" s="36">
        <v>5012</v>
      </c>
      <c r="DF20" s="36">
        <v>4380</v>
      </c>
      <c r="DG20" s="36">
        <v>3343</v>
      </c>
      <c r="DH20" s="36">
        <v>3101</v>
      </c>
      <c r="DI20" s="36">
        <v>2968</v>
      </c>
      <c r="DJ20" s="36">
        <v>2600</v>
      </c>
      <c r="DK20" s="36">
        <v>2383</v>
      </c>
      <c r="DL20" s="36">
        <v>1717</v>
      </c>
      <c r="DM20" s="8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</row>
    <row r="21" outlineLevel="5">
      <c r="A21" s="1"/>
      <c r="B21" s="4"/>
      <c r="C21" s="38" t="s">
        <v>640</v>
      </c>
      <c r="D21" s="24">
        <f t="shared" si="0"/>
      </c>
      <c r="E21" s="24">
        <f t="shared" si="2"/>
      </c>
      <c r="F21" s="24">
        <f t="shared" si="4"/>
      </c>
      <c r="G21" s="24">
        <f t="shared" si="6"/>
      </c>
      <c r="H21" s="24">
        <f t="shared" si="8"/>
      </c>
      <c r="I21" s="24">
        <f t="shared" si="10"/>
      </c>
      <c r="J21" s="24">
        <f t="shared" si="12"/>
      </c>
      <c r="K21" s="37">
        <f t="shared" si="14"/>
      </c>
      <c r="L21" s="2"/>
      <c r="M21" s="36">
        <v>543000</v>
      </c>
      <c r="N21" s="36">
        <v>478000</v>
      </c>
      <c r="O21" s="36">
        <v>433000</v>
      </c>
      <c r="P21" s="36">
        <v>410000</v>
      </c>
      <c r="Q21" s="36">
        <v>387000</v>
      </c>
      <c r="R21" s="36">
        <v>372000</v>
      </c>
      <c r="S21" s="36">
        <v>365000</v>
      </c>
      <c r="T21" s="36">
        <v>384000</v>
      </c>
      <c r="U21" s="36">
        <v>425000</v>
      </c>
      <c r="V21" s="36">
        <v>406000</v>
      </c>
      <c r="W21" s="36">
        <v>378000</v>
      </c>
      <c r="X21" s="36">
        <v>334000</v>
      </c>
      <c r="Y21" s="36">
        <v>309000</v>
      </c>
      <c r="Z21" s="36">
        <v>298000</v>
      </c>
      <c r="AA21" s="36">
        <v>286000</v>
      </c>
      <c r="AB21" s="36">
        <v>281000</v>
      </c>
      <c r="AC21" s="36">
        <v>288000</v>
      </c>
      <c r="AD21" s="36">
        <v>299000</v>
      </c>
      <c r="AE21" s="36">
        <v>404000</v>
      </c>
      <c r="AF21" s="36">
        <v>107000</v>
      </c>
      <c r="AG21" s="36">
        <v>105000</v>
      </c>
      <c r="AH21" s="36">
        <v>92000</v>
      </c>
      <c r="AI21" s="36">
        <v>92000</v>
      </c>
      <c r="AJ21" s="36">
        <v>91000</v>
      </c>
      <c r="AK21" s="36">
        <v>78000</v>
      </c>
      <c r="AL21" s="36">
        <v>68000</v>
      </c>
      <c r="AM21" s="36">
        <v>59000</v>
      </c>
      <c r="AN21" s="36">
        <v>57000</v>
      </c>
      <c r="AO21" s="36">
        <v>54000</v>
      </c>
      <c r="AP21" s="36">
        <v>49000</v>
      </c>
      <c r="AQ21" s="36">
        <v>49000</v>
      </c>
      <c r="AR21" s="36">
        <v>47000</v>
      </c>
      <c r="AS21" s="36">
        <v>46000</v>
      </c>
      <c r="AT21" s="36">
        <v>48000</v>
      </c>
      <c r="AU21" s="36">
        <v>47000</v>
      </c>
      <c r="AV21" s="36">
        <v>45000</v>
      </c>
      <c r="AW21" s="36">
        <v>46000</v>
      </c>
      <c r="AX21" s="36">
        <v>48000</v>
      </c>
      <c r="AY21" s="36">
        <v>49000</v>
      </c>
      <c r="AZ21" s="36">
        <v>54000</v>
      </c>
      <c r="BA21" s="36">
        <v>54000</v>
      </c>
      <c r="BB21" s="36">
        <v>55000</v>
      </c>
      <c r="BC21" s="36">
        <v>56000</v>
      </c>
      <c r="BD21" s="36">
        <v>55000</v>
      </c>
      <c r="BE21" s="36">
        <v>52690</v>
      </c>
      <c r="BF21" s="36">
        <v>62726</v>
      </c>
      <c r="BG21" s="36">
        <v>61840</v>
      </c>
      <c r="BH21" s="36">
        <v>59744</v>
      </c>
      <c r="BI21" s="36">
        <v>58166</v>
      </c>
      <c r="BJ21" s="36">
        <v>57148</v>
      </c>
      <c r="BK21" s="36">
        <v>56195</v>
      </c>
      <c r="BL21" s="36">
        <v>54491</v>
      </c>
      <c r="BM21" s="36">
        <v>51890</v>
      </c>
      <c r="BN21" s="36">
        <v>52387</v>
      </c>
      <c r="BO21" s="36">
        <v>52159</v>
      </c>
      <c r="BP21" s="36">
        <v>47764</v>
      </c>
      <c r="BQ21" s="36">
        <v>46404</v>
      </c>
      <c r="BR21" s="36">
        <v>46876</v>
      </c>
      <c r="BS21" s="36">
        <v>46573</v>
      </c>
      <c r="BT21" s="36">
        <v>47147</v>
      </c>
      <c r="BU21" s="36">
        <v>47914</v>
      </c>
      <c r="BV21" s="36">
        <v>48770</v>
      </c>
      <c r="BW21" s="36">
        <v>49322</v>
      </c>
      <c r="BX21" s="36">
        <v>50658</v>
      </c>
      <c r="BY21" s="36">
        <v>48055</v>
      </c>
      <c r="BZ21" s="36">
        <v>49304</v>
      </c>
      <c r="CA21" s="36">
        <v>46306</v>
      </c>
      <c r="CB21" s="36">
        <v>41358</v>
      </c>
      <c r="CC21" s="36">
        <v>36936</v>
      </c>
      <c r="CD21" s="36">
        <v>33030</v>
      </c>
      <c r="CE21" s="36">
        <v>31892</v>
      </c>
      <c r="CF21" s="36">
        <v>31334</v>
      </c>
      <c r="CG21" s="36">
        <v>34292</v>
      </c>
      <c r="CH21" s="36">
        <v>25031</v>
      </c>
      <c r="CI21" s="36">
        <v>24208</v>
      </c>
      <c r="CJ21" s="36">
        <v>24031</v>
      </c>
      <c r="CK21" s="36">
        <v>23788</v>
      </c>
      <c r="CL21" s="36">
        <v>24522</v>
      </c>
      <c r="CM21" s="36">
        <v>24770</v>
      </c>
      <c r="CN21" s="36">
        <v>24897</v>
      </c>
      <c r="CO21" s="36">
        <v>31085</v>
      </c>
      <c r="CP21" s="36">
        <v>24026</v>
      </c>
      <c r="CQ21" s="36">
        <v>24074</v>
      </c>
      <c r="CR21" s="36">
        <v>23412</v>
      </c>
      <c r="CS21" s="36">
        <v>24278</v>
      </c>
      <c r="CT21" s="36">
        <v>22842</v>
      </c>
      <c r="CU21" s="36">
        <v>19610</v>
      </c>
      <c r="CV21" s="36">
        <v>15958</v>
      </c>
      <c r="CW21" s="36">
        <v>15151</v>
      </c>
      <c r="CX21" s="36">
        <v>16166</v>
      </c>
      <c r="CY21" s="36">
        <v>14069</v>
      </c>
      <c r="CZ21" s="36">
        <v>12830</v>
      </c>
      <c r="DA21" s="36">
        <v>14759</v>
      </c>
      <c r="DB21" s="36">
        <v>11917</v>
      </c>
      <c r="DC21" s="36">
        <v>10622</v>
      </c>
      <c r="DD21" s="36">
        <v>6199</v>
      </c>
      <c r="DE21" s="36">
        <v>5012</v>
      </c>
      <c r="DF21" s="36">
        <v>4380</v>
      </c>
      <c r="DG21" s="36">
        <v>3343</v>
      </c>
      <c r="DH21" s="36">
        <v>3101</v>
      </c>
      <c r="DI21" s="36">
        <v>2968</v>
      </c>
      <c r="DJ21" s="36">
        <v>2600</v>
      </c>
      <c r="DK21" s="36">
        <v>2383</v>
      </c>
      <c r="DL21" s="36">
        <v>1717</v>
      </c>
      <c r="DM21" s="8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</row>
    <row r="22" outlineLevel="4">
      <c r="A22" s="1"/>
      <c r="B22" s="4"/>
      <c r="C22" s="23" t="s">
        <v>641</v>
      </c>
      <c r="D22" s="28">
        <f t="shared" si="0"/>
      </c>
      <c r="E22" s="28">
        <f t="shared" si="2"/>
      </c>
      <c r="F22" s="28">
        <f t="shared" si="4"/>
      </c>
      <c r="G22" s="28">
        <f t="shared" si="6"/>
      </c>
      <c r="H22" s="28">
        <f t="shared" si="8"/>
      </c>
      <c r="I22" s="28">
        <f t="shared" si="10"/>
      </c>
      <c r="J22" s="28">
        <f t="shared" si="12"/>
      </c>
      <c r="K22" s="29">
        <f t="shared" si="14"/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>
        <v>0</v>
      </c>
      <c r="AZ22" s="15">
        <v>-6000</v>
      </c>
      <c r="BA22" s="15">
        <v>-6000</v>
      </c>
      <c r="BB22" s="15">
        <v>-5000</v>
      </c>
      <c r="BC22" s="15">
        <v>-3000</v>
      </c>
      <c r="BD22" s="15">
        <v>-4000</v>
      </c>
      <c r="BE22" s="15">
        <v>-2257</v>
      </c>
      <c r="BF22" s="15">
        <v>-6383</v>
      </c>
      <c r="BG22" s="15">
        <v>-7240</v>
      </c>
      <c r="BH22" s="15">
        <v>-10120</v>
      </c>
      <c r="BI22" s="15">
        <v>-43064</v>
      </c>
      <c r="BJ22" s="15">
        <v>-7492</v>
      </c>
      <c r="BK22" s="15">
        <v>-9479</v>
      </c>
      <c r="BL22" s="15">
        <v>-8675</v>
      </c>
      <c r="BM22" s="15">
        <v>-90</v>
      </c>
      <c r="BN22" s="15">
        <v>-27682</v>
      </c>
      <c r="BO22" s="15">
        <v>-11377</v>
      </c>
      <c r="BP22" s="15">
        <v>-13644</v>
      </c>
      <c r="BQ22" s="15">
        <v>-15316</v>
      </c>
      <c r="BR22" s="15">
        <v>0</v>
      </c>
      <c r="BS22" s="15">
        <v>0</v>
      </c>
      <c r="BT22" s="15">
        <v>0</v>
      </c>
      <c r="BU22" s="15"/>
      <c r="BV22" s="15"/>
      <c r="BW22" s="15"/>
      <c r="BX22" s="15">
        <v>-7595</v>
      </c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8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</row>
    <row r="23" outlineLevel="4">
      <c r="A23" s="1"/>
      <c r="B23" s="4"/>
      <c r="C23" s="23" t="s">
        <v>642</v>
      </c>
      <c r="D23" s="28">
        <f t="shared" si="0"/>
      </c>
      <c r="E23" s="28">
        <f t="shared" si="2"/>
      </c>
      <c r="F23" s="28">
        <f t="shared" si="4"/>
      </c>
      <c r="G23" s="28">
        <f t="shared" si="6"/>
      </c>
      <c r="H23" s="28">
        <f t="shared" si="8"/>
      </c>
      <c r="I23" s="28">
        <f t="shared" si="10"/>
      </c>
      <c r="J23" s="28">
        <f t="shared" si="12"/>
      </c>
      <c r="K23" s="29">
        <f t="shared" si="14"/>
      </c>
      <c r="M23" s="15">
        <v>1321000</v>
      </c>
      <c r="N23" s="15">
        <v>1252000</v>
      </c>
      <c r="O23" s="15">
        <v>1153000</v>
      </c>
      <c r="P23" s="15">
        <v>1011000</v>
      </c>
      <c r="Q23" s="15">
        <v>994000</v>
      </c>
      <c r="R23" s="15">
        <v>979000</v>
      </c>
      <c r="S23" s="15">
        <v>841000</v>
      </c>
      <c r="T23" s="15">
        <v>735000</v>
      </c>
      <c r="U23" s="15">
        <v>738000</v>
      </c>
      <c r="V23" s="15">
        <v>745000</v>
      </c>
      <c r="W23" s="15">
        <v>648000</v>
      </c>
      <c r="X23" s="15">
        <v>578000</v>
      </c>
      <c r="Y23" s="15">
        <v>551000</v>
      </c>
      <c r="Z23" s="15">
        <v>559000</v>
      </c>
      <c r="AA23" s="15">
        <v>465000</v>
      </c>
      <c r="AB23" s="15">
        <v>429000</v>
      </c>
      <c r="AC23" s="15">
        <v>416000</v>
      </c>
      <c r="AD23" s="15">
        <v>383000</v>
      </c>
      <c r="AE23" s="15">
        <v>374000</v>
      </c>
      <c r="AF23" s="15">
        <v>224000</v>
      </c>
      <c r="AG23" s="15">
        <v>220000</v>
      </c>
      <c r="AH23" s="15">
        <v>223000</v>
      </c>
      <c r="AI23" s="15">
        <v>223000</v>
      </c>
      <c r="AJ23" s="15">
        <v>178000</v>
      </c>
      <c r="AK23" s="15">
        <v>157000</v>
      </c>
      <c r="AL23" s="15">
        <v>138000</v>
      </c>
      <c r="AM23" s="15">
        <v>133000</v>
      </c>
      <c r="AN23" s="15">
        <v>129000</v>
      </c>
      <c r="AO23" s="15">
        <v>126000</v>
      </c>
      <c r="AP23" s="15">
        <v>107000</v>
      </c>
      <c r="AQ23" s="15">
        <v>82000</v>
      </c>
      <c r="AR23" s="15">
        <v>76000</v>
      </c>
      <c r="AS23" s="15">
        <v>71000</v>
      </c>
      <c r="AT23" s="15">
        <v>65000</v>
      </c>
      <c r="AU23" s="15">
        <v>58000</v>
      </c>
      <c r="AV23" s="15">
        <v>53000</v>
      </c>
      <c r="AW23" s="15">
        <v>59000</v>
      </c>
      <c r="AX23" s="15">
        <v>52000</v>
      </c>
      <c r="AY23" s="15">
        <v>48000</v>
      </c>
      <c r="AZ23" s="15">
        <v>45000</v>
      </c>
      <c r="BA23" s="15">
        <v>43000</v>
      </c>
      <c r="BB23" s="15">
        <v>41000</v>
      </c>
      <c r="BC23" s="15">
        <v>38000</v>
      </c>
      <c r="BD23" s="15">
        <v>36000</v>
      </c>
      <c r="BE23" s="15">
        <v>35909</v>
      </c>
      <c r="BF23" s="15">
        <v>34299</v>
      </c>
      <c r="BG23" s="15">
        <v>32395</v>
      </c>
      <c r="BH23" s="15">
        <v>33397</v>
      </c>
      <c r="BI23" s="15">
        <v>35769</v>
      </c>
      <c r="BJ23" s="15">
        <v>33069</v>
      </c>
      <c r="BK23" s="15">
        <v>32255</v>
      </c>
      <c r="BL23" s="15">
        <v>35569</v>
      </c>
      <c r="BM23" s="15">
        <v>35436</v>
      </c>
      <c r="BN23" s="15">
        <v>33229</v>
      </c>
      <c r="BO23" s="15">
        <v>35950</v>
      </c>
      <c r="BP23" s="15">
        <v>31739</v>
      </c>
      <c r="BQ23" s="15">
        <v>25368</v>
      </c>
      <c r="BR23" s="15">
        <v>25177</v>
      </c>
      <c r="BS23" s="15">
        <v>24631</v>
      </c>
      <c r="BT23" s="15">
        <v>25177</v>
      </c>
      <c r="BU23" s="15">
        <v>24620</v>
      </c>
      <c r="BV23" s="15">
        <v>22982</v>
      </c>
      <c r="BW23" s="15">
        <v>25376</v>
      </c>
      <c r="BX23" s="15">
        <v>169848</v>
      </c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8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</row>
    <row r="24" outlineLevel="4">
      <c r="A24" s="1"/>
      <c r="B24" s="4"/>
      <c r="C24" s="23" t="s">
        <v>643</v>
      </c>
      <c r="D24" s="28">
        <f t="shared" si="0"/>
      </c>
      <c r="E24" s="28">
        <f t="shared" si="2"/>
      </c>
      <c r="F24" s="28">
        <f t="shared" si="4"/>
      </c>
      <c r="G24" s="28">
        <f t="shared" si="6"/>
      </c>
      <c r="H24" s="28">
        <f t="shared" si="8"/>
      </c>
      <c r="I24" s="28">
        <f t="shared" si="10"/>
      </c>
      <c r="J24" s="28">
        <f t="shared" si="12"/>
      </c>
      <c r="K24" s="29">
        <f t="shared" si="14"/>
      </c>
      <c r="M24" s="15">
        <v>-598000</v>
      </c>
      <c r="N24" s="15">
        <v>-603000</v>
      </c>
      <c r="O24" s="15">
        <v>-1699000</v>
      </c>
      <c r="P24" s="15">
        <v>-1577000</v>
      </c>
      <c r="Q24" s="15">
        <v>-78000</v>
      </c>
      <c r="R24" s="15">
        <v>-530000</v>
      </c>
      <c r="S24" s="15">
        <v>-746000</v>
      </c>
      <c r="T24" s="15">
        <v>-1135000</v>
      </c>
      <c r="U24" s="15">
        <v>-647000</v>
      </c>
      <c r="V24" s="15">
        <v>-532000</v>
      </c>
      <c r="W24" s="15">
        <v>-443000</v>
      </c>
      <c r="X24" s="15">
        <v>-542000</v>
      </c>
      <c r="Y24" s="15">
        <v>-224000</v>
      </c>
      <c r="Z24" s="15">
        <v>-21000</v>
      </c>
      <c r="AA24" s="15">
        <v>-185000</v>
      </c>
      <c r="AB24" s="15">
        <v>24000</v>
      </c>
      <c r="AC24" s="15">
        <v>-165000</v>
      </c>
      <c r="AD24" s="15">
        <v>-53000</v>
      </c>
      <c r="AE24" s="15">
        <v>-80000</v>
      </c>
      <c r="AF24" s="15">
        <v>16000</v>
      </c>
      <c r="AG24" s="15">
        <v>23000</v>
      </c>
      <c r="AH24" s="15">
        <v>22000</v>
      </c>
      <c r="AI24" s="15">
        <v>15000</v>
      </c>
      <c r="AJ24" s="15">
        <v>-42000</v>
      </c>
      <c r="AK24" s="15">
        <v>-345000</v>
      </c>
      <c r="AL24" s="15">
        <v>-83000</v>
      </c>
      <c r="AM24" s="15">
        <v>62000</v>
      </c>
      <c r="AN24" s="15">
        <v>51000</v>
      </c>
      <c r="AO24" s="15">
        <v>-517000</v>
      </c>
      <c r="AP24" s="15">
        <v>43000</v>
      </c>
      <c r="AQ24" s="15">
        <v>93000</v>
      </c>
      <c r="AR24" s="15">
        <v>22000</v>
      </c>
      <c r="AS24" s="15">
        <v>51000</v>
      </c>
      <c r="AT24" s="15">
        <v>69000</v>
      </c>
      <c r="AU24" s="15">
        <v>47000</v>
      </c>
      <c r="AV24" s="15">
        <v>30000</v>
      </c>
      <c r="AW24" s="15">
        <v>27000</v>
      </c>
      <c r="AX24" s="15">
        <v>42000</v>
      </c>
      <c r="AY24" s="15">
        <v>37000</v>
      </c>
      <c r="AZ24" s="15">
        <v>28000</v>
      </c>
      <c r="BA24" s="15">
        <v>21000</v>
      </c>
      <c r="BB24" s="15">
        <v>24000</v>
      </c>
      <c r="BC24" s="15">
        <v>16000</v>
      </c>
      <c r="BD24" s="15">
        <v>22000</v>
      </c>
      <c r="BE24" s="15">
        <v>7086</v>
      </c>
      <c r="BF24" s="15">
        <v>8525</v>
      </c>
      <c r="BG24" s="15">
        <v>2452</v>
      </c>
      <c r="BH24" s="15">
        <v>-3063</v>
      </c>
      <c r="BI24" s="15">
        <v>-10824</v>
      </c>
      <c r="BJ24" s="15">
        <v>28893</v>
      </c>
      <c r="BK24" s="15">
        <v>10161</v>
      </c>
      <c r="BL24" s="15">
        <v>3630</v>
      </c>
      <c r="BM24" s="15">
        <v>4814</v>
      </c>
      <c r="BN24" s="15">
        <v>-5840</v>
      </c>
      <c r="BO24" s="15">
        <v>11667</v>
      </c>
      <c r="BP24" s="15">
        <v>8415</v>
      </c>
      <c r="BQ24" s="15">
        <v>-2474</v>
      </c>
      <c r="BR24" s="15">
        <v>15072</v>
      </c>
      <c r="BS24" s="15">
        <v>-29642</v>
      </c>
      <c r="BT24" s="15">
        <v>14398</v>
      </c>
      <c r="BU24" s="15">
        <v>4626</v>
      </c>
      <c r="BV24" s="15">
        <v>2258</v>
      </c>
      <c r="BW24" s="15">
        <v>-12653</v>
      </c>
      <c r="BX24" s="15">
        <v>-15378</v>
      </c>
      <c r="BY24" s="15">
        <v>-24845</v>
      </c>
      <c r="BZ24" s="15">
        <v>-3979</v>
      </c>
      <c r="CA24" s="15">
        <v>-25639</v>
      </c>
      <c r="CB24" s="15">
        <v>31186</v>
      </c>
      <c r="CC24" s="15">
        <v>22237</v>
      </c>
      <c r="CD24" s="15">
        <v>28002</v>
      </c>
      <c r="CE24" s="15">
        <v>38378</v>
      </c>
      <c r="CF24" s="15">
        <v>899</v>
      </c>
      <c r="CG24" s="15">
        <v>16149</v>
      </c>
      <c r="CH24" s="15">
        <v>-2620</v>
      </c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>
        <v>29888</v>
      </c>
      <c r="CX24" s="15">
        <v>0</v>
      </c>
      <c r="CY24" s="15">
        <v>0</v>
      </c>
      <c r="CZ24" s="15">
        <v>-120</v>
      </c>
      <c r="DA24" s="15">
        <v>-41322</v>
      </c>
      <c r="DB24" s="15">
        <v>-2291</v>
      </c>
      <c r="DC24" s="15">
        <v>-12455</v>
      </c>
      <c r="DD24" s="15">
        <v>4154</v>
      </c>
      <c r="DE24" s="15"/>
      <c r="DF24" s="15"/>
      <c r="DG24" s="15"/>
      <c r="DH24" s="15"/>
      <c r="DI24" s="15"/>
      <c r="DJ24" s="15"/>
      <c r="DK24" s="15"/>
      <c r="DL24" s="15"/>
      <c r="DM24" s="8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</row>
    <row r="25" outlineLevel="4">
      <c r="A25" s="1"/>
      <c r="B25" s="4"/>
      <c r="C25" s="23" t="s">
        <v>644</v>
      </c>
      <c r="D25" s="28">
        <f t="shared" si="0"/>
      </c>
      <c r="E25" s="28">
        <f t="shared" si="2"/>
      </c>
      <c r="F25" s="28">
        <f t="shared" si="4"/>
      </c>
      <c r="G25" s="28">
        <f t="shared" si="6"/>
      </c>
      <c r="H25" s="28">
        <f t="shared" si="8"/>
      </c>
      <c r="I25" s="28">
        <f t="shared" si="10"/>
      </c>
      <c r="J25" s="28">
        <f t="shared" si="12"/>
      </c>
      <c r="K25" s="29">
        <f t="shared" si="14"/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>
        <v>6000</v>
      </c>
      <c r="AU25" s="15">
        <v>6000</v>
      </c>
      <c r="AV25" s="15">
        <v>8000</v>
      </c>
      <c r="AW25" s="15">
        <v>7000</v>
      </c>
      <c r="AX25" s="15">
        <v>8000</v>
      </c>
      <c r="AY25" s="15">
        <v>7000</v>
      </c>
      <c r="AZ25" s="15">
        <v>7000</v>
      </c>
      <c r="BA25" s="15">
        <v>7000</v>
      </c>
      <c r="BB25" s="15">
        <v>7000</v>
      </c>
      <c r="BC25" s="15">
        <v>7000</v>
      </c>
      <c r="BD25" s="15">
        <v>7000</v>
      </c>
      <c r="BE25" s="15">
        <v>5000</v>
      </c>
      <c r="BF25" s="15">
        <v>0</v>
      </c>
      <c r="BG25" s="15">
        <v>0</v>
      </c>
      <c r="BH25" s="15">
        <v>0</v>
      </c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8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</row>
    <row r="26" outlineLevel="4">
      <c r="A26" s="1"/>
      <c r="B26" s="4"/>
      <c r="C26" s="23" t="s">
        <v>645</v>
      </c>
      <c r="D26" s="28">
        <f t="shared" si="0"/>
      </c>
      <c r="E26" s="28">
        <f t="shared" si="2"/>
      </c>
      <c r="F26" s="28">
        <f t="shared" si="4"/>
      </c>
      <c r="G26" s="28">
        <f t="shared" si="6"/>
      </c>
      <c r="H26" s="28">
        <f t="shared" si="8"/>
      </c>
      <c r="I26" s="28">
        <f t="shared" si="10"/>
      </c>
      <c r="J26" s="28">
        <f t="shared" si="12"/>
      </c>
      <c r="K26" s="29">
        <f t="shared" si="14"/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8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</row>
    <row r="27" outlineLevel="5">
      <c r="A27" s="1"/>
      <c r="B27" s="4"/>
      <c r="C27" s="23" t="s">
        <v>646</v>
      </c>
      <c r="D27" s="28">
        <f t="shared" si="0"/>
      </c>
      <c r="E27" s="28">
        <f t="shared" si="2"/>
      </c>
      <c r="F27" s="28">
        <f t="shared" si="4"/>
      </c>
      <c r="G27" s="28">
        <f t="shared" si="6"/>
      </c>
      <c r="H27" s="28">
        <f t="shared" si="8"/>
      </c>
      <c r="I27" s="28">
        <f t="shared" si="10"/>
      </c>
      <c r="J27" s="28">
        <f t="shared" si="12"/>
      </c>
      <c r="K27" s="29">
        <f t="shared" si="14"/>
      </c>
      <c r="M27" s="15">
        <v>-728000</v>
      </c>
      <c r="N27" s="15">
        <v>-38000</v>
      </c>
      <c r="O27" s="15">
        <v>-195000</v>
      </c>
      <c r="P27" s="15">
        <v>-69000</v>
      </c>
      <c r="Q27" s="15">
        <v>-262000</v>
      </c>
      <c r="R27" s="15">
        <v>69000</v>
      </c>
      <c r="S27" s="15">
        <v>-59000</v>
      </c>
      <c r="T27" s="15">
        <v>14000</v>
      </c>
      <c r="U27" s="15">
        <v>10000</v>
      </c>
      <c r="V27" s="15">
        <v>11000</v>
      </c>
      <c r="W27" s="15">
        <v>7000</v>
      </c>
      <c r="X27" s="15">
        <v>17000</v>
      </c>
      <c r="Y27" s="15">
        <v>52000</v>
      </c>
      <c r="Z27" s="15">
        <v>-19000</v>
      </c>
      <c r="AA27" s="15">
        <v>0</v>
      </c>
      <c r="AB27" s="15">
        <v>-133000</v>
      </c>
      <c r="AC27" s="15">
        <v>-9000</v>
      </c>
      <c r="AD27" s="15">
        <v>4000</v>
      </c>
      <c r="AE27" s="15">
        <v>2000</v>
      </c>
      <c r="AF27" s="15">
        <v>3000</v>
      </c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8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</row>
    <row r="28" outlineLevel="5">
      <c r="A28" s="1"/>
      <c r="B28" s="4"/>
      <c r="C28" s="38" t="s">
        <v>647</v>
      </c>
      <c r="D28" s="24">
        <f t="shared" si="0"/>
      </c>
      <c r="E28" s="24">
        <f t="shared" si="2"/>
      </c>
      <c r="F28" s="24">
        <f t="shared" si="4"/>
      </c>
      <c r="G28" s="24">
        <f t="shared" si="6"/>
      </c>
      <c r="H28" s="24">
        <f t="shared" si="8"/>
      </c>
      <c r="I28" s="24">
        <f t="shared" si="10"/>
      </c>
      <c r="J28" s="24">
        <f t="shared" si="12"/>
      </c>
      <c r="K28" s="37">
        <f t="shared" si="14"/>
      </c>
      <c r="L28" s="2"/>
      <c r="M28" s="36">
        <v>-728000</v>
      </c>
      <c r="N28" s="36">
        <v>-38000</v>
      </c>
      <c r="O28" s="36">
        <v>-195000</v>
      </c>
      <c r="P28" s="36">
        <v>-69000</v>
      </c>
      <c r="Q28" s="36">
        <v>-262000</v>
      </c>
      <c r="R28" s="36">
        <v>69000</v>
      </c>
      <c r="S28" s="36">
        <v>-59000</v>
      </c>
      <c r="T28" s="36">
        <v>14000</v>
      </c>
      <c r="U28" s="36">
        <v>10000</v>
      </c>
      <c r="V28" s="36">
        <v>11000</v>
      </c>
      <c r="W28" s="36">
        <v>7000</v>
      </c>
      <c r="X28" s="36">
        <v>17000</v>
      </c>
      <c r="Y28" s="36">
        <v>52000</v>
      </c>
      <c r="Z28" s="36">
        <v>-19000</v>
      </c>
      <c r="AA28" s="36">
        <v>0</v>
      </c>
      <c r="AB28" s="36">
        <v>-133000</v>
      </c>
      <c r="AC28" s="36">
        <v>-9000</v>
      </c>
      <c r="AD28" s="36">
        <v>4000</v>
      </c>
      <c r="AE28" s="36">
        <v>2000</v>
      </c>
      <c r="AF28" s="36">
        <v>3000</v>
      </c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8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</row>
    <row r="29" outlineLevel="4">
      <c r="A29" s="1"/>
      <c r="B29" s="4"/>
      <c r="C29" s="23" t="s">
        <v>648</v>
      </c>
      <c r="D29" s="28">
        <f t="shared" si="0"/>
      </c>
      <c r="E29" s="28">
        <f t="shared" si="2"/>
      </c>
      <c r="F29" s="28">
        <f t="shared" si="4"/>
      </c>
      <c r="G29" s="28">
        <f t="shared" si="6"/>
      </c>
      <c r="H29" s="28">
        <f t="shared" si="8"/>
      </c>
      <c r="I29" s="28">
        <f t="shared" si="10"/>
      </c>
      <c r="J29" s="28">
        <f t="shared" si="12"/>
      </c>
      <c r="K29" s="29">
        <f t="shared" si="14"/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8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</row>
    <row r="30" outlineLevel="5">
      <c r="A30" s="1"/>
      <c r="B30" s="4"/>
      <c r="C30" s="23" t="s">
        <v>649</v>
      </c>
      <c r="D30" s="28">
        <f t="shared" si="0"/>
      </c>
      <c r="E30" s="28">
        <f t="shared" si="2"/>
      </c>
      <c r="F30" s="28">
        <f t="shared" si="4"/>
      </c>
      <c r="G30" s="28">
        <f t="shared" si="6"/>
      </c>
      <c r="H30" s="28">
        <f t="shared" si="8"/>
      </c>
      <c r="I30" s="28">
        <f t="shared" si="10"/>
      </c>
      <c r="J30" s="28">
        <f t="shared" si="12"/>
      </c>
      <c r="K30" s="29">
        <f t="shared" si="14"/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8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</row>
    <row r="31" outlineLevel="6">
      <c r="A31" s="1"/>
      <c r="B31" s="4"/>
      <c r="C31" s="23" t="s">
        <v>650</v>
      </c>
      <c r="D31" s="28">
        <f t="shared" si="0"/>
      </c>
      <c r="E31" s="28">
        <f t="shared" si="2"/>
      </c>
      <c r="F31" s="28">
        <f t="shared" si="4"/>
      </c>
      <c r="G31" s="28">
        <f t="shared" si="6"/>
      </c>
      <c r="H31" s="28">
        <f t="shared" si="8"/>
      </c>
      <c r="I31" s="28">
        <f t="shared" si="10"/>
      </c>
      <c r="J31" s="28">
        <f t="shared" si="12"/>
      </c>
      <c r="K31" s="29">
        <f t="shared" si="14"/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>
        <v>1000</v>
      </c>
      <c r="AU31" s="15">
        <v>0</v>
      </c>
      <c r="AV31" s="15">
        <v>-3000</v>
      </c>
      <c r="AW31" s="15">
        <v>1000</v>
      </c>
      <c r="AX31" s="15">
        <v>-4000</v>
      </c>
      <c r="AY31" s="15">
        <v>0</v>
      </c>
      <c r="AZ31" s="15">
        <v>-3000</v>
      </c>
      <c r="BA31" s="15">
        <v>1000</v>
      </c>
      <c r="BB31" s="15">
        <v>-4000</v>
      </c>
      <c r="BC31" s="15">
        <v>3000</v>
      </c>
      <c r="BD31" s="15">
        <v>-17000</v>
      </c>
      <c r="BE31" s="15">
        <v>-7742</v>
      </c>
      <c r="BF31" s="15">
        <v>-258</v>
      </c>
      <c r="BG31" s="15">
        <v>0</v>
      </c>
      <c r="BH31" s="15">
        <v>0</v>
      </c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8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</row>
    <row r="32" outlineLevel="6">
      <c r="A32" s="1"/>
      <c r="B32" s="4"/>
      <c r="C32" s="38" t="s">
        <v>651</v>
      </c>
      <c r="D32" s="24">
        <f t="shared" si="0"/>
      </c>
      <c r="E32" s="24">
        <f t="shared" si="2"/>
      </c>
      <c r="F32" s="24">
        <f t="shared" si="4"/>
      </c>
      <c r="G32" s="24">
        <f t="shared" si="6"/>
      </c>
      <c r="H32" s="24">
        <f t="shared" si="8"/>
      </c>
      <c r="I32" s="24">
        <f t="shared" si="10"/>
      </c>
      <c r="J32" s="24">
        <f t="shared" si="12"/>
      </c>
      <c r="K32" s="37">
        <f t="shared" si="14"/>
      </c>
      <c r="L32" s="2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>
        <v>1000</v>
      </c>
      <c r="AU32" s="36">
        <v>0</v>
      </c>
      <c r="AV32" s="36">
        <v>-3000</v>
      </c>
      <c r="AW32" s="36">
        <v>1000</v>
      </c>
      <c r="AX32" s="36">
        <v>-4000</v>
      </c>
      <c r="AY32" s="36">
        <v>0</v>
      </c>
      <c r="AZ32" s="36">
        <v>-3000</v>
      </c>
      <c r="BA32" s="36">
        <v>1000</v>
      </c>
      <c r="BB32" s="36">
        <v>-4000</v>
      </c>
      <c r="BC32" s="36">
        <v>3000</v>
      </c>
      <c r="BD32" s="36">
        <v>-17000</v>
      </c>
      <c r="BE32" s="36">
        <v>-7742</v>
      </c>
      <c r="BF32" s="36">
        <v>-258</v>
      </c>
      <c r="BG32" s="36">
        <v>0</v>
      </c>
      <c r="BH32" s="36">
        <v>0</v>
      </c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8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</row>
    <row r="33" outlineLevel="5">
      <c r="A33" s="1"/>
      <c r="B33" s="4"/>
      <c r="C33" s="23" t="s">
        <v>652</v>
      </c>
      <c r="D33" s="28">
        <f t="shared" si="0"/>
      </c>
      <c r="E33" s="28">
        <f t="shared" si="2"/>
      </c>
      <c r="F33" s="28">
        <f t="shared" si="4"/>
      </c>
      <c r="G33" s="28">
        <f t="shared" si="6"/>
      </c>
      <c r="H33" s="28">
        <f t="shared" si="8"/>
      </c>
      <c r="I33" s="28">
        <f t="shared" si="10"/>
      </c>
      <c r="J33" s="28">
        <f t="shared" si="12"/>
      </c>
      <c r="K33" s="29">
        <f t="shared" si="14"/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>
        <v>0</v>
      </c>
      <c r="AP33" s="15">
        <v>2000</v>
      </c>
      <c r="AQ33" s="15">
        <v>3000</v>
      </c>
      <c r="AR33" s="15">
        <v>14000</v>
      </c>
      <c r="AS33" s="15">
        <v>6000</v>
      </c>
      <c r="AT33" s="15">
        <v>15000</v>
      </c>
      <c r="AU33" s="15">
        <v>0</v>
      </c>
      <c r="AV33" s="15">
        <v>0</v>
      </c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8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</row>
    <row r="34" outlineLevel="5">
      <c r="A34" s="1"/>
      <c r="B34" s="4"/>
      <c r="C34" s="23" t="s">
        <v>653</v>
      </c>
      <c r="D34" s="28">
        <f t="shared" si="0"/>
      </c>
      <c r="E34" s="28">
        <f t="shared" si="2"/>
      </c>
      <c r="F34" s="28">
        <f t="shared" si="4"/>
      </c>
      <c r="G34" s="28">
        <f t="shared" si="6"/>
      </c>
      <c r="H34" s="28">
        <f t="shared" si="8"/>
      </c>
      <c r="I34" s="28">
        <f t="shared" si="10"/>
      </c>
      <c r="J34" s="28">
        <f t="shared" si="12"/>
      </c>
      <c r="K34" s="29">
        <f t="shared" si="14"/>
      </c>
      <c r="M34" s="15"/>
      <c r="N34" s="15"/>
      <c r="O34" s="15"/>
      <c r="P34" s="15"/>
      <c r="Q34" s="15"/>
      <c r="R34" s="15"/>
      <c r="S34" s="15"/>
      <c r="T34" s="15"/>
      <c r="U34" s="15">
        <v>0</v>
      </c>
      <c r="V34" s="15">
        <v>0</v>
      </c>
      <c r="W34" s="15">
        <v>0</v>
      </c>
      <c r="X34" s="15">
        <v>1353000</v>
      </c>
      <c r="Y34" s="15">
        <v>0</v>
      </c>
      <c r="Z34" s="15">
        <v>0</v>
      </c>
      <c r="AA34" s="15">
        <v>0</v>
      </c>
      <c r="AB34" s="15">
        <v>0</v>
      </c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>
        <v>8000</v>
      </c>
      <c r="AX34" s="15">
        <v>5000</v>
      </c>
      <c r="AY34" s="15"/>
      <c r="AZ34" s="15"/>
      <c r="BA34" s="15">
        <v>0</v>
      </c>
      <c r="BB34" s="15">
        <v>0</v>
      </c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8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</row>
    <row r="35" outlineLevel="5">
      <c r="A35" s="1"/>
      <c r="B35" s="4"/>
      <c r="C35" s="38" t="s">
        <v>654</v>
      </c>
      <c r="D35" s="24">
        <f t="shared" si="0"/>
      </c>
      <c r="E35" s="24">
        <f t="shared" si="2"/>
      </c>
      <c r="F35" s="24">
        <f t="shared" si="4"/>
      </c>
      <c r="G35" s="24">
        <f t="shared" si="6"/>
      </c>
      <c r="H35" s="24">
        <f t="shared" si="8"/>
      </c>
      <c r="I35" s="24">
        <f t="shared" si="10"/>
      </c>
      <c r="J35" s="24">
        <f t="shared" si="12"/>
      </c>
      <c r="K35" s="37">
        <f t="shared" si="14"/>
      </c>
      <c r="L35" s="2"/>
      <c r="M35" s="36"/>
      <c r="N35" s="36"/>
      <c r="O35" s="36"/>
      <c r="P35" s="36"/>
      <c r="Q35" s="36"/>
      <c r="R35" s="36"/>
      <c r="S35" s="36"/>
      <c r="T35" s="36"/>
      <c r="U35" s="36">
        <v>0</v>
      </c>
      <c r="V35" s="36">
        <v>0</v>
      </c>
      <c r="W35" s="36">
        <v>0</v>
      </c>
      <c r="X35" s="36">
        <v>1353000</v>
      </c>
      <c r="Y35" s="36">
        <v>0</v>
      </c>
      <c r="Z35" s="36">
        <v>0</v>
      </c>
      <c r="AA35" s="36">
        <v>0</v>
      </c>
      <c r="AB35" s="36">
        <v>0</v>
      </c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>
        <v>0</v>
      </c>
      <c r="AP35" s="36">
        <v>2000</v>
      </c>
      <c r="AQ35" s="36">
        <v>3000</v>
      </c>
      <c r="AR35" s="36">
        <v>14000</v>
      </c>
      <c r="AS35" s="36">
        <v>8000</v>
      </c>
      <c r="AT35" s="36">
        <v>16000</v>
      </c>
      <c r="AU35" s="36">
        <v>0</v>
      </c>
      <c r="AV35" s="36">
        <v>-3000</v>
      </c>
      <c r="AW35" s="36">
        <v>9000</v>
      </c>
      <c r="AX35" s="36">
        <v>1000</v>
      </c>
      <c r="AY35" s="36">
        <v>32000</v>
      </c>
      <c r="AZ35" s="36">
        <v>-3000</v>
      </c>
      <c r="BA35" s="36">
        <v>1000</v>
      </c>
      <c r="BB35" s="36">
        <v>-4000</v>
      </c>
      <c r="BC35" s="36">
        <v>3000</v>
      </c>
      <c r="BD35" s="36">
        <v>-17000</v>
      </c>
      <c r="BE35" s="36">
        <v>-7742</v>
      </c>
      <c r="BF35" s="36">
        <v>-258</v>
      </c>
      <c r="BG35" s="36">
        <v>0</v>
      </c>
      <c r="BH35" s="36">
        <v>0</v>
      </c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8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</row>
    <row r="36" outlineLevel="4">
      <c r="A36" s="1"/>
      <c r="B36" s="4"/>
      <c r="C36" s="23" t="s">
        <v>655</v>
      </c>
      <c r="D36" s="28">
        <f t="shared" si="0"/>
      </c>
      <c r="E36" s="28">
        <f t="shared" si="2"/>
      </c>
      <c r="F36" s="28">
        <f t="shared" si="4"/>
      </c>
      <c r="G36" s="28">
        <f t="shared" si="6"/>
      </c>
      <c r="H36" s="28">
        <f t="shared" si="8"/>
      </c>
      <c r="I36" s="28">
        <f t="shared" si="10"/>
      </c>
      <c r="J36" s="28">
        <f t="shared" si="12"/>
      </c>
      <c r="K36" s="29">
        <f t="shared" si="14"/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>
        <v>-1899</v>
      </c>
      <c r="BZ36" s="15">
        <v>-1246</v>
      </c>
      <c r="CA36" s="15">
        <v>1907</v>
      </c>
      <c r="CB36" s="15">
        <v>1238</v>
      </c>
      <c r="CC36" s="15">
        <v>52580</v>
      </c>
      <c r="CD36" s="15">
        <v>-49201</v>
      </c>
      <c r="CE36" s="15">
        <v>125</v>
      </c>
      <c r="CF36" s="15">
        <v>60</v>
      </c>
      <c r="CG36" s="15">
        <v>14319</v>
      </c>
      <c r="CH36" s="15">
        <v>-102</v>
      </c>
      <c r="CI36" s="15">
        <v>-17400</v>
      </c>
      <c r="CJ36" s="15">
        <v>17436</v>
      </c>
      <c r="CK36" s="15">
        <v>920</v>
      </c>
      <c r="CL36" s="15">
        <v>0</v>
      </c>
      <c r="CM36" s="15">
        <v>141</v>
      </c>
      <c r="CN36" s="15">
        <v>-56</v>
      </c>
      <c r="CO36" s="15">
        <v>138</v>
      </c>
      <c r="CP36" s="15">
        <v>-271</v>
      </c>
      <c r="CQ36" s="15">
        <v>658</v>
      </c>
      <c r="CR36" s="15">
        <v>-113</v>
      </c>
      <c r="CS36" s="15">
        <v>7663</v>
      </c>
      <c r="CT36" s="15">
        <v>9190</v>
      </c>
      <c r="CU36" s="15">
        <v>884</v>
      </c>
      <c r="CV36" s="15">
        <v>467</v>
      </c>
      <c r="CW36" s="15">
        <v>-188</v>
      </c>
      <c r="CX36" s="15">
        <v>40084</v>
      </c>
      <c r="CY36" s="15">
        <v>3841</v>
      </c>
      <c r="CZ36" s="15">
        <v>7110</v>
      </c>
      <c r="DA36" s="15">
        <v>30631</v>
      </c>
      <c r="DB36" s="15">
        <v>28144</v>
      </c>
      <c r="DC36" s="15">
        <v>16564</v>
      </c>
      <c r="DD36" s="15">
        <v>15403</v>
      </c>
      <c r="DE36" s="15">
        <v>9307</v>
      </c>
      <c r="DF36" s="15">
        <v>23157</v>
      </c>
      <c r="DG36" s="15">
        <v>17672</v>
      </c>
      <c r="DH36" s="15">
        <v>13977</v>
      </c>
      <c r="DI36" s="15">
        <v>11123</v>
      </c>
      <c r="DJ36" s="15">
        <v>1400</v>
      </c>
      <c r="DK36" s="15">
        <v>457</v>
      </c>
      <c r="DL36" s="15">
        <v>43</v>
      </c>
      <c r="DM36" s="8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</row>
    <row r="37" outlineLevel="4">
      <c r="A37" s="1"/>
      <c r="B37" s="4"/>
      <c r="C37" s="23" t="s">
        <v>656</v>
      </c>
      <c r="D37" s="28">
        <f t="shared" si="0"/>
      </c>
      <c r="E37" s="28">
        <f t="shared" si="2"/>
      </c>
      <c r="F37" s="28">
        <f t="shared" si="4"/>
      </c>
      <c r="G37" s="28">
        <f t="shared" si="6"/>
      </c>
      <c r="H37" s="28">
        <f t="shared" si="8"/>
      </c>
      <c r="I37" s="28">
        <f t="shared" si="10"/>
      </c>
      <c r="J37" s="28">
        <f t="shared" si="12"/>
      </c>
      <c r="K37" s="29">
        <f t="shared" si="14"/>
      </c>
      <c r="M37" s="15">
        <v>-137000</v>
      </c>
      <c r="N37" s="15">
        <v>-77000</v>
      </c>
      <c r="O37" s="15">
        <v>-143000</v>
      </c>
      <c r="P37" s="15">
        <v>-145000</v>
      </c>
      <c r="Q37" s="15">
        <v>-108000</v>
      </c>
      <c r="R37" s="15">
        <v>-68000</v>
      </c>
      <c r="S37" s="15">
        <v>-68000</v>
      </c>
      <c r="T37" s="15">
        <v>-34000</v>
      </c>
      <c r="U37" s="15">
        <v>20000</v>
      </c>
      <c r="V37" s="15">
        <v>-45000</v>
      </c>
      <c r="W37" s="15">
        <v>-5000</v>
      </c>
      <c r="X37" s="15">
        <v>23000</v>
      </c>
      <c r="Y37" s="15">
        <v>22000</v>
      </c>
      <c r="Z37" s="15">
        <v>9000</v>
      </c>
      <c r="AA37" s="15">
        <v>19000</v>
      </c>
      <c r="AB37" s="15">
        <v>-3000</v>
      </c>
      <c r="AC37" s="15">
        <v>-9000</v>
      </c>
      <c r="AD37" s="15">
        <v>-1000</v>
      </c>
      <c r="AE37" s="15">
        <v>-11000</v>
      </c>
      <c r="AF37" s="15">
        <v>1000</v>
      </c>
      <c r="AG37" s="15">
        <v>-1000</v>
      </c>
      <c r="AH37" s="15">
        <v>4000</v>
      </c>
      <c r="AI37" s="15">
        <v>3000</v>
      </c>
      <c r="AJ37" s="15">
        <v>-2000</v>
      </c>
      <c r="AK37" s="15">
        <v>-10000</v>
      </c>
      <c r="AL37" s="15">
        <v>-13000</v>
      </c>
      <c r="AM37" s="15">
        <v>-14000</v>
      </c>
      <c r="AN37" s="15">
        <v>-8000</v>
      </c>
      <c r="AO37" s="15">
        <v>5000</v>
      </c>
      <c r="AP37" s="15">
        <v>4000</v>
      </c>
      <c r="AQ37" s="15">
        <v>4000</v>
      </c>
      <c r="AR37" s="15">
        <v>7000</v>
      </c>
      <c r="AS37" s="15">
        <v>25000</v>
      </c>
      <c r="AT37" s="15">
        <v>1000</v>
      </c>
      <c r="AU37" s="15">
        <v>11000</v>
      </c>
      <c r="AV37" s="15">
        <v>-4000</v>
      </c>
      <c r="AW37" s="15">
        <v>8000</v>
      </c>
      <c r="AX37" s="15">
        <v>0</v>
      </c>
      <c r="AY37" s="15">
        <v>4000</v>
      </c>
      <c r="AZ37" s="15">
        <v>7000</v>
      </c>
      <c r="BA37" s="15">
        <v>5000</v>
      </c>
      <c r="BB37" s="15">
        <v>5000</v>
      </c>
      <c r="BC37" s="15">
        <v>7000</v>
      </c>
      <c r="BD37" s="15">
        <v>7000</v>
      </c>
      <c r="BE37" s="15">
        <v>9431</v>
      </c>
      <c r="BF37" s="15">
        <v>2702</v>
      </c>
      <c r="BG37" s="15">
        <v>3879</v>
      </c>
      <c r="BH37" s="15">
        <v>4988</v>
      </c>
      <c r="BI37" s="15">
        <v>7933</v>
      </c>
      <c r="BJ37" s="15">
        <v>7482</v>
      </c>
      <c r="BK37" s="15">
        <v>27045</v>
      </c>
      <c r="BL37" s="15">
        <v>5451</v>
      </c>
      <c r="BM37" s="15">
        <v>5406</v>
      </c>
      <c r="BN37" s="15">
        <v>2994</v>
      </c>
      <c r="BO37" s="15">
        <v>8500</v>
      </c>
      <c r="BP37" s="15">
        <v>2195</v>
      </c>
      <c r="BQ37" s="15">
        <v>-3810</v>
      </c>
      <c r="BR37" s="15">
        <v>-508</v>
      </c>
      <c r="BS37" s="15"/>
      <c r="BT37" s="15"/>
      <c r="BU37" s="15">
        <v>-784</v>
      </c>
      <c r="BV37" s="15">
        <v>2017</v>
      </c>
      <c r="BW37" s="15">
        <v>451</v>
      </c>
      <c r="BX37" s="15">
        <v>1386</v>
      </c>
      <c r="BY37" s="15">
        <v>-130871</v>
      </c>
      <c r="BZ37" s="15">
        <v>54519</v>
      </c>
      <c r="CA37" s="15">
        <v>17599</v>
      </c>
      <c r="CB37" s="15">
        <v>37144</v>
      </c>
      <c r="CC37" s="15">
        <v>-22538</v>
      </c>
      <c r="CD37" s="15">
        <v>32003</v>
      </c>
      <c r="CE37" s="15">
        <v>40751</v>
      </c>
      <c r="CF37" s="15">
        <v>26114</v>
      </c>
      <c r="CG37" s="15">
        <v>46655</v>
      </c>
      <c r="CH37" s="15">
        <v>23407</v>
      </c>
      <c r="CI37" s="15"/>
      <c r="CJ37" s="15"/>
      <c r="CK37" s="15">
        <v>25322</v>
      </c>
      <c r="CL37" s="15">
        <v>2202</v>
      </c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>
        <v>-35220</v>
      </c>
      <c r="DI37" s="15"/>
      <c r="DJ37" s="15"/>
      <c r="DK37" s="15"/>
      <c r="DL37" s="15"/>
      <c r="DM37" s="8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</row>
    <row r="38" outlineLevel="4">
      <c r="A38" s="1"/>
      <c r="B38" s="4"/>
      <c r="C38" s="38" t="s">
        <v>657</v>
      </c>
      <c r="D38" s="24">
        <f t="shared" si="0"/>
      </c>
      <c r="E38" s="24">
        <f t="shared" si="2"/>
      </c>
      <c r="F38" s="24">
        <f t="shared" si="4"/>
      </c>
      <c r="G38" s="24">
        <f t="shared" si="6"/>
      </c>
      <c r="H38" s="24">
        <f t="shared" si="8"/>
      </c>
      <c r="I38" s="24">
        <f t="shared" si="10"/>
      </c>
      <c r="J38" s="24">
        <f t="shared" si="12"/>
      </c>
      <c r="K38" s="37">
        <f t="shared" si="14"/>
      </c>
      <c r="L38" s="2"/>
      <c r="M38" s="36">
        <v>401000</v>
      </c>
      <c r="N38" s="36">
        <v>1012000</v>
      </c>
      <c r="O38" s="36">
        <v>-451000</v>
      </c>
      <c r="P38" s="36">
        <v>-370000</v>
      </c>
      <c r="Q38" s="36">
        <v>933000</v>
      </c>
      <c r="R38" s="36">
        <v>822000</v>
      </c>
      <c r="S38" s="36">
        <v>333000</v>
      </c>
      <c r="T38" s="36">
        <v>-36000</v>
      </c>
      <c r="U38" s="36">
        <v>546000</v>
      </c>
      <c r="V38" s="36">
        <v>585000</v>
      </c>
      <c r="W38" s="36">
        <v>585000</v>
      </c>
      <c r="X38" s="36">
        <v>1763000</v>
      </c>
      <c r="Y38" s="36">
        <v>710000</v>
      </c>
      <c r="Z38" s="36">
        <v>826000</v>
      </c>
      <c r="AA38" s="36">
        <v>585000</v>
      </c>
      <c r="AB38" s="36">
        <v>598000</v>
      </c>
      <c r="AC38" s="36">
        <v>521000</v>
      </c>
      <c r="AD38" s="36">
        <v>632000</v>
      </c>
      <c r="AE38" s="36">
        <v>689000</v>
      </c>
      <c r="AF38" s="36">
        <v>351000</v>
      </c>
      <c r="AG38" s="36">
        <v>348000</v>
      </c>
      <c r="AH38" s="36">
        <v>341000</v>
      </c>
      <c r="AI38" s="36">
        <v>333000</v>
      </c>
      <c r="AJ38" s="36">
        <v>225000</v>
      </c>
      <c r="AK38" s="36">
        <v>-120000</v>
      </c>
      <c r="AL38" s="36">
        <v>110000</v>
      </c>
      <c r="AM38" s="36">
        <v>240000</v>
      </c>
      <c r="AN38" s="36">
        <v>229000</v>
      </c>
      <c r="AO38" s="36">
        <v>-332000</v>
      </c>
      <c r="AP38" s="36">
        <v>205000</v>
      </c>
      <c r="AQ38" s="36">
        <v>231000</v>
      </c>
      <c r="AR38" s="36">
        <v>166000</v>
      </c>
      <c r="AS38" s="36">
        <v>181000</v>
      </c>
      <c r="AT38" s="36">
        <v>205000</v>
      </c>
      <c r="AU38" s="36">
        <v>169000</v>
      </c>
      <c r="AV38" s="36">
        <v>129000</v>
      </c>
      <c r="AW38" s="36">
        <v>146000</v>
      </c>
      <c r="AX38" s="36">
        <v>157000</v>
      </c>
      <c r="AY38" s="36">
        <v>177000</v>
      </c>
      <c r="AZ38" s="36">
        <v>132000</v>
      </c>
      <c r="BA38" s="36">
        <v>125000</v>
      </c>
      <c r="BB38" s="36">
        <v>123000</v>
      </c>
      <c r="BC38" s="36">
        <v>124000</v>
      </c>
      <c r="BD38" s="36">
        <v>106000</v>
      </c>
      <c r="BE38" s="36">
        <v>100117</v>
      </c>
      <c r="BF38" s="36">
        <v>101611</v>
      </c>
      <c r="BG38" s="36">
        <v>93326</v>
      </c>
      <c r="BH38" s="36">
        <v>84946</v>
      </c>
      <c r="BI38" s="36">
        <v>47980</v>
      </c>
      <c r="BJ38" s="36">
        <v>119100</v>
      </c>
      <c r="BK38" s="36">
        <v>116177</v>
      </c>
      <c r="BL38" s="36">
        <v>90466</v>
      </c>
      <c r="BM38" s="36">
        <v>97456</v>
      </c>
      <c r="BN38" s="36">
        <v>55088</v>
      </c>
      <c r="BO38" s="36">
        <v>96899</v>
      </c>
      <c r="BP38" s="36">
        <v>76469</v>
      </c>
      <c r="BQ38" s="36">
        <v>50172</v>
      </c>
      <c r="BR38" s="36">
        <v>86617</v>
      </c>
      <c r="BS38" s="36">
        <v>47452</v>
      </c>
      <c r="BT38" s="36">
        <v>86722</v>
      </c>
      <c r="BU38" s="36">
        <v>74342</v>
      </c>
      <c r="BV38" s="36">
        <v>76027</v>
      </c>
      <c r="BW38" s="36">
        <v>70091</v>
      </c>
      <c r="BX38" s="36">
        <v>198919</v>
      </c>
      <c r="BY38" s="36">
        <v>63037</v>
      </c>
      <c r="BZ38" s="36">
        <v>98598</v>
      </c>
      <c r="CA38" s="36">
        <v>40173</v>
      </c>
      <c r="CB38" s="36">
        <v>110926</v>
      </c>
      <c r="CC38" s="36">
        <v>89215</v>
      </c>
      <c r="CD38" s="36">
        <v>43834</v>
      </c>
      <c r="CE38" s="36">
        <v>111146</v>
      </c>
      <c r="CF38" s="36">
        <v>58407</v>
      </c>
      <c r="CG38" s="36">
        <v>111415</v>
      </c>
      <c r="CH38" s="36">
        <v>45716</v>
      </c>
      <c r="CI38" s="36">
        <v>72549</v>
      </c>
      <c r="CJ38" s="36">
        <v>41467</v>
      </c>
      <c r="CK38" s="36">
        <v>47339</v>
      </c>
      <c r="CL38" s="36">
        <v>26724</v>
      </c>
      <c r="CM38" s="36">
        <v>29539</v>
      </c>
      <c r="CN38" s="36">
        <v>24841</v>
      </c>
      <c r="CO38" s="36">
        <v>67978</v>
      </c>
      <c r="CP38" s="36">
        <v>23755</v>
      </c>
      <c r="CQ38" s="36">
        <v>24732</v>
      </c>
      <c r="CR38" s="36">
        <v>23299</v>
      </c>
      <c r="CS38" s="36">
        <v>87076</v>
      </c>
      <c r="CT38" s="36">
        <v>32032</v>
      </c>
      <c r="CU38" s="36">
        <v>20494</v>
      </c>
      <c r="CV38" s="36">
        <v>16425</v>
      </c>
      <c r="CW38" s="36">
        <v>44851</v>
      </c>
      <c r="CX38" s="36">
        <v>56250</v>
      </c>
      <c r="CY38" s="36">
        <v>17910</v>
      </c>
      <c r="CZ38" s="36">
        <v>19820</v>
      </c>
      <c r="DA38" s="36">
        <v>4068</v>
      </c>
      <c r="DB38" s="36">
        <v>37770</v>
      </c>
      <c r="DC38" s="36">
        <v>14731</v>
      </c>
      <c r="DD38" s="36">
        <v>25756</v>
      </c>
      <c r="DE38" s="36">
        <v>-12882</v>
      </c>
      <c r="DF38" s="36">
        <v>27537</v>
      </c>
      <c r="DG38" s="36">
        <v>56235</v>
      </c>
      <c r="DH38" s="36">
        <v>-18142</v>
      </c>
      <c r="DI38" s="36">
        <v>9098</v>
      </c>
      <c r="DJ38" s="36">
        <v>4000</v>
      </c>
      <c r="DK38" s="36">
        <v>2840</v>
      </c>
      <c r="DL38" s="36">
        <v>1760</v>
      </c>
      <c r="DM38" s="8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</row>
    <row r="39" outlineLevel="3">
      <c r="A39" s="1"/>
      <c r="B39" s="4"/>
      <c r="C39" s="23" t="s">
        <v>658</v>
      </c>
      <c r="D39" s="28">
        <f t="shared" si="0"/>
      </c>
      <c r="E39" s="28">
        <f t="shared" si="2"/>
      </c>
      <c r="F39" s="28">
        <f t="shared" si="4"/>
      </c>
      <c r="G39" s="28">
        <f t="shared" si="6"/>
      </c>
      <c r="H39" s="28">
        <f t="shared" si="8"/>
      </c>
      <c r="I39" s="28">
        <f t="shared" si="10"/>
      </c>
      <c r="J39" s="28">
        <f t="shared" si="12"/>
      </c>
      <c r="K39" s="29">
        <f t="shared" si="14"/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8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</row>
    <row r="40" outlineLevel="4">
      <c r="A40" s="1"/>
      <c r="B40" s="4"/>
      <c r="C40" s="23" t="s">
        <v>659</v>
      </c>
      <c r="D40" s="28">
        <f t="shared" si="0"/>
      </c>
      <c r="E40" s="28">
        <f t="shared" si="2"/>
      </c>
      <c r="F40" s="28">
        <f t="shared" si="4"/>
      </c>
      <c r="G40" s="28">
        <f t="shared" si="6"/>
      </c>
      <c r="H40" s="28">
        <f t="shared" si="8"/>
      </c>
      <c r="I40" s="28">
        <f t="shared" si="10"/>
      </c>
      <c r="J40" s="28">
        <f t="shared" si="12"/>
      </c>
      <c r="K40" s="29">
        <f t="shared" si="14"/>
      </c>
      <c r="M40" s="15">
        <v>-2424000</v>
      </c>
      <c r="N40" s="15">
        <v>-977000</v>
      </c>
      <c r="O40" s="15">
        <v>-803000</v>
      </c>
      <c r="P40" s="15">
        <v>-577000</v>
      </c>
      <c r="Q40" s="15">
        <v>-503000</v>
      </c>
      <c r="R40" s="15">
        <v>-456000</v>
      </c>
      <c r="S40" s="15">
        <v>295000</v>
      </c>
      <c r="T40" s="15">
        <v>566000</v>
      </c>
      <c r="U40" s="15">
        <v>-706000</v>
      </c>
      <c r="V40" s="15">
        <v>-563000</v>
      </c>
      <c r="W40" s="15">
        <v>-725000</v>
      </c>
      <c r="X40" s="15">
        <v>-560000</v>
      </c>
      <c r="Y40" s="15">
        <v>-374000</v>
      </c>
      <c r="Z40" s="15">
        <v>-118000</v>
      </c>
      <c r="AA40" s="15">
        <v>-123000</v>
      </c>
      <c r="AB40" s="15">
        <v>-159000</v>
      </c>
      <c r="AC40" s="15">
        <v>-334000</v>
      </c>
      <c r="AD40" s="15">
        <v>-93000</v>
      </c>
      <c r="AE40" s="15">
        <v>54000</v>
      </c>
      <c r="AF40" s="15">
        <v>-151000</v>
      </c>
      <c r="AG40" s="15">
        <v>66000</v>
      </c>
      <c r="AH40" s="15">
        <v>153000</v>
      </c>
      <c r="AI40" s="15">
        <v>225000</v>
      </c>
      <c r="AJ40" s="15">
        <v>153000</v>
      </c>
      <c r="AK40" s="15">
        <v>-156000</v>
      </c>
      <c r="AL40" s="15">
        <v>-325000</v>
      </c>
      <c r="AM40" s="15">
        <v>-293000</v>
      </c>
      <c r="AN40" s="15">
        <v>-2000</v>
      </c>
      <c r="AO40" s="15">
        <v>61000</v>
      </c>
      <c r="AP40" s="15">
        <v>0</v>
      </c>
      <c r="AQ40" s="15">
        <v>-34000</v>
      </c>
      <c r="AR40" s="15">
        <v>-27000</v>
      </c>
      <c r="AS40" s="15">
        <v>-114000</v>
      </c>
      <c r="AT40" s="15">
        <v>-157000</v>
      </c>
      <c r="AU40" s="15">
        <v>-127000</v>
      </c>
      <c r="AV40" s="15">
        <v>23000</v>
      </c>
      <c r="AW40" s="15">
        <v>7000</v>
      </c>
      <c r="AX40" s="15">
        <v>17000</v>
      </c>
      <c r="AY40" s="15">
        <v>-3000</v>
      </c>
      <c r="AZ40" s="15">
        <v>45000</v>
      </c>
      <c r="BA40" s="15">
        <v>-75000</v>
      </c>
      <c r="BB40" s="15">
        <v>-21000</v>
      </c>
      <c r="BC40" s="15">
        <v>7000</v>
      </c>
      <c r="BD40" s="15">
        <v>-6000</v>
      </c>
      <c r="BE40" s="15">
        <v>-7178</v>
      </c>
      <c r="BF40" s="15">
        <v>-2544</v>
      </c>
      <c r="BG40" s="15">
        <v>-6788</v>
      </c>
      <c r="BH40" s="15">
        <v>41510</v>
      </c>
      <c r="BI40" s="15">
        <v>9429</v>
      </c>
      <c r="BJ40" s="15">
        <v>-41544</v>
      </c>
      <c r="BK40" s="15">
        <v>-44643</v>
      </c>
      <c r="BL40" s="15">
        <v>-2191</v>
      </c>
      <c r="BM40" s="15">
        <v>-20864</v>
      </c>
      <c r="BN40" s="15">
        <v>41917</v>
      </c>
      <c r="BO40" s="15">
        <v>33014</v>
      </c>
      <c r="BP40" s="15">
        <v>-35183</v>
      </c>
      <c r="BQ40" s="15">
        <v>32618</v>
      </c>
      <c r="BR40" s="15">
        <v>56032</v>
      </c>
      <c r="BS40" s="15">
        <v>-45962</v>
      </c>
      <c r="BT40" s="15">
        <v>-56816</v>
      </c>
      <c r="BU40" s="15">
        <v>-53073</v>
      </c>
      <c r="BV40" s="15">
        <v>1165</v>
      </c>
      <c r="BW40" s="15">
        <v>45331</v>
      </c>
      <c r="BX40" s="15">
        <v>211233</v>
      </c>
      <c r="BY40" s="15">
        <v>-12141</v>
      </c>
      <c r="BZ40" s="15">
        <v>-92015</v>
      </c>
      <c r="CA40" s="15">
        <v>-11990</v>
      </c>
      <c r="CB40" s="15">
        <v>-61149</v>
      </c>
      <c r="CC40" s="15">
        <v>-52280</v>
      </c>
      <c r="CD40" s="15">
        <v>-29899</v>
      </c>
      <c r="CE40" s="15">
        <v>55649</v>
      </c>
      <c r="CF40" s="15">
        <v>22840</v>
      </c>
      <c r="CG40" s="15">
        <v>21145</v>
      </c>
      <c r="CH40" s="15">
        <v>5775</v>
      </c>
      <c r="CI40" s="15">
        <v>-30357</v>
      </c>
      <c r="CJ40" s="15">
        <v>-87958</v>
      </c>
      <c r="CK40" s="15">
        <v>30245</v>
      </c>
      <c r="CL40" s="15">
        <v>16108</v>
      </c>
      <c r="CM40" s="15">
        <v>6804</v>
      </c>
      <c r="CN40" s="15">
        <v>7759</v>
      </c>
      <c r="CO40" s="15">
        <v>-17593</v>
      </c>
      <c r="CP40" s="15">
        <v>-30566</v>
      </c>
      <c r="CQ40" s="15">
        <v>-32189</v>
      </c>
      <c r="CR40" s="15">
        <v>-558</v>
      </c>
      <c r="CS40" s="15">
        <v>26581</v>
      </c>
      <c r="CT40" s="15">
        <v>-38894</v>
      </c>
      <c r="CU40" s="15">
        <v>-52074</v>
      </c>
      <c r="CV40" s="15">
        <v>-20739</v>
      </c>
      <c r="CW40" s="15">
        <v>59997</v>
      </c>
      <c r="CX40" s="15">
        <v>80307</v>
      </c>
      <c r="CY40" s="15">
        <v>-31423</v>
      </c>
      <c r="CZ40" s="15">
        <v>-40050</v>
      </c>
      <c r="DA40" s="15">
        <v>-91689</v>
      </c>
      <c r="DB40" s="15">
        <v>-31001</v>
      </c>
      <c r="DC40" s="15">
        <v>-1735</v>
      </c>
      <c r="DD40" s="15">
        <v>928</v>
      </c>
      <c r="DE40" s="15">
        <v>3647</v>
      </c>
      <c r="DF40" s="15">
        <v>-25057</v>
      </c>
      <c r="DG40" s="15">
        <v>-48114</v>
      </c>
      <c r="DH40" s="15">
        <v>17610</v>
      </c>
      <c r="DI40" s="15">
        <v>-26743</v>
      </c>
      <c r="DJ40" s="15">
        <v>-3300</v>
      </c>
      <c r="DK40" s="15">
        <v>6770</v>
      </c>
      <c r="DL40" s="15">
        <v>13430</v>
      </c>
      <c r="DM40" s="8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</row>
    <row r="41" outlineLevel="4">
      <c r="A41" s="1"/>
      <c r="B41" s="4"/>
      <c r="C41" s="23" t="s">
        <v>660</v>
      </c>
      <c r="D41" s="28">
        <f t="shared" si="0"/>
      </c>
      <c r="E41" s="28">
        <f t="shared" si="2"/>
      </c>
      <c r="F41" s="28">
        <f t="shared" si="4"/>
      </c>
      <c r="G41" s="28">
        <f t="shared" si="6"/>
      </c>
      <c r="H41" s="28">
        <f t="shared" si="8"/>
      </c>
      <c r="I41" s="28">
        <f t="shared" si="10"/>
      </c>
      <c r="J41" s="28">
        <f t="shared" si="12"/>
      </c>
      <c r="K41" s="29">
        <f t="shared" si="14"/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8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</row>
    <row r="42" outlineLevel="5">
      <c r="A42" s="1"/>
      <c r="B42" s="4"/>
      <c r="C42" s="23" t="s">
        <v>661</v>
      </c>
      <c r="D42" s="28">
        <f t="shared" si="0"/>
      </c>
      <c r="E42" s="28">
        <f t="shared" si="2"/>
      </c>
      <c r="F42" s="28">
        <f t="shared" si="4"/>
      </c>
      <c r="G42" s="28">
        <f t="shared" si="6"/>
      </c>
      <c r="H42" s="28">
        <f t="shared" si="8"/>
      </c>
      <c r="I42" s="28">
        <f t="shared" si="10"/>
      </c>
      <c r="J42" s="28">
        <f t="shared" si="12"/>
      </c>
      <c r="K42" s="29">
        <f t="shared" si="14"/>
      </c>
      <c r="M42" s="15">
        <v>-5369000</v>
      </c>
      <c r="N42" s="15">
        <v>-3561000</v>
      </c>
      <c r="O42" s="15">
        <v>-1767000</v>
      </c>
      <c r="P42" s="15">
        <v>-2366000</v>
      </c>
      <c r="Q42" s="15">
        <v>-1690000</v>
      </c>
      <c r="R42" s="15">
        <v>-1243000</v>
      </c>
      <c r="S42" s="15">
        <v>-2987000</v>
      </c>
      <c r="T42" s="15">
        <v>-252000</v>
      </c>
      <c r="U42" s="15">
        <v>1080000</v>
      </c>
      <c r="V42" s="15">
        <v>410000</v>
      </c>
      <c r="W42" s="15">
        <v>120000</v>
      </c>
      <c r="X42" s="15">
        <v>-788000</v>
      </c>
      <c r="Y42" s="15">
        <v>-692000</v>
      </c>
      <c r="Z42" s="15">
        <v>-366000</v>
      </c>
      <c r="AA42" s="15">
        <v>-562000</v>
      </c>
      <c r="AB42" s="15">
        <v>-595000</v>
      </c>
      <c r="AC42" s="15">
        <v>117000</v>
      </c>
      <c r="AD42" s="15">
        <v>-462000</v>
      </c>
      <c r="AE42" s="15">
        <v>44000</v>
      </c>
      <c r="AF42" s="15">
        <v>-249000</v>
      </c>
      <c r="AG42" s="15">
        <v>-201000</v>
      </c>
      <c r="AH42" s="15">
        <v>105000</v>
      </c>
      <c r="AI42" s="15">
        <v>-319000</v>
      </c>
      <c r="AJ42" s="15">
        <v>182000</v>
      </c>
      <c r="AK42" s="15">
        <v>794000</v>
      </c>
      <c r="AL42" s="15">
        <v>-557000</v>
      </c>
      <c r="AM42" s="15">
        <v>-442000</v>
      </c>
      <c r="AN42" s="15">
        <v>56000</v>
      </c>
      <c r="AO42" s="15">
        <v>-98000</v>
      </c>
      <c r="AP42" s="15">
        <v>45000</v>
      </c>
      <c r="AQ42" s="15">
        <v>-237000</v>
      </c>
      <c r="AR42" s="15">
        <v>-150000</v>
      </c>
      <c r="AS42" s="15">
        <v>7000</v>
      </c>
      <c r="AT42" s="15">
        <v>-190000</v>
      </c>
      <c r="AU42" s="15">
        <v>-121000</v>
      </c>
      <c r="AV42" s="15">
        <v>-17000</v>
      </c>
      <c r="AW42" s="15">
        <v>31000</v>
      </c>
      <c r="AX42" s="15">
        <v>-22000</v>
      </c>
      <c r="AY42" s="15">
        <v>-59000</v>
      </c>
      <c r="AZ42" s="15">
        <v>18000</v>
      </c>
      <c r="BA42" s="15">
        <v>89000</v>
      </c>
      <c r="BB42" s="15">
        <v>-92000</v>
      </c>
      <c r="BC42" s="15">
        <v>-74000</v>
      </c>
      <c r="BD42" s="15">
        <v>28000</v>
      </c>
      <c r="BE42" s="15">
        <v>21194</v>
      </c>
      <c r="BF42" s="15">
        <v>-29465</v>
      </c>
      <c r="BG42" s="15">
        <v>-71205</v>
      </c>
      <c r="BH42" s="15">
        <v>108476</v>
      </c>
      <c r="BI42" s="15">
        <v>-9932</v>
      </c>
      <c r="BJ42" s="15">
        <v>210</v>
      </c>
      <c r="BK42" s="15">
        <v>-33849</v>
      </c>
      <c r="BL42" s="15">
        <v>-75369</v>
      </c>
      <c r="BM42" s="15">
        <v>35070</v>
      </c>
      <c r="BN42" s="15">
        <v>48677</v>
      </c>
      <c r="BO42" s="15">
        <v>-63331</v>
      </c>
      <c r="BP42" s="15">
        <v>5820</v>
      </c>
      <c r="BQ42" s="15">
        <v>50908</v>
      </c>
      <c r="BR42" s="15">
        <v>-3374</v>
      </c>
      <c r="BS42" s="15">
        <v>133818</v>
      </c>
      <c r="BT42" s="15">
        <v>-155011</v>
      </c>
      <c r="BU42" s="15">
        <v>23008</v>
      </c>
      <c r="BV42" s="15">
        <v>-45991</v>
      </c>
      <c r="BW42" s="15">
        <v>-47929</v>
      </c>
      <c r="BX42" s="15">
        <v>14171</v>
      </c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8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</row>
    <row r="43" outlineLevel="5">
      <c r="A43" s="1"/>
      <c r="B43" s="4"/>
      <c r="C43" s="38" t="s">
        <v>662</v>
      </c>
      <c r="D43" s="24">
        <f t="shared" si="0"/>
      </c>
      <c r="E43" s="24">
        <f t="shared" si="2"/>
      </c>
      <c r="F43" s="24">
        <f t="shared" si="4"/>
      </c>
      <c r="G43" s="24">
        <f t="shared" si="6"/>
      </c>
      <c r="H43" s="24">
        <f t="shared" si="8"/>
      </c>
      <c r="I43" s="24">
        <f t="shared" si="10"/>
      </c>
      <c r="J43" s="24">
        <f t="shared" si="12"/>
      </c>
      <c r="K43" s="37">
        <f t="shared" si="14"/>
      </c>
      <c r="L43" s="2"/>
      <c r="M43" s="36">
        <v>-5369000</v>
      </c>
      <c r="N43" s="36">
        <v>-3561000</v>
      </c>
      <c r="O43" s="36">
        <v>-1767000</v>
      </c>
      <c r="P43" s="36">
        <v>-2366000</v>
      </c>
      <c r="Q43" s="36">
        <v>-1690000</v>
      </c>
      <c r="R43" s="36">
        <v>-1243000</v>
      </c>
      <c r="S43" s="36">
        <v>-2987000</v>
      </c>
      <c r="T43" s="36">
        <v>-252000</v>
      </c>
      <c r="U43" s="36">
        <v>1080000</v>
      </c>
      <c r="V43" s="36">
        <v>410000</v>
      </c>
      <c r="W43" s="36">
        <v>120000</v>
      </c>
      <c r="X43" s="36">
        <v>-788000</v>
      </c>
      <c r="Y43" s="36">
        <v>-692000</v>
      </c>
      <c r="Z43" s="36">
        <v>-366000</v>
      </c>
      <c r="AA43" s="36">
        <v>-562000</v>
      </c>
      <c r="AB43" s="36">
        <v>-595000</v>
      </c>
      <c r="AC43" s="36">
        <v>117000</v>
      </c>
      <c r="AD43" s="36">
        <v>-462000</v>
      </c>
      <c r="AE43" s="36">
        <v>44000</v>
      </c>
      <c r="AF43" s="36">
        <v>-249000</v>
      </c>
      <c r="AG43" s="36">
        <v>-201000</v>
      </c>
      <c r="AH43" s="36">
        <v>105000</v>
      </c>
      <c r="AI43" s="36">
        <v>-319000</v>
      </c>
      <c r="AJ43" s="36">
        <v>182000</v>
      </c>
      <c r="AK43" s="36">
        <v>794000</v>
      </c>
      <c r="AL43" s="36">
        <v>-557000</v>
      </c>
      <c r="AM43" s="36">
        <v>-442000</v>
      </c>
      <c r="AN43" s="36">
        <v>56000</v>
      </c>
      <c r="AO43" s="36">
        <v>-98000</v>
      </c>
      <c r="AP43" s="36">
        <v>45000</v>
      </c>
      <c r="AQ43" s="36">
        <v>-237000</v>
      </c>
      <c r="AR43" s="36">
        <v>-150000</v>
      </c>
      <c r="AS43" s="36">
        <v>7000</v>
      </c>
      <c r="AT43" s="36">
        <v>-190000</v>
      </c>
      <c r="AU43" s="36">
        <v>-121000</v>
      </c>
      <c r="AV43" s="36">
        <v>-17000</v>
      </c>
      <c r="AW43" s="36">
        <v>31000</v>
      </c>
      <c r="AX43" s="36">
        <v>-22000</v>
      </c>
      <c r="AY43" s="36">
        <v>-59000</v>
      </c>
      <c r="AZ43" s="36">
        <v>18000</v>
      </c>
      <c r="BA43" s="36">
        <v>89000</v>
      </c>
      <c r="BB43" s="36">
        <v>-92000</v>
      </c>
      <c r="BC43" s="36">
        <v>-74000</v>
      </c>
      <c r="BD43" s="36">
        <v>28000</v>
      </c>
      <c r="BE43" s="36">
        <v>21194</v>
      </c>
      <c r="BF43" s="36">
        <v>-29465</v>
      </c>
      <c r="BG43" s="36">
        <v>-71205</v>
      </c>
      <c r="BH43" s="36">
        <v>108476</v>
      </c>
      <c r="BI43" s="36">
        <v>-9932</v>
      </c>
      <c r="BJ43" s="36">
        <v>210</v>
      </c>
      <c r="BK43" s="36">
        <v>-33849</v>
      </c>
      <c r="BL43" s="36">
        <v>-75369</v>
      </c>
      <c r="BM43" s="36">
        <v>35070</v>
      </c>
      <c r="BN43" s="36">
        <v>48677</v>
      </c>
      <c r="BO43" s="36">
        <v>-63331</v>
      </c>
      <c r="BP43" s="36">
        <v>5820</v>
      </c>
      <c r="BQ43" s="36">
        <v>50908</v>
      </c>
      <c r="BR43" s="36">
        <v>-3374</v>
      </c>
      <c r="BS43" s="36">
        <v>133818</v>
      </c>
      <c r="BT43" s="36">
        <v>-155011</v>
      </c>
      <c r="BU43" s="36">
        <v>23008</v>
      </c>
      <c r="BV43" s="36">
        <v>-45991</v>
      </c>
      <c r="BW43" s="36">
        <v>-47929</v>
      </c>
      <c r="BX43" s="36">
        <v>14171</v>
      </c>
      <c r="BY43" s="36">
        <v>289597</v>
      </c>
      <c r="BZ43" s="36">
        <v>71649</v>
      </c>
      <c r="CA43" s="36">
        <v>-28199</v>
      </c>
      <c r="CB43" s="36">
        <v>15826</v>
      </c>
      <c r="CC43" s="36">
        <v>-113112</v>
      </c>
      <c r="CD43" s="36">
        <v>-43893</v>
      </c>
      <c r="CE43" s="36">
        <v>-36897</v>
      </c>
      <c r="CF43" s="36">
        <v>47847</v>
      </c>
      <c r="CG43" s="36">
        <v>-62926</v>
      </c>
      <c r="CH43" s="36">
        <v>19924</v>
      </c>
      <c r="CI43" s="36">
        <v>-68124</v>
      </c>
      <c r="CJ43" s="36">
        <v>-64135</v>
      </c>
      <c r="CK43" s="36">
        <v>34206</v>
      </c>
      <c r="CL43" s="36">
        <v>-6984</v>
      </c>
      <c r="CM43" s="36">
        <v>-98067</v>
      </c>
      <c r="CN43" s="36">
        <v>49430</v>
      </c>
      <c r="CO43" s="36">
        <v>11729</v>
      </c>
      <c r="CP43" s="36">
        <v>-62207</v>
      </c>
      <c r="CQ43" s="36">
        <v>-51653</v>
      </c>
      <c r="CR43" s="36">
        <v>-8181</v>
      </c>
      <c r="CS43" s="36">
        <v>-38292</v>
      </c>
      <c r="CT43" s="36">
        <v>33843</v>
      </c>
      <c r="CU43" s="36">
        <v>-35346</v>
      </c>
      <c r="CV43" s="36">
        <v>-1561</v>
      </c>
      <c r="CW43" s="36">
        <v>-4392</v>
      </c>
      <c r="CX43" s="36">
        <v>-17001</v>
      </c>
      <c r="CY43" s="36">
        <v>16640</v>
      </c>
      <c r="CZ43" s="36">
        <v>-4317</v>
      </c>
      <c r="DA43" s="36">
        <v>-29682</v>
      </c>
      <c r="DB43" s="36">
        <v>-5119</v>
      </c>
      <c r="DC43" s="36">
        <v>-27175</v>
      </c>
      <c r="DD43" s="36">
        <v>18170</v>
      </c>
      <c r="DE43" s="36">
        <v>-1545</v>
      </c>
      <c r="DF43" s="36">
        <v>-19260</v>
      </c>
      <c r="DG43" s="36">
        <v>-13094</v>
      </c>
      <c r="DH43" s="36">
        <v>-4774</v>
      </c>
      <c r="DI43" s="36">
        <v>-13238</v>
      </c>
      <c r="DJ43" s="36">
        <v>-6200</v>
      </c>
      <c r="DK43" s="36">
        <v>-23434</v>
      </c>
      <c r="DL43" s="36">
        <v>-13566</v>
      </c>
      <c r="DM43" s="8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</row>
    <row r="44" outlineLevel="4">
      <c r="A44" s="1"/>
      <c r="B44" s="4"/>
      <c r="C44" s="23" t="s">
        <v>663</v>
      </c>
      <c r="D44" s="28">
        <f t="shared" si="0"/>
      </c>
      <c r="E44" s="28">
        <f t="shared" si="2"/>
      </c>
      <c r="F44" s="28">
        <f t="shared" si="4"/>
      </c>
      <c r="G44" s="28">
        <f t="shared" si="6"/>
      </c>
      <c r="H44" s="28">
        <f t="shared" si="8"/>
      </c>
      <c r="I44" s="28">
        <f t="shared" si="10"/>
      </c>
      <c r="J44" s="28">
        <f t="shared" si="12"/>
      </c>
      <c r="K44" s="29">
        <f t="shared" si="14"/>
      </c>
      <c r="M44" s="15">
        <v>331000</v>
      </c>
      <c r="N44" s="15">
        <v>-714000</v>
      </c>
      <c r="O44" s="15">
        <v>714000</v>
      </c>
      <c r="P44" s="15">
        <v>-726000</v>
      </c>
      <c r="Q44" s="15">
        <v>-1185000</v>
      </c>
      <c r="R44" s="15">
        <v>255000</v>
      </c>
      <c r="S44" s="15">
        <v>-377000</v>
      </c>
      <c r="T44" s="15">
        <v>-215000</v>
      </c>
      <c r="U44" s="15">
        <v>-210000</v>
      </c>
      <c r="V44" s="15">
        <v>247000</v>
      </c>
      <c r="W44" s="15">
        <v>-293000</v>
      </c>
      <c r="X44" s="15">
        <v>-1261000</v>
      </c>
      <c r="Y44" s="15">
        <v>-158000</v>
      </c>
      <c r="Z44" s="15">
        <v>-1575000</v>
      </c>
      <c r="AA44" s="15">
        <v>16000</v>
      </c>
      <c r="AB44" s="15">
        <v>2000</v>
      </c>
      <c r="AC44" s="15">
        <v>15000</v>
      </c>
      <c r="AD44" s="15">
        <v>-443000</v>
      </c>
      <c r="AE44" s="15">
        <v>42000</v>
      </c>
      <c r="AF44" s="15">
        <v>-8000</v>
      </c>
      <c r="AG44" s="15">
        <v>22000</v>
      </c>
      <c r="AH44" s="15">
        <v>19000</v>
      </c>
      <c r="AI44" s="15">
        <v>31000</v>
      </c>
      <c r="AJ44" s="15">
        <v>5000</v>
      </c>
      <c r="AK44" s="15">
        <v>13000</v>
      </c>
      <c r="AL44" s="15">
        <v>-24000</v>
      </c>
      <c r="AM44" s="15">
        <v>-6000</v>
      </c>
      <c r="AN44" s="15">
        <v>-38000</v>
      </c>
      <c r="AO44" s="15">
        <v>47000</v>
      </c>
      <c r="AP44" s="15">
        <v>-11000</v>
      </c>
      <c r="AQ44" s="15">
        <v>-13000</v>
      </c>
      <c r="AR44" s="15">
        <v>-2000</v>
      </c>
      <c r="AS44" s="15">
        <v>10000</v>
      </c>
      <c r="AT44" s="15">
        <v>-11000</v>
      </c>
      <c r="AU44" s="15">
        <v>1000</v>
      </c>
      <c r="AV44" s="15">
        <v>-18000</v>
      </c>
      <c r="AW44" s="15">
        <v>9000</v>
      </c>
      <c r="AX44" s="15">
        <v>-12000</v>
      </c>
      <c r="AY44" s="15">
        <v>4000</v>
      </c>
      <c r="AZ44" s="15">
        <v>-17000</v>
      </c>
      <c r="BA44" s="15">
        <v>-1000</v>
      </c>
      <c r="BB44" s="15">
        <v>2000</v>
      </c>
      <c r="BC44" s="15">
        <v>4000</v>
      </c>
      <c r="BD44" s="15">
        <v>-1000</v>
      </c>
      <c r="BE44" s="15">
        <v>9102</v>
      </c>
      <c r="BF44" s="15">
        <v>3409</v>
      </c>
      <c r="BG44" s="15">
        <v>-9684</v>
      </c>
      <c r="BH44" s="15">
        <v>9173</v>
      </c>
      <c r="BI44" s="15">
        <v>5063</v>
      </c>
      <c r="BJ44" s="15">
        <v>-12874</v>
      </c>
      <c r="BK44" s="15">
        <v>44188</v>
      </c>
      <c r="BL44" s="15">
        <v>-48100</v>
      </c>
      <c r="BM44" s="15">
        <v>-85532</v>
      </c>
      <c r="BN44" s="15">
        <v>-2220</v>
      </c>
      <c r="BO44" s="15">
        <v>6219</v>
      </c>
      <c r="BP44" s="15">
        <v>-3964</v>
      </c>
      <c r="BQ44" s="15">
        <v>9061</v>
      </c>
      <c r="BR44" s="15">
        <v>10133</v>
      </c>
      <c r="BS44" s="15">
        <v>-9020</v>
      </c>
      <c r="BT44" s="15">
        <v>2685</v>
      </c>
      <c r="BU44" s="15">
        <v>-2688</v>
      </c>
      <c r="BV44" s="15">
        <v>22450</v>
      </c>
      <c r="BW44" s="15">
        <v>-19739</v>
      </c>
      <c r="BX44" s="15">
        <v>5414</v>
      </c>
      <c r="BY44" s="15">
        <v>10323</v>
      </c>
      <c r="BZ44" s="15">
        <v>2069</v>
      </c>
      <c r="CA44" s="15">
        <v>9967</v>
      </c>
      <c r="CB44" s="15">
        <v>-831</v>
      </c>
      <c r="CC44" s="15">
        <v>-1966</v>
      </c>
      <c r="CD44" s="15">
        <v>-3485</v>
      </c>
      <c r="CE44" s="15">
        <v>1800</v>
      </c>
      <c r="CF44" s="15">
        <v>-2642</v>
      </c>
      <c r="CG44" s="15">
        <v>5208</v>
      </c>
      <c r="CH44" s="15">
        <v>-1619</v>
      </c>
      <c r="CI44" s="15">
        <v>-5551</v>
      </c>
      <c r="CJ44" s="15">
        <v>-3332</v>
      </c>
      <c r="CK44" s="15">
        <v>-612</v>
      </c>
      <c r="CL44" s="15">
        <v>981</v>
      </c>
      <c r="CM44" s="15">
        <v>-2887</v>
      </c>
      <c r="CN44" s="15">
        <v>-2050</v>
      </c>
      <c r="CO44" s="15">
        <v>-4739</v>
      </c>
      <c r="CP44" s="15">
        <v>959</v>
      </c>
      <c r="CQ44" s="15">
        <v>-39</v>
      </c>
      <c r="CR44" s="15">
        <v>-1750</v>
      </c>
      <c r="CS44" s="15">
        <v>815</v>
      </c>
      <c r="CT44" s="15">
        <v>141</v>
      </c>
      <c r="CU44" s="15">
        <v>2531</v>
      </c>
      <c r="CV44" s="15">
        <v>-6185</v>
      </c>
      <c r="CW44" s="15">
        <v>39009</v>
      </c>
      <c r="CX44" s="15">
        <v>-134</v>
      </c>
      <c r="CY44" s="15">
        <v>-1370</v>
      </c>
      <c r="CZ44" s="15">
        <v>-3804</v>
      </c>
      <c r="DA44" s="15">
        <v>-9934</v>
      </c>
      <c r="DB44" s="15">
        <v>12584</v>
      </c>
      <c r="DC44" s="15">
        <v>4310</v>
      </c>
      <c r="DD44" s="15">
        <v>-44699</v>
      </c>
      <c r="DE44" s="15"/>
      <c r="DF44" s="15"/>
      <c r="DG44" s="15"/>
      <c r="DH44" s="15"/>
      <c r="DI44" s="15"/>
      <c r="DJ44" s="15"/>
      <c r="DK44" s="15"/>
      <c r="DL44" s="15"/>
      <c r="DM44" s="8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</row>
    <row r="45" outlineLevel="4">
      <c r="A45" s="1"/>
      <c r="B45" s="4"/>
      <c r="C45" s="23" t="s">
        <v>664</v>
      </c>
      <c r="D45" s="28">
        <f t="shared" si="0"/>
      </c>
      <c r="E45" s="28">
        <f t="shared" si="2"/>
      </c>
      <c r="F45" s="28">
        <f t="shared" si="4"/>
      </c>
      <c r="G45" s="28">
        <f t="shared" si="6"/>
      </c>
      <c r="H45" s="28">
        <f t="shared" si="8"/>
      </c>
      <c r="I45" s="28">
        <f t="shared" si="10"/>
      </c>
      <c r="J45" s="28">
        <f t="shared" si="12"/>
      </c>
      <c r="K45" s="29">
        <f t="shared" si="14"/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>
        <v>-975</v>
      </c>
      <c r="BT45" s="15">
        <v>1061</v>
      </c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>
        <v>-10</v>
      </c>
      <c r="CQ45" s="15">
        <v>-1022</v>
      </c>
      <c r="CR45" s="15">
        <v>476</v>
      </c>
      <c r="CS45" s="15">
        <v>-998</v>
      </c>
      <c r="CT45" s="15">
        <v>438</v>
      </c>
      <c r="CU45" s="15">
        <v>-892</v>
      </c>
      <c r="CV45" s="15">
        <v>-2030</v>
      </c>
      <c r="CW45" s="15">
        <v>-392</v>
      </c>
      <c r="CX45" s="15">
        <v>-174</v>
      </c>
      <c r="CY45" s="15">
        <v>-448</v>
      </c>
      <c r="CZ45" s="15">
        <v>1077</v>
      </c>
      <c r="DA45" s="15">
        <v>-2595</v>
      </c>
      <c r="DB45" s="15">
        <v>-8772</v>
      </c>
      <c r="DC45" s="15">
        <v>-2671</v>
      </c>
      <c r="DD45" s="15">
        <v>81</v>
      </c>
      <c r="DE45" s="15">
        <v>36393</v>
      </c>
      <c r="DF45" s="15">
        <v>-14834</v>
      </c>
      <c r="DG45" s="15">
        <v>-9701</v>
      </c>
      <c r="DH45" s="15">
        <v>-10514</v>
      </c>
      <c r="DI45" s="15">
        <v>7385</v>
      </c>
      <c r="DJ45" s="15">
        <v>-1300</v>
      </c>
      <c r="DK45" s="15">
        <v>-3519</v>
      </c>
      <c r="DL45" s="15">
        <v>-581</v>
      </c>
      <c r="DM45" s="8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</row>
    <row r="46" outlineLevel="4">
      <c r="A46" s="1"/>
      <c r="B46" s="4"/>
      <c r="C46" s="23" t="s">
        <v>665</v>
      </c>
      <c r="D46" s="28">
        <f t="shared" si="0"/>
      </c>
      <c r="E46" s="28">
        <f t="shared" si="2"/>
      </c>
      <c r="F46" s="28">
        <f t="shared" si="4"/>
      </c>
      <c r="G46" s="28">
        <f t="shared" si="6"/>
      </c>
      <c r="H46" s="28">
        <f t="shared" si="8"/>
      </c>
      <c r="I46" s="28">
        <f t="shared" si="10"/>
      </c>
      <c r="J46" s="28">
        <f t="shared" si="12"/>
      </c>
      <c r="K46" s="29">
        <f t="shared" si="14"/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8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</row>
    <row r="47" outlineLevel="5">
      <c r="A47" s="1"/>
      <c r="B47" s="4"/>
      <c r="C47" s="23" t="s">
        <v>666</v>
      </c>
      <c r="D47" s="28">
        <f t="shared" si="0"/>
      </c>
      <c r="E47" s="28">
        <f t="shared" si="2"/>
      </c>
      <c r="F47" s="28">
        <f t="shared" si="4"/>
      </c>
      <c r="G47" s="28">
        <f t="shared" si="6"/>
      </c>
      <c r="H47" s="28">
        <f t="shared" si="8"/>
      </c>
      <c r="I47" s="28">
        <f t="shared" si="10"/>
      </c>
      <c r="J47" s="28">
        <f t="shared" si="12"/>
      </c>
      <c r="K47" s="29">
        <f t="shared" si="14"/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8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</row>
    <row r="48" outlineLevel="6">
      <c r="A48" s="1"/>
      <c r="B48" s="4"/>
      <c r="C48" s="23" t="s">
        <v>667</v>
      </c>
      <c r="D48" s="28">
        <f t="shared" si="0"/>
      </c>
      <c r="E48" s="28">
        <f t="shared" si="2"/>
      </c>
      <c r="F48" s="28">
        <f t="shared" si="4"/>
      </c>
      <c r="G48" s="28">
        <f t="shared" si="6"/>
      </c>
      <c r="H48" s="28">
        <f t="shared" si="8"/>
      </c>
      <c r="I48" s="28">
        <f t="shared" si="10"/>
      </c>
      <c r="J48" s="28">
        <f t="shared" si="12"/>
      </c>
      <c r="K48" s="29">
        <f t="shared" si="14"/>
      </c>
      <c r="M48" s="15">
        <v>867000</v>
      </c>
      <c r="N48" s="15">
        <v>1689000</v>
      </c>
      <c r="O48" s="15">
        <v>823000</v>
      </c>
      <c r="P48" s="15">
        <v>-22000</v>
      </c>
      <c r="Q48" s="15">
        <v>281000</v>
      </c>
      <c r="R48" s="15">
        <v>461000</v>
      </c>
      <c r="S48" s="15">
        <v>778000</v>
      </c>
      <c r="T48" s="15">
        <v>11000</v>
      </c>
      <c r="U48" s="15">
        <v>-193000</v>
      </c>
      <c r="V48" s="15">
        <v>-917000</v>
      </c>
      <c r="W48" s="15">
        <v>304000</v>
      </c>
      <c r="X48" s="15">
        <v>255000</v>
      </c>
      <c r="Y48" s="15">
        <v>183000</v>
      </c>
      <c r="Z48" s="15">
        <v>140000</v>
      </c>
      <c r="AA48" s="15">
        <v>209000</v>
      </c>
      <c r="AB48" s="15">
        <v>36000</v>
      </c>
      <c r="AC48" s="15">
        <v>23000</v>
      </c>
      <c r="AD48" s="15">
        <v>226000</v>
      </c>
      <c r="AE48" s="15">
        <v>-8000</v>
      </c>
      <c r="AF48" s="15">
        <v>71000</v>
      </c>
      <c r="AG48" s="15">
        <v>103000</v>
      </c>
      <c r="AH48" s="15">
        <v>136000</v>
      </c>
      <c r="AI48" s="15">
        <v>78000</v>
      </c>
      <c r="AJ48" s="15">
        <v>-123000</v>
      </c>
      <c r="AK48" s="15">
        <v>-359000</v>
      </c>
      <c r="AL48" s="15">
        <v>52000</v>
      </c>
      <c r="AM48" s="15">
        <v>150000</v>
      </c>
      <c r="AN48" s="15">
        <v>22000</v>
      </c>
      <c r="AO48" s="15">
        <v>63000</v>
      </c>
      <c r="AP48" s="15">
        <v>90000</v>
      </c>
      <c r="AQ48" s="15">
        <v>70000</v>
      </c>
      <c r="AR48" s="15">
        <v>-133000</v>
      </c>
      <c r="AS48" s="15">
        <v>-34000</v>
      </c>
      <c r="AT48" s="15">
        <v>87000</v>
      </c>
      <c r="AU48" s="15">
        <v>99000</v>
      </c>
      <c r="AV48" s="15">
        <v>32000</v>
      </c>
      <c r="AW48" s="15">
        <v>-18000</v>
      </c>
      <c r="AX48" s="15">
        <v>20000</v>
      </c>
      <c r="AY48" s="15">
        <v>54000</v>
      </c>
      <c r="AZ48" s="15">
        <v>-67000</v>
      </c>
      <c r="BA48" s="15">
        <v>-37000</v>
      </c>
      <c r="BB48" s="15">
        <v>74000</v>
      </c>
      <c r="BC48" s="15">
        <v>-49000</v>
      </c>
      <c r="BD48" s="15">
        <v>-15000</v>
      </c>
      <c r="BE48" s="15">
        <v>18376</v>
      </c>
      <c r="BF48" s="15">
        <v>-1924</v>
      </c>
      <c r="BG48" s="15">
        <v>16649</v>
      </c>
      <c r="BH48" s="15">
        <v>-53101</v>
      </c>
      <c r="BI48" s="15">
        <v>-38214</v>
      </c>
      <c r="BJ48" s="15">
        <v>-16547</v>
      </c>
      <c r="BK48" s="15">
        <v>32130</v>
      </c>
      <c r="BL48" s="15">
        <v>33516</v>
      </c>
      <c r="BM48" s="15">
        <v>26490</v>
      </c>
      <c r="BN48" s="15">
        <v>17584</v>
      </c>
      <c r="BO48" s="15">
        <v>-62106</v>
      </c>
      <c r="BP48" s="15">
        <v>53740</v>
      </c>
      <c r="BQ48" s="15">
        <v>-47918</v>
      </c>
      <c r="BR48" s="15">
        <v>45618</v>
      </c>
      <c r="BS48" s="15">
        <v>-84308</v>
      </c>
      <c r="BT48" s="15">
        <v>16822</v>
      </c>
      <c r="BU48" s="15">
        <v>22778</v>
      </c>
      <c r="BV48" s="15">
        <v>40102</v>
      </c>
      <c r="BW48" s="15">
        <v>49236</v>
      </c>
      <c r="BX48" s="15">
        <v>7250</v>
      </c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8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</row>
    <row r="49" outlineLevel="6">
      <c r="A49" s="1"/>
      <c r="B49" s="4"/>
      <c r="C49" s="38" t="s">
        <v>668</v>
      </c>
      <c r="D49" s="24">
        <f t="shared" si="0"/>
      </c>
      <c r="E49" s="24">
        <f t="shared" si="2"/>
      </c>
      <c r="F49" s="24">
        <f t="shared" si="4"/>
      </c>
      <c r="G49" s="24">
        <f t="shared" si="6"/>
      </c>
      <c r="H49" s="24">
        <f t="shared" si="8"/>
      </c>
      <c r="I49" s="24">
        <f t="shared" si="10"/>
      </c>
      <c r="J49" s="24">
        <f t="shared" si="12"/>
      </c>
      <c r="K49" s="37">
        <f t="shared" si="14"/>
      </c>
      <c r="L49" s="2"/>
      <c r="M49" s="36">
        <v>867000</v>
      </c>
      <c r="N49" s="36">
        <v>1689000</v>
      </c>
      <c r="O49" s="36">
        <v>823000</v>
      </c>
      <c r="P49" s="36">
        <v>-22000</v>
      </c>
      <c r="Q49" s="36">
        <v>281000</v>
      </c>
      <c r="R49" s="36">
        <v>461000</v>
      </c>
      <c r="S49" s="36">
        <v>778000</v>
      </c>
      <c r="T49" s="36">
        <v>11000</v>
      </c>
      <c r="U49" s="36">
        <v>-193000</v>
      </c>
      <c r="V49" s="36">
        <v>-917000</v>
      </c>
      <c r="W49" s="36">
        <v>304000</v>
      </c>
      <c r="X49" s="36">
        <v>255000</v>
      </c>
      <c r="Y49" s="36">
        <v>183000</v>
      </c>
      <c r="Z49" s="36">
        <v>140000</v>
      </c>
      <c r="AA49" s="36">
        <v>209000</v>
      </c>
      <c r="AB49" s="36">
        <v>36000</v>
      </c>
      <c r="AC49" s="36">
        <v>23000</v>
      </c>
      <c r="AD49" s="36">
        <v>226000</v>
      </c>
      <c r="AE49" s="36">
        <v>-8000</v>
      </c>
      <c r="AF49" s="36">
        <v>71000</v>
      </c>
      <c r="AG49" s="36">
        <v>103000</v>
      </c>
      <c r="AH49" s="36">
        <v>136000</v>
      </c>
      <c r="AI49" s="36">
        <v>78000</v>
      </c>
      <c r="AJ49" s="36">
        <v>-123000</v>
      </c>
      <c r="AK49" s="36">
        <v>-359000</v>
      </c>
      <c r="AL49" s="36">
        <v>52000</v>
      </c>
      <c r="AM49" s="36">
        <v>150000</v>
      </c>
      <c r="AN49" s="36">
        <v>22000</v>
      </c>
      <c r="AO49" s="36">
        <v>63000</v>
      </c>
      <c r="AP49" s="36">
        <v>90000</v>
      </c>
      <c r="AQ49" s="36">
        <v>70000</v>
      </c>
      <c r="AR49" s="36">
        <v>-133000</v>
      </c>
      <c r="AS49" s="36">
        <v>-34000</v>
      </c>
      <c r="AT49" s="36">
        <v>87000</v>
      </c>
      <c r="AU49" s="36">
        <v>99000</v>
      </c>
      <c r="AV49" s="36">
        <v>32000</v>
      </c>
      <c r="AW49" s="36">
        <v>-18000</v>
      </c>
      <c r="AX49" s="36">
        <v>20000</v>
      </c>
      <c r="AY49" s="36">
        <v>54000</v>
      </c>
      <c r="AZ49" s="36">
        <v>-67000</v>
      </c>
      <c r="BA49" s="36">
        <v>-37000</v>
      </c>
      <c r="BB49" s="36">
        <v>74000</v>
      </c>
      <c r="BC49" s="36">
        <v>-49000</v>
      </c>
      <c r="BD49" s="36">
        <v>-15000</v>
      </c>
      <c r="BE49" s="36">
        <v>18376</v>
      </c>
      <c r="BF49" s="36">
        <v>-1924</v>
      </c>
      <c r="BG49" s="36">
        <v>16649</v>
      </c>
      <c r="BH49" s="36">
        <v>-53101</v>
      </c>
      <c r="BI49" s="36">
        <v>-38214</v>
      </c>
      <c r="BJ49" s="36">
        <v>-16547</v>
      </c>
      <c r="BK49" s="36">
        <v>32130</v>
      </c>
      <c r="BL49" s="36">
        <v>33516</v>
      </c>
      <c r="BM49" s="36">
        <v>26490</v>
      </c>
      <c r="BN49" s="36">
        <v>17584</v>
      </c>
      <c r="BO49" s="36">
        <v>-62106</v>
      </c>
      <c r="BP49" s="36">
        <v>53740</v>
      </c>
      <c r="BQ49" s="36">
        <v>-47918</v>
      </c>
      <c r="BR49" s="36">
        <v>45618</v>
      </c>
      <c r="BS49" s="36">
        <v>-84308</v>
      </c>
      <c r="BT49" s="36">
        <v>16822</v>
      </c>
      <c r="BU49" s="36">
        <v>22778</v>
      </c>
      <c r="BV49" s="36">
        <v>40102</v>
      </c>
      <c r="BW49" s="36">
        <v>49236</v>
      </c>
      <c r="BX49" s="36">
        <v>7250</v>
      </c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8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</row>
    <row r="50" outlineLevel="5">
      <c r="A50" s="1"/>
      <c r="B50" s="4"/>
      <c r="C50" s="23" t="s">
        <v>669</v>
      </c>
      <c r="D50" s="28">
        <f t="shared" si="0"/>
      </c>
      <c r="E50" s="28">
        <f t="shared" si="2"/>
      </c>
      <c r="F50" s="28">
        <f t="shared" si="4"/>
      </c>
      <c r="G50" s="28">
        <f t="shared" si="6"/>
      </c>
      <c r="H50" s="28">
        <f t="shared" si="8"/>
      </c>
      <c r="I50" s="28">
        <f t="shared" si="10"/>
      </c>
      <c r="J50" s="28">
        <f t="shared" si="12"/>
      </c>
      <c r="K50" s="29">
        <f t="shared" si="14"/>
      </c>
      <c r="M50" s="15">
        <v>360000</v>
      </c>
      <c r="N50" s="15">
        <v>604000</v>
      </c>
      <c r="O50" s="15">
        <v>-888000</v>
      </c>
      <c r="P50" s="15">
        <v>4202000</v>
      </c>
      <c r="Q50" s="15">
        <v>1072000</v>
      </c>
      <c r="R50" s="15">
        <v>-1722000</v>
      </c>
      <c r="S50" s="15">
        <v>1986000</v>
      </c>
      <c r="T50" s="15">
        <v>689000</v>
      </c>
      <c r="U50" s="15">
        <v>166000</v>
      </c>
      <c r="V50" s="15">
        <v>-92000</v>
      </c>
      <c r="W50" s="15">
        <v>633000</v>
      </c>
      <c r="X50" s="15">
        <v>634000</v>
      </c>
      <c r="Y50" s="15">
        <v>422000</v>
      </c>
      <c r="Z50" s="15">
        <v>-7000</v>
      </c>
      <c r="AA50" s="15">
        <v>133000</v>
      </c>
      <c r="AB50" s="15">
        <v>33000</v>
      </c>
      <c r="AC50" s="15">
        <v>179000</v>
      </c>
      <c r="AD50" s="15">
        <v>30000</v>
      </c>
      <c r="AE50" s="15">
        <v>113000</v>
      </c>
      <c r="AF50" s="15">
        <v>-32000</v>
      </c>
      <c r="AG50" s="15">
        <v>157000</v>
      </c>
      <c r="AH50" s="15">
        <v>-24000</v>
      </c>
      <c r="AI50" s="15">
        <v>50000</v>
      </c>
      <c r="AJ50" s="15">
        <v>-129000</v>
      </c>
      <c r="AK50" s="15">
        <v>109000</v>
      </c>
      <c r="AL50" s="15">
        <v>51000</v>
      </c>
      <c r="AM50" s="15">
        <v>177000</v>
      </c>
      <c r="AN50" s="15">
        <v>-81000</v>
      </c>
      <c r="AO50" s="15">
        <v>48000</v>
      </c>
      <c r="AP50" s="15">
        <v>-24000</v>
      </c>
      <c r="AQ50" s="15">
        <v>96000</v>
      </c>
      <c r="AR50" s="15">
        <v>-87000</v>
      </c>
      <c r="AS50" s="15">
        <v>1000</v>
      </c>
      <c r="AT50" s="15">
        <v>-51000</v>
      </c>
      <c r="AU50" s="15">
        <v>-78000</v>
      </c>
      <c r="AV50" s="15">
        <v>-7000</v>
      </c>
      <c r="AW50" s="15">
        <v>80000</v>
      </c>
      <c r="AX50" s="15">
        <v>-101000</v>
      </c>
      <c r="AY50" s="15">
        <v>2000</v>
      </c>
      <c r="AZ50" s="15">
        <v>58000</v>
      </c>
      <c r="BA50" s="15">
        <v>28000</v>
      </c>
      <c r="BB50" s="15">
        <v>-11000</v>
      </c>
      <c r="BC50" s="15">
        <v>17000</v>
      </c>
      <c r="BD50" s="15">
        <v>-29000</v>
      </c>
      <c r="BE50" s="15">
        <v>-29296</v>
      </c>
      <c r="BF50" s="15">
        <v>149818</v>
      </c>
      <c r="BG50" s="15">
        <v>-22277</v>
      </c>
      <c r="BH50" s="15">
        <v>-93245</v>
      </c>
      <c r="BI50" s="15">
        <v>198207</v>
      </c>
      <c r="BJ50" s="15">
        <v>-80230</v>
      </c>
      <c r="BK50" s="15">
        <v>-34539</v>
      </c>
      <c r="BL50" s="15">
        <v>-66085</v>
      </c>
      <c r="BM50" s="15">
        <v>238876</v>
      </c>
      <c r="BN50" s="15">
        <v>-92902</v>
      </c>
      <c r="BO50" s="15">
        <v>-76029</v>
      </c>
      <c r="BP50" s="15">
        <v>-63127</v>
      </c>
      <c r="BQ50" s="15">
        <v>173056</v>
      </c>
      <c r="BR50" s="15">
        <v>-72489</v>
      </c>
      <c r="BS50" s="15">
        <v>136274</v>
      </c>
      <c r="BT50" s="15">
        <v>-40428</v>
      </c>
      <c r="BU50" s="15">
        <v>-128855</v>
      </c>
      <c r="BV50" s="15">
        <v>-60180</v>
      </c>
      <c r="BW50" s="15">
        <v>141284</v>
      </c>
      <c r="BX50" s="15">
        <v>-88552</v>
      </c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8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</row>
    <row r="51" outlineLevel="5">
      <c r="A51" s="1"/>
      <c r="B51" s="4"/>
      <c r="C51" s="38" t="s">
        <v>670</v>
      </c>
      <c r="D51" s="24">
        <f t="shared" si="0"/>
      </c>
      <c r="E51" s="24">
        <f t="shared" si="2"/>
      </c>
      <c r="F51" s="24">
        <f t="shared" si="4"/>
      </c>
      <c r="G51" s="24">
        <f t="shared" si="6"/>
      </c>
      <c r="H51" s="24">
        <f t="shared" si="8"/>
      </c>
      <c r="I51" s="24">
        <f t="shared" si="10"/>
      </c>
      <c r="J51" s="24">
        <f t="shared" si="12"/>
      </c>
      <c r="K51" s="37">
        <f t="shared" si="14"/>
      </c>
      <c r="L51" s="2"/>
      <c r="M51" s="36">
        <v>1227000</v>
      </c>
      <c r="N51" s="36">
        <v>2293000</v>
      </c>
      <c r="O51" s="36">
        <v>-65000</v>
      </c>
      <c r="P51" s="36">
        <v>4180000</v>
      </c>
      <c r="Q51" s="36">
        <v>1353000</v>
      </c>
      <c r="R51" s="36">
        <v>-1261000</v>
      </c>
      <c r="S51" s="36">
        <v>2764000</v>
      </c>
      <c r="T51" s="36">
        <v>700000</v>
      </c>
      <c r="U51" s="36">
        <v>-27000</v>
      </c>
      <c r="V51" s="36">
        <v>-1009000</v>
      </c>
      <c r="W51" s="36">
        <v>937000</v>
      </c>
      <c r="X51" s="36">
        <v>889000</v>
      </c>
      <c r="Y51" s="36">
        <v>605000</v>
      </c>
      <c r="Z51" s="36">
        <v>133000</v>
      </c>
      <c r="AA51" s="36">
        <v>342000</v>
      </c>
      <c r="AB51" s="36">
        <v>69000</v>
      </c>
      <c r="AC51" s="36">
        <v>202000</v>
      </c>
      <c r="AD51" s="36">
        <v>256000</v>
      </c>
      <c r="AE51" s="36">
        <v>105000</v>
      </c>
      <c r="AF51" s="36">
        <v>39000</v>
      </c>
      <c r="AG51" s="36">
        <v>260000</v>
      </c>
      <c r="AH51" s="36">
        <v>112000</v>
      </c>
      <c r="AI51" s="36">
        <v>128000</v>
      </c>
      <c r="AJ51" s="36">
        <v>-252000</v>
      </c>
      <c r="AK51" s="36">
        <v>-250000</v>
      </c>
      <c r="AL51" s="36">
        <v>103000</v>
      </c>
      <c r="AM51" s="36">
        <v>327000</v>
      </c>
      <c r="AN51" s="36">
        <v>-59000</v>
      </c>
      <c r="AO51" s="36">
        <v>111000</v>
      </c>
      <c r="AP51" s="36">
        <v>66000</v>
      </c>
      <c r="AQ51" s="36">
        <v>166000</v>
      </c>
      <c r="AR51" s="36">
        <v>-220000</v>
      </c>
      <c r="AS51" s="36">
        <v>-33000</v>
      </c>
      <c r="AT51" s="36">
        <v>36000</v>
      </c>
      <c r="AU51" s="36">
        <v>21000</v>
      </c>
      <c r="AV51" s="36">
        <v>25000</v>
      </c>
      <c r="AW51" s="36">
        <v>62000</v>
      </c>
      <c r="AX51" s="36">
        <v>-81000</v>
      </c>
      <c r="AY51" s="36">
        <v>56000</v>
      </c>
      <c r="AZ51" s="36">
        <v>-9000</v>
      </c>
      <c r="BA51" s="36">
        <v>-9000</v>
      </c>
      <c r="BB51" s="36">
        <v>63000</v>
      </c>
      <c r="BC51" s="36">
        <v>-32000</v>
      </c>
      <c r="BD51" s="36">
        <v>-44000</v>
      </c>
      <c r="BE51" s="36">
        <v>-10920</v>
      </c>
      <c r="BF51" s="36">
        <v>147894</v>
      </c>
      <c r="BG51" s="36">
        <v>-5628</v>
      </c>
      <c r="BH51" s="36">
        <v>-146346</v>
      </c>
      <c r="BI51" s="36">
        <v>159993</v>
      </c>
      <c r="BJ51" s="36">
        <v>-96777</v>
      </c>
      <c r="BK51" s="36">
        <v>-2409</v>
      </c>
      <c r="BL51" s="36">
        <v>-32569</v>
      </c>
      <c r="BM51" s="36">
        <v>265366</v>
      </c>
      <c r="BN51" s="36">
        <v>-75318</v>
      </c>
      <c r="BO51" s="36">
        <v>-138135</v>
      </c>
      <c r="BP51" s="36">
        <v>-9387</v>
      </c>
      <c r="BQ51" s="36">
        <v>125138</v>
      </c>
      <c r="BR51" s="36">
        <v>-26871</v>
      </c>
      <c r="BS51" s="36">
        <v>51966</v>
      </c>
      <c r="BT51" s="36">
        <v>-23606</v>
      </c>
      <c r="BU51" s="36">
        <v>-106077</v>
      </c>
      <c r="BV51" s="36">
        <v>-20078</v>
      </c>
      <c r="BW51" s="36">
        <v>190520</v>
      </c>
      <c r="BX51" s="36">
        <v>-81302</v>
      </c>
      <c r="BY51" s="36">
        <v>-110039</v>
      </c>
      <c r="BZ51" s="36">
        <v>-26562</v>
      </c>
      <c r="CA51" s="36">
        <v>-19122</v>
      </c>
      <c r="CB51" s="36">
        <v>-68608</v>
      </c>
      <c r="CC51" s="36">
        <v>41779</v>
      </c>
      <c r="CD51" s="36">
        <v>124411</v>
      </c>
      <c r="CE51" s="36">
        <v>-10659</v>
      </c>
      <c r="CF51" s="36">
        <v>61344</v>
      </c>
      <c r="CG51" s="36">
        <v>-43960</v>
      </c>
      <c r="CH51" s="36">
        <v>50065</v>
      </c>
      <c r="CI51" s="36">
        <v>-75221</v>
      </c>
      <c r="CJ51" s="36">
        <v>107729</v>
      </c>
      <c r="CK51" s="36">
        <v>3666</v>
      </c>
      <c r="CL51" s="36">
        <v>-45318</v>
      </c>
      <c r="CM51" s="36">
        <v>38901</v>
      </c>
      <c r="CN51" s="36">
        <v>-56077</v>
      </c>
      <c r="CO51" s="36">
        <v>-24737</v>
      </c>
      <c r="CP51" s="36">
        <v>39819</v>
      </c>
      <c r="CQ51" s="36">
        <v>8583</v>
      </c>
      <c r="CR51" s="36">
        <v>29276</v>
      </c>
      <c r="CS51" s="36">
        <v>-56968</v>
      </c>
      <c r="CT51" s="36">
        <v>-40564</v>
      </c>
      <c r="CU51" s="36">
        <v>47730</v>
      </c>
      <c r="CV51" s="36">
        <v>93308</v>
      </c>
      <c r="CW51" s="36">
        <v>-29460</v>
      </c>
      <c r="CX51" s="36">
        <v>5194</v>
      </c>
      <c r="CY51" s="36">
        <v>-24965</v>
      </c>
      <c r="CZ51" s="36">
        <v>-23659</v>
      </c>
      <c r="DA51" s="36">
        <v>105504</v>
      </c>
      <c r="DB51" s="36">
        <v>20216</v>
      </c>
      <c r="DC51" s="36">
        <v>16689</v>
      </c>
      <c r="DD51" s="36">
        <v>-692</v>
      </c>
      <c r="DE51" s="36">
        <v>-7517</v>
      </c>
      <c r="DF51" s="36">
        <v>10829</v>
      </c>
      <c r="DG51" s="36">
        <v>7110</v>
      </c>
      <c r="DH51" s="36">
        <v>3367</v>
      </c>
      <c r="DI51" s="36">
        <v>13577</v>
      </c>
      <c r="DJ51" s="36">
        <v>9000</v>
      </c>
      <c r="DK51" s="36">
        <v>7221</v>
      </c>
      <c r="DL51" s="36">
        <v>-8221</v>
      </c>
      <c r="DM51" s="8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</row>
    <row r="52" outlineLevel="4">
      <c r="A52" s="1"/>
      <c r="B52" s="4"/>
      <c r="C52" s="23" t="s">
        <v>671</v>
      </c>
      <c r="D52" s="28">
        <f t="shared" si="0"/>
      </c>
      <c r="E52" s="28">
        <f t="shared" si="2"/>
      </c>
      <c r="F52" s="28">
        <f t="shared" si="4"/>
      </c>
      <c r="G52" s="28">
        <f t="shared" si="6"/>
      </c>
      <c r="H52" s="28">
        <f t="shared" si="8"/>
      </c>
      <c r="I52" s="28">
        <f t="shared" si="10"/>
      </c>
      <c r="J52" s="28">
        <f t="shared" si="12"/>
      </c>
      <c r="K52" s="29">
        <f t="shared" si="14"/>
      </c>
      <c r="M52" s="15">
        <v>372000</v>
      </c>
      <c r="N52" s="15">
        <v>265000</v>
      </c>
      <c r="O52" s="15">
        <v>261000</v>
      </c>
      <c r="P52" s="15">
        <v>323000</v>
      </c>
      <c r="Q52" s="15">
        <v>306000</v>
      </c>
      <c r="R52" s="15">
        <v>-28000</v>
      </c>
      <c r="S52" s="15">
        <v>131000</v>
      </c>
      <c r="T52" s="15">
        <v>105000</v>
      </c>
      <c r="U52" s="15">
        <v>150000</v>
      </c>
      <c r="V52" s="15">
        <v>42000</v>
      </c>
      <c r="W52" s="15">
        <v>-10000</v>
      </c>
      <c r="X52" s="15">
        <v>70000</v>
      </c>
      <c r="Y52" s="15">
        <v>-61000</v>
      </c>
      <c r="Z52" s="15">
        <v>155000</v>
      </c>
      <c r="AA52" s="15">
        <v>51000</v>
      </c>
      <c r="AB52" s="15">
        <v>47000</v>
      </c>
      <c r="AC52" s="15">
        <v>89000</v>
      </c>
      <c r="AD52" s="15">
        <v>53000</v>
      </c>
      <c r="AE52" s="15">
        <v>11000</v>
      </c>
      <c r="AF52" s="15">
        <v>10000</v>
      </c>
      <c r="AG52" s="15">
        <v>18000</v>
      </c>
      <c r="AH52" s="15">
        <v>12000</v>
      </c>
      <c r="AI52" s="15">
        <v>-15000</v>
      </c>
      <c r="AJ52" s="15">
        <v>13000</v>
      </c>
      <c r="AK52" s="15">
        <v>51000</v>
      </c>
      <c r="AL52" s="15">
        <v>-50000</v>
      </c>
      <c r="AM52" s="15">
        <v>-14000</v>
      </c>
      <c r="AN52" s="15">
        <v>15000</v>
      </c>
      <c r="AO52" s="15">
        <v>450000</v>
      </c>
      <c r="AP52" s="15">
        <v>15000</v>
      </c>
      <c r="AQ52" s="15">
        <v>8000</v>
      </c>
      <c r="AR52" s="15">
        <v>8000</v>
      </c>
      <c r="AS52" s="15">
        <v>15000</v>
      </c>
      <c r="AT52" s="15">
        <v>6000</v>
      </c>
      <c r="AU52" s="15">
        <v>-4000</v>
      </c>
      <c r="AV52" s="15">
        <v>-31000</v>
      </c>
      <c r="AW52" s="15">
        <v>48000</v>
      </c>
      <c r="AX52" s="15">
        <v>-50000</v>
      </c>
      <c r="AY52" s="15">
        <v>-38000</v>
      </c>
      <c r="AZ52" s="15">
        <v>-57000</v>
      </c>
      <c r="BA52" s="15">
        <v>120000</v>
      </c>
      <c r="BB52" s="15">
        <v>-31000</v>
      </c>
      <c r="BC52" s="15">
        <v>-61000</v>
      </c>
      <c r="BD52" s="15">
        <v>-69000</v>
      </c>
      <c r="BE52" s="15">
        <v>139324</v>
      </c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>
        <v>-70945</v>
      </c>
      <c r="CA52" s="15">
        <v>209290</v>
      </c>
      <c r="CB52" s="15">
        <v>-25466</v>
      </c>
      <c r="CC52" s="15">
        <v>48949</v>
      </c>
      <c r="CD52" s="15">
        <v>52740</v>
      </c>
      <c r="CE52" s="15">
        <v>47570</v>
      </c>
      <c r="CF52" s="15">
        <v>-26233</v>
      </c>
      <c r="CG52" s="15">
        <v>15023</v>
      </c>
      <c r="CH52" s="15">
        <v>72217</v>
      </c>
      <c r="CI52" s="15">
        <v>36558</v>
      </c>
      <c r="CJ52" s="15">
        <v>-30645</v>
      </c>
      <c r="CK52" s="15">
        <v>15243</v>
      </c>
      <c r="CL52" s="15">
        <v>27193</v>
      </c>
      <c r="CM52" s="15">
        <v>3445</v>
      </c>
      <c r="CN52" s="15">
        <v>2876</v>
      </c>
      <c r="CO52" s="15">
        <v>31167</v>
      </c>
      <c r="CP52" s="15">
        <v>2805</v>
      </c>
      <c r="CQ52" s="15">
        <v>17578</v>
      </c>
      <c r="CR52" s="15">
        <v>-2425</v>
      </c>
      <c r="CS52" s="15">
        <v>-43329</v>
      </c>
      <c r="CT52" s="15">
        <v>-1967</v>
      </c>
      <c r="CU52" s="15">
        <v>12221</v>
      </c>
      <c r="CV52" s="15">
        <v>-58537</v>
      </c>
      <c r="CW52" s="15">
        <v>-36224</v>
      </c>
      <c r="CX52" s="15">
        <v>15458</v>
      </c>
      <c r="CY52" s="15">
        <v>19070</v>
      </c>
      <c r="CZ52" s="15">
        <v>16463</v>
      </c>
      <c r="DA52" s="15">
        <v>-4156</v>
      </c>
      <c r="DB52" s="15">
        <v>-47530</v>
      </c>
      <c r="DC52" s="15">
        <v>21041</v>
      </c>
      <c r="DD52" s="15">
        <v>9484</v>
      </c>
      <c r="DE52" s="15">
        <v>197828</v>
      </c>
      <c r="DF52" s="15">
        <v>10398</v>
      </c>
      <c r="DG52" s="15">
        <v>9109</v>
      </c>
      <c r="DH52" s="15">
        <v>4792</v>
      </c>
      <c r="DI52" s="15">
        <v>2894</v>
      </c>
      <c r="DJ52" s="15">
        <v>-2200</v>
      </c>
      <c r="DK52" s="15">
        <v>123</v>
      </c>
      <c r="DL52" s="15">
        <v>4277</v>
      </c>
      <c r="DM52" s="8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</row>
    <row r="53" outlineLevel="4">
      <c r="A53" s="1"/>
      <c r="B53" s="4"/>
      <c r="C53" s="23" t="s">
        <v>672</v>
      </c>
      <c r="D53" s="28">
        <f t="shared" si="0"/>
      </c>
      <c r="E53" s="28">
        <f t="shared" si="2"/>
      </c>
      <c r="F53" s="28">
        <f t="shared" si="4"/>
      </c>
      <c r="G53" s="28">
        <f t="shared" si="6"/>
      </c>
      <c r="H53" s="28">
        <f t="shared" si="8"/>
      </c>
      <c r="I53" s="28">
        <f t="shared" si="10"/>
      </c>
      <c r="J53" s="28">
        <f t="shared" si="12"/>
      </c>
      <c r="K53" s="29">
        <f t="shared" si="14"/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>
        <v>4290</v>
      </c>
      <c r="BK53" s="15">
        <v>2376</v>
      </c>
      <c r="BL53" s="15">
        <v>-1882</v>
      </c>
      <c r="BM53" s="15"/>
      <c r="BN53" s="15">
        <v>-2000</v>
      </c>
      <c r="BO53" s="15">
        <v>-4218</v>
      </c>
      <c r="BP53" s="15">
        <v>3226</v>
      </c>
      <c r="BQ53" s="15"/>
      <c r="BR53" s="15"/>
      <c r="BS53" s="15"/>
      <c r="BT53" s="15"/>
      <c r="BU53" s="15"/>
      <c r="BV53" s="15"/>
      <c r="BW53" s="15"/>
      <c r="BX53" s="15">
        <v>-4969</v>
      </c>
      <c r="BY53" s="15">
        <v>-78</v>
      </c>
      <c r="BZ53" s="15">
        <v>-1539</v>
      </c>
      <c r="CA53" s="15">
        <v>1767</v>
      </c>
      <c r="CB53" s="15">
        <v>-2258</v>
      </c>
      <c r="CC53" s="15">
        <v>-17107</v>
      </c>
      <c r="CD53" s="15">
        <v>756</v>
      </c>
      <c r="CE53" s="15">
        <v>1061</v>
      </c>
      <c r="CF53" s="15">
        <v>1376</v>
      </c>
      <c r="CG53" s="15">
        <v>20984</v>
      </c>
      <c r="CH53" s="15">
        <v>-9271</v>
      </c>
      <c r="CI53" s="15">
        <v>-993</v>
      </c>
      <c r="CJ53" s="15">
        <v>-3406</v>
      </c>
      <c r="CK53" s="15">
        <v>-2078</v>
      </c>
      <c r="CL53" s="15">
        <v>948</v>
      </c>
      <c r="CM53" s="15">
        <v>-5299</v>
      </c>
      <c r="CN53" s="15">
        <v>-1644</v>
      </c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8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</row>
    <row r="54" outlineLevel="4">
      <c r="A54" s="1"/>
      <c r="B54" s="4"/>
      <c r="C54" s="38" t="s">
        <v>673</v>
      </c>
      <c r="D54" s="24">
        <f t="shared" si="0"/>
      </c>
      <c r="E54" s="24">
        <f t="shared" si="2"/>
      </c>
      <c r="F54" s="24">
        <f t="shared" si="4"/>
      </c>
      <c r="G54" s="24">
        <f t="shared" si="6"/>
      </c>
      <c r="H54" s="24">
        <f t="shared" si="8"/>
      </c>
      <c r="I54" s="24">
        <f t="shared" si="10"/>
      </c>
      <c r="J54" s="24">
        <f t="shared" si="12"/>
      </c>
      <c r="K54" s="37">
        <f t="shared" si="14"/>
      </c>
      <c r="L54" s="2"/>
      <c r="M54" s="36">
        <v>-5863000</v>
      </c>
      <c r="N54" s="36">
        <v>-2694000</v>
      </c>
      <c r="O54" s="36">
        <v>-1660000</v>
      </c>
      <c r="P54" s="36">
        <v>834000</v>
      </c>
      <c r="Q54" s="36">
        <v>-1719000</v>
      </c>
      <c r="R54" s="36">
        <v>-2733000</v>
      </c>
      <c r="S54" s="36">
        <v>-174000</v>
      </c>
      <c r="T54" s="36">
        <v>904000</v>
      </c>
      <c r="U54" s="36">
        <v>287000</v>
      </c>
      <c r="V54" s="36">
        <v>-873000</v>
      </c>
      <c r="W54" s="36">
        <v>29000</v>
      </c>
      <c r="X54" s="36">
        <v>-1650000</v>
      </c>
      <c r="Y54" s="36">
        <v>-680000</v>
      </c>
      <c r="Z54" s="36">
        <v>-1771000</v>
      </c>
      <c r="AA54" s="36">
        <v>-276000</v>
      </c>
      <c r="AB54" s="36">
        <v>-636000</v>
      </c>
      <c r="AC54" s="36">
        <v>89000</v>
      </c>
      <c r="AD54" s="36">
        <v>-689000</v>
      </c>
      <c r="AE54" s="36">
        <v>256000</v>
      </c>
      <c r="AF54" s="36">
        <v>-359000</v>
      </c>
      <c r="AG54" s="36">
        <v>165000</v>
      </c>
      <c r="AH54" s="36">
        <v>401000</v>
      </c>
      <c r="AI54" s="36">
        <v>50000</v>
      </c>
      <c r="AJ54" s="36">
        <v>101000</v>
      </c>
      <c r="AK54" s="36">
        <v>452000</v>
      </c>
      <c r="AL54" s="36">
        <v>-853000</v>
      </c>
      <c r="AM54" s="36">
        <v>-428000</v>
      </c>
      <c r="AN54" s="36">
        <v>-28000</v>
      </c>
      <c r="AO54" s="36">
        <v>571000</v>
      </c>
      <c r="AP54" s="36">
        <v>115000</v>
      </c>
      <c r="AQ54" s="36">
        <v>-110000</v>
      </c>
      <c r="AR54" s="36">
        <v>-391000</v>
      </c>
      <c r="AS54" s="36">
        <v>-115000</v>
      </c>
      <c r="AT54" s="36">
        <v>-316000</v>
      </c>
      <c r="AU54" s="36">
        <v>-230000</v>
      </c>
      <c r="AV54" s="36">
        <v>-18000</v>
      </c>
      <c r="AW54" s="36">
        <v>157000</v>
      </c>
      <c r="AX54" s="36">
        <v>-148000</v>
      </c>
      <c r="AY54" s="36">
        <v>-40000</v>
      </c>
      <c r="AZ54" s="36">
        <v>-20000</v>
      </c>
      <c r="BA54" s="36">
        <v>124000</v>
      </c>
      <c r="BB54" s="36">
        <v>-79000</v>
      </c>
      <c r="BC54" s="36">
        <v>-156000</v>
      </c>
      <c r="BD54" s="36">
        <v>-92000</v>
      </c>
      <c r="BE54" s="36">
        <v>151522</v>
      </c>
      <c r="BF54" s="36">
        <v>-58030</v>
      </c>
      <c r="BG54" s="36">
        <v>-93305</v>
      </c>
      <c r="BH54" s="36">
        <v>12813</v>
      </c>
      <c r="BI54" s="36">
        <v>228821</v>
      </c>
      <c r="BJ54" s="36">
        <v>-146695</v>
      </c>
      <c r="BK54" s="36">
        <v>-34337</v>
      </c>
      <c r="BL54" s="36">
        <v>-160111</v>
      </c>
      <c r="BM54" s="36">
        <v>197032</v>
      </c>
      <c r="BN54" s="36">
        <v>11056</v>
      </c>
      <c r="BO54" s="36">
        <v>-166451</v>
      </c>
      <c r="BP54" s="36">
        <v>-39488</v>
      </c>
      <c r="BQ54" s="36">
        <v>212861</v>
      </c>
      <c r="BR54" s="36">
        <v>40698</v>
      </c>
      <c r="BS54" s="36">
        <v>129827</v>
      </c>
      <c r="BT54" s="36">
        <v>-231687</v>
      </c>
      <c r="BU54" s="36">
        <v>-136173</v>
      </c>
      <c r="BV54" s="36">
        <v>-42287</v>
      </c>
      <c r="BW54" s="36">
        <v>170328</v>
      </c>
      <c r="BX54" s="36">
        <v>144547</v>
      </c>
      <c r="BY54" s="36">
        <v>64783</v>
      </c>
      <c r="BZ54" s="36">
        <v>-117343</v>
      </c>
      <c r="CA54" s="36">
        <v>161713</v>
      </c>
      <c r="CB54" s="36">
        <v>-142486</v>
      </c>
      <c r="CC54" s="36">
        <v>-93737</v>
      </c>
      <c r="CD54" s="36">
        <v>100630</v>
      </c>
      <c r="CE54" s="36">
        <v>58524</v>
      </c>
      <c r="CF54" s="36">
        <v>104532</v>
      </c>
      <c r="CG54" s="36">
        <v>-44526</v>
      </c>
      <c r="CH54" s="36">
        <v>137091</v>
      </c>
      <c r="CI54" s="36">
        <v>-143688</v>
      </c>
      <c r="CJ54" s="36">
        <v>-81747</v>
      </c>
      <c r="CK54" s="36">
        <v>80670</v>
      </c>
      <c r="CL54" s="36">
        <v>-7072</v>
      </c>
      <c r="CM54" s="36">
        <v>-57103</v>
      </c>
      <c r="CN54" s="36">
        <v>294</v>
      </c>
      <c r="CO54" s="36">
        <v>-5075</v>
      </c>
      <c r="CP54" s="36">
        <v>-49200</v>
      </c>
      <c r="CQ54" s="36">
        <v>-58742</v>
      </c>
      <c r="CR54" s="36">
        <v>16838</v>
      </c>
      <c r="CS54" s="36">
        <v>-112191</v>
      </c>
      <c r="CT54" s="36">
        <v>-47003</v>
      </c>
      <c r="CU54" s="36">
        <v>-25830</v>
      </c>
      <c r="CV54" s="36">
        <v>4256</v>
      </c>
      <c r="CW54" s="36">
        <v>28538</v>
      </c>
      <c r="CX54" s="36">
        <v>83650</v>
      </c>
      <c r="CY54" s="36">
        <v>-22496</v>
      </c>
      <c r="CZ54" s="36">
        <v>-54290</v>
      </c>
      <c r="DA54" s="36">
        <v>-32552</v>
      </c>
      <c r="DB54" s="36">
        <v>-59622</v>
      </c>
      <c r="DC54" s="36">
        <v>10459</v>
      </c>
      <c r="DD54" s="36">
        <v>-16728</v>
      </c>
      <c r="DE54" s="36">
        <v>198825</v>
      </c>
      <c r="DF54" s="36">
        <v>-37924</v>
      </c>
      <c r="DG54" s="36">
        <v>-54690</v>
      </c>
      <c r="DH54" s="36">
        <v>10481</v>
      </c>
      <c r="DI54" s="36">
        <v>-21286</v>
      </c>
      <c r="DJ54" s="36">
        <v>-4000</v>
      </c>
      <c r="DK54" s="36">
        <v>-12839</v>
      </c>
      <c r="DL54" s="36">
        <v>-4661</v>
      </c>
      <c r="DM54" s="8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</row>
    <row r="55" outlineLevel="3">
      <c r="A55" s="1"/>
      <c r="B55" s="4"/>
      <c r="C55" s="38" t="s">
        <v>674</v>
      </c>
      <c r="D55" s="24">
        <f t="shared" si="0"/>
      </c>
      <c r="E55" s="24">
        <f t="shared" si="2"/>
      </c>
      <c r="F55" s="24">
        <f t="shared" si="4"/>
      </c>
      <c r="G55" s="24">
        <f t="shared" si="6"/>
      </c>
      <c r="H55" s="24">
        <f t="shared" si="8"/>
      </c>
      <c r="I55" s="24">
        <f t="shared" si="10"/>
      </c>
      <c r="J55" s="24">
        <f t="shared" si="12"/>
      </c>
      <c r="K55" s="37">
        <f t="shared" si="14"/>
      </c>
      <c r="L55" s="2"/>
      <c r="M55" s="36">
        <v>16629000</v>
      </c>
      <c r="N55" s="36">
        <v>17627000</v>
      </c>
      <c r="O55" s="36">
        <v>14488000</v>
      </c>
      <c r="P55" s="36">
        <v>15345000</v>
      </c>
      <c r="Q55" s="36">
        <v>11499000</v>
      </c>
      <c r="R55" s="36">
        <v>7332000</v>
      </c>
      <c r="S55" s="36">
        <v>6348000</v>
      </c>
      <c r="T55" s="36">
        <v>2911000</v>
      </c>
      <c r="U55" s="36">
        <v>2247000</v>
      </c>
      <c r="V55" s="36">
        <v>392000</v>
      </c>
      <c r="W55" s="36">
        <v>1270000</v>
      </c>
      <c r="X55" s="36">
        <v>1731000</v>
      </c>
      <c r="Y55" s="36">
        <v>3033000</v>
      </c>
      <c r="Z55" s="36">
        <v>1519000</v>
      </c>
      <c r="AA55" s="36">
        <v>2682000</v>
      </c>
      <c r="AB55" s="36">
        <v>1874000</v>
      </c>
      <c r="AC55" s="36">
        <v>2067000</v>
      </c>
      <c r="AD55" s="36">
        <v>1279000</v>
      </c>
      <c r="AE55" s="36">
        <v>1567000</v>
      </c>
      <c r="AF55" s="36">
        <v>909000</v>
      </c>
      <c r="AG55" s="36">
        <v>1464000</v>
      </c>
      <c r="AH55" s="36">
        <v>1640000</v>
      </c>
      <c r="AI55" s="36">
        <v>936000</v>
      </c>
      <c r="AJ55" s="36">
        <v>720000</v>
      </c>
      <c r="AK55" s="36">
        <v>898000</v>
      </c>
      <c r="AL55" s="36">
        <v>487000</v>
      </c>
      <c r="AM55" s="36">
        <v>913000</v>
      </c>
      <c r="AN55" s="36">
        <v>1445000</v>
      </c>
      <c r="AO55" s="36">
        <v>1358000</v>
      </c>
      <c r="AP55" s="36">
        <v>1157000</v>
      </c>
      <c r="AQ55" s="36">
        <v>705000</v>
      </c>
      <c r="AR55" s="36">
        <v>282000</v>
      </c>
      <c r="AS55" s="36">
        <v>720000</v>
      </c>
      <c r="AT55" s="36">
        <v>432000</v>
      </c>
      <c r="AU55" s="36">
        <v>200000</v>
      </c>
      <c r="AV55" s="36">
        <v>319000</v>
      </c>
      <c r="AW55" s="36">
        <v>511000</v>
      </c>
      <c r="AX55" s="36">
        <v>255000</v>
      </c>
      <c r="AY55" s="36">
        <v>163000</v>
      </c>
      <c r="AZ55" s="36">
        <v>246000</v>
      </c>
      <c r="BA55" s="36">
        <v>443000</v>
      </c>
      <c r="BB55" s="36">
        <v>216000</v>
      </c>
      <c r="BC55" s="36">
        <v>96000</v>
      </c>
      <c r="BD55" s="36">
        <v>151000</v>
      </c>
      <c r="BE55" s="36">
        <v>398566</v>
      </c>
      <c r="BF55" s="36">
        <v>162315</v>
      </c>
      <c r="BG55" s="36">
        <v>96469</v>
      </c>
      <c r="BH55" s="36">
        <v>175650</v>
      </c>
      <c r="BI55" s="36">
        <v>450774</v>
      </c>
      <c r="BJ55" s="36">
        <v>181485</v>
      </c>
      <c r="BK55" s="36">
        <v>200886</v>
      </c>
      <c r="BL55" s="36">
        <v>-9208</v>
      </c>
      <c r="BM55" s="36">
        <v>410513</v>
      </c>
      <c r="BN55" s="36">
        <v>244417</v>
      </c>
      <c r="BO55" s="36">
        <v>82021</v>
      </c>
      <c r="BP55" s="36">
        <v>172200</v>
      </c>
      <c r="BQ55" s="36">
        <v>434684</v>
      </c>
      <c r="BR55" s="36">
        <v>212177</v>
      </c>
      <c r="BS55" s="36">
        <v>36318</v>
      </c>
      <c r="BT55" s="36">
        <v>-7371</v>
      </c>
      <c r="BU55" s="36">
        <v>69245</v>
      </c>
      <c r="BV55" s="36">
        <v>141317</v>
      </c>
      <c r="BW55" s="36">
        <v>135117</v>
      </c>
      <c r="BX55" s="36">
        <v>142128</v>
      </c>
      <c r="BY55" s="36">
        <v>-19845</v>
      </c>
      <c r="BZ55" s="36">
        <v>43003</v>
      </c>
      <c r="CA55" s="36">
        <v>80957</v>
      </c>
      <c r="CB55" s="36">
        <v>145245</v>
      </c>
      <c r="CC55" s="36">
        <v>252471</v>
      </c>
      <c r="CD55" s="36">
        <v>380125</v>
      </c>
      <c r="CE55" s="36">
        <v>342402</v>
      </c>
      <c r="CF55" s="36">
        <v>295198</v>
      </c>
      <c r="CG55" s="36">
        <v>230395</v>
      </c>
      <c r="CH55" s="36">
        <v>289318</v>
      </c>
      <c r="CI55" s="36">
        <v>17002</v>
      </c>
      <c r="CJ55" s="36">
        <v>50396</v>
      </c>
      <c r="CK55" s="36">
        <v>225383</v>
      </c>
      <c r="CL55" s="36">
        <v>84099</v>
      </c>
      <c r="CM55" s="36">
        <v>47347</v>
      </c>
      <c r="CN55" s="36">
        <v>89579</v>
      </c>
      <c r="CO55" s="36">
        <v>99171</v>
      </c>
      <c r="CP55" s="36">
        <v>434</v>
      </c>
      <c r="CQ55" s="36">
        <v>-28891</v>
      </c>
      <c r="CR55" s="36">
        <v>61486</v>
      </c>
      <c r="CS55" s="36">
        <v>-949</v>
      </c>
      <c r="CT55" s="36">
        <v>-8615</v>
      </c>
      <c r="CU55" s="36">
        <v>18814</v>
      </c>
      <c r="CV55" s="36">
        <v>40428</v>
      </c>
      <c r="CW55" s="36">
        <v>124325</v>
      </c>
      <c r="CX55" s="36">
        <v>91264</v>
      </c>
      <c r="CY55" s="36">
        <v>668</v>
      </c>
      <c r="CZ55" s="36">
        <v>48775</v>
      </c>
      <c r="DA55" s="36">
        <v>47549</v>
      </c>
      <c r="DB55" s="36">
        <v>19463</v>
      </c>
      <c r="DC55" s="36">
        <v>58116</v>
      </c>
      <c r="DD55" s="36">
        <v>35678</v>
      </c>
      <c r="DE55" s="36">
        <v>215535</v>
      </c>
      <c r="DF55" s="36">
        <v>17681</v>
      </c>
      <c r="DG55" s="36">
        <v>24067</v>
      </c>
      <c r="DH55" s="36">
        <v>10626</v>
      </c>
      <c r="DI55" s="36">
        <v>5271</v>
      </c>
      <c r="DJ55" s="36">
        <v>10600</v>
      </c>
      <c r="DK55" s="36">
        <v>-3360</v>
      </c>
      <c r="DL55" s="36">
        <v>3360</v>
      </c>
      <c r="DM55" s="8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</row>
    <row r="56" outlineLevel="2">
      <c r="A56" s="1"/>
      <c r="B56" s="4"/>
      <c r="C56" s="23" t="s">
        <v>675</v>
      </c>
      <c r="D56" s="28">
        <f t="shared" si="0"/>
      </c>
      <c r="E56" s="28">
        <f t="shared" si="2"/>
      </c>
      <c r="F56" s="28">
        <f t="shared" si="4"/>
      </c>
      <c r="G56" s="28">
        <f t="shared" si="6"/>
      </c>
      <c r="H56" s="28">
        <f t="shared" si="8"/>
      </c>
      <c r="I56" s="28">
        <f t="shared" si="10"/>
      </c>
      <c r="J56" s="28">
        <f t="shared" si="12"/>
      </c>
      <c r="K56" s="29">
        <f t="shared" si="14"/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>
        <v>1974</v>
      </c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8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</row>
    <row r="57" outlineLevel="2">
      <c r="A57" s="1"/>
      <c r="B57" s="4"/>
      <c r="C57" s="38" t="s">
        <v>676</v>
      </c>
      <c r="D57" s="24">
        <f t="shared" si="0"/>
      </c>
      <c r="E57" s="24">
        <f t="shared" si="2"/>
      </c>
      <c r="F57" s="24">
        <f t="shared" si="4"/>
      </c>
      <c r="G57" s="24">
        <f t="shared" si="6"/>
      </c>
      <c r="H57" s="24">
        <f t="shared" si="8"/>
      </c>
      <c r="I57" s="24">
        <f t="shared" si="10"/>
      </c>
      <c r="J57" s="24">
        <f t="shared" si="12"/>
      </c>
      <c r="K57" s="37">
        <f t="shared" si="14"/>
      </c>
      <c r="L57" s="2"/>
      <c r="M57" s="36">
        <v>16629000</v>
      </c>
      <c r="N57" s="36">
        <v>17627000</v>
      </c>
      <c r="O57" s="36">
        <v>14488000</v>
      </c>
      <c r="P57" s="36">
        <v>15345000</v>
      </c>
      <c r="Q57" s="36">
        <v>11499000</v>
      </c>
      <c r="R57" s="36">
        <v>7332000</v>
      </c>
      <c r="S57" s="36">
        <v>6348000</v>
      </c>
      <c r="T57" s="36">
        <v>2911000</v>
      </c>
      <c r="U57" s="36">
        <v>2247000</v>
      </c>
      <c r="V57" s="36">
        <v>392000</v>
      </c>
      <c r="W57" s="36">
        <v>1270000</v>
      </c>
      <c r="X57" s="36">
        <v>1731000</v>
      </c>
      <c r="Y57" s="36">
        <v>3033000</v>
      </c>
      <c r="Z57" s="36">
        <v>1519000</v>
      </c>
      <c r="AA57" s="36">
        <v>2682000</v>
      </c>
      <c r="AB57" s="36">
        <v>1874000</v>
      </c>
      <c r="AC57" s="36">
        <v>2067000</v>
      </c>
      <c r="AD57" s="36">
        <v>1279000</v>
      </c>
      <c r="AE57" s="36">
        <v>1567000</v>
      </c>
      <c r="AF57" s="36">
        <v>909000</v>
      </c>
      <c r="AG57" s="36">
        <v>1464000</v>
      </c>
      <c r="AH57" s="36">
        <v>1640000</v>
      </c>
      <c r="AI57" s="36">
        <v>936000</v>
      </c>
      <c r="AJ57" s="36">
        <v>720000</v>
      </c>
      <c r="AK57" s="36">
        <v>898000</v>
      </c>
      <c r="AL57" s="36">
        <v>487000</v>
      </c>
      <c r="AM57" s="36">
        <v>913000</v>
      </c>
      <c r="AN57" s="36">
        <v>1445000</v>
      </c>
      <c r="AO57" s="36">
        <v>1358000</v>
      </c>
      <c r="AP57" s="36">
        <v>1157000</v>
      </c>
      <c r="AQ57" s="36">
        <v>705000</v>
      </c>
      <c r="AR57" s="36">
        <v>282000</v>
      </c>
      <c r="AS57" s="36">
        <v>720000</v>
      </c>
      <c r="AT57" s="36">
        <v>432000</v>
      </c>
      <c r="AU57" s="36">
        <v>200000</v>
      </c>
      <c r="AV57" s="36">
        <v>319000</v>
      </c>
      <c r="AW57" s="36">
        <v>511000</v>
      </c>
      <c r="AX57" s="36">
        <v>255000</v>
      </c>
      <c r="AY57" s="36">
        <v>163000</v>
      </c>
      <c r="AZ57" s="36">
        <v>246000</v>
      </c>
      <c r="BA57" s="36">
        <v>443000</v>
      </c>
      <c r="BB57" s="36">
        <v>216000</v>
      </c>
      <c r="BC57" s="36">
        <v>96000</v>
      </c>
      <c r="BD57" s="36">
        <v>151000</v>
      </c>
      <c r="BE57" s="36">
        <v>398566</v>
      </c>
      <c r="BF57" s="36">
        <v>162315</v>
      </c>
      <c r="BG57" s="36">
        <v>96469</v>
      </c>
      <c r="BH57" s="36">
        <v>175650</v>
      </c>
      <c r="BI57" s="36">
        <v>450774</v>
      </c>
      <c r="BJ57" s="36">
        <v>181485</v>
      </c>
      <c r="BK57" s="36">
        <v>200886</v>
      </c>
      <c r="BL57" s="36">
        <v>-9208</v>
      </c>
      <c r="BM57" s="36">
        <v>410513</v>
      </c>
      <c r="BN57" s="36">
        <v>244417</v>
      </c>
      <c r="BO57" s="36">
        <v>82021</v>
      </c>
      <c r="BP57" s="36">
        <v>172200</v>
      </c>
      <c r="BQ57" s="36">
        <v>434684</v>
      </c>
      <c r="BR57" s="36">
        <v>212177</v>
      </c>
      <c r="BS57" s="36">
        <v>34344</v>
      </c>
      <c r="BT57" s="36">
        <v>-5397</v>
      </c>
      <c r="BU57" s="36">
        <v>69245</v>
      </c>
      <c r="BV57" s="36">
        <v>141317</v>
      </c>
      <c r="BW57" s="36">
        <v>135117</v>
      </c>
      <c r="BX57" s="36">
        <v>142128</v>
      </c>
      <c r="BY57" s="36">
        <v>-19845</v>
      </c>
      <c r="BZ57" s="36">
        <v>43003</v>
      </c>
      <c r="CA57" s="36">
        <v>80957</v>
      </c>
      <c r="CB57" s="36">
        <v>145245</v>
      </c>
      <c r="CC57" s="36">
        <v>252471</v>
      </c>
      <c r="CD57" s="36">
        <v>380125</v>
      </c>
      <c r="CE57" s="36">
        <v>342402</v>
      </c>
      <c r="CF57" s="36">
        <v>295198</v>
      </c>
      <c r="CG57" s="36">
        <v>230395</v>
      </c>
      <c r="CH57" s="36">
        <v>289318</v>
      </c>
      <c r="CI57" s="36">
        <v>17002</v>
      </c>
      <c r="CJ57" s="36">
        <v>50396</v>
      </c>
      <c r="CK57" s="36">
        <v>225383</v>
      </c>
      <c r="CL57" s="36">
        <v>84099</v>
      </c>
      <c r="CM57" s="36">
        <v>47347</v>
      </c>
      <c r="CN57" s="36">
        <v>89579</v>
      </c>
      <c r="CO57" s="36">
        <v>99171</v>
      </c>
      <c r="CP57" s="36">
        <v>434</v>
      </c>
      <c r="CQ57" s="36">
        <v>-28891</v>
      </c>
      <c r="CR57" s="36">
        <v>61486</v>
      </c>
      <c r="CS57" s="36">
        <v>-949</v>
      </c>
      <c r="CT57" s="36">
        <v>-8615</v>
      </c>
      <c r="CU57" s="36">
        <v>18814</v>
      </c>
      <c r="CV57" s="36">
        <v>40428</v>
      </c>
      <c r="CW57" s="36">
        <v>124325</v>
      </c>
      <c r="CX57" s="36">
        <v>91264</v>
      </c>
      <c r="CY57" s="36">
        <v>668</v>
      </c>
      <c r="CZ57" s="36">
        <v>48775</v>
      </c>
      <c r="DA57" s="36">
        <v>47549</v>
      </c>
      <c r="DB57" s="36">
        <v>19463</v>
      </c>
      <c r="DC57" s="36">
        <v>58116</v>
      </c>
      <c r="DD57" s="36">
        <v>35678</v>
      </c>
      <c r="DE57" s="36">
        <v>215535</v>
      </c>
      <c r="DF57" s="36">
        <v>17681</v>
      </c>
      <c r="DG57" s="36">
        <v>24067</v>
      </c>
      <c r="DH57" s="36">
        <v>10626</v>
      </c>
      <c r="DI57" s="36">
        <v>5271</v>
      </c>
      <c r="DJ57" s="36">
        <v>10500</v>
      </c>
      <c r="DK57" s="36">
        <v>-3260</v>
      </c>
      <c r="DL57" s="36">
        <v>3360</v>
      </c>
      <c r="DM57" s="8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</row>
    <row r="58" outlineLevel="1">
      <c r="A58" s="1"/>
      <c r="B58" s="4"/>
      <c r="C58" s="34" t="s">
        <v>677</v>
      </c>
      <c r="D58" s="24">
        <f t="shared" si="0"/>
      </c>
      <c r="E58" s="24">
        <f t="shared" si="2"/>
      </c>
      <c r="F58" s="24">
        <f t="shared" si="4"/>
      </c>
      <c r="G58" s="24">
        <f t="shared" si="6"/>
      </c>
      <c r="H58" s="24">
        <f t="shared" si="8"/>
      </c>
      <c r="I58" s="24">
        <f t="shared" si="10"/>
      </c>
      <c r="J58" s="24">
        <f t="shared" si="12"/>
      </c>
      <c r="K58" s="37">
        <f t="shared" si="14"/>
      </c>
      <c r="L58" s="39"/>
      <c r="M58" s="24">
        <v>16629000</v>
      </c>
      <c r="N58" s="24">
        <v>17627000</v>
      </c>
      <c r="O58" s="24">
        <v>14488000</v>
      </c>
      <c r="P58" s="24">
        <v>15345000</v>
      </c>
      <c r="Q58" s="24">
        <v>11499000</v>
      </c>
      <c r="R58" s="24">
        <v>7332000</v>
      </c>
      <c r="S58" s="24">
        <v>6348000</v>
      </c>
      <c r="T58" s="24">
        <v>2911000</v>
      </c>
      <c r="U58" s="24">
        <v>2248000</v>
      </c>
      <c r="V58" s="24">
        <v>392000</v>
      </c>
      <c r="W58" s="24">
        <v>1270000</v>
      </c>
      <c r="X58" s="24">
        <v>1731000</v>
      </c>
      <c r="Y58" s="24">
        <v>3033000</v>
      </c>
      <c r="Z58" s="24">
        <v>1519000</v>
      </c>
      <c r="AA58" s="24">
        <v>2682000</v>
      </c>
      <c r="AB58" s="24">
        <v>1874000</v>
      </c>
      <c r="AC58" s="24">
        <v>2067000</v>
      </c>
      <c r="AD58" s="24">
        <v>1279000</v>
      </c>
      <c r="AE58" s="24">
        <v>1567000</v>
      </c>
      <c r="AF58" s="24">
        <v>909000</v>
      </c>
      <c r="AG58" s="24">
        <v>1465000</v>
      </c>
      <c r="AH58" s="24">
        <v>1640000</v>
      </c>
      <c r="AI58" s="24">
        <v>936000</v>
      </c>
      <c r="AJ58" s="24">
        <v>720000</v>
      </c>
      <c r="AK58" s="24">
        <v>898000</v>
      </c>
      <c r="AL58" s="24">
        <v>487000</v>
      </c>
      <c r="AM58" s="24">
        <v>913000</v>
      </c>
      <c r="AN58" s="24">
        <v>1445000</v>
      </c>
      <c r="AO58" s="24">
        <v>1358000</v>
      </c>
      <c r="AP58" s="24">
        <v>1157000</v>
      </c>
      <c r="AQ58" s="24">
        <v>705000</v>
      </c>
      <c r="AR58" s="24">
        <v>282000</v>
      </c>
      <c r="AS58" s="24">
        <v>721000</v>
      </c>
      <c r="AT58" s="24">
        <v>432000</v>
      </c>
      <c r="AU58" s="24">
        <v>200000</v>
      </c>
      <c r="AV58" s="24">
        <v>319000</v>
      </c>
      <c r="AW58" s="24">
        <v>511000</v>
      </c>
      <c r="AX58" s="24">
        <v>255000</v>
      </c>
      <c r="AY58" s="24">
        <v>163000</v>
      </c>
      <c r="AZ58" s="24">
        <v>246000</v>
      </c>
      <c r="BA58" s="24">
        <v>443000</v>
      </c>
      <c r="BB58" s="24">
        <v>216000</v>
      </c>
      <c r="BC58" s="24">
        <v>96000</v>
      </c>
      <c r="BD58" s="24">
        <v>151000</v>
      </c>
      <c r="BE58" s="24">
        <v>400566</v>
      </c>
      <c r="BF58" s="24">
        <v>162315</v>
      </c>
      <c r="BG58" s="24">
        <v>96469</v>
      </c>
      <c r="BH58" s="24">
        <v>175650</v>
      </c>
      <c r="BI58" s="24">
        <v>451009</v>
      </c>
      <c r="BJ58" s="24">
        <v>181485</v>
      </c>
      <c r="BK58" s="24">
        <v>200886</v>
      </c>
      <c r="BL58" s="24">
        <v>-9208</v>
      </c>
      <c r="BM58" s="24">
        <v>410518</v>
      </c>
      <c r="BN58" s="24">
        <v>244417</v>
      </c>
      <c r="BO58" s="24">
        <v>82021</v>
      </c>
      <c r="BP58" s="24">
        <v>172200</v>
      </c>
      <c r="BQ58" s="24">
        <v>434673</v>
      </c>
      <c r="BR58" s="24">
        <v>212177</v>
      </c>
      <c r="BS58" s="24">
        <v>34344</v>
      </c>
      <c r="BT58" s="24">
        <v>-5397</v>
      </c>
      <c r="BU58" s="24">
        <v>69245</v>
      </c>
      <c r="BV58" s="24">
        <v>141317</v>
      </c>
      <c r="BW58" s="24">
        <v>135117</v>
      </c>
      <c r="BX58" s="24">
        <v>142128</v>
      </c>
      <c r="BY58" s="24">
        <v>-19845</v>
      </c>
      <c r="BZ58" s="24">
        <v>43003</v>
      </c>
      <c r="CA58" s="24">
        <v>80957</v>
      </c>
      <c r="CB58" s="24">
        <v>145245</v>
      </c>
      <c r="CC58" s="24">
        <v>252471</v>
      </c>
      <c r="CD58" s="24">
        <v>380125</v>
      </c>
      <c r="CE58" s="24">
        <v>342402</v>
      </c>
      <c r="CF58" s="24">
        <v>295198</v>
      </c>
      <c r="CG58" s="24">
        <v>230395</v>
      </c>
      <c r="CH58" s="24">
        <v>289318</v>
      </c>
      <c r="CI58" s="24">
        <v>17002</v>
      </c>
      <c r="CJ58" s="24">
        <v>50396</v>
      </c>
      <c r="CK58" s="24">
        <v>225383</v>
      </c>
      <c r="CL58" s="24">
        <v>84099</v>
      </c>
      <c r="CM58" s="24">
        <v>47347</v>
      </c>
      <c r="CN58" s="24">
        <v>89579</v>
      </c>
      <c r="CO58" s="24">
        <v>99171</v>
      </c>
      <c r="CP58" s="24">
        <v>434</v>
      </c>
      <c r="CQ58" s="24">
        <v>-28891</v>
      </c>
      <c r="CR58" s="24">
        <v>61486</v>
      </c>
      <c r="CS58" s="24">
        <v>-949</v>
      </c>
      <c r="CT58" s="24">
        <v>-8615</v>
      </c>
      <c r="CU58" s="24">
        <v>18814</v>
      </c>
      <c r="CV58" s="24">
        <v>40428</v>
      </c>
      <c r="CW58" s="24">
        <v>124325</v>
      </c>
      <c r="CX58" s="24">
        <v>91264</v>
      </c>
      <c r="CY58" s="24">
        <v>668</v>
      </c>
      <c r="CZ58" s="24">
        <v>48775</v>
      </c>
      <c r="DA58" s="24">
        <v>47549</v>
      </c>
      <c r="DB58" s="24">
        <v>19463</v>
      </c>
      <c r="DC58" s="24">
        <v>58116</v>
      </c>
      <c r="DD58" s="24">
        <v>35678</v>
      </c>
      <c r="DE58" s="24">
        <v>215535</v>
      </c>
      <c r="DF58" s="24">
        <v>17681</v>
      </c>
      <c r="DG58" s="24">
        <v>24067</v>
      </c>
      <c r="DH58" s="24">
        <v>10626</v>
      </c>
      <c r="DI58" s="24">
        <v>5271</v>
      </c>
      <c r="DJ58" s="24">
        <v>10500</v>
      </c>
      <c r="DK58" s="24">
        <v>-3260</v>
      </c>
      <c r="DL58" s="24">
        <v>3360</v>
      </c>
      <c r="DM58" s="8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</row>
    <row r="59">
      <c r="A59" s="1"/>
      <c r="B59" s="4"/>
      <c r="C59" s="34" t="s">
        <v>678</v>
      </c>
      <c r="D59" s="35">
        <f t="shared" si="0"/>
      </c>
      <c r="E59" s="35">
        <f t="shared" si="2"/>
      </c>
      <c r="F59" s="35">
        <f t="shared" si="4"/>
      </c>
      <c r="G59" s="35">
        <f t="shared" si="6"/>
      </c>
      <c r="H59" s="35">
        <f t="shared" si="8"/>
      </c>
      <c r="I59" s="35">
        <f t="shared" si="10"/>
      </c>
      <c r="J59" s="35">
        <f t="shared" si="12"/>
      </c>
      <c r="K59" s="33">
        <f t="shared" si="14"/>
      </c>
      <c r="L59" s="1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8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</row>
    <row r="60" outlineLevel="1">
      <c r="A60" s="1"/>
      <c r="B60" s="4"/>
      <c r="C60" s="23" t="s">
        <v>679</v>
      </c>
      <c r="D60" s="28">
        <f t="shared" si="0"/>
      </c>
      <c r="E60" s="28">
        <f t="shared" si="2"/>
      </c>
      <c r="F60" s="28">
        <f t="shared" si="4"/>
      </c>
      <c r="G60" s="28">
        <f t="shared" si="6"/>
      </c>
      <c r="H60" s="28">
        <f t="shared" si="8"/>
      </c>
      <c r="I60" s="28">
        <f t="shared" si="10"/>
      </c>
      <c r="J60" s="28">
        <f t="shared" si="12"/>
      </c>
      <c r="K60" s="29">
        <f t="shared" si="14"/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8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</row>
    <row r="61" outlineLevel="2">
      <c r="A61" s="1"/>
      <c r="B61" s="4"/>
      <c r="C61" s="23" t="s">
        <v>680</v>
      </c>
      <c r="D61" s="28">
        <f t="shared" si="0"/>
      </c>
      <c r="E61" s="28">
        <f t="shared" si="2"/>
      </c>
      <c r="F61" s="28">
        <f t="shared" si="4"/>
      </c>
      <c r="G61" s="28">
        <f t="shared" si="6"/>
      </c>
      <c r="H61" s="28">
        <f t="shared" si="8"/>
      </c>
      <c r="I61" s="28">
        <f t="shared" si="10"/>
      </c>
      <c r="J61" s="28">
        <f t="shared" si="12"/>
      </c>
      <c r="K61" s="29">
        <f t="shared" si="14"/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8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</row>
    <row r="62" outlineLevel="3">
      <c r="A62" s="1"/>
      <c r="B62" s="4"/>
      <c r="C62" s="23" t="s">
        <v>681</v>
      </c>
      <c r="D62" s="28">
        <f t="shared" si="0"/>
      </c>
      <c r="E62" s="28">
        <f t="shared" si="2"/>
      </c>
      <c r="F62" s="28">
        <f t="shared" si="4"/>
      </c>
      <c r="G62" s="28">
        <f t="shared" si="6"/>
      </c>
      <c r="H62" s="28">
        <f t="shared" si="8"/>
      </c>
      <c r="I62" s="28">
        <f t="shared" si="10"/>
      </c>
      <c r="J62" s="28">
        <f t="shared" si="12"/>
      </c>
      <c r="K62" s="29">
        <f t="shared" si="14"/>
      </c>
      <c r="M62" s="15">
        <v>-1077000</v>
      </c>
      <c r="N62" s="15">
        <v>-813000</v>
      </c>
      <c r="O62" s="15">
        <v>-977000</v>
      </c>
      <c r="P62" s="15">
        <v>-369000</v>
      </c>
      <c r="Q62" s="15">
        <v>-254000</v>
      </c>
      <c r="R62" s="15">
        <v>-278000</v>
      </c>
      <c r="S62" s="15">
        <v>-289000</v>
      </c>
      <c r="T62" s="15">
        <v>-248000</v>
      </c>
      <c r="U62" s="15">
        <v>-509000</v>
      </c>
      <c r="V62" s="15">
        <v>-530000</v>
      </c>
      <c r="W62" s="15">
        <v>-433000</v>
      </c>
      <c r="X62" s="15">
        <v>-361000</v>
      </c>
      <c r="Y62" s="15">
        <v>-273000</v>
      </c>
      <c r="Z62" s="15">
        <v>-222000</v>
      </c>
      <c r="AA62" s="15">
        <v>-183000</v>
      </c>
      <c r="AB62" s="15">
        <v>-298000</v>
      </c>
      <c r="AC62" s="15">
        <v>-283000</v>
      </c>
      <c r="AD62" s="15">
        <v>-473000</v>
      </c>
      <c r="AE62" s="15">
        <v>-217000</v>
      </c>
      <c r="AF62" s="15">
        <v>-155000</v>
      </c>
      <c r="AG62" s="15">
        <v>-145000</v>
      </c>
      <c r="AH62" s="15">
        <v>-103000</v>
      </c>
      <c r="AI62" s="15">
        <v>-113000</v>
      </c>
      <c r="AJ62" s="15">
        <v>-128000</v>
      </c>
      <c r="AK62" s="15">
        <v>-203000</v>
      </c>
      <c r="AL62" s="15">
        <v>-150000</v>
      </c>
      <c r="AM62" s="15">
        <v>-129000</v>
      </c>
      <c r="AN62" s="15">
        <v>-118000</v>
      </c>
      <c r="AO62" s="15">
        <v>-416000</v>
      </c>
      <c r="AP62" s="15">
        <v>-69000</v>
      </c>
      <c r="AQ62" s="15">
        <v>-54000</v>
      </c>
      <c r="AR62" s="15">
        <v>-54000</v>
      </c>
      <c r="AS62" s="15">
        <v>-51000</v>
      </c>
      <c r="AT62" s="15">
        <v>-38000</v>
      </c>
      <c r="AU62" s="15">
        <v>-32000</v>
      </c>
      <c r="AV62" s="15">
        <v>-55000</v>
      </c>
      <c r="AW62" s="15">
        <v>-15000</v>
      </c>
      <c r="AX62" s="15">
        <v>-17000</v>
      </c>
      <c r="AY62" s="15">
        <v>-24000</v>
      </c>
      <c r="AZ62" s="15">
        <v>-30000</v>
      </c>
      <c r="BA62" s="15">
        <v>-31000</v>
      </c>
      <c r="BB62" s="15">
        <v>-39000</v>
      </c>
      <c r="BC62" s="15">
        <v>-23000</v>
      </c>
      <c r="BD62" s="15">
        <v>-29000</v>
      </c>
      <c r="BE62" s="15">
        <v>-66188</v>
      </c>
      <c r="BF62" s="15">
        <v>-38159</v>
      </c>
      <c r="BG62" s="15">
        <v>-84986</v>
      </c>
      <c r="BH62" s="15">
        <v>-65667</v>
      </c>
      <c r="BI62" s="15">
        <v>-47758</v>
      </c>
      <c r="BJ62" s="15">
        <v>-44684</v>
      </c>
      <c r="BK62" s="15">
        <v>-61944</v>
      </c>
      <c r="BL62" s="15">
        <v>-28923</v>
      </c>
      <c r="BM62" s="15">
        <v>-45182</v>
      </c>
      <c r="BN62" s="15">
        <v>-39035</v>
      </c>
      <c r="BO62" s="15">
        <v>-23323</v>
      </c>
      <c r="BP62" s="15">
        <v>-31195</v>
      </c>
      <c r="BQ62" s="15">
        <v>-21343</v>
      </c>
      <c r="BR62" s="15">
        <v>-21823</v>
      </c>
      <c r="BS62" s="15">
        <v>-37644</v>
      </c>
      <c r="BT62" s="15">
        <v>-17080</v>
      </c>
      <c r="BU62" s="15">
        <v>-22575</v>
      </c>
      <c r="BV62" s="15">
        <v>-16593</v>
      </c>
      <c r="BW62" s="15">
        <v>-17656</v>
      </c>
      <c r="BX62" s="15">
        <v>-20777</v>
      </c>
      <c r="BY62" s="15">
        <v>-42975</v>
      </c>
      <c r="BZ62" s="15">
        <v>-109008</v>
      </c>
      <c r="CA62" s="15">
        <v>-53514</v>
      </c>
      <c r="CB62" s="15">
        <v>-202173</v>
      </c>
      <c r="CC62" s="15">
        <v>-70339</v>
      </c>
      <c r="CD62" s="15">
        <v>-49703</v>
      </c>
      <c r="CE62" s="15">
        <v>-41367</v>
      </c>
      <c r="CF62" s="15">
        <v>-26336</v>
      </c>
      <c r="CG62" s="15">
        <v>-75692</v>
      </c>
      <c r="CH62" s="15">
        <v>-28786</v>
      </c>
      <c r="CI62" s="15">
        <v>-20111</v>
      </c>
      <c r="CJ62" s="15">
        <v>-20667</v>
      </c>
      <c r="CK62" s="15">
        <v>-23445</v>
      </c>
      <c r="CL62" s="15">
        <v>-13466</v>
      </c>
      <c r="CM62" s="15">
        <v>-29185</v>
      </c>
      <c r="CN62" s="15">
        <v>-13504</v>
      </c>
      <c r="CO62" s="15">
        <v>-17977</v>
      </c>
      <c r="CP62" s="15">
        <v>-14057</v>
      </c>
      <c r="CQ62" s="15">
        <v>-16628</v>
      </c>
      <c r="CR62" s="15">
        <v>-18599</v>
      </c>
      <c r="CS62" s="15">
        <v>-12356</v>
      </c>
      <c r="CT62" s="15">
        <v>-23385</v>
      </c>
      <c r="CU62" s="15">
        <v>-66271</v>
      </c>
      <c r="CV62" s="15">
        <v>-25592</v>
      </c>
      <c r="CW62" s="15">
        <v>-9940</v>
      </c>
      <c r="CX62" s="15">
        <v>-4159</v>
      </c>
      <c r="CY62" s="15">
        <v>-27832</v>
      </c>
      <c r="CZ62" s="15">
        <v>-21192</v>
      </c>
      <c r="DA62" s="15">
        <v>-84260</v>
      </c>
      <c r="DB62" s="15">
        <v>42864</v>
      </c>
      <c r="DC62" s="15">
        <v>-87938</v>
      </c>
      <c r="DD62" s="15">
        <v>-31741</v>
      </c>
      <c r="DE62" s="15">
        <v>-14735</v>
      </c>
      <c r="DF62" s="15">
        <v>-6534</v>
      </c>
      <c r="DG62" s="15">
        <v>-7609</v>
      </c>
      <c r="DH62" s="15">
        <v>-7451</v>
      </c>
      <c r="DI62" s="15">
        <v>-1689</v>
      </c>
      <c r="DJ62" s="15">
        <v>-5200</v>
      </c>
      <c r="DK62" s="15">
        <v>-2217</v>
      </c>
      <c r="DL62" s="15">
        <v>-2483</v>
      </c>
      <c r="DM62" s="8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</row>
    <row r="63" outlineLevel="3">
      <c r="A63" s="1"/>
      <c r="B63" s="4"/>
      <c r="C63" s="23" t="s">
        <v>682</v>
      </c>
      <c r="D63" s="28">
        <f t="shared" si="0"/>
      </c>
      <c r="E63" s="28">
        <f t="shared" si="2"/>
      </c>
      <c r="F63" s="28">
        <f t="shared" si="4"/>
      </c>
      <c r="G63" s="28">
        <f t="shared" si="6"/>
      </c>
      <c r="H63" s="28">
        <f t="shared" si="8"/>
      </c>
      <c r="I63" s="28">
        <f t="shared" si="10"/>
      </c>
      <c r="J63" s="28">
        <f t="shared" si="12"/>
      </c>
      <c r="K63" s="29">
        <f t="shared" si="14"/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>
        <v>1000</v>
      </c>
      <c r="AT63" s="15">
        <v>0</v>
      </c>
      <c r="AU63" s="15"/>
      <c r="AV63" s="15"/>
      <c r="AW63" s="15">
        <v>0</v>
      </c>
      <c r="AX63" s="15">
        <v>5000</v>
      </c>
      <c r="AY63" s="15"/>
      <c r="AZ63" s="15"/>
      <c r="BA63" s="15">
        <v>0</v>
      </c>
      <c r="BB63" s="15">
        <v>0</v>
      </c>
      <c r="BC63" s="15">
        <v>0</v>
      </c>
      <c r="BD63" s="15">
        <v>21000</v>
      </c>
      <c r="BE63" s="15">
        <v>25000</v>
      </c>
      <c r="BF63" s="15">
        <v>0</v>
      </c>
      <c r="BG63" s="15">
        <v>0</v>
      </c>
      <c r="BH63" s="15">
        <v>0</v>
      </c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8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</row>
    <row r="64" outlineLevel="3">
      <c r="A64" s="1"/>
      <c r="B64" s="4"/>
      <c r="C64" s="38" t="s">
        <v>683</v>
      </c>
      <c r="D64" s="24">
        <f t="shared" si="0"/>
      </c>
      <c r="E64" s="24">
        <f t="shared" si="2"/>
      </c>
      <c r="F64" s="24">
        <f t="shared" si="4"/>
      </c>
      <c r="G64" s="24">
        <f t="shared" si="6"/>
      </c>
      <c r="H64" s="24">
        <f t="shared" si="8"/>
      </c>
      <c r="I64" s="24">
        <f t="shared" si="10"/>
      </c>
      <c r="J64" s="24">
        <f t="shared" si="12"/>
      </c>
      <c r="K64" s="37">
        <f t="shared" si="14"/>
      </c>
      <c r="L64" s="2"/>
      <c r="M64" s="36">
        <v>-1077000</v>
      </c>
      <c r="N64" s="36">
        <v>-813000</v>
      </c>
      <c r="O64" s="36">
        <v>-977000</v>
      </c>
      <c r="P64" s="36">
        <v>-369000</v>
      </c>
      <c r="Q64" s="36">
        <v>-254000</v>
      </c>
      <c r="R64" s="36">
        <v>-278000</v>
      </c>
      <c r="S64" s="36">
        <v>-289000</v>
      </c>
      <c r="T64" s="36">
        <v>-248000</v>
      </c>
      <c r="U64" s="36">
        <v>-509000</v>
      </c>
      <c r="V64" s="36">
        <v>-530000</v>
      </c>
      <c r="W64" s="36">
        <v>-433000</v>
      </c>
      <c r="X64" s="36">
        <v>-361000</v>
      </c>
      <c r="Y64" s="36">
        <v>-273000</v>
      </c>
      <c r="Z64" s="36">
        <v>-222000</v>
      </c>
      <c r="AA64" s="36">
        <v>-183000</v>
      </c>
      <c r="AB64" s="36">
        <v>-298000</v>
      </c>
      <c r="AC64" s="36">
        <v>-283000</v>
      </c>
      <c r="AD64" s="36">
        <v>-473000</v>
      </c>
      <c r="AE64" s="36">
        <v>-217000</v>
      </c>
      <c r="AF64" s="36">
        <v>-155000</v>
      </c>
      <c r="AG64" s="36">
        <v>-145000</v>
      </c>
      <c r="AH64" s="36">
        <v>-103000</v>
      </c>
      <c r="AI64" s="36">
        <v>-113000</v>
      </c>
      <c r="AJ64" s="36">
        <v>-128000</v>
      </c>
      <c r="AK64" s="36">
        <v>-203000</v>
      </c>
      <c r="AL64" s="36">
        <v>-150000</v>
      </c>
      <c r="AM64" s="36">
        <v>-129000</v>
      </c>
      <c r="AN64" s="36">
        <v>-118000</v>
      </c>
      <c r="AO64" s="36">
        <v>-414000</v>
      </c>
      <c r="AP64" s="36">
        <v>-69000</v>
      </c>
      <c r="AQ64" s="36">
        <v>-54000</v>
      </c>
      <c r="AR64" s="36">
        <v>-54000</v>
      </c>
      <c r="AS64" s="36">
        <v>-50000</v>
      </c>
      <c r="AT64" s="36">
        <v>-38000</v>
      </c>
      <c r="AU64" s="36">
        <v>-26000</v>
      </c>
      <c r="AV64" s="36">
        <v>-55000</v>
      </c>
      <c r="AW64" s="36">
        <v>-15000</v>
      </c>
      <c r="AX64" s="36">
        <v>-12000</v>
      </c>
      <c r="AY64" s="36">
        <v>-22000</v>
      </c>
      <c r="AZ64" s="36">
        <v>-30000</v>
      </c>
      <c r="BA64" s="36">
        <v>-31000</v>
      </c>
      <c r="BB64" s="36">
        <v>-39000</v>
      </c>
      <c r="BC64" s="36">
        <v>-23000</v>
      </c>
      <c r="BD64" s="36">
        <v>-8000</v>
      </c>
      <c r="BE64" s="36">
        <v>-41188</v>
      </c>
      <c r="BF64" s="36">
        <v>-38159</v>
      </c>
      <c r="BG64" s="36">
        <v>-84986</v>
      </c>
      <c r="BH64" s="36">
        <v>-65667</v>
      </c>
      <c r="BI64" s="36">
        <v>-47758</v>
      </c>
      <c r="BJ64" s="36">
        <v>-44684</v>
      </c>
      <c r="BK64" s="36">
        <v>-61944</v>
      </c>
      <c r="BL64" s="36">
        <v>-28923</v>
      </c>
      <c r="BM64" s="36">
        <v>-45182</v>
      </c>
      <c r="BN64" s="36">
        <v>-39035</v>
      </c>
      <c r="BO64" s="36">
        <v>-23323</v>
      </c>
      <c r="BP64" s="36">
        <v>-31195</v>
      </c>
      <c r="BQ64" s="36">
        <v>-21343</v>
      </c>
      <c r="BR64" s="36">
        <v>-21823</v>
      </c>
      <c r="BS64" s="36">
        <v>-37644</v>
      </c>
      <c r="BT64" s="36">
        <v>-17080</v>
      </c>
      <c r="BU64" s="36">
        <v>-22575</v>
      </c>
      <c r="BV64" s="36">
        <v>-16593</v>
      </c>
      <c r="BW64" s="36">
        <v>-17656</v>
      </c>
      <c r="BX64" s="36">
        <v>-20777</v>
      </c>
      <c r="BY64" s="36">
        <v>-42975</v>
      </c>
      <c r="BZ64" s="36">
        <v>-109008</v>
      </c>
      <c r="CA64" s="36">
        <v>-53514</v>
      </c>
      <c r="CB64" s="36">
        <v>-202173</v>
      </c>
      <c r="CC64" s="36">
        <v>-70339</v>
      </c>
      <c r="CD64" s="36">
        <v>-49703</v>
      </c>
      <c r="CE64" s="36">
        <v>-41367</v>
      </c>
      <c r="CF64" s="36">
        <v>-26336</v>
      </c>
      <c r="CG64" s="36">
        <v>-75692</v>
      </c>
      <c r="CH64" s="36">
        <v>-28786</v>
      </c>
      <c r="CI64" s="36">
        <v>-20111</v>
      </c>
      <c r="CJ64" s="36">
        <v>-20667</v>
      </c>
      <c r="CK64" s="36">
        <v>-23445</v>
      </c>
      <c r="CL64" s="36">
        <v>-13466</v>
      </c>
      <c r="CM64" s="36">
        <v>-29185</v>
      </c>
      <c r="CN64" s="36">
        <v>-13504</v>
      </c>
      <c r="CO64" s="36">
        <v>-17977</v>
      </c>
      <c r="CP64" s="36">
        <v>-14057</v>
      </c>
      <c r="CQ64" s="36">
        <v>-16628</v>
      </c>
      <c r="CR64" s="36">
        <v>-18599</v>
      </c>
      <c r="CS64" s="36">
        <v>-12356</v>
      </c>
      <c r="CT64" s="36">
        <v>-23385</v>
      </c>
      <c r="CU64" s="36">
        <v>-66271</v>
      </c>
      <c r="CV64" s="36">
        <v>-25592</v>
      </c>
      <c r="CW64" s="36">
        <v>-9940</v>
      </c>
      <c r="CX64" s="36">
        <v>-154145</v>
      </c>
      <c r="CY64" s="36">
        <v>122154</v>
      </c>
      <c r="CZ64" s="36">
        <v>-21192</v>
      </c>
      <c r="DA64" s="36">
        <v>-84260</v>
      </c>
      <c r="DB64" s="36">
        <v>42864</v>
      </c>
      <c r="DC64" s="36">
        <v>-87938</v>
      </c>
      <c r="DD64" s="36">
        <v>-31741</v>
      </c>
      <c r="DE64" s="36">
        <v>-14735</v>
      </c>
      <c r="DF64" s="36">
        <v>-6534</v>
      </c>
      <c r="DG64" s="36">
        <v>-7609</v>
      </c>
      <c r="DH64" s="36">
        <v>-7451</v>
      </c>
      <c r="DI64" s="36">
        <v>-1689</v>
      </c>
      <c r="DJ64" s="36">
        <v>-5200</v>
      </c>
      <c r="DK64" s="36">
        <v>-2217</v>
      </c>
      <c r="DL64" s="36">
        <v>-2483</v>
      </c>
      <c r="DM64" s="8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</row>
    <row r="65" outlineLevel="2">
      <c r="A65" s="1"/>
      <c r="B65" s="4"/>
      <c r="C65" s="23" t="s">
        <v>684</v>
      </c>
      <c r="D65" s="28">
        <f t="shared" si="0"/>
      </c>
      <c r="E65" s="28">
        <f t="shared" si="2"/>
      </c>
      <c r="F65" s="28">
        <f t="shared" si="4"/>
      </c>
      <c r="G65" s="28">
        <f t="shared" si="6"/>
      </c>
      <c r="H65" s="28">
        <f t="shared" si="8"/>
      </c>
      <c r="I65" s="28">
        <f t="shared" si="10"/>
      </c>
      <c r="J65" s="28">
        <f t="shared" si="12"/>
      </c>
      <c r="K65" s="29">
        <f t="shared" si="14"/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8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</row>
    <row r="66" outlineLevel="3">
      <c r="A66" s="1"/>
      <c r="B66" s="4"/>
      <c r="C66" s="23" t="s">
        <v>685</v>
      </c>
      <c r="D66" s="28">
        <f t="shared" si="0"/>
      </c>
      <c r="E66" s="28">
        <f t="shared" si="2"/>
      </c>
      <c r="F66" s="28">
        <f t="shared" si="4"/>
      </c>
      <c r="G66" s="28">
        <f t="shared" si="6"/>
      </c>
      <c r="H66" s="28">
        <f t="shared" si="8"/>
      </c>
      <c r="I66" s="28">
        <f t="shared" si="10"/>
      </c>
      <c r="J66" s="28">
        <f t="shared" si="12"/>
      </c>
      <c r="K66" s="29">
        <f t="shared" si="14"/>
      </c>
      <c r="M66" s="15">
        <v>-542000</v>
      </c>
      <c r="N66" s="15">
        <v>-148000</v>
      </c>
      <c r="O66" s="15">
        <v>-278000</v>
      </c>
      <c r="P66" s="15">
        <v>-39000</v>
      </c>
      <c r="Q66" s="15">
        <v>0</v>
      </c>
      <c r="R66" s="15">
        <v>0</v>
      </c>
      <c r="S66" s="15">
        <v>0</v>
      </c>
      <c r="T66" s="15">
        <v>-83000</v>
      </c>
      <c r="U66" s="15">
        <v>0</v>
      </c>
      <c r="V66" s="15">
        <v>0</v>
      </c>
      <c r="W66" s="15">
        <v>-13000</v>
      </c>
      <c r="X66" s="15">
        <v>-36000</v>
      </c>
      <c r="Y66" s="15">
        <v>-60000</v>
      </c>
      <c r="Z66" s="15">
        <v>-203000</v>
      </c>
      <c r="AA66" s="15">
        <v>0</v>
      </c>
      <c r="AB66" s="15">
        <v>0</v>
      </c>
      <c r="AC66" s="15">
        <v>0</v>
      </c>
      <c r="AD66" s="15">
        <v>-1353000</v>
      </c>
      <c r="AE66" s="15">
        <v>-7137000</v>
      </c>
      <c r="AF66" s="15">
        <v>-34000</v>
      </c>
      <c r="AG66" s="15">
        <v>-4000</v>
      </c>
      <c r="AH66" s="15">
        <v>0</v>
      </c>
      <c r="AI66" s="15">
        <v>0</v>
      </c>
      <c r="AJ66" s="15">
        <v>0</v>
      </c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>
        <v>145</v>
      </c>
      <c r="BF66" s="15"/>
      <c r="BG66" s="15"/>
      <c r="BH66" s="15"/>
      <c r="BI66" s="15">
        <v>0</v>
      </c>
      <c r="BJ66" s="15"/>
      <c r="BK66" s="15"/>
      <c r="BL66" s="15">
        <v>0</v>
      </c>
      <c r="BM66" s="15">
        <v>0</v>
      </c>
      <c r="BN66" s="15">
        <v>0</v>
      </c>
      <c r="BO66" s="15"/>
      <c r="BP66" s="15"/>
      <c r="BQ66" s="15">
        <v>0</v>
      </c>
      <c r="BR66" s="15">
        <v>0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8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</row>
    <row r="67" outlineLevel="3">
      <c r="A67" s="1"/>
      <c r="B67" s="4"/>
      <c r="C67" s="38" t="s">
        <v>686</v>
      </c>
      <c r="D67" s="24">
        <f t="shared" si="0"/>
      </c>
      <c r="E67" s="24">
        <f t="shared" si="2"/>
      </c>
      <c r="F67" s="24">
        <f t="shared" si="4"/>
      </c>
      <c r="G67" s="24">
        <f t="shared" si="6"/>
      </c>
      <c r="H67" s="24">
        <f t="shared" si="8"/>
      </c>
      <c r="I67" s="24">
        <f t="shared" si="10"/>
      </c>
      <c r="J67" s="24">
        <f t="shared" si="12"/>
      </c>
      <c r="K67" s="37">
        <f t="shared" si="14"/>
      </c>
      <c r="L67" s="2"/>
      <c r="M67" s="36">
        <v>-542000</v>
      </c>
      <c r="N67" s="36">
        <v>-148000</v>
      </c>
      <c r="O67" s="36">
        <v>-278000</v>
      </c>
      <c r="P67" s="36">
        <v>-39000</v>
      </c>
      <c r="Q67" s="36">
        <v>0</v>
      </c>
      <c r="R67" s="36">
        <v>0</v>
      </c>
      <c r="S67" s="36">
        <v>0</v>
      </c>
      <c r="T67" s="36">
        <v>-83000</v>
      </c>
      <c r="U67" s="36">
        <v>0</v>
      </c>
      <c r="V67" s="36">
        <v>0</v>
      </c>
      <c r="W67" s="36">
        <v>-13000</v>
      </c>
      <c r="X67" s="36">
        <v>-36000</v>
      </c>
      <c r="Y67" s="36">
        <v>-60000</v>
      </c>
      <c r="Z67" s="36">
        <v>-203000</v>
      </c>
      <c r="AA67" s="36">
        <v>0</v>
      </c>
      <c r="AB67" s="36">
        <v>0</v>
      </c>
      <c r="AC67" s="36">
        <v>0</v>
      </c>
      <c r="AD67" s="36">
        <v>-1353000</v>
      </c>
      <c r="AE67" s="36">
        <v>-7137000</v>
      </c>
      <c r="AF67" s="36">
        <v>-34000</v>
      </c>
      <c r="AG67" s="36">
        <v>-4000</v>
      </c>
      <c r="AH67" s="36">
        <v>0</v>
      </c>
      <c r="AI67" s="36">
        <v>0</v>
      </c>
      <c r="AJ67" s="36">
        <v>0</v>
      </c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>
        <v>145</v>
      </c>
      <c r="BF67" s="36"/>
      <c r="BG67" s="36"/>
      <c r="BH67" s="36"/>
      <c r="BI67" s="36">
        <v>0</v>
      </c>
      <c r="BJ67" s="36"/>
      <c r="BK67" s="36"/>
      <c r="BL67" s="36">
        <v>0</v>
      </c>
      <c r="BM67" s="36">
        <v>0</v>
      </c>
      <c r="BN67" s="36">
        <v>0</v>
      </c>
      <c r="BO67" s="36"/>
      <c r="BP67" s="36"/>
      <c r="BQ67" s="36">
        <v>0</v>
      </c>
      <c r="BR67" s="36">
        <v>0</v>
      </c>
      <c r="BS67" s="36"/>
      <c r="BT67" s="36"/>
      <c r="BU67" s="36"/>
      <c r="BV67" s="36"/>
      <c r="BW67" s="36"/>
      <c r="BX67" s="36"/>
      <c r="BY67" s="36">
        <v>0</v>
      </c>
      <c r="BZ67" s="36">
        <v>0</v>
      </c>
      <c r="CA67" s="36">
        <v>0</v>
      </c>
      <c r="CB67" s="36">
        <v>-27948</v>
      </c>
      <c r="CC67" s="36"/>
      <c r="CD67" s="36"/>
      <c r="CE67" s="36"/>
      <c r="CF67" s="36"/>
      <c r="CG67" s="36">
        <v>-334763</v>
      </c>
      <c r="CH67" s="36">
        <v>-11</v>
      </c>
      <c r="CI67" s="36">
        <v>0</v>
      </c>
      <c r="CJ67" s="36">
        <v>-67026</v>
      </c>
      <c r="CK67" s="36"/>
      <c r="CL67" s="36"/>
      <c r="CM67" s="36"/>
      <c r="CN67" s="36"/>
      <c r="CO67" s="36"/>
      <c r="CP67" s="36"/>
      <c r="CQ67" s="36"/>
      <c r="CR67" s="36"/>
      <c r="CS67" s="36">
        <v>0</v>
      </c>
      <c r="CT67" s="36"/>
      <c r="CU67" s="36"/>
      <c r="CV67" s="36"/>
      <c r="CW67" s="36">
        <v>0</v>
      </c>
      <c r="CX67" s="36"/>
      <c r="CY67" s="36"/>
      <c r="CZ67" s="36">
        <v>-3980</v>
      </c>
      <c r="DA67" s="36"/>
      <c r="DB67" s="36"/>
      <c r="DC67" s="36"/>
      <c r="DD67" s="36">
        <v>-63610</v>
      </c>
      <c r="DE67" s="36"/>
      <c r="DF67" s="36"/>
      <c r="DG67" s="36"/>
      <c r="DH67" s="36"/>
      <c r="DI67" s="36"/>
      <c r="DJ67" s="36"/>
      <c r="DK67" s="36"/>
      <c r="DL67" s="36"/>
      <c r="DM67" s="8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</row>
    <row r="68" outlineLevel="2">
      <c r="A68" s="1"/>
      <c r="B68" s="4"/>
      <c r="C68" s="23" t="s">
        <v>687</v>
      </c>
      <c r="D68" s="28">
        <f t="shared" si="0"/>
      </c>
      <c r="E68" s="28">
        <f t="shared" si="2"/>
      </c>
      <c r="F68" s="28">
        <f t="shared" si="4"/>
      </c>
      <c r="G68" s="28">
        <f t="shared" si="6"/>
      </c>
      <c r="H68" s="28">
        <f t="shared" si="8"/>
      </c>
      <c r="I68" s="28">
        <f t="shared" si="10"/>
      </c>
      <c r="J68" s="28">
        <f t="shared" si="12"/>
      </c>
      <c r="K68" s="29">
        <f t="shared" si="14"/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8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</row>
    <row r="69" outlineLevel="3">
      <c r="A69" s="1"/>
      <c r="B69" s="4"/>
      <c r="C69" s="23" t="s">
        <v>688</v>
      </c>
      <c r="D69" s="28">
        <f t="shared" si="0"/>
      </c>
      <c r="E69" s="28">
        <f t="shared" si="2"/>
      </c>
      <c r="F69" s="28">
        <f t="shared" si="4"/>
      </c>
      <c r="G69" s="28">
        <f t="shared" si="6"/>
      </c>
      <c r="H69" s="28">
        <f t="shared" si="8"/>
      </c>
      <c r="I69" s="28">
        <f t="shared" si="10"/>
      </c>
      <c r="J69" s="28">
        <f t="shared" si="12"/>
      </c>
      <c r="K69" s="29">
        <f t="shared" si="14"/>
      </c>
      <c r="M69" s="15">
        <v>-7488000</v>
      </c>
      <c r="N69" s="15">
        <v>-4992000</v>
      </c>
      <c r="O69" s="15">
        <v>-6143000</v>
      </c>
      <c r="P69" s="15">
        <v>-9438000</v>
      </c>
      <c r="Q69" s="15">
        <v>-7488000</v>
      </c>
      <c r="R69" s="15">
        <v>-5786000</v>
      </c>
      <c r="S69" s="15">
        <v>-2777000</v>
      </c>
      <c r="T69" s="15">
        <v>-3022000</v>
      </c>
      <c r="U69" s="15">
        <v>-2135000</v>
      </c>
      <c r="V69" s="15">
        <v>-2206000</v>
      </c>
      <c r="W69" s="15">
        <v>-3674000</v>
      </c>
      <c r="X69" s="15">
        <v>-3967000</v>
      </c>
      <c r="Y69" s="15">
        <v>-8777000</v>
      </c>
      <c r="Z69" s="15">
        <v>-6766000</v>
      </c>
      <c r="AA69" s="15">
        <v>-4796000</v>
      </c>
      <c r="AB69" s="15">
        <v>-4472000</v>
      </c>
      <c r="AC69" s="15">
        <v>-6498000</v>
      </c>
      <c r="AD69" s="15">
        <v>-4551000</v>
      </c>
      <c r="AE69" s="15">
        <v>-7426000</v>
      </c>
      <c r="AF69" s="15">
        <v>-867000</v>
      </c>
      <c r="AG69" s="15">
        <v>-4000</v>
      </c>
      <c r="AH69" s="15">
        <v>-4000</v>
      </c>
      <c r="AI69" s="15">
        <v>-841000</v>
      </c>
      <c r="AJ69" s="15">
        <v>-622000</v>
      </c>
      <c r="AK69" s="15">
        <v>-1036000</v>
      </c>
      <c r="AL69" s="15">
        <v>-2978000</v>
      </c>
      <c r="AM69" s="15">
        <v>-3438000</v>
      </c>
      <c r="AN69" s="15">
        <v>-3705000</v>
      </c>
      <c r="AO69" s="15">
        <v>-10000</v>
      </c>
      <c r="AP69" s="15">
        <v>-10000</v>
      </c>
      <c r="AQ69" s="15">
        <v>-11000</v>
      </c>
      <c r="AR69" s="15">
        <v>-41000</v>
      </c>
      <c r="AS69" s="15">
        <v>-887000</v>
      </c>
      <c r="AT69" s="15">
        <v>-833000</v>
      </c>
      <c r="AU69" s="15">
        <v>-946000</v>
      </c>
      <c r="AV69" s="15">
        <v>-473000</v>
      </c>
      <c r="AW69" s="15">
        <v>-814000</v>
      </c>
      <c r="AX69" s="15">
        <v>-808000</v>
      </c>
      <c r="AY69" s="15">
        <v>-594000</v>
      </c>
      <c r="AZ69" s="15">
        <v>-1267000</v>
      </c>
      <c r="BA69" s="15">
        <v>-736000</v>
      </c>
      <c r="BB69" s="15">
        <v>-443000</v>
      </c>
      <c r="BC69" s="15">
        <v>-682000</v>
      </c>
      <c r="BD69" s="15">
        <v>-1001000</v>
      </c>
      <c r="BE69" s="15">
        <v>-1645529</v>
      </c>
      <c r="BF69" s="15">
        <v>-484257</v>
      </c>
      <c r="BG69" s="15">
        <v>-394264</v>
      </c>
      <c r="BH69" s="15">
        <v>-541950</v>
      </c>
      <c r="BI69" s="15">
        <v>-649138</v>
      </c>
      <c r="BJ69" s="15">
        <v>-481643</v>
      </c>
      <c r="BK69" s="15">
        <v>-433442</v>
      </c>
      <c r="BL69" s="15">
        <v>-814222</v>
      </c>
      <c r="BM69" s="15">
        <v>-640548</v>
      </c>
      <c r="BN69" s="15">
        <v>-612676</v>
      </c>
      <c r="BO69" s="15">
        <v>-283800</v>
      </c>
      <c r="BP69" s="15">
        <v>-427874</v>
      </c>
      <c r="BQ69" s="15">
        <v>-526377</v>
      </c>
      <c r="BR69" s="15">
        <v>-437697</v>
      </c>
      <c r="BS69" s="15">
        <v>-528663</v>
      </c>
      <c r="BT69" s="15">
        <v>-226963</v>
      </c>
      <c r="BU69" s="15">
        <v>-389338</v>
      </c>
      <c r="BV69" s="15">
        <v>-274500</v>
      </c>
      <c r="BW69" s="15">
        <v>-315022</v>
      </c>
      <c r="BX69" s="15">
        <v>-215088</v>
      </c>
      <c r="BY69" s="15">
        <v>-81966</v>
      </c>
      <c r="BZ69" s="15">
        <v>-239283</v>
      </c>
      <c r="CA69" s="15">
        <v>-389055</v>
      </c>
      <c r="CB69" s="15">
        <v>-289649</v>
      </c>
      <c r="CC69" s="15">
        <v>-512164</v>
      </c>
      <c r="CD69" s="15">
        <v>-283797</v>
      </c>
      <c r="CE69" s="15">
        <v>-187698</v>
      </c>
      <c r="CF69" s="15">
        <v>-268211</v>
      </c>
      <c r="CG69" s="15">
        <v>-41776</v>
      </c>
      <c r="CH69" s="15">
        <v>-20024</v>
      </c>
      <c r="CI69" s="15">
        <v>-66690</v>
      </c>
      <c r="CJ69" s="15">
        <v>-92344</v>
      </c>
      <c r="CK69" s="15">
        <v>-145843</v>
      </c>
      <c r="CL69" s="15">
        <v>-59001</v>
      </c>
      <c r="CM69" s="15">
        <v>-76803</v>
      </c>
      <c r="CN69" s="15">
        <v>-56411</v>
      </c>
      <c r="CO69" s="15">
        <v>-90977</v>
      </c>
      <c r="CP69" s="15">
        <v>-52651</v>
      </c>
      <c r="CQ69" s="15">
        <v>-20452</v>
      </c>
      <c r="CR69" s="15">
        <v>-149680</v>
      </c>
      <c r="CS69" s="15">
        <v>-94433</v>
      </c>
      <c r="CT69" s="15">
        <v>-183288</v>
      </c>
      <c r="CU69" s="15">
        <v>-181669</v>
      </c>
      <c r="CV69" s="15">
        <v>-275252</v>
      </c>
      <c r="CW69" s="15">
        <v>-239991</v>
      </c>
      <c r="CX69" s="15">
        <v>-131963</v>
      </c>
      <c r="CY69" s="15">
        <v>-153908</v>
      </c>
      <c r="CZ69" s="15">
        <v>-113638</v>
      </c>
      <c r="DA69" s="15">
        <v>-156105</v>
      </c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8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</row>
    <row r="70" outlineLevel="3">
      <c r="A70" s="1"/>
      <c r="B70" s="4"/>
      <c r="C70" s="23" t="s">
        <v>689</v>
      </c>
      <c r="D70" s="28">
        <f t="shared" si="0"/>
      </c>
      <c r="E70" s="28">
        <f t="shared" si="2"/>
      </c>
      <c r="F70" s="28">
        <f t="shared" si="4"/>
      </c>
      <c r="G70" s="28">
        <f t="shared" si="6"/>
      </c>
      <c r="H70" s="28">
        <f t="shared" si="8"/>
      </c>
      <c r="I70" s="28">
        <f t="shared" si="10"/>
      </c>
      <c r="J70" s="28">
        <f t="shared" si="12"/>
      </c>
      <c r="K70" s="29">
        <f t="shared" si="14"/>
      </c>
      <c r="M70" s="15">
        <v>1887000</v>
      </c>
      <c r="N70" s="15">
        <v>1607000</v>
      </c>
      <c r="O70" s="15">
        <v>4214000</v>
      </c>
      <c r="P70" s="15">
        <v>4153000</v>
      </c>
      <c r="Q70" s="15">
        <v>1782000</v>
      </c>
      <c r="R70" s="15">
        <v>2890000</v>
      </c>
      <c r="S70" s="15">
        <v>2599000</v>
      </c>
      <c r="T70" s="15">
        <v>2512000</v>
      </c>
      <c r="U70" s="15">
        <v>2641000</v>
      </c>
      <c r="V70" s="15">
        <v>5884000</v>
      </c>
      <c r="W70" s="15">
        <v>5738000</v>
      </c>
      <c r="X70" s="15">
        <v>6976000</v>
      </c>
      <c r="Y70" s="15">
        <v>7524000</v>
      </c>
      <c r="Z70" s="15">
        <v>2752000</v>
      </c>
      <c r="AA70" s="15">
        <v>2446000</v>
      </c>
      <c r="AB70" s="15">
        <v>3498000</v>
      </c>
      <c r="AC70" s="15">
        <v>3652000</v>
      </c>
      <c r="AD70" s="15">
        <v>4376000</v>
      </c>
      <c r="AE70" s="15">
        <v>1290000</v>
      </c>
      <c r="AF70" s="15">
        <v>1000</v>
      </c>
      <c r="AG70" s="15">
        <v>2000</v>
      </c>
      <c r="AH70" s="15">
        <v>1363000</v>
      </c>
      <c r="AI70" s="15">
        <v>4499000</v>
      </c>
      <c r="AJ70" s="15">
        <v>2245000</v>
      </c>
      <c r="AK70" s="15">
        <v>1279000</v>
      </c>
      <c r="AL70" s="15">
        <v>3347000</v>
      </c>
      <c r="AM70" s="15">
        <v>2762000</v>
      </c>
      <c r="AN70" s="15">
        <v>272000</v>
      </c>
      <c r="AO70" s="15">
        <v>400000</v>
      </c>
      <c r="AP70" s="15">
        <v>365000</v>
      </c>
      <c r="AQ70" s="15">
        <v>327000</v>
      </c>
      <c r="AR70" s="15">
        <v>849000</v>
      </c>
      <c r="AS70" s="15">
        <v>564000</v>
      </c>
      <c r="AT70" s="15">
        <v>544000</v>
      </c>
      <c r="AU70" s="15">
        <v>703000</v>
      </c>
      <c r="AV70" s="15">
        <v>704000</v>
      </c>
      <c r="AW70" s="15">
        <v>615000</v>
      </c>
      <c r="AX70" s="15">
        <v>621000</v>
      </c>
      <c r="AY70" s="15">
        <v>839000</v>
      </c>
      <c r="AZ70" s="15">
        <v>1063000</v>
      </c>
      <c r="BA70" s="15">
        <v>449000</v>
      </c>
      <c r="BB70" s="15">
        <v>468000</v>
      </c>
      <c r="BC70" s="15">
        <v>641000</v>
      </c>
      <c r="BD70" s="15">
        <v>679000</v>
      </c>
      <c r="BE70" s="15">
        <v>589463</v>
      </c>
      <c r="BF70" s="15">
        <v>353188</v>
      </c>
      <c r="BG70" s="15">
        <v>1191068</v>
      </c>
      <c r="BH70" s="15">
        <v>378281</v>
      </c>
      <c r="BI70" s="15">
        <v>555243</v>
      </c>
      <c r="BJ70" s="15">
        <v>343311</v>
      </c>
      <c r="BK70" s="15">
        <v>410981</v>
      </c>
      <c r="BL70" s="15">
        <v>507875</v>
      </c>
      <c r="BM70" s="15">
        <v>356935</v>
      </c>
      <c r="BN70" s="15">
        <v>362566</v>
      </c>
      <c r="BO70" s="15">
        <v>384296</v>
      </c>
      <c r="BP70" s="15">
        <v>206946</v>
      </c>
      <c r="BQ70" s="15">
        <v>238976</v>
      </c>
      <c r="BR70" s="15">
        <v>295667</v>
      </c>
      <c r="BS70" s="15">
        <v>448731</v>
      </c>
      <c r="BT70" s="15">
        <v>186701</v>
      </c>
      <c r="BU70" s="15">
        <v>128139</v>
      </c>
      <c r="BV70" s="15">
        <v>196596</v>
      </c>
      <c r="BW70" s="15">
        <v>200739</v>
      </c>
      <c r="BX70" s="15">
        <v>226960</v>
      </c>
      <c r="BY70" s="15">
        <v>95499</v>
      </c>
      <c r="BZ70" s="15">
        <v>320639</v>
      </c>
      <c r="CA70" s="15">
        <v>264705</v>
      </c>
      <c r="CB70" s="15">
        <v>545803</v>
      </c>
      <c r="CC70" s="15">
        <v>232127</v>
      </c>
      <c r="CD70" s="15">
        <v>147051</v>
      </c>
      <c r="CE70" s="15">
        <v>159886</v>
      </c>
      <c r="CF70" s="15">
        <v>214775</v>
      </c>
      <c r="CG70" s="15">
        <v>80322</v>
      </c>
      <c r="CH70" s="15">
        <v>52452</v>
      </c>
      <c r="CI70" s="15">
        <v>71770</v>
      </c>
      <c r="CJ70" s="15">
        <v>22523</v>
      </c>
      <c r="CK70" s="15">
        <v>180400</v>
      </c>
      <c r="CL70" s="15">
        <v>101672</v>
      </c>
      <c r="CM70" s="15">
        <v>50310</v>
      </c>
      <c r="CN70" s="15">
        <v>65304</v>
      </c>
      <c r="CO70" s="15">
        <v>50433</v>
      </c>
      <c r="CP70" s="15">
        <v>56668</v>
      </c>
      <c r="CQ70" s="15">
        <v>46619</v>
      </c>
      <c r="CR70" s="15">
        <v>75348</v>
      </c>
      <c r="CS70" s="15">
        <v>85893</v>
      </c>
      <c r="CT70" s="15">
        <v>535932</v>
      </c>
      <c r="CU70" s="15">
        <v>213979</v>
      </c>
      <c r="CV70" s="15">
        <v>185786</v>
      </c>
      <c r="CW70" s="15">
        <v>150449</v>
      </c>
      <c r="CX70" s="15"/>
      <c r="CY70" s="15"/>
      <c r="CZ70" s="15">
        <v>50075</v>
      </c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8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</row>
    <row r="71" outlineLevel="3">
      <c r="A71" s="1"/>
      <c r="B71" s="4"/>
      <c r="C71" s="38" t="s">
        <v>690</v>
      </c>
      <c r="D71" s="24">
        <f t="shared" si="0"/>
      </c>
      <c r="E71" s="24">
        <f t="shared" si="2"/>
      </c>
      <c r="F71" s="24">
        <f t="shared" si="4"/>
      </c>
      <c r="G71" s="24">
        <f t="shared" si="6"/>
      </c>
      <c r="H71" s="24">
        <f t="shared" si="8"/>
      </c>
      <c r="I71" s="24">
        <f t="shared" si="10"/>
      </c>
      <c r="J71" s="24">
        <f t="shared" si="12"/>
      </c>
      <c r="K71" s="37">
        <f t="shared" si="14"/>
      </c>
      <c r="L71" s="2"/>
      <c r="M71" s="36">
        <v>-5601000</v>
      </c>
      <c r="N71" s="36">
        <v>-3385000</v>
      </c>
      <c r="O71" s="36">
        <v>-1929000</v>
      </c>
      <c r="P71" s="36">
        <v>-5285000</v>
      </c>
      <c r="Q71" s="36">
        <v>-5706000</v>
      </c>
      <c r="R71" s="36">
        <v>-2896000</v>
      </c>
      <c r="S71" s="36">
        <v>-178000</v>
      </c>
      <c r="T71" s="36">
        <v>-510000</v>
      </c>
      <c r="U71" s="36">
        <v>506000</v>
      </c>
      <c r="V71" s="36">
        <v>3678000</v>
      </c>
      <c r="W71" s="36">
        <v>2064000</v>
      </c>
      <c r="X71" s="36">
        <v>3009000</v>
      </c>
      <c r="Y71" s="36">
        <v>-1253000</v>
      </c>
      <c r="Z71" s="36">
        <v>-4014000</v>
      </c>
      <c r="AA71" s="36">
        <v>-2350000</v>
      </c>
      <c r="AB71" s="36">
        <v>-974000</v>
      </c>
      <c r="AC71" s="36">
        <v>-2846000</v>
      </c>
      <c r="AD71" s="36">
        <v>-175000</v>
      </c>
      <c r="AE71" s="36">
        <v>-6136000</v>
      </c>
      <c r="AF71" s="36">
        <v>-866000</v>
      </c>
      <c r="AG71" s="36">
        <v>-2000</v>
      </c>
      <c r="AH71" s="36">
        <v>1359000</v>
      </c>
      <c r="AI71" s="36">
        <v>3658000</v>
      </c>
      <c r="AJ71" s="36">
        <v>1623000</v>
      </c>
      <c r="AK71" s="36">
        <v>243000</v>
      </c>
      <c r="AL71" s="36">
        <v>369000</v>
      </c>
      <c r="AM71" s="36">
        <v>-676000</v>
      </c>
      <c r="AN71" s="36">
        <v>-3433000</v>
      </c>
      <c r="AO71" s="36">
        <v>390000</v>
      </c>
      <c r="AP71" s="36">
        <v>355000</v>
      </c>
      <c r="AQ71" s="36">
        <v>316000</v>
      </c>
      <c r="AR71" s="36">
        <v>808000</v>
      </c>
      <c r="AS71" s="36">
        <v>-323000</v>
      </c>
      <c r="AT71" s="36">
        <v>-289000</v>
      </c>
      <c r="AU71" s="36">
        <v>-243000</v>
      </c>
      <c r="AV71" s="36">
        <v>231000</v>
      </c>
      <c r="AW71" s="36">
        <v>-199000</v>
      </c>
      <c r="AX71" s="36">
        <v>-187000</v>
      </c>
      <c r="AY71" s="36">
        <v>245000</v>
      </c>
      <c r="AZ71" s="36">
        <v>-204000</v>
      </c>
      <c r="BA71" s="36">
        <v>-287000</v>
      </c>
      <c r="BB71" s="36">
        <v>25000</v>
      </c>
      <c r="BC71" s="36">
        <v>-41000</v>
      </c>
      <c r="BD71" s="36">
        <v>-322000</v>
      </c>
      <c r="BE71" s="36">
        <v>-1056066</v>
      </c>
      <c r="BF71" s="36">
        <v>-131069</v>
      </c>
      <c r="BG71" s="36">
        <v>796804</v>
      </c>
      <c r="BH71" s="36">
        <v>-163669</v>
      </c>
      <c r="BI71" s="36">
        <v>-93895</v>
      </c>
      <c r="BJ71" s="36">
        <v>-138332</v>
      </c>
      <c r="BK71" s="36">
        <v>-22461</v>
      </c>
      <c r="BL71" s="36">
        <v>-306347</v>
      </c>
      <c r="BM71" s="36">
        <v>-283613</v>
      </c>
      <c r="BN71" s="36">
        <v>-250110</v>
      </c>
      <c r="BO71" s="36">
        <v>100496</v>
      </c>
      <c r="BP71" s="36">
        <v>-220928</v>
      </c>
      <c r="BQ71" s="36">
        <v>-287401</v>
      </c>
      <c r="BR71" s="36">
        <v>-142030</v>
      </c>
      <c r="BS71" s="36">
        <v>-79932</v>
      </c>
      <c r="BT71" s="36">
        <v>-40262</v>
      </c>
      <c r="BU71" s="36">
        <v>-261199</v>
      </c>
      <c r="BV71" s="36">
        <v>-77904</v>
      </c>
      <c r="BW71" s="36">
        <v>-114283</v>
      </c>
      <c r="BX71" s="36">
        <v>11872</v>
      </c>
      <c r="BY71" s="36">
        <v>13533</v>
      </c>
      <c r="BZ71" s="36">
        <v>81356</v>
      </c>
      <c r="CA71" s="36">
        <v>-124350</v>
      </c>
      <c r="CB71" s="36">
        <v>256154</v>
      </c>
      <c r="CC71" s="36">
        <v>-280037</v>
      </c>
      <c r="CD71" s="36">
        <v>-136746</v>
      </c>
      <c r="CE71" s="36">
        <v>-27812</v>
      </c>
      <c r="CF71" s="36">
        <v>-53436</v>
      </c>
      <c r="CG71" s="36">
        <v>38546</v>
      </c>
      <c r="CH71" s="36">
        <v>32428</v>
      </c>
      <c r="CI71" s="36">
        <v>5080</v>
      </c>
      <c r="CJ71" s="36">
        <v>-69821</v>
      </c>
      <c r="CK71" s="36">
        <v>34557</v>
      </c>
      <c r="CL71" s="36">
        <v>42671</v>
      </c>
      <c r="CM71" s="36">
        <v>-26493</v>
      </c>
      <c r="CN71" s="36">
        <v>8893</v>
      </c>
      <c r="CO71" s="36">
        <v>-40544</v>
      </c>
      <c r="CP71" s="36">
        <v>4017</v>
      </c>
      <c r="CQ71" s="36">
        <v>26167</v>
      </c>
      <c r="CR71" s="36">
        <v>-74332</v>
      </c>
      <c r="CS71" s="36">
        <v>-8540</v>
      </c>
      <c r="CT71" s="36">
        <v>352644</v>
      </c>
      <c r="CU71" s="36">
        <v>32310</v>
      </c>
      <c r="CV71" s="36">
        <v>-89466</v>
      </c>
      <c r="CW71" s="36">
        <v>-89542</v>
      </c>
      <c r="CX71" s="36">
        <v>139788</v>
      </c>
      <c r="CY71" s="36">
        <v>-203983</v>
      </c>
      <c r="CZ71" s="36">
        <v>-63563</v>
      </c>
      <c r="DA71" s="36">
        <v>-140785</v>
      </c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8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</row>
    <row r="72" outlineLevel="2">
      <c r="A72" s="1"/>
      <c r="B72" s="4"/>
      <c r="C72" s="23" t="s">
        <v>691</v>
      </c>
      <c r="D72" s="28">
        <f t="shared" si="0"/>
      </c>
      <c r="E72" s="28">
        <f t="shared" si="2"/>
      </c>
      <c r="F72" s="28">
        <f t="shared" si="4"/>
      </c>
      <c r="G72" s="28">
        <f t="shared" si="6"/>
      </c>
      <c r="H72" s="28">
        <f t="shared" si="8"/>
      </c>
      <c r="I72" s="28">
        <f t="shared" si="10"/>
      </c>
      <c r="J72" s="28">
        <f t="shared" si="12"/>
      </c>
      <c r="K72" s="29">
        <f t="shared" si="14"/>
      </c>
      <c r="M72" s="15">
        <v>22000</v>
      </c>
      <c r="N72" s="15">
        <v>0</v>
      </c>
      <c r="O72" s="15"/>
      <c r="P72" s="15"/>
      <c r="Q72" s="15">
        <v>-149000</v>
      </c>
      <c r="R72" s="15">
        <v>4000</v>
      </c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>
        <v>1000</v>
      </c>
      <c r="AX72" s="15">
        <v>0</v>
      </c>
      <c r="AY72" s="15">
        <v>24000</v>
      </c>
      <c r="AZ72" s="15">
        <v>-1000</v>
      </c>
      <c r="BA72" s="15">
        <v>0</v>
      </c>
      <c r="BB72" s="15">
        <v>-1000</v>
      </c>
      <c r="BC72" s="15">
        <v>0</v>
      </c>
      <c r="BD72" s="15">
        <v>0</v>
      </c>
      <c r="BE72" s="15">
        <v>-2550</v>
      </c>
      <c r="BF72" s="15">
        <v>-1000</v>
      </c>
      <c r="BG72" s="15">
        <v>0</v>
      </c>
      <c r="BH72" s="15">
        <v>-1450</v>
      </c>
      <c r="BI72" s="15">
        <v>217</v>
      </c>
      <c r="BJ72" s="15">
        <v>217</v>
      </c>
      <c r="BK72" s="15">
        <v>-298</v>
      </c>
      <c r="BL72" s="15">
        <v>216</v>
      </c>
      <c r="BM72" s="15">
        <v>300</v>
      </c>
      <c r="BN72" s="15">
        <v>0</v>
      </c>
      <c r="BO72" s="15">
        <v>-1507</v>
      </c>
      <c r="BP72" s="15">
        <v>-383</v>
      </c>
      <c r="BQ72" s="15">
        <v>-507</v>
      </c>
      <c r="BR72" s="15">
        <v>-131</v>
      </c>
      <c r="BS72" s="15"/>
      <c r="BT72" s="15"/>
      <c r="BU72" s="15">
        <v>0</v>
      </c>
      <c r="BV72" s="15">
        <v>-1000</v>
      </c>
      <c r="BW72" s="15"/>
      <c r="BX72" s="15"/>
      <c r="BY72" s="15">
        <v>-1910</v>
      </c>
      <c r="BZ72" s="15">
        <v>-250</v>
      </c>
      <c r="CA72" s="15">
        <v>3218</v>
      </c>
      <c r="CB72" s="15">
        <v>-1500</v>
      </c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>
        <v>0</v>
      </c>
      <c r="CX72" s="15">
        <v>0</v>
      </c>
      <c r="CY72" s="15"/>
      <c r="CZ72" s="15"/>
      <c r="DA72" s="15">
        <v>50</v>
      </c>
      <c r="DB72" s="15">
        <v>21000</v>
      </c>
      <c r="DC72" s="15">
        <v>0</v>
      </c>
      <c r="DD72" s="15">
        <v>-3550</v>
      </c>
      <c r="DE72" s="15"/>
      <c r="DF72" s="15"/>
      <c r="DG72" s="15"/>
      <c r="DH72" s="15"/>
      <c r="DI72" s="15"/>
      <c r="DJ72" s="15"/>
      <c r="DK72" s="15"/>
      <c r="DL72" s="15"/>
      <c r="DM72" s="8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</row>
    <row r="73" outlineLevel="2">
      <c r="A73" s="1"/>
      <c r="B73" s="4"/>
      <c r="C73" s="38" t="s">
        <v>692</v>
      </c>
      <c r="D73" s="24">
        <f t="shared" si="0"/>
      </c>
      <c r="E73" s="24">
        <f t="shared" si="2"/>
      </c>
      <c r="F73" s="24">
        <f t="shared" si="4"/>
      </c>
      <c r="G73" s="24">
        <f t="shared" si="6"/>
      </c>
      <c r="H73" s="24">
        <f t="shared" si="8"/>
      </c>
      <c r="I73" s="24">
        <f t="shared" si="10"/>
      </c>
      <c r="J73" s="24">
        <f t="shared" si="12"/>
      </c>
      <c r="K73" s="37">
        <f t="shared" si="14"/>
      </c>
      <c r="L73" s="2"/>
      <c r="M73" s="36">
        <v>-7198000</v>
      </c>
      <c r="N73" s="36">
        <v>-4346000</v>
      </c>
      <c r="O73" s="36">
        <v>-3184000</v>
      </c>
      <c r="P73" s="36">
        <v>-5693000</v>
      </c>
      <c r="Q73" s="36">
        <v>-6109000</v>
      </c>
      <c r="R73" s="36">
        <v>-3170000</v>
      </c>
      <c r="S73" s="36">
        <v>-446000</v>
      </c>
      <c r="T73" s="36">
        <v>-841000</v>
      </c>
      <c r="U73" s="36">
        <v>-3000</v>
      </c>
      <c r="V73" s="36">
        <v>3148000</v>
      </c>
      <c r="W73" s="36">
        <v>1618000</v>
      </c>
      <c r="X73" s="36">
        <v>2612000</v>
      </c>
      <c r="Y73" s="36">
        <v>-1586000</v>
      </c>
      <c r="Z73" s="36">
        <v>-4439000</v>
      </c>
      <c r="AA73" s="36">
        <v>-2533000</v>
      </c>
      <c r="AB73" s="36">
        <v>-1272000</v>
      </c>
      <c r="AC73" s="36">
        <v>-3129000</v>
      </c>
      <c r="AD73" s="36">
        <v>-2001000</v>
      </c>
      <c r="AE73" s="36">
        <v>-13490000</v>
      </c>
      <c r="AF73" s="36">
        <v>-1055000</v>
      </c>
      <c r="AG73" s="36">
        <v>-151000</v>
      </c>
      <c r="AH73" s="36">
        <v>1256000</v>
      </c>
      <c r="AI73" s="36">
        <v>3545000</v>
      </c>
      <c r="AJ73" s="36">
        <v>1495000</v>
      </c>
      <c r="AK73" s="36">
        <v>40000</v>
      </c>
      <c r="AL73" s="36">
        <v>219000</v>
      </c>
      <c r="AM73" s="36">
        <v>-805000</v>
      </c>
      <c r="AN73" s="36">
        <v>-3551000</v>
      </c>
      <c r="AO73" s="36">
        <v>-24000</v>
      </c>
      <c r="AP73" s="36">
        <v>286000</v>
      </c>
      <c r="AQ73" s="36">
        <v>262000</v>
      </c>
      <c r="AR73" s="36">
        <v>754000</v>
      </c>
      <c r="AS73" s="36">
        <v>-373000</v>
      </c>
      <c r="AT73" s="36">
        <v>-327000</v>
      </c>
      <c r="AU73" s="36">
        <v>-269000</v>
      </c>
      <c r="AV73" s="36">
        <v>176000</v>
      </c>
      <c r="AW73" s="36">
        <v>-213000</v>
      </c>
      <c r="AX73" s="36">
        <v>-199000</v>
      </c>
      <c r="AY73" s="36">
        <v>247000</v>
      </c>
      <c r="AZ73" s="36">
        <v>-235000</v>
      </c>
      <c r="BA73" s="36">
        <v>-318000</v>
      </c>
      <c r="BB73" s="36">
        <v>-15000</v>
      </c>
      <c r="BC73" s="36">
        <v>-64000</v>
      </c>
      <c r="BD73" s="36">
        <v>-330000</v>
      </c>
      <c r="BE73" s="36">
        <v>-1099659</v>
      </c>
      <c r="BF73" s="36">
        <v>-187373</v>
      </c>
      <c r="BG73" s="36">
        <v>711818</v>
      </c>
      <c r="BH73" s="36">
        <v>-230786</v>
      </c>
      <c r="BI73" s="36">
        <v>-141436</v>
      </c>
      <c r="BJ73" s="36">
        <v>-182799</v>
      </c>
      <c r="BK73" s="36">
        <v>-84703</v>
      </c>
      <c r="BL73" s="36">
        <v>-335054</v>
      </c>
      <c r="BM73" s="36">
        <v>-328495</v>
      </c>
      <c r="BN73" s="36">
        <v>-289145</v>
      </c>
      <c r="BO73" s="36">
        <v>-273218</v>
      </c>
      <c r="BP73" s="36">
        <v>-252506</v>
      </c>
      <c r="BQ73" s="36">
        <v>-309251</v>
      </c>
      <c r="BR73" s="36">
        <v>-163984</v>
      </c>
      <c r="BS73" s="36">
        <v>-119101</v>
      </c>
      <c r="BT73" s="36">
        <v>-57342</v>
      </c>
      <c r="BU73" s="36">
        <v>-283774</v>
      </c>
      <c r="BV73" s="36">
        <v>-95497</v>
      </c>
      <c r="BW73" s="36">
        <v>-131157</v>
      </c>
      <c r="BX73" s="36">
        <v>-8905</v>
      </c>
      <c r="BY73" s="36">
        <v>-31352</v>
      </c>
      <c r="BZ73" s="36">
        <v>-27902</v>
      </c>
      <c r="CA73" s="36">
        <v>-174646</v>
      </c>
      <c r="CB73" s="36">
        <v>24533</v>
      </c>
      <c r="CC73" s="36">
        <v>-425918</v>
      </c>
      <c r="CD73" s="36">
        <v>-186449</v>
      </c>
      <c r="CE73" s="36">
        <v>-69179</v>
      </c>
      <c r="CF73" s="36">
        <v>-79772</v>
      </c>
      <c r="CG73" s="36">
        <v>-371909</v>
      </c>
      <c r="CH73" s="36">
        <v>3631</v>
      </c>
      <c r="CI73" s="36">
        <v>-15031</v>
      </c>
      <c r="CJ73" s="36">
        <v>-157514</v>
      </c>
      <c r="CK73" s="36">
        <v>-10703</v>
      </c>
      <c r="CL73" s="36">
        <v>29205</v>
      </c>
      <c r="CM73" s="36">
        <v>-55678</v>
      </c>
      <c r="CN73" s="36">
        <v>-4611</v>
      </c>
      <c r="CO73" s="36">
        <v>-58521</v>
      </c>
      <c r="CP73" s="36">
        <v>-10040</v>
      </c>
      <c r="CQ73" s="36">
        <v>9539</v>
      </c>
      <c r="CR73" s="36">
        <v>-92931</v>
      </c>
      <c r="CS73" s="36">
        <v>-20896</v>
      </c>
      <c r="CT73" s="36">
        <v>257956</v>
      </c>
      <c r="CU73" s="36">
        <v>-33961</v>
      </c>
      <c r="CV73" s="36">
        <v>-115058</v>
      </c>
      <c r="CW73" s="36">
        <v>-99482</v>
      </c>
      <c r="CX73" s="36">
        <v>-18258</v>
      </c>
      <c r="CY73" s="36">
        <v>-70849</v>
      </c>
      <c r="CZ73" s="36">
        <v>-88735</v>
      </c>
      <c r="DA73" s="36">
        <v>-160886</v>
      </c>
      <c r="DB73" s="36">
        <v>-317057</v>
      </c>
      <c r="DC73" s="36">
        <v>-24328</v>
      </c>
      <c r="DD73" s="36">
        <v>-98901</v>
      </c>
      <c r="DE73" s="36">
        <v>-39235</v>
      </c>
      <c r="DF73" s="36">
        <v>-6534</v>
      </c>
      <c r="DG73" s="36">
        <v>-7609</v>
      </c>
      <c r="DH73" s="36">
        <v>-7451</v>
      </c>
      <c r="DI73" s="36">
        <v>-1689</v>
      </c>
      <c r="DJ73" s="36">
        <v>-5200</v>
      </c>
      <c r="DK73" s="36">
        <v>-2217</v>
      </c>
      <c r="DL73" s="36">
        <v>-2483</v>
      </c>
      <c r="DM73" s="8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</row>
    <row r="74" outlineLevel="1">
      <c r="A74" s="1"/>
      <c r="B74" s="4"/>
      <c r="C74" s="34" t="s">
        <v>693</v>
      </c>
      <c r="D74" s="24">
        <f t="shared" si="0"/>
      </c>
      <c r="E74" s="24">
        <f t="shared" si="2"/>
      </c>
      <c r="F74" s="24">
        <f t="shared" si="4"/>
      </c>
      <c r="G74" s="24">
        <f t="shared" si="6"/>
      </c>
      <c r="H74" s="24">
        <f t="shared" si="8"/>
      </c>
      <c r="I74" s="24">
        <f t="shared" si="10"/>
      </c>
      <c r="J74" s="24">
        <f t="shared" si="12"/>
      </c>
      <c r="K74" s="37">
        <f t="shared" si="14"/>
      </c>
      <c r="L74" s="39"/>
      <c r="M74" s="24">
        <v>-7198000</v>
      </c>
      <c r="N74" s="24">
        <v>-4346000</v>
      </c>
      <c r="O74" s="24">
        <v>-3184000</v>
      </c>
      <c r="P74" s="24">
        <v>-5693000</v>
      </c>
      <c r="Q74" s="24">
        <v>-6109000</v>
      </c>
      <c r="R74" s="24">
        <v>-3170000</v>
      </c>
      <c r="S74" s="24">
        <v>-446000</v>
      </c>
      <c r="T74" s="24">
        <v>-841000</v>
      </c>
      <c r="U74" s="24">
        <v>-3000</v>
      </c>
      <c r="V74" s="24">
        <v>3148000</v>
      </c>
      <c r="W74" s="24">
        <v>1618000</v>
      </c>
      <c r="X74" s="24">
        <v>2612000</v>
      </c>
      <c r="Y74" s="24">
        <v>-1586000</v>
      </c>
      <c r="Z74" s="24">
        <v>-4439000</v>
      </c>
      <c r="AA74" s="24">
        <v>-2533000</v>
      </c>
      <c r="AB74" s="24">
        <v>-1272000</v>
      </c>
      <c r="AC74" s="24">
        <v>-3129000</v>
      </c>
      <c r="AD74" s="24">
        <v>-2001000</v>
      </c>
      <c r="AE74" s="24">
        <v>-13490000</v>
      </c>
      <c r="AF74" s="24">
        <v>-1055000</v>
      </c>
      <c r="AG74" s="24">
        <v>-151000</v>
      </c>
      <c r="AH74" s="24">
        <v>1256000</v>
      </c>
      <c r="AI74" s="24">
        <v>3545000</v>
      </c>
      <c r="AJ74" s="24">
        <v>1495000</v>
      </c>
      <c r="AK74" s="24">
        <v>40000</v>
      </c>
      <c r="AL74" s="24">
        <v>219000</v>
      </c>
      <c r="AM74" s="24">
        <v>-805000</v>
      </c>
      <c r="AN74" s="24">
        <v>-3551000</v>
      </c>
      <c r="AO74" s="24">
        <v>-24000</v>
      </c>
      <c r="AP74" s="24">
        <v>286000</v>
      </c>
      <c r="AQ74" s="24">
        <v>262000</v>
      </c>
      <c r="AR74" s="24">
        <v>754000</v>
      </c>
      <c r="AS74" s="24">
        <v>-373000</v>
      </c>
      <c r="AT74" s="24">
        <v>-327000</v>
      </c>
      <c r="AU74" s="24">
        <v>-269000</v>
      </c>
      <c r="AV74" s="24">
        <v>176000</v>
      </c>
      <c r="AW74" s="24">
        <v>-213000</v>
      </c>
      <c r="AX74" s="24">
        <v>-199000</v>
      </c>
      <c r="AY74" s="24">
        <v>247000</v>
      </c>
      <c r="AZ74" s="24">
        <v>-235000</v>
      </c>
      <c r="BA74" s="24">
        <v>-318000</v>
      </c>
      <c r="BB74" s="24">
        <v>-15000</v>
      </c>
      <c r="BC74" s="24">
        <v>-64000</v>
      </c>
      <c r="BD74" s="24">
        <v>-330000</v>
      </c>
      <c r="BE74" s="24">
        <v>-1099659</v>
      </c>
      <c r="BF74" s="24">
        <v>-187373</v>
      </c>
      <c r="BG74" s="24">
        <v>711818</v>
      </c>
      <c r="BH74" s="24">
        <v>-230786</v>
      </c>
      <c r="BI74" s="24">
        <v>-141436</v>
      </c>
      <c r="BJ74" s="24">
        <v>-182799</v>
      </c>
      <c r="BK74" s="24">
        <v>-84703</v>
      </c>
      <c r="BL74" s="24">
        <v>-335054</v>
      </c>
      <c r="BM74" s="24">
        <v>-328495</v>
      </c>
      <c r="BN74" s="24">
        <v>-289145</v>
      </c>
      <c r="BO74" s="24">
        <v>-273218</v>
      </c>
      <c r="BP74" s="24">
        <v>-252506</v>
      </c>
      <c r="BQ74" s="24">
        <v>-309251</v>
      </c>
      <c r="BR74" s="24">
        <v>-163984</v>
      </c>
      <c r="BS74" s="24">
        <v>-119101</v>
      </c>
      <c r="BT74" s="24">
        <v>-57342</v>
      </c>
      <c r="BU74" s="24">
        <v>-283774</v>
      </c>
      <c r="BV74" s="24">
        <v>-95497</v>
      </c>
      <c r="BW74" s="24">
        <v>-131157</v>
      </c>
      <c r="BX74" s="24">
        <v>-8905</v>
      </c>
      <c r="BY74" s="24">
        <v>-31352</v>
      </c>
      <c r="BZ74" s="24">
        <v>-27902</v>
      </c>
      <c r="CA74" s="24">
        <v>-174646</v>
      </c>
      <c r="CB74" s="24">
        <v>24533</v>
      </c>
      <c r="CC74" s="24">
        <v>-425918</v>
      </c>
      <c r="CD74" s="24">
        <v>-186449</v>
      </c>
      <c r="CE74" s="24">
        <v>-69179</v>
      </c>
      <c r="CF74" s="24">
        <v>-79772</v>
      </c>
      <c r="CG74" s="24">
        <v>-371909</v>
      </c>
      <c r="CH74" s="24">
        <v>3631</v>
      </c>
      <c r="CI74" s="24">
        <v>-15031</v>
      </c>
      <c r="CJ74" s="24">
        <v>-157514</v>
      </c>
      <c r="CK74" s="24">
        <v>-10703</v>
      </c>
      <c r="CL74" s="24">
        <v>29205</v>
      </c>
      <c r="CM74" s="24">
        <v>-55678</v>
      </c>
      <c r="CN74" s="24">
        <v>-4611</v>
      </c>
      <c r="CO74" s="24">
        <v>-58521</v>
      </c>
      <c r="CP74" s="24">
        <v>-10040</v>
      </c>
      <c r="CQ74" s="24">
        <v>9539</v>
      </c>
      <c r="CR74" s="24">
        <v>-92931</v>
      </c>
      <c r="CS74" s="24">
        <v>-20896</v>
      </c>
      <c r="CT74" s="24">
        <v>257956</v>
      </c>
      <c r="CU74" s="24">
        <v>-33961</v>
      </c>
      <c r="CV74" s="24">
        <v>-115058</v>
      </c>
      <c r="CW74" s="24">
        <v>-99482</v>
      </c>
      <c r="CX74" s="24">
        <v>-18258</v>
      </c>
      <c r="CY74" s="24">
        <v>-70849</v>
      </c>
      <c r="CZ74" s="24">
        <v>-88735</v>
      </c>
      <c r="DA74" s="24">
        <v>-160886</v>
      </c>
      <c r="DB74" s="24">
        <v>-317057</v>
      </c>
      <c r="DC74" s="24">
        <v>-24328</v>
      </c>
      <c r="DD74" s="24">
        <v>-98901</v>
      </c>
      <c r="DE74" s="24">
        <v>-39235</v>
      </c>
      <c r="DF74" s="24">
        <v>-6534</v>
      </c>
      <c r="DG74" s="24">
        <v>-7609</v>
      </c>
      <c r="DH74" s="24">
        <v>-7451</v>
      </c>
      <c r="DI74" s="24">
        <v>-1689</v>
      </c>
      <c r="DJ74" s="24">
        <v>-5200</v>
      </c>
      <c r="DK74" s="24">
        <v>-2217</v>
      </c>
      <c r="DL74" s="24">
        <v>-2483</v>
      </c>
      <c r="DM74" s="8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</row>
    <row r="75">
      <c r="A75" s="1"/>
      <c r="B75" s="4"/>
      <c r="C75" s="34" t="s">
        <v>694</v>
      </c>
      <c r="D75" s="35">
        <f t="shared" si="1" ref="D75:D129">IF(COUNT(L75:DL75)&gt;0,MEDIAN(L75:DL75),"")</f>
      </c>
      <c r="E75" s="35">
        <f t="shared" si="3" ref="E75:E129">IF(COUNT(L75:DL75)&gt;0,AVERAGE(L75:DL75),"")</f>
      </c>
      <c r="F75" s="35">
        <f t="shared" si="5" ref="F75:F129">IF(COUNT(L75:DL75)&gt;0,MIN(L75:DL75),"")</f>
      </c>
      <c r="G75" s="35">
        <f t="shared" si="7" ref="G75:G129">IF(COUNT(L75:DL75)&gt;0,MAX(L75:DL75),"")</f>
      </c>
      <c r="H75" s="35">
        <f t="shared" si="9" ref="H75:H129">IF(COUNT(L75:DL75)&gt;0,QUARTILE(L75:DL75,1),"")</f>
      </c>
      <c r="I75" s="35">
        <f t="shared" si="11" ref="I75:I129">IF(COUNT(L75:DL75)&gt;0,QUARTILE(L75:DL75,3),"")</f>
      </c>
      <c r="J75" s="35">
        <f t="shared" si="13" ref="J75:J129">IF(COUNT(L75:DL75)&gt;1,STDEV(L75:DL75),"")</f>
      </c>
      <c r="K75" s="33">
        <f t="shared" si="15" ref="K75:K129">IF(COUNT(L75:DL75)&gt;1,STDEV(L75:DL75)/AVERAGE(L75:DL75),"")</f>
      </c>
      <c r="L75" s="12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8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</row>
    <row r="76" outlineLevel="1">
      <c r="A76" s="1"/>
      <c r="B76" s="4"/>
      <c r="C76" s="23" t="s">
        <v>695</v>
      </c>
      <c r="D76" s="28">
        <f t="shared" si="1"/>
      </c>
      <c r="E76" s="28">
        <f t="shared" si="3"/>
      </c>
      <c r="F76" s="28">
        <f t="shared" si="5"/>
      </c>
      <c r="G76" s="28">
        <f t="shared" si="7"/>
      </c>
      <c r="H76" s="28">
        <f t="shared" si="9"/>
      </c>
      <c r="I76" s="28">
        <f t="shared" si="11"/>
      </c>
      <c r="J76" s="28">
        <f t="shared" si="13"/>
      </c>
      <c r="K76" s="29">
        <f t="shared" si="15"/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8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</row>
    <row r="77" outlineLevel="2">
      <c r="A77" s="1"/>
      <c r="B77" s="4"/>
      <c r="C77" s="23" t="s">
        <v>696</v>
      </c>
      <c r="D77" s="28">
        <f t="shared" si="1"/>
      </c>
      <c r="E77" s="28">
        <f t="shared" si="3"/>
      </c>
      <c r="F77" s="28">
        <f t="shared" si="5"/>
      </c>
      <c r="G77" s="28">
        <f t="shared" si="7"/>
      </c>
      <c r="H77" s="28">
        <f t="shared" si="9"/>
      </c>
      <c r="I77" s="28">
        <f t="shared" si="11"/>
      </c>
      <c r="J77" s="28">
        <f t="shared" si="13"/>
      </c>
      <c r="K77" s="29">
        <f t="shared" si="15"/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8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</row>
    <row r="78" outlineLevel="3">
      <c r="A78" s="1"/>
      <c r="B78" s="4"/>
      <c r="C78" s="23" t="s">
        <v>697</v>
      </c>
      <c r="D78" s="28">
        <f t="shared" si="1"/>
      </c>
      <c r="E78" s="28">
        <f t="shared" si="3"/>
      </c>
      <c r="F78" s="28">
        <f t="shared" si="5"/>
      </c>
      <c r="G78" s="28">
        <f t="shared" si="7"/>
      </c>
      <c r="H78" s="28">
        <f t="shared" si="9"/>
      </c>
      <c r="I78" s="28">
        <f t="shared" si="11"/>
      </c>
      <c r="J78" s="28">
        <f t="shared" si="13"/>
      </c>
      <c r="K78" s="29">
        <f t="shared" si="15"/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>
        <v>26279</v>
      </c>
      <c r="BS78" s="15">
        <v>14790</v>
      </c>
      <c r="BT78" s="15">
        <v>63062</v>
      </c>
      <c r="BU78" s="15"/>
      <c r="BV78" s="15">
        <v>45100</v>
      </c>
      <c r="BW78" s="15">
        <v>7432</v>
      </c>
      <c r="BX78" s="15">
        <v>39660</v>
      </c>
      <c r="BY78" s="15">
        <v>6817</v>
      </c>
      <c r="BZ78" s="15">
        <v>26749</v>
      </c>
      <c r="CA78" s="15">
        <v>9524</v>
      </c>
      <c r="CB78" s="15">
        <v>30457</v>
      </c>
      <c r="CC78" s="15">
        <v>21579</v>
      </c>
      <c r="CD78" s="15">
        <v>73322</v>
      </c>
      <c r="CE78" s="15">
        <v>86957</v>
      </c>
      <c r="CF78" s="15">
        <v>44111</v>
      </c>
      <c r="CG78" s="15">
        <v>66553</v>
      </c>
      <c r="CH78" s="15">
        <v>52177</v>
      </c>
      <c r="CI78" s="15">
        <v>15775</v>
      </c>
      <c r="CJ78" s="15">
        <v>86655</v>
      </c>
      <c r="CK78" s="15">
        <v>22277</v>
      </c>
      <c r="CL78" s="15">
        <v>49325</v>
      </c>
      <c r="CM78" s="15">
        <v>19884</v>
      </c>
      <c r="CN78" s="15">
        <v>36011</v>
      </c>
      <c r="CO78" s="15">
        <v>11679</v>
      </c>
      <c r="CP78" s="15">
        <v>11036</v>
      </c>
      <c r="CQ78" s="15">
        <v>4606</v>
      </c>
      <c r="CR78" s="15">
        <v>15181</v>
      </c>
      <c r="CS78" s="15">
        <v>8005</v>
      </c>
      <c r="CT78" s="15">
        <v>9868</v>
      </c>
      <c r="CU78" s="15">
        <v>12038</v>
      </c>
      <c r="CV78" s="15">
        <v>7846</v>
      </c>
      <c r="CW78" s="15">
        <v>980</v>
      </c>
      <c r="CX78" s="15">
        <v>4326</v>
      </c>
      <c r="CY78" s="15">
        <v>5200</v>
      </c>
      <c r="CZ78" s="15">
        <v>14981</v>
      </c>
      <c r="DA78" s="15">
        <v>48969</v>
      </c>
      <c r="DB78" s="15">
        <v>9743</v>
      </c>
      <c r="DC78" s="15">
        <v>15149</v>
      </c>
      <c r="DD78" s="15">
        <v>16514</v>
      </c>
      <c r="DE78" s="15">
        <v>3455</v>
      </c>
      <c r="DF78" s="15">
        <v>104140</v>
      </c>
      <c r="DG78" s="15">
        <v>3418</v>
      </c>
      <c r="DH78" s="15">
        <v>5566</v>
      </c>
      <c r="DI78" s="15">
        <v>2718</v>
      </c>
      <c r="DJ78" s="15">
        <v>3900</v>
      </c>
      <c r="DK78" s="15">
        <v>870</v>
      </c>
      <c r="DL78" s="15">
        <v>5930</v>
      </c>
      <c r="DM78" s="8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</row>
    <row r="79" outlineLevel="3">
      <c r="A79" s="1"/>
      <c r="B79" s="4"/>
      <c r="C79" s="23" t="s">
        <v>698</v>
      </c>
      <c r="D79" s="28">
        <f t="shared" si="1"/>
      </c>
      <c r="E79" s="28">
        <f t="shared" si="3"/>
      </c>
      <c r="F79" s="28">
        <f t="shared" si="5"/>
      </c>
      <c r="G79" s="28">
        <f t="shared" si="7"/>
      </c>
      <c r="H79" s="28">
        <f t="shared" si="9"/>
      </c>
      <c r="I79" s="28">
        <f t="shared" si="11"/>
      </c>
      <c r="J79" s="28">
        <f t="shared" si="13"/>
      </c>
      <c r="K79" s="29">
        <f t="shared" si="15"/>
      </c>
      <c r="M79" s="15">
        <v>-7811000</v>
      </c>
      <c r="N79" s="15">
        <v>-10997000</v>
      </c>
      <c r="O79" s="15">
        <v>-7158000</v>
      </c>
      <c r="P79" s="15">
        <v>-7740000</v>
      </c>
      <c r="Q79" s="15">
        <v>-2659000</v>
      </c>
      <c r="R79" s="15">
        <v>-3807000</v>
      </c>
      <c r="S79" s="15">
        <v>-3067000</v>
      </c>
      <c r="T79" s="15">
        <v>0</v>
      </c>
      <c r="U79" s="15">
        <v>-1213000</v>
      </c>
      <c r="V79" s="15">
        <v>-3485000</v>
      </c>
      <c r="W79" s="15">
        <v>-3345000</v>
      </c>
      <c r="X79" s="15">
        <v>-1996000</v>
      </c>
      <c r="Y79" s="15">
        <v>0</v>
      </c>
      <c r="Z79" s="15">
        <v>0</v>
      </c>
      <c r="AA79" s="15">
        <v>0</v>
      </c>
      <c r="AB79" s="15">
        <v>0</v>
      </c>
      <c r="AC79" s="15"/>
      <c r="AD79" s="15"/>
      <c r="AE79" s="15"/>
      <c r="AF79" s="15"/>
      <c r="AG79" s="15"/>
      <c r="AH79" s="15"/>
      <c r="AI79" s="15"/>
      <c r="AJ79" s="15"/>
      <c r="AK79" s="15">
        <v>-724000</v>
      </c>
      <c r="AL79" s="15">
        <v>-200000</v>
      </c>
      <c r="AM79" s="15">
        <v>0</v>
      </c>
      <c r="AN79" s="15">
        <v>-655000</v>
      </c>
      <c r="AO79" s="15">
        <v>0</v>
      </c>
      <c r="AP79" s="15">
        <v>-151000</v>
      </c>
      <c r="AQ79" s="15"/>
      <c r="AR79" s="15"/>
      <c r="AS79" s="15">
        <v>-230000</v>
      </c>
      <c r="AT79" s="15">
        <v>0</v>
      </c>
      <c r="AU79" s="15">
        <v>-9000</v>
      </c>
      <c r="AV79" s="15">
        <v>-500000</v>
      </c>
      <c r="AW79" s="15">
        <v>-135000</v>
      </c>
      <c r="AX79" s="15">
        <v>0</v>
      </c>
      <c r="AY79" s="15">
        <v>-399000</v>
      </c>
      <c r="AZ79" s="15">
        <v>-53000</v>
      </c>
      <c r="BA79" s="15">
        <v>-4000</v>
      </c>
      <c r="BB79" s="15">
        <v>-310000</v>
      </c>
      <c r="BC79" s="15">
        <v>0</v>
      </c>
      <c r="BD79" s="15">
        <v>-500000</v>
      </c>
      <c r="BE79" s="15">
        <v>-37000</v>
      </c>
      <c r="BF79" s="15">
        <v>0</v>
      </c>
      <c r="BG79" s="15">
        <v>-750000</v>
      </c>
      <c r="BH79" s="15">
        <v>-100000</v>
      </c>
      <c r="BI79" s="15">
        <v>-100000</v>
      </c>
      <c r="BJ79" s="15">
        <v>0</v>
      </c>
      <c r="BK79" s="15">
        <v>0</v>
      </c>
      <c r="BL79" s="15">
        <v>0</v>
      </c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>
        <v>0</v>
      </c>
      <c r="BZ79" s="15">
        <v>-299740</v>
      </c>
      <c r="CA79" s="15">
        <v>0</v>
      </c>
      <c r="CB79" s="15">
        <v>-123896</v>
      </c>
      <c r="CC79" s="15">
        <v>-178085</v>
      </c>
      <c r="CD79" s="15">
        <v>-125041</v>
      </c>
      <c r="CE79" s="15">
        <v>-124386</v>
      </c>
      <c r="CF79" s="15">
        <v>-125000</v>
      </c>
      <c r="CG79" s="15">
        <v>-100000</v>
      </c>
      <c r="CH79" s="15">
        <v>0</v>
      </c>
      <c r="CI79" s="15">
        <v>-124978</v>
      </c>
      <c r="CJ79" s="15">
        <v>-50000</v>
      </c>
      <c r="CK79" s="15">
        <v>-50000</v>
      </c>
      <c r="CL79" s="15">
        <v>-40000</v>
      </c>
      <c r="CM79" s="15">
        <v>-50042</v>
      </c>
      <c r="CN79" s="15">
        <v>-48467</v>
      </c>
      <c r="CO79" s="15">
        <v>0</v>
      </c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>
        <v>0</v>
      </c>
      <c r="DC79" s="15">
        <v>-57</v>
      </c>
      <c r="DD79" s="15">
        <v>-18</v>
      </c>
      <c r="DE79" s="15"/>
      <c r="DF79" s="15"/>
      <c r="DG79" s="15"/>
      <c r="DH79" s="15"/>
      <c r="DI79" s="15"/>
      <c r="DJ79" s="15"/>
      <c r="DK79" s="15"/>
      <c r="DL79" s="15"/>
      <c r="DM79" s="8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</row>
    <row r="80" outlineLevel="3">
      <c r="A80" s="1"/>
      <c r="B80" s="4"/>
      <c r="C80" s="38" t="s">
        <v>699</v>
      </c>
      <c r="D80" s="24">
        <f t="shared" si="1"/>
      </c>
      <c r="E80" s="24">
        <f t="shared" si="3"/>
      </c>
      <c r="F80" s="24">
        <f t="shared" si="5"/>
      </c>
      <c r="G80" s="24">
        <f t="shared" si="7"/>
      </c>
      <c r="H80" s="24">
        <f t="shared" si="9"/>
      </c>
      <c r="I80" s="24">
        <f t="shared" si="11"/>
      </c>
      <c r="J80" s="24">
        <f t="shared" si="13"/>
      </c>
      <c r="K80" s="37">
        <f t="shared" si="15"/>
      </c>
      <c r="L80" s="2"/>
      <c r="M80" s="36">
        <v>-7811000</v>
      </c>
      <c r="N80" s="36">
        <v>-10997000</v>
      </c>
      <c r="O80" s="36">
        <v>-7158000</v>
      </c>
      <c r="P80" s="36">
        <v>-7740000</v>
      </c>
      <c r="Q80" s="36">
        <v>-2659000</v>
      </c>
      <c r="R80" s="36">
        <v>-3807000</v>
      </c>
      <c r="S80" s="36">
        <v>-3067000</v>
      </c>
      <c r="T80" s="36">
        <v>0</v>
      </c>
      <c r="U80" s="36">
        <v>-1213000</v>
      </c>
      <c r="V80" s="36">
        <v>-3485000</v>
      </c>
      <c r="W80" s="36">
        <v>-3345000</v>
      </c>
      <c r="X80" s="36">
        <v>-1996000</v>
      </c>
      <c r="Y80" s="36">
        <v>0</v>
      </c>
      <c r="Z80" s="36">
        <v>0</v>
      </c>
      <c r="AA80" s="36">
        <v>0</v>
      </c>
      <c r="AB80" s="36">
        <v>0</v>
      </c>
      <c r="AC80" s="36"/>
      <c r="AD80" s="36"/>
      <c r="AE80" s="36"/>
      <c r="AF80" s="36"/>
      <c r="AG80" s="36"/>
      <c r="AH80" s="36"/>
      <c r="AI80" s="36"/>
      <c r="AJ80" s="36"/>
      <c r="AK80" s="36">
        <v>-724000</v>
      </c>
      <c r="AL80" s="36">
        <v>-200000</v>
      </c>
      <c r="AM80" s="36">
        <v>0</v>
      </c>
      <c r="AN80" s="36">
        <v>-655000</v>
      </c>
      <c r="AO80" s="36">
        <v>0</v>
      </c>
      <c r="AP80" s="36">
        <v>-151000</v>
      </c>
      <c r="AQ80" s="36"/>
      <c r="AR80" s="36"/>
      <c r="AS80" s="36">
        <v>-230000</v>
      </c>
      <c r="AT80" s="36">
        <v>0</v>
      </c>
      <c r="AU80" s="36">
        <v>-9000</v>
      </c>
      <c r="AV80" s="36">
        <v>-500000</v>
      </c>
      <c r="AW80" s="36">
        <v>-135000</v>
      </c>
      <c r="AX80" s="36">
        <v>0</v>
      </c>
      <c r="AY80" s="36">
        <v>-399000</v>
      </c>
      <c r="AZ80" s="36">
        <v>-53000</v>
      </c>
      <c r="BA80" s="36">
        <v>-4000</v>
      </c>
      <c r="BB80" s="36">
        <v>-310000</v>
      </c>
      <c r="BC80" s="36">
        <v>0</v>
      </c>
      <c r="BD80" s="36">
        <v>-500000</v>
      </c>
      <c r="BE80" s="36">
        <v>-37000</v>
      </c>
      <c r="BF80" s="36">
        <v>0</v>
      </c>
      <c r="BG80" s="36">
        <v>-750000</v>
      </c>
      <c r="BH80" s="36">
        <v>-100000</v>
      </c>
      <c r="BI80" s="36">
        <v>-100000</v>
      </c>
      <c r="BJ80" s="36">
        <v>0</v>
      </c>
      <c r="BK80" s="36">
        <v>0</v>
      </c>
      <c r="BL80" s="36">
        <v>0</v>
      </c>
      <c r="BM80" s="36"/>
      <c r="BN80" s="36"/>
      <c r="BO80" s="36"/>
      <c r="BP80" s="36"/>
      <c r="BQ80" s="36">
        <v>-104131</v>
      </c>
      <c r="BR80" s="36">
        <v>26279</v>
      </c>
      <c r="BS80" s="36">
        <v>14790</v>
      </c>
      <c r="BT80" s="36">
        <v>63062</v>
      </c>
      <c r="BU80" s="36"/>
      <c r="BV80" s="36">
        <v>45100</v>
      </c>
      <c r="BW80" s="36">
        <v>7432</v>
      </c>
      <c r="BX80" s="36">
        <v>39660</v>
      </c>
      <c r="BY80" s="36">
        <v>6817</v>
      </c>
      <c r="BZ80" s="36">
        <v>-272991</v>
      </c>
      <c r="CA80" s="36">
        <v>9524</v>
      </c>
      <c r="CB80" s="36">
        <v>-93439</v>
      </c>
      <c r="CC80" s="36">
        <v>-156506</v>
      </c>
      <c r="CD80" s="36">
        <v>-51719</v>
      </c>
      <c r="CE80" s="36">
        <v>-37429</v>
      </c>
      <c r="CF80" s="36">
        <v>-80889</v>
      </c>
      <c r="CG80" s="36">
        <v>-33447</v>
      </c>
      <c r="CH80" s="36">
        <v>52177</v>
      </c>
      <c r="CI80" s="36">
        <v>-109203</v>
      </c>
      <c r="CJ80" s="36">
        <v>36655</v>
      </c>
      <c r="CK80" s="36">
        <v>-27723</v>
      </c>
      <c r="CL80" s="36">
        <v>9325</v>
      </c>
      <c r="CM80" s="36">
        <v>-30158</v>
      </c>
      <c r="CN80" s="36">
        <v>-12456</v>
      </c>
      <c r="CO80" s="36">
        <v>11679</v>
      </c>
      <c r="CP80" s="36">
        <v>-13608</v>
      </c>
      <c r="CQ80" s="36">
        <v>4606</v>
      </c>
      <c r="CR80" s="36">
        <v>15181</v>
      </c>
      <c r="CS80" s="36">
        <v>8005</v>
      </c>
      <c r="CT80" s="36">
        <v>9868</v>
      </c>
      <c r="CU80" s="36">
        <v>12038</v>
      </c>
      <c r="CV80" s="36">
        <v>7846</v>
      </c>
      <c r="CW80" s="36">
        <v>980</v>
      </c>
      <c r="CX80" s="36">
        <v>4326</v>
      </c>
      <c r="CY80" s="36">
        <v>5200</v>
      </c>
      <c r="CZ80" s="36">
        <v>14981</v>
      </c>
      <c r="DA80" s="36">
        <v>49044</v>
      </c>
      <c r="DB80" s="36">
        <v>9743</v>
      </c>
      <c r="DC80" s="36">
        <v>15092</v>
      </c>
      <c r="DD80" s="36">
        <v>16496</v>
      </c>
      <c r="DE80" s="36">
        <v>3455</v>
      </c>
      <c r="DF80" s="36">
        <v>104140</v>
      </c>
      <c r="DG80" s="36">
        <v>3418</v>
      </c>
      <c r="DH80" s="36">
        <v>5566</v>
      </c>
      <c r="DI80" s="36">
        <v>2718</v>
      </c>
      <c r="DJ80" s="36">
        <v>3900</v>
      </c>
      <c r="DK80" s="36">
        <v>870</v>
      </c>
      <c r="DL80" s="36">
        <v>5930</v>
      </c>
      <c r="DM80" s="8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</row>
    <row r="81" outlineLevel="2">
      <c r="A81" s="1"/>
      <c r="B81" s="4"/>
      <c r="C81" s="23" t="s">
        <v>700</v>
      </c>
      <c r="D81" s="28">
        <f t="shared" si="1"/>
      </c>
      <c r="E81" s="28">
        <f t="shared" si="3"/>
      </c>
      <c r="F81" s="28">
        <f t="shared" si="5"/>
      </c>
      <c r="G81" s="28">
        <f t="shared" si="7"/>
      </c>
      <c r="H81" s="28">
        <f t="shared" si="9"/>
      </c>
      <c r="I81" s="28">
        <f t="shared" si="11"/>
      </c>
      <c r="J81" s="28">
        <f t="shared" si="13"/>
      </c>
      <c r="K81" s="29">
        <f t="shared" si="15"/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8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</row>
    <row r="82" outlineLevel="3">
      <c r="A82" s="1"/>
      <c r="B82" s="4"/>
      <c r="C82" s="23" t="s">
        <v>701</v>
      </c>
      <c r="D82" s="28">
        <f t="shared" si="1"/>
      </c>
      <c r="E82" s="28">
        <f t="shared" si="3"/>
      </c>
      <c r="F82" s="28">
        <f t="shared" si="5"/>
      </c>
      <c r="G82" s="28">
        <f t="shared" si="7"/>
      </c>
      <c r="H82" s="28">
        <f t="shared" si="9"/>
      </c>
      <c r="I82" s="28">
        <f t="shared" si="11"/>
      </c>
      <c r="J82" s="28">
        <f t="shared" si="13"/>
      </c>
      <c r="K82" s="29">
        <f t="shared" si="15"/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8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</row>
    <row r="83" outlineLevel="4">
      <c r="A83" s="1"/>
      <c r="B83" s="4"/>
      <c r="C83" s="23" t="s">
        <v>702</v>
      </c>
      <c r="D83" s="28">
        <f t="shared" si="1"/>
      </c>
      <c r="E83" s="28">
        <f t="shared" si="3"/>
      </c>
      <c r="F83" s="28">
        <f t="shared" si="5"/>
      </c>
      <c r="G83" s="28">
        <f t="shared" si="7"/>
      </c>
      <c r="H83" s="28">
        <f t="shared" si="9"/>
      </c>
      <c r="I83" s="28">
        <f t="shared" si="11"/>
      </c>
      <c r="J83" s="28">
        <f t="shared" si="13"/>
      </c>
      <c r="K83" s="29">
        <f t="shared" si="15"/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>
        <v>0</v>
      </c>
      <c r="Z83" s="15">
        <v>-8000</v>
      </c>
      <c r="AA83" s="15"/>
      <c r="AB83" s="15"/>
      <c r="AC83" s="15">
        <v>-3000</v>
      </c>
      <c r="AD83" s="15">
        <v>0</v>
      </c>
      <c r="AE83" s="15">
        <v>-8000</v>
      </c>
      <c r="AF83" s="15">
        <v>4979000</v>
      </c>
      <c r="AG83" s="15">
        <v>0</v>
      </c>
      <c r="AH83" s="15">
        <v>0</v>
      </c>
      <c r="AI83" s="15">
        <v>0</v>
      </c>
      <c r="AJ83" s="15">
        <v>0</v>
      </c>
      <c r="AK83" s="15"/>
      <c r="AL83" s="15"/>
      <c r="AM83" s="15"/>
      <c r="AN83" s="15"/>
      <c r="AO83" s="15"/>
      <c r="AP83" s="15"/>
      <c r="AQ83" s="15"/>
      <c r="AR83" s="15"/>
      <c r="AS83" s="15">
        <v>0</v>
      </c>
      <c r="AT83" s="15"/>
      <c r="AU83" s="15"/>
      <c r="AV83" s="15"/>
      <c r="AW83" s="15">
        <v>0</v>
      </c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8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</row>
    <row r="84" outlineLevel="4">
      <c r="A84" s="1"/>
      <c r="B84" s="4"/>
      <c r="C84" s="23" t="s">
        <v>703</v>
      </c>
      <c r="D84" s="28">
        <f t="shared" si="1"/>
      </c>
      <c r="E84" s="28">
        <f t="shared" si="3"/>
      </c>
      <c r="F84" s="28">
        <f t="shared" si="5"/>
      </c>
      <c r="G84" s="28">
        <f t="shared" si="7"/>
      </c>
      <c r="H84" s="28">
        <f t="shared" si="9"/>
      </c>
      <c r="I84" s="28">
        <f t="shared" si="11"/>
      </c>
      <c r="J84" s="28">
        <f t="shared" si="13"/>
      </c>
      <c r="K84" s="29">
        <f t="shared" si="15"/>
      </c>
      <c r="M84" s="15">
        <v>0</v>
      </c>
      <c r="N84" s="15">
        <v>0</v>
      </c>
      <c r="O84" s="15"/>
      <c r="P84" s="15"/>
      <c r="Q84" s="15">
        <v>0</v>
      </c>
      <c r="R84" s="15">
        <v>0</v>
      </c>
      <c r="S84" s="15"/>
      <c r="T84" s="15"/>
      <c r="U84" s="15">
        <v>0</v>
      </c>
      <c r="V84" s="15">
        <v>0</v>
      </c>
      <c r="W84" s="15"/>
      <c r="X84" s="15"/>
      <c r="Y84" s="15">
        <v>0</v>
      </c>
      <c r="Z84" s="15"/>
      <c r="AA84" s="15"/>
      <c r="AB84" s="15"/>
      <c r="AC84" s="15">
        <v>0</v>
      </c>
      <c r="AD84" s="15"/>
      <c r="AE84" s="15"/>
      <c r="AF84" s="15"/>
      <c r="AG84" s="15"/>
      <c r="AH84" s="15"/>
      <c r="AI84" s="15"/>
      <c r="AJ84" s="15"/>
      <c r="AK84" s="15">
        <v>-4000</v>
      </c>
      <c r="AL84" s="15">
        <v>-10000</v>
      </c>
      <c r="AM84" s="15">
        <v>0</v>
      </c>
      <c r="AN84" s="15">
        <v>-2000</v>
      </c>
      <c r="AO84" s="15">
        <v>-9000</v>
      </c>
      <c r="AP84" s="15">
        <v>-62000</v>
      </c>
      <c r="AQ84" s="15">
        <v>-136000</v>
      </c>
      <c r="AR84" s="15">
        <v>-605000</v>
      </c>
      <c r="AS84" s="15">
        <v>-229000</v>
      </c>
      <c r="AT84" s="15">
        <v>-444000</v>
      </c>
      <c r="AU84" s="15">
        <v>0</v>
      </c>
      <c r="AV84" s="15">
        <v>0</v>
      </c>
      <c r="AW84" s="15">
        <v>0</v>
      </c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>
        <v>0</v>
      </c>
      <c r="BO84" s="15"/>
      <c r="BP84" s="15"/>
      <c r="BQ84" s="15">
        <v>875</v>
      </c>
      <c r="BR84" s="15">
        <v>-301</v>
      </c>
      <c r="BS84" s="15">
        <v>-292</v>
      </c>
      <c r="BT84" s="15">
        <v>-282</v>
      </c>
      <c r="BU84" s="15">
        <v>318</v>
      </c>
      <c r="BV84" s="15">
        <v>-215</v>
      </c>
      <c r="BW84" s="15">
        <v>119</v>
      </c>
      <c r="BX84" s="15">
        <v>-222</v>
      </c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8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</row>
    <row r="85" outlineLevel="4">
      <c r="A85" s="1"/>
      <c r="B85" s="4"/>
      <c r="C85" s="38" t="s">
        <v>704</v>
      </c>
      <c r="D85" s="24">
        <f t="shared" si="1"/>
      </c>
      <c r="E85" s="24">
        <f t="shared" si="3"/>
      </c>
      <c r="F85" s="24">
        <f t="shared" si="5"/>
      </c>
      <c r="G85" s="24">
        <f t="shared" si="7"/>
      </c>
      <c r="H85" s="24">
        <f t="shared" si="9"/>
      </c>
      <c r="I85" s="24">
        <f t="shared" si="11"/>
      </c>
      <c r="J85" s="24">
        <f t="shared" si="13"/>
      </c>
      <c r="K85" s="37">
        <f t="shared" si="15"/>
      </c>
      <c r="L85" s="2"/>
      <c r="M85" s="36">
        <v>0</v>
      </c>
      <c r="N85" s="36">
        <v>0</v>
      </c>
      <c r="O85" s="36"/>
      <c r="P85" s="36"/>
      <c r="Q85" s="36">
        <v>0</v>
      </c>
      <c r="R85" s="36">
        <v>0</v>
      </c>
      <c r="S85" s="36"/>
      <c r="T85" s="36"/>
      <c r="U85" s="36">
        <v>0</v>
      </c>
      <c r="V85" s="36">
        <v>0</v>
      </c>
      <c r="W85" s="36"/>
      <c r="X85" s="36"/>
      <c r="Y85" s="36">
        <v>0</v>
      </c>
      <c r="Z85" s="36">
        <v>-1008000</v>
      </c>
      <c r="AA85" s="36"/>
      <c r="AB85" s="36"/>
      <c r="AC85" s="36">
        <v>-3000</v>
      </c>
      <c r="AD85" s="36">
        <v>0</v>
      </c>
      <c r="AE85" s="36">
        <v>-8000</v>
      </c>
      <c r="AF85" s="36">
        <v>4979000</v>
      </c>
      <c r="AG85" s="36">
        <v>0</v>
      </c>
      <c r="AH85" s="36">
        <v>0</v>
      </c>
      <c r="AI85" s="36">
        <v>0</v>
      </c>
      <c r="AJ85" s="36">
        <v>0</v>
      </c>
      <c r="AK85" s="36">
        <v>-4000</v>
      </c>
      <c r="AL85" s="36">
        <v>-10000</v>
      </c>
      <c r="AM85" s="36">
        <v>0</v>
      </c>
      <c r="AN85" s="36">
        <v>-2000</v>
      </c>
      <c r="AO85" s="36">
        <v>-9000</v>
      </c>
      <c r="AP85" s="36">
        <v>-62000</v>
      </c>
      <c r="AQ85" s="36">
        <v>-136000</v>
      </c>
      <c r="AR85" s="36">
        <v>-605000</v>
      </c>
      <c r="AS85" s="36">
        <v>-229000</v>
      </c>
      <c r="AT85" s="36">
        <v>1544000</v>
      </c>
      <c r="AU85" s="36">
        <v>0</v>
      </c>
      <c r="AV85" s="36">
        <v>0</v>
      </c>
      <c r="AW85" s="36">
        <v>0</v>
      </c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>
        <v>10319</v>
      </c>
      <c r="BN85" s="36">
        <v>0</v>
      </c>
      <c r="BO85" s="36"/>
      <c r="BP85" s="36"/>
      <c r="BQ85" s="36">
        <v>875</v>
      </c>
      <c r="BR85" s="36">
        <v>-301</v>
      </c>
      <c r="BS85" s="36">
        <v>-292</v>
      </c>
      <c r="BT85" s="36">
        <v>-282</v>
      </c>
      <c r="BU85" s="36">
        <v>318</v>
      </c>
      <c r="BV85" s="36">
        <v>-215</v>
      </c>
      <c r="BW85" s="36">
        <v>119</v>
      </c>
      <c r="BX85" s="36">
        <v>-222</v>
      </c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8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</row>
    <row r="86" outlineLevel="3">
      <c r="A86" s="1"/>
      <c r="B86" s="4"/>
      <c r="C86" s="38" t="s">
        <v>705</v>
      </c>
      <c r="D86" s="24">
        <f t="shared" si="1"/>
      </c>
      <c r="E86" s="24">
        <f t="shared" si="3"/>
      </c>
      <c r="F86" s="24">
        <f t="shared" si="5"/>
      </c>
      <c r="G86" s="24">
        <f t="shared" si="7"/>
      </c>
      <c r="H86" s="24">
        <f t="shared" si="9"/>
      </c>
      <c r="I86" s="24">
        <f t="shared" si="11"/>
      </c>
      <c r="J86" s="24">
        <f t="shared" si="13"/>
      </c>
      <c r="K86" s="37">
        <f t="shared" si="15"/>
      </c>
      <c r="L86" s="2"/>
      <c r="M86" s="36">
        <v>0</v>
      </c>
      <c r="N86" s="36">
        <v>0</v>
      </c>
      <c r="O86" s="36"/>
      <c r="P86" s="36"/>
      <c r="Q86" s="36">
        <v>0</v>
      </c>
      <c r="R86" s="36">
        <v>0</v>
      </c>
      <c r="S86" s="36"/>
      <c r="T86" s="36"/>
      <c r="U86" s="36">
        <v>0</v>
      </c>
      <c r="V86" s="36">
        <v>0</v>
      </c>
      <c r="W86" s="36"/>
      <c r="X86" s="36"/>
      <c r="Y86" s="36">
        <v>0</v>
      </c>
      <c r="Z86" s="36">
        <v>-1008000</v>
      </c>
      <c r="AA86" s="36"/>
      <c r="AB86" s="36"/>
      <c r="AC86" s="36">
        <v>-3000</v>
      </c>
      <c r="AD86" s="36">
        <v>0</v>
      </c>
      <c r="AE86" s="36">
        <v>-8000</v>
      </c>
      <c r="AF86" s="36">
        <v>4979000</v>
      </c>
      <c r="AG86" s="36">
        <v>0</v>
      </c>
      <c r="AH86" s="36">
        <v>0</v>
      </c>
      <c r="AI86" s="36">
        <v>0</v>
      </c>
      <c r="AJ86" s="36">
        <v>0</v>
      </c>
      <c r="AK86" s="36">
        <v>-4000</v>
      </c>
      <c r="AL86" s="36">
        <v>-10000</v>
      </c>
      <c r="AM86" s="36">
        <v>0</v>
      </c>
      <c r="AN86" s="36">
        <v>-2000</v>
      </c>
      <c r="AO86" s="36">
        <v>-9000</v>
      </c>
      <c r="AP86" s="36">
        <v>-62000</v>
      </c>
      <c r="AQ86" s="36">
        <v>-136000</v>
      </c>
      <c r="AR86" s="36">
        <v>-605000</v>
      </c>
      <c r="AS86" s="36">
        <v>-229000</v>
      </c>
      <c r="AT86" s="36">
        <v>1544000</v>
      </c>
      <c r="AU86" s="36">
        <v>0</v>
      </c>
      <c r="AV86" s="36">
        <v>0</v>
      </c>
      <c r="AW86" s="36">
        <v>0</v>
      </c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>
        <v>10319</v>
      </c>
      <c r="BN86" s="36">
        <v>0</v>
      </c>
      <c r="BO86" s="36"/>
      <c r="BP86" s="36"/>
      <c r="BQ86" s="36">
        <v>875</v>
      </c>
      <c r="BR86" s="36">
        <v>-301</v>
      </c>
      <c r="BS86" s="36">
        <v>-292</v>
      </c>
      <c r="BT86" s="36">
        <v>-282</v>
      </c>
      <c r="BU86" s="36">
        <v>318</v>
      </c>
      <c r="BV86" s="36">
        <v>-215</v>
      </c>
      <c r="BW86" s="36">
        <v>119</v>
      </c>
      <c r="BX86" s="36">
        <v>-222</v>
      </c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>
        <v>-678</v>
      </c>
      <c r="CQ86" s="36">
        <v>-1350</v>
      </c>
      <c r="CR86" s="36">
        <v>-1483</v>
      </c>
      <c r="CS86" s="36">
        <v>296449</v>
      </c>
      <c r="CT86" s="36">
        <v>-301693</v>
      </c>
      <c r="CU86" s="36">
        <v>-1390</v>
      </c>
      <c r="CV86" s="36">
        <v>-1414</v>
      </c>
      <c r="CW86" s="36">
        <v>-1364</v>
      </c>
      <c r="CX86" s="36">
        <v>-1613</v>
      </c>
      <c r="CY86" s="36">
        <v>-1088</v>
      </c>
      <c r="CZ86" s="36">
        <v>-870</v>
      </c>
      <c r="DA86" s="36">
        <v>-1123</v>
      </c>
      <c r="DB86" s="36">
        <v>-733</v>
      </c>
      <c r="DC86" s="36">
        <v>-351</v>
      </c>
      <c r="DD86" s="36">
        <v>-248</v>
      </c>
      <c r="DE86" s="36">
        <v>-363</v>
      </c>
      <c r="DF86" s="36">
        <v>290391</v>
      </c>
      <c r="DG86" s="36">
        <v>-471</v>
      </c>
      <c r="DH86" s="36">
        <v>-501</v>
      </c>
      <c r="DI86" s="36">
        <v>3</v>
      </c>
      <c r="DJ86" s="36">
        <v>-700</v>
      </c>
      <c r="DK86" s="36">
        <v>-459</v>
      </c>
      <c r="DL86" s="36">
        <v>-5241</v>
      </c>
      <c r="DM86" s="8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</row>
    <row r="87" outlineLevel="2">
      <c r="A87" s="1"/>
      <c r="B87" s="4"/>
      <c r="C87" s="23" t="s">
        <v>706</v>
      </c>
      <c r="D87" s="28">
        <f t="shared" si="1"/>
      </c>
      <c r="E87" s="28">
        <f t="shared" si="3"/>
      </c>
      <c r="F87" s="28">
        <f t="shared" si="5"/>
      </c>
      <c r="G87" s="28">
        <f t="shared" si="7"/>
      </c>
      <c r="H87" s="28">
        <f t="shared" si="9"/>
      </c>
      <c r="I87" s="28">
        <f t="shared" si="11"/>
      </c>
      <c r="J87" s="28">
        <f t="shared" si="13"/>
      </c>
      <c r="K87" s="29">
        <f t="shared" si="15"/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8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</row>
    <row r="88" outlineLevel="3">
      <c r="A88" s="1"/>
      <c r="B88" s="4"/>
      <c r="C88" s="23" t="s">
        <v>707</v>
      </c>
      <c r="D88" s="28">
        <f t="shared" si="1"/>
      </c>
      <c r="E88" s="28">
        <f t="shared" si="3"/>
      </c>
      <c r="F88" s="28">
        <f t="shared" si="5"/>
      </c>
      <c r="G88" s="28">
        <f t="shared" si="7"/>
      </c>
      <c r="H88" s="28">
        <f t="shared" si="9"/>
      </c>
      <c r="I88" s="28">
        <f t="shared" si="11"/>
      </c>
      <c r="J88" s="28">
        <f t="shared" si="13"/>
      </c>
      <c r="K88" s="29">
        <f t="shared" si="15"/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>
        <v>-1000</v>
      </c>
      <c r="AY88" s="15">
        <v>-1000</v>
      </c>
      <c r="AZ88" s="15">
        <v>-1000</v>
      </c>
      <c r="BA88" s="15"/>
      <c r="BB88" s="15">
        <v>-1000</v>
      </c>
      <c r="BC88" s="15">
        <v>0</v>
      </c>
      <c r="BD88" s="15">
        <v>-1000</v>
      </c>
      <c r="BE88" s="15">
        <v>-220</v>
      </c>
      <c r="BF88" s="15">
        <v>-611</v>
      </c>
      <c r="BG88" s="15">
        <v>-593</v>
      </c>
      <c r="BH88" s="15">
        <v>-576</v>
      </c>
      <c r="BI88" s="15"/>
      <c r="BJ88" s="15"/>
      <c r="BK88" s="15">
        <v>-496</v>
      </c>
      <c r="BL88" s="15">
        <v>-515</v>
      </c>
      <c r="BM88" s="15">
        <v>-420</v>
      </c>
      <c r="BN88" s="15">
        <v>-457</v>
      </c>
      <c r="BO88" s="15">
        <v>-379</v>
      </c>
      <c r="BP88" s="15">
        <v>-352</v>
      </c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8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</row>
    <row r="89" outlineLevel="3">
      <c r="A89" s="1"/>
      <c r="B89" s="4"/>
      <c r="C89" s="38" t="s">
        <v>708</v>
      </c>
      <c r="D89" s="24">
        <f t="shared" si="1"/>
      </c>
      <c r="E89" s="24">
        <f t="shared" si="3"/>
      </c>
      <c r="F89" s="24">
        <f t="shared" si="5"/>
      </c>
      <c r="G89" s="24">
        <f t="shared" si="7"/>
      </c>
      <c r="H89" s="24">
        <f t="shared" si="9"/>
      </c>
      <c r="I89" s="24">
        <f t="shared" si="11"/>
      </c>
      <c r="J89" s="24">
        <f t="shared" si="13"/>
      </c>
      <c r="K89" s="37">
        <f t="shared" si="15"/>
      </c>
      <c r="L89" s="2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>
        <v>-1000</v>
      </c>
      <c r="AY89" s="36">
        <v>-1000</v>
      </c>
      <c r="AZ89" s="36">
        <v>-1000</v>
      </c>
      <c r="BA89" s="36"/>
      <c r="BB89" s="36">
        <v>-1000</v>
      </c>
      <c r="BC89" s="36">
        <v>0</v>
      </c>
      <c r="BD89" s="36">
        <v>-1000</v>
      </c>
      <c r="BE89" s="36">
        <v>-220</v>
      </c>
      <c r="BF89" s="36">
        <v>-611</v>
      </c>
      <c r="BG89" s="36">
        <v>-593</v>
      </c>
      <c r="BH89" s="36">
        <v>-576</v>
      </c>
      <c r="BI89" s="36"/>
      <c r="BJ89" s="36"/>
      <c r="BK89" s="36">
        <v>-496</v>
      </c>
      <c r="BL89" s="36">
        <v>-515</v>
      </c>
      <c r="BM89" s="36">
        <v>-420</v>
      </c>
      <c r="BN89" s="36">
        <v>-457</v>
      </c>
      <c r="BO89" s="36">
        <v>-379</v>
      </c>
      <c r="BP89" s="36">
        <v>-352</v>
      </c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8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</row>
    <row r="90" outlineLevel="2">
      <c r="A90" s="1"/>
      <c r="B90" s="4"/>
      <c r="C90" s="23" t="s">
        <v>709</v>
      </c>
      <c r="D90" s="28">
        <f t="shared" si="1"/>
      </c>
      <c r="E90" s="28">
        <f t="shared" si="3"/>
      </c>
      <c r="F90" s="28">
        <f t="shared" si="5"/>
      </c>
      <c r="G90" s="28">
        <f t="shared" si="7"/>
      </c>
      <c r="H90" s="28">
        <f t="shared" si="9"/>
      </c>
      <c r="I90" s="28">
        <f t="shared" si="11"/>
      </c>
      <c r="J90" s="28">
        <f t="shared" si="13"/>
      </c>
      <c r="K90" s="29">
        <f t="shared" si="15"/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8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</row>
    <row r="91" outlineLevel="3">
      <c r="A91" s="1"/>
      <c r="B91" s="4"/>
      <c r="C91" s="23" t="s">
        <v>710</v>
      </c>
      <c r="D91" s="28">
        <f t="shared" si="1"/>
      </c>
      <c r="E91" s="28">
        <f t="shared" si="3"/>
      </c>
      <c r="F91" s="28">
        <f t="shared" si="5"/>
      </c>
      <c r="G91" s="28">
        <f t="shared" si="7"/>
      </c>
      <c r="H91" s="28">
        <f t="shared" si="9"/>
      </c>
      <c r="I91" s="28">
        <f t="shared" si="11"/>
      </c>
      <c r="J91" s="28">
        <f t="shared" si="13"/>
      </c>
      <c r="K91" s="29">
        <f t="shared" si="15"/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>
        <v>0</v>
      </c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8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</row>
    <row r="92" outlineLevel="3">
      <c r="A92" s="1"/>
      <c r="B92" s="4"/>
      <c r="C92" s="38" t="s">
        <v>711</v>
      </c>
      <c r="D92" s="24">
        <f t="shared" si="1"/>
      </c>
      <c r="E92" s="24">
        <f t="shared" si="3"/>
      </c>
      <c r="F92" s="24">
        <f t="shared" si="5"/>
      </c>
      <c r="G92" s="24">
        <f t="shared" si="7"/>
      </c>
      <c r="H92" s="24">
        <f t="shared" si="9"/>
      </c>
      <c r="I92" s="24">
        <f t="shared" si="11"/>
      </c>
      <c r="J92" s="24">
        <f t="shared" si="13"/>
      </c>
      <c r="K92" s="37">
        <f t="shared" si="15"/>
      </c>
      <c r="L92" s="2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>
        <v>0</v>
      </c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8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</row>
    <row r="93" outlineLevel="2">
      <c r="A93" s="1"/>
      <c r="B93" s="4"/>
      <c r="C93" s="23" t="s">
        <v>712</v>
      </c>
      <c r="D93" s="28">
        <f t="shared" si="1"/>
      </c>
      <c r="E93" s="28">
        <f t="shared" si="3"/>
      </c>
      <c r="F93" s="28">
        <f t="shared" si="5"/>
      </c>
      <c r="G93" s="28">
        <f t="shared" si="7"/>
      </c>
      <c r="H93" s="28">
        <f t="shared" si="9"/>
      </c>
      <c r="I93" s="28">
        <f t="shared" si="11"/>
      </c>
      <c r="J93" s="28">
        <f t="shared" si="13"/>
      </c>
      <c r="K93" s="29">
        <f t="shared" si="15"/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8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</row>
    <row r="94" outlineLevel="3">
      <c r="A94" s="1"/>
      <c r="B94" s="4"/>
      <c r="C94" s="23" t="s">
        <v>713</v>
      </c>
      <c r="D94" s="28">
        <f t="shared" si="1"/>
      </c>
      <c r="E94" s="28">
        <f t="shared" si="3"/>
      </c>
      <c r="F94" s="28">
        <f t="shared" si="5"/>
      </c>
      <c r="G94" s="28">
        <f t="shared" si="7"/>
      </c>
      <c r="H94" s="28">
        <f t="shared" si="9"/>
      </c>
      <c r="I94" s="28">
        <f t="shared" si="11"/>
      </c>
      <c r="J94" s="28">
        <f t="shared" si="13"/>
      </c>
      <c r="K94" s="29">
        <f t="shared" si="15"/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8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</row>
    <row r="95" outlineLevel="4">
      <c r="A95" s="1"/>
      <c r="B95" s="4"/>
      <c r="C95" s="23" t="s">
        <v>714</v>
      </c>
      <c r="D95" s="28">
        <f t="shared" si="1"/>
      </c>
      <c r="E95" s="28">
        <f t="shared" si="3"/>
      </c>
      <c r="F95" s="28">
        <f t="shared" si="5"/>
      </c>
      <c r="G95" s="28">
        <f t="shared" si="7"/>
      </c>
      <c r="H95" s="28">
        <f t="shared" si="9"/>
      </c>
      <c r="I95" s="28">
        <f t="shared" si="11"/>
      </c>
      <c r="J95" s="28">
        <f t="shared" si="13"/>
      </c>
      <c r="K95" s="29">
        <f t="shared" si="15"/>
      </c>
      <c r="M95" s="15">
        <v>-245000</v>
      </c>
      <c r="N95" s="15">
        <v>-245000</v>
      </c>
      <c r="O95" s="15">
        <v>-246000</v>
      </c>
      <c r="P95" s="15">
        <v>-98000</v>
      </c>
      <c r="Q95" s="15">
        <v>-99000</v>
      </c>
      <c r="R95" s="15">
        <v>-97000</v>
      </c>
      <c r="S95" s="15">
        <v>-100000</v>
      </c>
      <c r="T95" s="15">
        <v>-99000</v>
      </c>
      <c r="U95" s="15">
        <v>-98000</v>
      </c>
      <c r="V95" s="15">
        <v>-100000</v>
      </c>
      <c r="W95" s="15">
        <v>-100000</v>
      </c>
      <c r="X95" s="15">
        <v>-100000</v>
      </c>
      <c r="Y95" s="15">
        <v>-101000</v>
      </c>
      <c r="Z95" s="15">
        <v>-100000</v>
      </c>
      <c r="AA95" s="15">
        <v>-99000</v>
      </c>
      <c r="AB95" s="15">
        <v>-99000</v>
      </c>
      <c r="AC95" s="15">
        <v>-99000</v>
      </c>
      <c r="AD95" s="15">
        <v>-99000</v>
      </c>
      <c r="AE95" s="15">
        <v>-99000</v>
      </c>
      <c r="AF95" s="15">
        <v>-98000</v>
      </c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8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</row>
    <row r="96" outlineLevel="4">
      <c r="A96" s="1"/>
      <c r="B96" s="4"/>
      <c r="C96" s="38" t="s">
        <v>715</v>
      </c>
      <c r="D96" s="24">
        <f t="shared" si="1"/>
      </c>
      <c r="E96" s="24">
        <f t="shared" si="3"/>
      </c>
      <c r="F96" s="24">
        <f t="shared" si="5"/>
      </c>
      <c r="G96" s="24">
        <f t="shared" si="7"/>
      </c>
      <c r="H96" s="24">
        <f t="shared" si="9"/>
      </c>
      <c r="I96" s="24">
        <f t="shared" si="11"/>
      </c>
      <c r="J96" s="24">
        <f t="shared" si="13"/>
      </c>
      <c r="K96" s="37">
        <f t="shared" si="15"/>
      </c>
      <c r="L96" s="2"/>
      <c r="M96" s="36">
        <v>-245000</v>
      </c>
      <c r="N96" s="36">
        <v>-245000</v>
      </c>
      <c r="O96" s="36">
        <v>-246000</v>
      </c>
      <c r="P96" s="36">
        <v>-98000</v>
      </c>
      <c r="Q96" s="36">
        <v>-99000</v>
      </c>
      <c r="R96" s="36">
        <v>-97000</v>
      </c>
      <c r="S96" s="36">
        <v>-100000</v>
      </c>
      <c r="T96" s="36">
        <v>-99000</v>
      </c>
      <c r="U96" s="36">
        <v>-98000</v>
      </c>
      <c r="V96" s="36">
        <v>-100000</v>
      </c>
      <c r="W96" s="36">
        <v>-100000</v>
      </c>
      <c r="X96" s="36">
        <v>-100000</v>
      </c>
      <c r="Y96" s="36">
        <v>-101000</v>
      </c>
      <c r="Z96" s="36">
        <v>-100000</v>
      </c>
      <c r="AA96" s="36">
        <v>-99000</v>
      </c>
      <c r="AB96" s="36">
        <v>-99000</v>
      </c>
      <c r="AC96" s="36">
        <v>-99000</v>
      </c>
      <c r="AD96" s="36">
        <v>-99000</v>
      </c>
      <c r="AE96" s="36">
        <v>-99000</v>
      </c>
      <c r="AF96" s="36">
        <v>-98000</v>
      </c>
      <c r="AG96" s="36">
        <v>-98000</v>
      </c>
      <c r="AH96" s="36">
        <v>-97000</v>
      </c>
      <c r="AI96" s="36">
        <v>-98000</v>
      </c>
      <c r="AJ96" s="36">
        <v>-97000</v>
      </c>
      <c r="AK96" s="36">
        <v>-98000</v>
      </c>
      <c r="AL96" s="36">
        <v>-91000</v>
      </c>
      <c r="AM96" s="36">
        <v>-91000</v>
      </c>
      <c r="AN96" s="36">
        <v>-91000</v>
      </c>
      <c r="AO96" s="36">
        <v>-91000</v>
      </c>
      <c r="AP96" s="36">
        <v>-84000</v>
      </c>
      <c r="AQ96" s="36">
        <v>-84000</v>
      </c>
      <c r="AR96" s="36">
        <v>-82000</v>
      </c>
      <c r="AS96" s="36">
        <v>-76000</v>
      </c>
      <c r="AT96" s="36">
        <v>-61000</v>
      </c>
      <c r="AU96" s="36">
        <v>-62000</v>
      </c>
      <c r="AV96" s="36">
        <v>-62000</v>
      </c>
      <c r="AW96" s="36">
        <v>-61000</v>
      </c>
      <c r="AX96" s="36">
        <v>-53000</v>
      </c>
      <c r="AY96" s="36">
        <v>-53000</v>
      </c>
      <c r="AZ96" s="36">
        <v>-46000</v>
      </c>
      <c r="BA96" s="36">
        <v>-46000</v>
      </c>
      <c r="BB96" s="36">
        <v>-46000</v>
      </c>
      <c r="BC96" s="36">
        <v>-47000</v>
      </c>
      <c r="BD96" s="36">
        <v>-47000</v>
      </c>
      <c r="BE96" s="36">
        <v>-47993</v>
      </c>
      <c r="BF96" s="36">
        <v>-43397</v>
      </c>
      <c r="BG96" s="36">
        <v>-43343</v>
      </c>
      <c r="BH96" s="36">
        <v>-46267</v>
      </c>
      <c r="BI96" s="36">
        <v>-46866</v>
      </c>
      <c r="BJ96" s="36">
        <v>0</v>
      </c>
      <c r="BK96" s="36">
        <v>0</v>
      </c>
      <c r="BL96" s="36">
        <v>0</v>
      </c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8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</row>
    <row r="97" outlineLevel="3">
      <c r="A97" s="1"/>
      <c r="B97" s="4"/>
      <c r="C97" s="38" t="s">
        <v>716</v>
      </c>
      <c r="D97" s="24">
        <f t="shared" si="1"/>
      </c>
      <c r="E97" s="24">
        <f t="shared" si="3"/>
      </c>
      <c r="F97" s="24">
        <f t="shared" si="5"/>
      </c>
      <c r="G97" s="24">
        <f t="shared" si="7"/>
      </c>
      <c r="H97" s="24">
        <f t="shared" si="9"/>
      </c>
      <c r="I97" s="24">
        <f t="shared" si="11"/>
      </c>
      <c r="J97" s="24">
        <f t="shared" si="13"/>
      </c>
      <c r="K97" s="37">
        <f t="shared" si="15"/>
      </c>
      <c r="L97" s="2"/>
      <c r="M97" s="36">
        <v>-245000</v>
      </c>
      <c r="N97" s="36">
        <v>-245000</v>
      </c>
      <c r="O97" s="36">
        <v>-246000</v>
      </c>
      <c r="P97" s="36">
        <v>-98000</v>
      </c>
      <c r="Q97" s="36">
        <v>-99000</v>
      </c>
      <c r="R97" s="36">
        <v>-97000</v>
      </c>
      <c r="S97" s="36">
        <v>-100000</v>
      </c>
      <c r="T97" s="36">
        <v>-99000</v>
      </c>
      <c r="U97" s="36">
        <v>-98000</v>
      </c>
      <c r="V97" s="36">
        <v>-100000</v>
      </c>
      <c r="W97" s="36">
        <v>-100000</v>
      </c>
      <c r="X97" s="36">
        <v>-100000</v>
      </c>
      <c r="Y97" s="36">
        <v>-101000</v>
      </c>
      <c r="Z97" s="36">
        <v>-100000</v>
      </c>
      <c r="AA97" s="36">
        <v>-99000</v>
      </c>
      <c r="AB97" s="36">
        <v>-99000</v>
      </c>
      <c r="AC97" s="36">
        <v>-99000</v>
      </c>
      <c r="AD97" s="36">
        <v>-99000</v>
      </c>
      <c r="AE97" s="36">
        <v>-99000</v>
      </c>
      <c r="AF97" s="36">
        <v>-98000</v>
      </c>
      <c r="AG97" s="36">
        <v>-98000</v>
      </c>
      <c r="AH97" s="36">
        <v>-97000</v>
      </c>
      <c r="AI97" s="36">
        <v>-98000</v>
      </c>
      <c r="AJ97" s="36">
        <v>-97000</v>
      </c>
      <c r="AK97" s="36">
        <v>-98000</v>
      </c>
      <c r="AL97" s="36">
        <v>-91000</v>
      </c>
      <c r="AM97" s="36">
        <v>-91000</v>
      </c>
      <c r="AN97" s="36">
        <v>-91000</v>
      </c>
      <c r="AO97" s="36">
        <v>-91000</v>
      </c>
      <c r="AP97" s="36">
        <v>-84000</v>
      </c>
      <c r="AQ97" s="36">
        <v>-84000</v>
      </c>
      <c r="AR97" s="36">
        <v>-82000</v>
      </c>
      <c r="AS97" s="36">
        <v>-76000</v>
      </c>
      <c r="AT97" s="36">
        <v>-61000</v>
      </c>
      <c r="AU97" s="36">
        <v>-62000</v>
      </c>
      <c r="AV97" s="36">
        <v>-62000</v>
      </c>
      <c r="AW97" s="36">
        <v>-61000</v>
      </c>
      <c r="AX97" s="36">
        <v>-53000</v>
      </c>
      <c r="AY97" s="36">
        <v>-53000</v>
      </c>
      <c r="AZ97" s="36">
        <v>-46000</v>
      </c>
      <c r="BA97" s="36">
        <v>-46000</v>
      </c>
      <c r="BB97" s="36">
        <v>-46000</v>
      </c>
      <c r="BC97" s="36">
        <v>-47000</v>
      </c>
      <c r="BD97" s="36">
        <v>-47000</v>
      </c>
      <c r="BE97" s="36">
        <v>-47993</v>
      </c>
      <c r="BF97" s="36">
        <v>-43397</v>
      </c>
      <c r="BG97" s="36">
        <v>-43343</v>
      </c>
      <c r="BH97" s="36">
        <v>-46267</v>
      </c>
      <c r="BI97" s="36">
        <v>-46866</v>
      </c>
      <c r="BJ97" s="36">
        <v>0</v>
      </c>
      <c r="BK97" s="36">
        <v>0</v>
      </c>
      <c r="BL97" s="36">
        <v>0</v>
      </c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8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</row>
    <row r="98" outlineLevel="2">
      <c r="A98" s="1"/>
      <c r="B98" s="4"/>
      <c r="C98" s="23" t="s">
        <v>717</v>
      </c>
      <c r="D98" s="28">
        <f t="shared" si="1"/>
      </c>
      <c r="E98" s="28">
        <f t="shared" si="3"/>
      </c>
      <c r="F98" s="28">
        <f t="shared" si="5"/>
      </c>
      <c r="G98" s="28">
        <f t="shared" si="7"/>
      </c>
      <c r="H98" s="28">
        <f t="shared" si="9"/>
      </c>
      <c r="I98" s="28">
        <f t="shared" si="11"/>
      </c>
      <c r="J98" s="28">
        <f t="shared" si="13"/>
      </c>
      <c r="K98" s="29">
        <f t="shared" si="15"/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>
        <v>0</v>
      </c>
      <c r="AZ98" s="15">
        <v>6000</v>
      </c>
      <c r="BA98" s="15">
        <v>6000</v>
      </c>
      <c r="BB98" s="15">
        <v>5000</v>
      </c>
      <c r="BC98" s="15">
        <v>3000</v>
      </c>
      <c r="BD98" s="15">
        <v>4000</v>
      </c>
      <c r="BE98" s="15">
        <v>2257</v>
      </c>
      <c r="BF98" s="15">
        <v>6383</v>
      </c>
      <c r="BG98" s="15">
        <v>7240</v>
      </c>
      <c r="BH98" s="15">
        <v>10120</v>
      </c>
      <c r="BI98" s="15">
        <v>43064</v>
      </c>
      <c r="BJ98" s="15">
        <v>7492</v>
      </c>
      <c r="BK98" s="15">
        <v>9479</v>
      </c>
      <c r="BL98" s="15">
        <v>8675</v>
      </c>
      <c r="BM98" s="15">
        <v>90</v>
      </c>
      <c r="BN98" s="15">
        <v>27682</v>
      </c>
      <c r="BO98" s="15">
        <v>11377</v>
      </c>
      <c r="BP98" s="15">
        <v>13644</v>
      </c>
      <c r="BQ98" s="15">
        <v>15316</v>
      </c>
      <c r="BR98" s="15">
        <v>0</v>
      </c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8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</row>
    <row r="99" outlineLevel="2">
      <c r="A99" s="1"/>
      <c r="B99" s="4"/>
      <c r="C99" s="23" t="s">
        <v>718</v>
      </c>
      <c r="D99" s="28">
        <f t="shared" si="1"/>
      </c>
      <c r="E99" s="28">
        <f t="shared" si="3"/>
      </c>
      <c r="F99" s="28">
        <f t="shared" si="5"/>
      </c>
      <c r="G99" s="28">
        <f t="shared" si="7"/>
      </c>
      <c r="H99" s="28">
        <f t="shared" si="9"/>
      </c>
      <c r="I99" s="28">
        <f t="shared" si="11"/>
      </c>
      <c r="J99" s="28">
        <f t="shared" si="13"/>
      </c>
      <c r="K99" s="29">
        <f t="shared" si="15"/>
      </c>
      <c r="M99" s="15">
        <v>1000</v>
      </c>
      <c r="N99" s="15">
        <v>204000</v>
      </c>
      <c r="O99" s="15">
        <v>0</v>
      </c>
      <c r="P99" s="15">
        <v>285000</v>
      </c>
      <c r="Q99" s="15">
        <v>0</v>
      </c>
      <c r="R99" s="15">
        <v>156000</v>
      </c>
      <c r="S99" s="15">
        <v>1000</v>
      </c>
      <c r="T99" s="15">
        <v>246000</v>
      </c>
      <c r="U99" s="15">
        <v>6000</v>
      </c>
      <c r="V99" s="15">
        <v>144000</v>
      </c>
      <c r="W99" s="15">
        <v>1000</v>
      </c>
      <c r="X99" s="15">
        <v>204000</v>
      </c>
      <c r="Y99" s="15">
        <v>4000</v>
      </c>
      <c r="Z99" s="15">
        <v>149000</v>
      </c>
      <c r="AA99" s="15">
        <v>2000</v>
      </c>
      <c r="AB99" s="15">
        <v>126000</v>
      </c>
      <c r="AC99" s="15">
        <v>4000</v>
      </c>
      <c r="AD99" s="15">
        <v>96000</v>
      </c>
      <c r="AE99" s="15">
        <v>6000</v>
      </c>
      <c r="AF99" s="15">
        <v>88000</v>
      </c>
      <c r="AG99" s="15">
        <v>3000</v>
      </c>
      <c r="AH99" s="15">
        <v>63000</v>
      </c>
      <c r="AI99" s="15">
        <v>0</v>
      </c>
      <c r="AJ99" s="15">
        <v>83000</v>
      </c>
      <c r="AK99" s="15">
        <v>2000</v>
      </c>
      <c r="AL99" s="15">
        <v>66000</v>
      </c>
      <c r="AM99" s="15">
        <v>3000</v>
      </c>
      <c r="AN99" s="15">
        <v>66000</v>
      </c>
      <c r="AO99" s="15">
        <v>7000</v>
      </c>
      <c r="AP99" s="15">
        <v>56000</v>
      </c>
      <c r="AQ99" s="15">
        <v>11000</v>
      </c>
      <c r="AR99" s="15">
        <v>65000</v>
      </c>
      <c r="AS99" s="15">
        <v>19000</v>
      </c>
      <c r="AT99" s="15">
        <v>57000</v>
      </c>
      <c r="AU99" s="15">
        <v>21000</v>
      </c>
      <c r="AV99" s="15">
        <v>70000</v>
      </c>
      <c r="AW99" s="15">
        <v>87000</v>
      </c>
      <c r="AX99" s="15">
        <v>35000</v>
      </c>
      <c r="AY99" s="15">
        <v>14000</v>
      </c>
      <c r="AZ99" s="15">
        <v>50000</v>
      </c>
      <c r="BA99" s="15">
        <v>25000</v>
      </c>
      <c r="BB99" s="15">
        <v>31000</v>
      </c>
      <c r="BC99" s="15">
        <v>18000</v>
      </c>
      <c r="BD99" s="15">
        <v>80000</v>
      </c>
      <c r="BE99" s="15">
        <v>63251</v>
      </c>
      <c r="BF99" s="15">
        <v>33446</v>
      </c>
      <c r="BG99" s="15">
        <v>8307</v>
      </c>
      <c r="BH99" s="15">
        <v>22996</v>
      </c>
      <c r="BI99" s="15">
        <v>2154</v>
      </c>
      <c r="BJ99" s="15">
        <v>20103</v>
      </c>
      <c r="BK99" s="15">
        <v>5317</v>
      </c>
      <c r="BL99" s="15">
        <v>37361</v>
      </c>
      <c r="BM99" s="15">
        <v>19367</v>
      </c>
      <c r="BN99" s="15">
        <v>51705</v>
      </c>
      <c r="BO99" s="15">
        <v>39499</v>
      </c>
      <c r="BP99" s="15">
        <v>85286</v>
      </c>
      <c r="BQ99" s="15"/>
      <c r="BR99" s="15"/>
      <c r="BS99" s="15"/>
      <c r="BT99" s="15"/>
      <c r="BU99" s="15"/>
      <c r="BV99" s="15"/>
      <c r="BW99" s="15"/>
      <c r="BX99" s="15">
        <v>-78075</v>
      </c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8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</row>
    <row r="100" outlineLevel="2">
      <c r="A100" s="1"/>
      <c r="B100" s="4"/>
      <c r="C100" s="23" t="s">
        <v>719</v>
      </c>
      <c r="D100" s="28">
        <f t="shared" si="1"/>
      </c>
      <c r="E100" s="28">
        <f t="shared" si="3"/>
      </c>
      <c r="F100" s="28">
        <f t="shared" si="5"/>
      </c>
      <c r="G100" s="28">
        <f t="shared" si="7"/>
      </c>
      <c r="H100" s="28">
        <f t="shared" si="9"/>
      </c>
      <c r="I100" s="28">
        <f t="shared" si="11"/>
      </c>
      <c r="J100" s="28">
        <f t="shared" si="13"/>
      </c>
      <c r="K100" s="29">
        <f t="shared" si="15"/>
      </c>
      <c r="M100" s="15">
        <v>-1894000</v>
      </c>
      <c r="N100" s="15">
        <v>-1707000</v>
      </c>
      <c r="O100" s="15">
        <v>-1666000</v>
      </c>
      <c r="P100" s="15">
        <v>-1792000</v>
      </c>
      <c r="Q100" s="15">
        <v>-871000</v>
      </c>
      <c r="R100" s="15">
        <v>-777000</v>
      </c>
      <c r="S100" s="15">
        <v>-683000</v>
      </c>
      <c r="T100" s="15">
        <v>-527000</v>
      </c>
      <c r="U100" s="15">
        <v>-351000</v>
      </c>
      <c r="V100" s="15">
        <v>-312000</v>
      </c>
      <c r="W100" s="15">
        <v>-318000</v>
      </c>
      <c r="X100" s="15">
        <v>-554000</v>
      </c>
      <c r="Y100" s="15">
        <v>-648000</v>
      </c>
      <c r="Z100" s="15">
        <v>-461000</v>
      </c>
      <c r="AA100" s="15">
        <v>-387000</v>
      </c>
      <c r="AB100" s="15">
        <v>-498000</v>
      </c>
      <c r="AC100" s="15">
        <v>-244000</v>
      </c>
      <c r="AD100" s="15">
        <v>-298000</v>
      </c>
      <c r="AE100" s="15">
        <v>-196000</v>
      </c>
      <c r="AF100" s="15">
        <v>-225000</v>
      </c>
      <c r="AG100" s="15">
        <v>-88000</v>
      </c>
      <c r="AH100" s="15">
        <v>-202000</v>
      </c>
      <c r="AI100" s="15">
        <v>-50000</v>
      </c>
      <c r="AJ100" s="15">
        <v>-211000</v>
      </c>
      <c r="AK100" s="15">
        <v>-53000</v>
      </c>
      <c r="AL100" s="15">
        <v>-468000</v>
      </c>
      <c r="AM100" s="15">
        <v>-67000</v>
      </c>
      <c r="AN100" s="15">
        <v>-449000</v>
      </c>
      <c r="AO100" s="15">
        <v>-41000</v>
      </c>
      <c r="AP100" s="15">
        <v>-388000</v>
      </c>
      <c r="AQ100" s="15">
        <v>-1000</v>
      </c>
      <c r="AR100" s="15">
        <v>-191000</v>
      </c>
      <c r="AS100" s="15">
        <v>-6000</v>
      </c>
      <c r="AT100" s="15">
        <v>-131000</v>
      </c>
      <c r="AU100" s="15">
        <v>-2000</v>
      </c>
      <c r="AV100" s="15">
        <v>-52000</v>
      </c>
      <c r="AW100" s="15">
        <v>-77000</v>
      </c>
      <c r="AX100" s="15">
        <v>5000</v>
      </c>
      <c r="AY100" s="15"/>
      <c r="AZ100" s="15"/>
      <c r="BA100" s="15"/>
      <c r="BB100" s="15"/>
      <c r="BC100" s="15"/>
      <c r="BD100" s="15"/>
      <c r="BE100" s="15">
        <v>-169500</v>
      </c>
      <c r="BF100" s="15">
        <v>0</v>
      </c>
      <c r="BG100" s="15">
        <v>0</v>
      </c>
      <c r="BH100" s="15">
        <v>-2500</v>
      </c>
      <c r="BI100" s="15">
        <v>1522</v>
      </c>
      <c r="BJ100" s="15">
        <v>-1522</v>
      </c>
      <c r="BK100" s="15">
        <v>0</v>
      </c>
      <c r="BL100" s="15">
        <v>0</v>
      </c>
      <c r="BM100" s="15"/>
      <c r="BN100" s="15"/>
      <c r="BO100" s="15"/>
      <c r="BP100" s="15"/>
      <c r="BQ100" s="15"/>
      <c r="BR100" s="15"/>
      <c r="BS100" s="15"/>
      <c r="BT100" s="15"/>
      <c r="BU100" s="15"/>
      <c r="BV100" s="15">
        <v>0</v>
      </c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>
        <v>-22371</v>
      </c>
      <c r="CH100" s="15">
        <v>8197</v>
      </c>
      <c r="CI100" s="15">
        <v>7892</v>
      </c>
      <c r="CJ100" s="15">
        <v>6470</v>
      </c>
      <c r="CK100" s="15"/>
      <c r="CL100" s="15"/>
      <c r="CM100" s="15">
        <v>-345</v>
      </c>
      <c r="CN100" s="15">
        <v>-20</v>
      </c>
      <c r="CO100" s="15"/>
      <c r="CP100" s="15"/>
      <c r="CQ100" s="15"/>
      <c r="CR100" s="15"/>
      <c r="CS100" s="15"/>
      <c r="CT100" s="15"/>
      <c r="CU100" s="15"/>
      <c r="CV100" s="15"/>
      <c r="CW100" s="15">
        <v>0</v>
      </c>
      <c r="CX100" s="15">
        <v>0</v>
      </c>
      <c r="CY100" s="15"/>
      <c r="CZ100" s="15"/>
      <c r="DA100" s="15">
        <v>-75</v>
      </c>
      <c r="DB100" s="15">
        <v>5997</v>
      </c>
      <c r="DC100" s="15"/>
      <c r="DD100" s="15"/>
      <c r="DE100" s="15"/>
      <c r="DF100" s="15">
        <v>0</v>
      </c>
      <c r="DG100" s="15">
        <v>0</v>
      </c>
      <c r="DH100" s="15">
        <v>200000</v>
      </c>
      <c r="DI100" s="15"/>
      <c r="DJ100" s="15"/>
      <c r="DK100" s="15"/>
      <c r="DL100" s="15"/>
      <c r="DM100" s="8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</row>
    <row r="101" outlineLevel="2">
      <c r="A101" s="1"/>
      <c r="B101" s="4"/>
      <c r="C101" s="38" t="s">
        <v>720</v>
      </c>
      <c r="D101" s="24">
        <f t="shared" si="1"/>
      </c>
      <c r="E101" s="24">
        <f t="shared" si="3"/>
      </c>
      <c r="F101" s="24">
        <f t="shared" si="5"/>
      </c>
      <c r="G101" s="24">
        <f t="shared" si="7"/>
      </c>
      <c r="H101" s="24">
        <f t="shared" si="9"/>
      </c>
      <c r="I101" s="24">
        <f t="shared" si="11"/>
      </c>
      <c r="J101" s="24">
        <f t="shared" si="13"/>
      </c>
      <c r="K101" s="37">
        <f t="shared" si="15"/>
      </c>
      <c r="L101" s="2"/>
      <c r="M101" s="36">
        <v>-9949000</v>
      </c>
      <c r="N101" s="36">
        <v>-12745000</v>
      </c>
      <c r="O101" s="36">
        <v>-10320000</v>
      </c>
      <c r="P101" s="36">
        <v>-9345000</v>
      </c>
      <c r="Q101" s="36">
        <v>-3629000</v>
      </c>
      <c r="R101" s="36">
        <v>-4525000</v>
      </c>
      <c r="S101" s="36">
        <v>-5099000</v>
      </c>
      <c r="T101" s="36">
        <v>-380000</v>
      </c>
      <c r="U101" s="36">
        <v>-1656000</v>
      </c>
      <c r="V101" s="36">
        <v>-3753000</v>
      </c>
      <c r="W101" s="36">
        <v>-3762000</v>
      </c>
      <c r="X101" s="36">
        <v>-2446000</v>
      </c>
      <c r="Y101" s="36">
        <v>-745000</v>
      </c>
      <c r="Z101" s="36">
        <v>-1420000</v>
      </c>
      <c r="AA101" s="36">
        <v>4501000</v>
      </c>
      <c r="AB101" s="36">
        <v>-471000</v>
      </c>
      <c r="AC101" s="36">
        <v>-342000</v>
      </c>
      <c r="AD101" s="36">
        <v>-301000</v>
      </c>
      <c r="AE101" s="36">
        <v>-297000</v>
      </c>
      <c r="AF101" s="36">
        <v>4744000</v>
      </c>
      <c r="AG101" s="36">
        <v>-183000</v>
      </c>
      <c r="AH101" s="36">
        <v>-236000</v>
      </c>
      <c r="AI101" s="36">
        <v>-148000</v>
      </c>
      <c r="AJ101" s="36">
        <v>-225000</v>
      </c>
      <c r="AK101" s="36">
        <v>-877000</v>
      </c>
      <c r="AL101" s="36">
        <v>-703000</v>
      </c>
      <c r="AM101" s="36">
        <v>-155000</v>
      </c>
      <c r="AN101" s="36">
        <v>-1131000</v>
      </c>
      <c r="AO101" s="36">
        <v>-134000</v>
      </c>
      <c r="AP101" s="36">
        <v>-629000</v>
      </c>
      <c r="AQ101" s="36">
        <v>-968000</v>
      </c>
      <c r="AR101" s="36">
        <v>-813000</v>
      </c>
      <c r="AS101" s="36">
        <v>-522000</v>
      </c>
      <c r="AT101" s="36">
        <v>1409000</v>
      </c>
      <c r="AU101" s="36">
        <v>-52000</v>
      </c>
      <c r="AV101" s="36">
        <v>-544000</v>
      </c>
      <c r="AW101" s="36">
        <v>-173000</v>
      </c>
      <c r="AX101" s="36">
        <v>-20000</v>
      </c>
      <c r="AY101" s="36">
        <v>-439000</v>
      </c>
      <c r="AZ101" s="36">
        <v>-44000</v>
      </c>
      <c r="BA101" s="36">
        <v>-23000</v>
      </c>
      <c r="BB101" s="36">
        <v>-321000</v>
      </c>
      <c r="BC101" s="36">
        <v>-26000</v>
      </c>
      <c r="BD101" s="36">
        <v>-464000</v>
      </c>
      <c r="BE101" s="36">
        <v>1288795</v>
      </c>
      <c r="BF101" s="36">
        <v>-4179</v>
      </c>
      <c r="BG101" s="36">
        <v>-778389</v>
      </c>
      <c r="BH101" s="36">
        <v>-116227</v>
      </c>
      <c r="BI101" s="36">
        <v>-102175</v>
      </c>
      <c r="BJ101" s="36">
        <v>27084</v>
      </c>
      <c r="BK101" s="36">
        <v>14300</v>
      </c>
      <c r="BL101" s="36">
        <v>45521</v>
      </c>
      <c r="BM101" s="36">
        <v>19037</v>
      </c>
      <c r="BN101" s="36">
        <v>78930</v>
      </c>
      <c r="BO101" s="36">
        <v>40178</v>
      </c>
      <c r="BP101" s="36">
        <v>98578</v>
      </c>
      <c r="BQ101" s="36">
        <v>88765</v>
      </c>
      <c r="BR101" s="36">
        <v>25978</v>
      </c>
      <c r="BS101" s="36">
        <v>14498</v>
      </c>
      <c r="BT101" s="36">
        <v>62780</v>
      </c>
      <c r="BU101" s="36">
        <v>47260</v>
      </c>
      <c r="BV101" s="36">
        <v>44885</v>
      </c>
      <c r="BW101" s="36">
        <v>7551</v>
      </c>
      <c r="BX101" s="36">
        <v>-38637</v>
      </c>
      <c r="BY101" s="36">
        <v>7632</v>
      </c>
      <c r="BZ101" s="36">
        <v>-272991</v>
      </c>
      <c r="CA101" s="36">
        <v>9524</v>
      </c>
      <c r="CB101" s="36">
        <v>-93439</v>
      </c>
      <c r="CC101" s="36">
        <v>-156286</v>
      </c>
      <c r="CD101" s="36">
        <v>-51719</v>
      </c>
      <c r="CE101" s="36">
        <v>-37429</v>
      </c>
      <c r="CF101" s="36">
        <v>-80889</v>
      </c>
      <c r="CG101" s="36">
        <v>-55818</v>
      </c>
      <c r="CH101" s="36">
        <v>60374</v>
      </c>
      <c r="CI101" s="36">
        <v>-101311</v>
      </c>
      <c r="CJ101" s="36">
        <v>43125</v>
      </c>
      <c r="CK101" s="36">
        <v>-27232</v>
      </c>
      <c r="CL101" s="36">
        <v>8834</v>
      </c>
      <c r="CM101" s="36">
        <v>-30503</v>
      </c>
      <c r="CN101" s="36">
        <v>-12476</v>
      </c>
      <c r="CO101" s="36">
        <v>11175</v>
      </c>
      <c r="CP101" s="36">
        <v>-14286</v>
      </c>
      <c r="CQ101" s="36">
        <v>3256</v>
      </c>
      <c r="CR101" s="36">
        <v>13698</v>
      </c>
      <c r="CS101" s="36">
        <v>4454</v>
      </c>
      <c r="CT101" s="36">
        <v>-291825</v>
      </c>
      <c r="CU101" s="36">
        <v>10648</v>
      </c>
      <c r="CV101" s="36">
        <v>6432</v>
      </c>
      <c r="CW101" s="36">
        <v>-384</v>
      </c>
      <c r="CX101" s="36">
        <v>2713</v>
      </c>
      <c r="CY101" s="36">
        <v>9846</v>
      </c>
      <c r="CZ101" s="36">
        <v>14111</v>
      </c>
      <c r="DA101" s="36">
        <v>47846</v>
      </c>
      <c r="DB101" s="36">
        <v>15007</v>
      </c>
      <c r="DC101" s="36">
        <v>19990</v>
      </c>
      <c r="DD101" s="36">
        <v>16248</v>
      </c>
      <c r="DE101" s="36">
        <v>-196908</v>
      </c>
      <c r="DF101" s="36">
        <v>394531</v>
      </c>
      <c r="DG101" s="36">
        <v>2947</v>
      </c>
      <c r="DH101" s="36">
        <v>205065</v>
      </c>
      <c r="DI101" s="36">
        <v>2721</v>
      </c>
      <c r="DJ101" s="36">
        <v>3200</v>
      </c>
      <c r="DK101" s="36">
        <v>411</v>
      </c>
      <c r="DL101" s="36">
        <v>689</v>
      </c>
      <c r="DM101" s="8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</row>
    <row r="102" outlineLevel="1">
      <c r="A102" s="1"/>
      <c r="B102" s="4"/>
      <c r="C102" s="34" t="s">
        <v>721</v>
      </c>
      <c r="D102" s="24">
        <f t="shared" si="1"/>
      </c>
      <c r="E102" s="24">
        <f t="shared" si="3"/>
      </c>
      <c r="F102" s="24">
        <f t="shared" si="5"/>
      </c>
      <c r="G102" s="24">
        <f t="shared" si="7"/>
      </c>
      <c r="H102" s="24">
        <f t="shared" si="9"/>
      </c>
      <c r="I102" s="24">
        <f t="shared" si="11"/>
      </c>
      <c r="J102" s="24">
        <f t="shared" si="13"/>
      </c>
      <c r="K102" s="37">
        <f t="shared" si="15"/>
      </c>
      <c r="L102" s="39"/>
      <c r="M102" s="24">
        <v>-9949000</v>
      </c>
      <c r="N102" s="24">
        <v>-12745000</v>
      </c>
      <c r="O102" s="24">
        <v>-10320000</v>
      </c>
      <c r="P102" s="24">
        <v>-9345000</v>
      </c>
      <c r="Q102" s="24">
        <v>-3629000</v>
      </c>
      <c r="R102" s="24">
        <v>-4525000</v>
      </c>
      <c r="S102" s="24">
        <v>-5099000</v>
      </c>
      <c r="T102" s="24">
        <v>-380000</v>
      </c>
      <c r="U102" s="24">
        <v>-1656000</v>
      </c>
      <c r="V102" s="24">
        <v>-3753000</v>
      </c>
      <c r="W102" s="24">
        <v>-3762000</v>
      </c>
      <c r="X102" s="24">
        <v>-2446000</v>
      </c>
      <c r="Y102" s="24">
        <v>-745000</v>
      </c>
      <c r="Z102" s="24">
        <v>-1420000</v>
      </c>
      <c r="AA102" s="24">
        <v>4501000</v>
      </c>
      <c r="AB102" s="24">
        <v>-471000</v>
      </c>
      <c r="AC102" s="24">
        <v>-342000</v>
      </c>
      <c r="AD102" s="24">
        <v>-301000</v>
      </c>
      <c r="AE102" s="24">
        <v>-297000</v>
      </c>
      <c r="AF102" s="24">
        <v>4744000</v>
      </c>
      <c r="AG102" s="24">
        <v>-183000</v>
      </c>
      <c r="AH102" s="24">
        <v>-236000</v>
      </c>
      <c r="AI102" s="24">
        <v>-148000</v>
      </c>
      <c r="AJ102" s="24">
        <v>-225000</v>
      </c>
      <c r="AK102" s="24">
        <v>-877000</v>
      </c>
      <c r="AL102" s="24">
        <v>-703000</v>
      </c>
      <c r="AM102" s="24">
        <v>-155000</v>
      </c>
      <c r="AN102" s="24">
        <v>-1131000</v>
      </c>
      <c r="AO102" s="24">
        <v>-134000</v>
      </c>
      <c r="AP102" s="24">
        <v>-629000</v>
      </c>
      <c r="AQ102" s="24">
        <v>-968000</v>
      </c>
      <c r="AR102" s="24">
        <v>-813000</v>
      </c>
      <c r="AS102" s="24">
        <v>-522000</v>
      </c>
      <c r="AT102" s="24">
        <v>1409000</v>
      </c>
      <c r="AU102" s="24">
        <v>-52000</v>
      </c>
      <c r="AV102" s="24">
        <v>-544000</v>
      </c>
      <c r="AW102" s="24">
        <v>-173000</v>
      </c>
      <c r="AX102" s="24">
        <v>-20000</v>
      </c>
      <c r="AY102" s="24">
        <v>-439000</v>
      </c>
      <c r="AZ102" s="24">
        <v>-44000</v>
      </c>
      <c r="BA102" s="24">
        <v>-23000</v>
      </c>
      <c r="BB102" s="24">
        <v>-321000</v>
      </c>
      <c r="BC102" s="24">
        <v>-26000</v>
      </c>
      <c r="BD102" s="24">
        <v>-464000</v>
      </c>
      <c r="BE102" s="24">
        <v>1288795</v>
      </c>
      <c r="BF102" s="24">
        <v>-4179</v>
      </c>
      <c r="BG102" s="24">
        <v>-778389</v>
      </c>
      <c r="BH102" s="24">
        <v>-116227</v>
      </c>
      <c r="BI102" s="24">
        <v>-102175</v>
      </c>
      <c r="BJ102" s="24">
        <v>27084</v>
      </c>
      <c r="BK102" s="24">
        <v>14300</v>
      </c>
      <c r="BL102" s="24">
        <v>45521</v>
      </c>
      <c r="BM102" s="24">
        <v>19037</v>
      </c>
      <c r="BN102" s="24">
        <v>78930</v>
      </c>
      <c r="BO102" s="24">
        <v>40178</v>
      </c>
      <c r="BP102" s="24">
        <v>98578</v>
      </c>
      <c r="BQ102" s="24">
        <v>88765</v>
      </c>
      <c r="BR102" s="24">
        <v>25978</v>
      </c>
      <c r="BS102" s="24">
        <v>14498</v>
      </c>
      <c r="BT102" s="24">
        <v>62780</v>
      </c>
      <c r="BU102" s="24">
        <v>47260</v>
      </c>
      <c r="BV102" s="24">
        <v>44885</v>
      </c>
      <c r="BW102" s="24">
        <v>7551</v>
      </c>
      <c r="BX102" s="24">
        <v>-38637</v>
      </c>
      <c r="BY102" s="24">
        <v>7632</v>
      </c>
      <c r="BZ102" s="24">
        <v>-272991</v>
      </c>
      <c r="CA102" s="24">
        <v>9524</v>
      </c>
      <c r="CB102" s="24">
        <v>-93439</v>
      </c>
      <c r="CC102" s="24">
        <v>-156286</v>
      </c>
      <c r="CD102" s="24">
        <v>-51719</v>
      </c>
      <c r="CE102" s="24">
        <v>-37429</v>
      </c>
      <c r="CF102" s="24">
        <v>-80889</v>
      </c>
      <c r="CG102" s="24">
        <v>-55818</v>
      </c>
      <c r="CH102" s="24">
        <v>60374</v>
      </c>
      <c r="CI102" s="24">
        <v>-101311</v>
      </c>
      <c r="CJ102" s="24">
        <v>43125</v>
      </c>
      <c r="CK102" s="24">
        <v>-27232</v>
      </c>
      <c r="CL102" s="24">
        <v>8834</v>
      </c>
      <c r="CM102" s="24">
        <v>-30503</v>
      </c>
      <c r="CN102" s="24">
        <v>-12476</v>
      </c>
      <c r="CO102" s="24">
        <v>11175</v>
      </c>
      <c r="CP102" s="24">
        <v>-14286</v>
      </c>
      <c r="CQ102" s="24">
        <v>3256</v>
      </c>
      <c r="CR102" s="24">
        <v>13698</v>
      </c>
      <c r="CS102" s="24">
        <v>4454</v>
      </c>
      <c r="CT102" s="24">
        <v>-291825</v>
      </c>
      <c r="CU102" s="24">
        <v>10648</v>
      </c>
      <c r="CV102" s="24">
        <v>6432</v>
      </c>
      <c r="CW102" s="24">
        <v>-384</v>
      </c>
      <c r="CX102" s="24">
        <v>2713</v>
      </c>
      <c r="CY102" s="24">
        <v>9846</v>
      </c>
      <c r="CZ102" s="24">
        <v>14111</v>
      </c>
      <c r="DA102" s="24">
        <v>47846</v>
      </c>
      <c r="DB102" s="24">
        <v>15007</v>
      </c>
      <c r="DC102" s="24">
        <v>19990</v>
      </c>
      <c r="DD102" s="24">
        <v>16248</v>
      </c>
      <c r="DE102" s="24">
        <v>-196908</v>
      </c>
      <c r="DF102" s="24">
        <v>394531</v>
      </c>
      <c r="DG102" s="24">
        <v>2947</v>
      </c>
      <c r="DH102" s="24">
        <v>205065</v>
      </c>
      <c r="DI102" s="24">
        <v>2721</v>
      </c>
      <c r="DJ102" s="24">
        <v>3200</v>
      </c>
      <c r="DK102" s="24">
        <v>411</v>
      </c>
      <c r="DL102" s="24">
        <v>689</v>
      </c>
      <c r="DM102" s="8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</row>
    <row r="103">
      <c r="A103" s="1"/>
      <c r="B103" s="4"/>
      <c r="C103" s="34" t="s">
        <v>722</v>
      </c>
      <c r="D103" s="35">
        <f t="shared" si="1"/>
      </c>
      <c r="E103" s="35">
        <f t="shared" si="3"/>
      </c>
      <c r="F103" s="35">
        <f t="shared" si="5"/>
      </c>
      <c r="G103" s="35">
        <f t="shared" si="7"/>
      </c>
      <c r="H103" s="35">
        <f t="shared" si="9"/>
      </c>
      <c r="I103" s="35">
        <f t="shared" si="11"/>
      </c>
      <c r="J103" s="35">
        <f t="shared" si="13"/>
      </c>
      <c r="K103" s="33">
        <f t="shared" si="15"/>
      </c>
      <c r="L103" s="12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8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</row>
    <row r="104" outlineLevel="1">
      <c r="A104" s="1"/>
      <c r="B104" s="4"/>
      <c r="C104" s="23" t="s">
        <v>55</v>
      </c>
      <c r="D104" s="28">
        <f t="shared" si="1"/>
      </c>
      <c r="E104" s="28">
        <f t="shared" si="3"/>
      </c>
      <c r="F104" s="28">
        <f t="shared" si="5"/>
      </c>
      <c r="G104" s="28">
        <f t="shared" si="7"/>
      </c>
      <c r="H104" s="28">
        <f t="shared" si="9"/>
      </c>
      <c r="I104" s="28">
        <f t="shared" si="11"/>
      </c>
      <c r="J104" s="28">
        <f t="shared" si="13"/>
      </c>
      <c r="K104" s="29">
        <f t="shared" si="15"/>
      </c>
      <c r="M104" s="15">
        <v>-518000</v>
      </c>
      <c r="N104" s="15">
        <v>536000</v>
      </c>
      <c r="O104" s="15">
        <v>984000</v>
      </c>
      <c r="P104" s="15">
        <v>307000</v>
      </c>
      <c r="Q104" s="15">
        <v>1761000</v>
      </c>
      <c r="R104" s="15">
        <v>-363000</v>
      </c>
      <c r="S104" s="15">
        <v>803000</v>
      </c>
      <c r="T104" s="15">
        <v>1690000</v>
      </c>
      <c r="U104" s="15">
        <v>589000</v>
      </c>
      <c r="V104" s="15">
        <v>-213000</v>
      </c>
      <c r="W104" s="15">
        <v>-874000</v>
      </c>
      <c r="X104" s="15">
        <v>1897000</v>
      </c>
      <c r="Y104" s="15">
        <v>702000</v>
      </c>
      <c r="Z104" s="15">
        <v>-4340000</v>
      </c>
      <c r="AA104" s="15">
        <v>4650000</v>
      </c>
      <c r="AB104" s="15">
        <v>131000</v>
      </c>
      <c r="AC104" s="15">
        <v>-1404000</v>
      </c>
      <c r="AD104" s="15">
        <v>-1023000</v>
      </c>
      <c r="AE104" s="15">
        <v>-12220000</v>
      </c>
      <c r="AF104" s="15">
        <v>4598000</v>
      </c>
      <c r="AG104" s="15">
        <v>1131000</v>
      </c>
      <c r="AH104" s="15">
        <v>2660000</v>
      </c>
      <c r="AI104" s="15">
        <v>4333000</v>
      </c>
      <c r="AJ104" s="15">
        <v>1990000</v>
      </c>
      <c r="AK104" s="15">
        <v>61000</v>
      </c>
      <c r="AL104" s="15">
        <v>3000</v>
      </c>
      <c r="AM104" s="15">
        <v>-47000</v>
      </c>
      <c r="AN104" s="15">
        <v>-3237000</v>
      </c>
      <c r="AO104" s="15">
        <v>1200000</v>
      </c>
      <c r="AP104" s="15">
        <v>814000</v>
      </c>
      <c r="AQ104" s="15">
        <v>-1000</v>
      </c>
      <c r="AR104" s="15">
        <v>223000</v>
      </c>
      <c r="AS104" s="15">
        <v>-174000</v>
      </c>
      <c r="AT104" s="15">
        <v>1514000</v>
      </c>
      <c r="AU104" s="15">
        <v>-121000</v>
      </c>
      <c r="AV104" s="15">
        <v>-49000</v>
      </c>
      <c r="AW104" s="15">
        <v>125000</v>
      </c>
      <c r="AX104" s="15">
        <v>36000</v>
      </c>
      <c r="AY104" s="15">
        <v>-29000</v>
      </c>
      <c r="AZ104" s="15">
        <v>-33000</v>
      </c>
      <c r="BA104" s="15">
        <v>102000</v>
      </c>
      <c r="BB104" s="15">
        <v>-120000</v>
      </c>
      <c r="BC104" s="15">
        <v>6000</v>
      </c>
      <c r="BD104" s="15">
        <v>-643000</v>
      </c>
      <c r="BE104" s="15">
        <v>589702</v>
      </c>
      <c r="BF104" s="15">
        <v>-29237</v>
      </c>
      <c r="BG104" s="15">
        <v>29898</v>
      </c>
      <c r="BH104" s="15">
        <v>-171363</v>
      </c>
      <c r="BI104" s="15">
        <v>207398</v>
      </c>
      <c r="BJ104" s="15">
        <v>25770</v>
      </c>
      <c r="BK104" s="15">
        <v>130483</v>
      </c>
      <c r="BL104" s="15">
        <v>-298741</v>
      </c>
      <c r="BM104" s="15">
        <v>101060</v>
      </c>
      <c r="BN104" s="15">
        <v>34202</v>
      </c>
      <c r="BO104" s="15">
        <v>-151019</v>
      </c>
      <c r="BP104" s="15">
        <v>18272</v>
      </c>
      <c r="BQ104" s="15">
        <v>214187</v>
      </c>
      <c r="BR104" s="15">
        <v>74171</v>
      </c>
      <c r="BS104" s="15">
        <v>-70259</v>
      </c>
      <c r="BT104" s="15">
        <v>41</v>
      </c>
      <c r="BU104" s="15">
        <v>-167269</v>
      </c>
      <c r="BV104" s="15">
        <v>90705</v>
      </c>
      <c r="BW104" s="15">
        <v>11511</v>
      </c>
      <c r="BX104" s="15">
        <v>94586</v>
      </c>
      <c r="BY104" s="15">
        <v>-43565</v>
      </c>
      <c r="BZ104" s="15">
        <v>-257890</v>
      </c>
      <c r="CA104" s="15">
        <v>-84165</v>
      </c>
      <c r="CB104" s="15">
        <v>76339</v>
      </c>
      <c r="CC104" s="15">
        <v>-329733</v>
      </c>
      <c r="CD104" s="15">
        <v>141957</v>
      </c>
      <c r="CE104" s="15">
        <v>235794</v>
      </c>
      <c r="CF104" s="15">
        <v>134537</v>
      </c>
      <c r="CG104" s="15">
        <v>-197332</v>
      </c>
      <c r="CH104" s="15">
        <v>353323</v>
      </c>
      <c r="CI104" s="15">
        <v>-99340</v>
      </c>
      <c r="CJ104" s="15">
        <v>-63993</v>
      </c>
      <c r="CK104" s="15">
        <v>187448</v>
      </c>
      <c r="CL104" s="15">
        <v>122138</v>
      </c>
      <c r="CM104" s="15">
        <v>-38834</v>
      </c>
      <c r="CN104" s="15">
        <v>72492</v>
      </c>
      <c r="CO104" s="15">
        <v>51825</v>
      </c>
      <c r="CP104" s="15">
        <v>-23892</v>
      </c>
      <c r="CQ104" s="15">
        <v>-16096</v>
      </c>
      <c r="CR104" s="15">
        <v>-17747</v>
      </c>
      <c r="CS104" s="15">
        <v>-17391</v>
      </c>
      <c r="CT104" s="15">
        <v>-42484</v>
      </c>
      <c r="CU104" s="15">
        <v>-4499</v>
      </c>
      <c r="CV104" s="15">
        <v>-68198</v>
      </c>
      <c r="CW104" s="15">
        <v>24459</v>
      </c>
      <c r="CX104" s="15">
        <v>75719</v>
      </c>
      <c r="CY104" s="15">
        <v>-60335</v>
      </c>
      <c r="CZ104" s="15">
        <v>-25849</v>
      </c>
      <c r="DA104" s="15">
        <v>-65491</v>
      </c>
      <c r="DB104" s="15">
        <v>-282587</v>
      </c>
      <c r="DC104" s="15">
        <v>53778</v>
      </c>
      <c r="DD104" s="15">
        <v>-46975</v>
      </c>
      <c r="DE104" s="15">
        <v>-20608</v>
      </c>
      <c r="DF104" s="15">
        <v>405678</v>
      </c>
      <c r="DG104" s="15">
        <v>19405</v>
      </c>
      <c r="DH104" s="15">
        <v>208240</v>
      </c>
      <c r="DI104" s="15">
        <v>6303</v>
      </c>
      <c r="DJ104" s="15">
        <v>8500</v>
      </c>
      <c r="DK104" s="15">
        <v>-5066</v>
      </c>
      <c r="DL104" s="15">
        <v>1566</v>
      </c>
      <c r="DM104" s="8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</row>
    <row r="105" outlineLevel="1">
      <c r="A105" s="1"/>
      <c r="B105" s="4"/>
      <c r="C105" s="23" t="s">
        <v>723</v>
      </c>
      <c r="D105" s="28">
        <f t="shared" si="1"/>
      </c>
      <c r="E105" s="28">
        <f t="shared" si="3"/>
      </c>
      <c r="F105" s="28">
        <f t="shared" si="5"/>
      </c>
      <c r="G105" s="28">
        <f t="shared" si="7"/>
      </c>
      <c r="H105" s="28">
        <f t="shared" si="9"/>
      </c>
      <c r="I105" s="28">
        <f t="shared" si="11"/>
      </c>
      <c r="J105" s="28">
        <f t="shared" si="13"/>
      </c>
      <c r="K105" s="29">
        <f t="shared" si="15"/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>
        <v>-100</v>
      </c>
      <c r="DK105" s="15"/>
      <c r="DL105" s="15"/>
      <c r="DM105" s="8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</row>
    <row r="106" outlineLevel="1">
      <c r="A106" s="1"/>
      <c r="B106" s="4"/>
      <c r="C106" s="23" t="s">
        <v>59</v>
      </c>
      <c r="D106" s="28">
        <f t="shared" si="1"/>
      </c>
      <c r="E106" s="28">
        <f t="shared" si="3"/>
      </c>
      <c r="F106" s="28">
        <f t="shared" si="5"/>
      </c>
      <c r="G106" s="28">
        <f t="shared" si="7"/>
      </c>
      <c r="H106" s="28">
        <f t="shared" si="9"/>
      </c>
      <c r="I106" s="28">
        <f t="shared" si="11"/>
      </c>
      <c r="J106" s="28">
        <f t="shared" si="13"/>
      </c>
      <c r="K106" s="29">
        <f t="shared" si="15"/>
      </c>
      <c r="M106" s="15">
        <v>9107000</v>
      </c>
      <c r="N106" s="15">
        <v>8571000</v>
      </c>
      <c r="O106" s="15">
        <v>7587000</v>
      </c>
      <c r="P106" s="15">
        <v>7280000</v>
      </c>
      <c r="Q106" s="15">
        <v>5519000</v>
      </c>
      <c r="R106" s="15">
        <v>5882000</v>
      </c>
      <c r="S106" s="15">
        <v>5079000</v>
      </c>
      <c r="T106" s="15">
        <v>3389000</v>
      </c>
      <c r="U106" s="15">
        <v>2800000</v>
      </c>
      <c r="V106" s="15">
        <v>3013000</v>
      </c>
      <c r="W106" s="15">
        <v>3887000</v>
      </c>
      <c r="X106" s="15">
        <v>1990000</v>
      </c>
      <c r="Y106" s="15">
        <v>1288000</v>
      </c>
      <c r="Z106" s="15">
        <v>5628000</v>
      </c>
      <c r="AA106" s="15">
        <v>978000</v>
      </c>
      <c r="AB106" s="15">
        <v>847000</v>
      </c>
      <c r="AC106" s="15">
        <v>2251000</v>
      </c>
      <c r="AD106" s="15">
        <v>3274000</v>
      </c>
      <c r="AE106" s="15">
        <v>15494000</v>
      </c>
      <c r="AF106" s="15">
        <v>10896000</v>
      </c>
      <c r="AG106" s="15">
        <v>9765000</v>
      </c>
      <c r="AH106" s="15">
        <v>7105000</v>
      </c>
      <c r="AI106" s="15">
        <v>2772000</v>
      </c>
      <c r="AJ106" s="15">
        <v>782000</v>
      </c>
      <c r="AK106" s="15">
        <v>721000</v>
      </c>
      <c r="AL106" s="15">
        <v>718000</v>
      </c>
      <c r="AM106" s="15">
        <v>765000</v>
      </c>
      <c r="AN106" s="15">
        <v>4002000</v>
      </c>
      <c r="AO106" s="15">
        <v>2802000</v>
      </c>
      <c r="AP106" s="15">
        <v>1988000</v>
      </c>
      <c r="AQ106" s="15">
        <v>1989000</v>
      </c>
      <c r="AR106" s="15">
        <v>1766000</v>
      </c>
      <c r="AS106" s="15">
        <v>1940000</v>
      </c>
      <c r="AT106" s="15">
        <v>426000</v>
      </c>
      <c r="AU106" s="15">
        <v>547000</v>
      </c>
      <c r="AV106" s="15">
        <v>596000</v>
      </c>
      <c r="AW106" s="15">
        <v>471000</v>
      </c>
      <c r="AX106" s="15">
        <v>435000</v>
      </c>
      <c r="AY106" s="15">
        <v>464000</v>
      </c>
      <c r="AZ106" s="15">
        <v>497000</v>
      </c>
      <c r="BA106" s="15">
        <v>395000</v>
      </c>
      <c r="BB106" s="15">
        <v>515000</v>
      </c>
      <c r="BC106" s="15">
        <v>509000</v>
      </c>
      <c r="BD106" s="15">
        <v>1152000</v>
      </c>
      <c r="BE106" s="15">
        <v>562084</v>
      </c>
      <c r="BF106" s="15">
        <v>591321</v>
      </c>
      <c r="BG106" s="15">
        <v>561423</v>
      </c>
      <c r="BH106" s="15">
        <v>732786</v>
      </c>
      <c r="BI106" s="15">
        <v>525388</v>
      </c>
      <c r="BJ106" s="15">
        <v>499618</v>
      </c>
      <c r="BK106" s="15">
        <v>369135</v>
      </c>
      <c r="BL106" s="15">
        <v>667876</v>
      </c>
      <c r="BM106" s="15">
        <v>566816</v>
      </c>
      <c r="BN106" s="15">
        <v>532614</v>
      </c>
      <c r="BO106" s="15">
        <v>683633</v>
      </c>
      <c r="BP106" s="15">
        <v>665361</v>
      </c>
      <c r="BQ106" s="15">
        <v>451174</v>
      </c>
      <c r="BR106" s="15">
        <v>377003</v>
      </c>
      <c r="BS106" s="15">
        <v>447262</v>
      </c>
      <c r="BT106" s="15">
        <v>447221</v>
      </c>
      <c r="BU106" s="15">
        <v>614490</v>
      </c>
      <c r="BV106" s="15">
        <v>523785</v>
      </c>
      <c r="BW106" s="15">
        <v>512274</v>
      </c>
      <c r="BX106" s="15">
        <v>417688</v>
      </c>
      <c r="BY106" s="15">
        <v>461253</v>
      </c>
      <c r="BZ106" s="15">
        <v>719143</v>
      </c>
      <c r="CA106" s="15">
        <v>803308</v>
      </c>
      <c r="CB106" s="15">
        <v>726969</v>
      </c>
      <c r="CC106" s="15">
        <v>1056702</v>
      </c>
      <c r="CD106" s="15">
        <v>914745</v>
      </c>
      <c r="CE106" s="15">
        <v>678951</v>
      </c>
      <c r="CF106" s="15">
        <v>544414</v>
      </c>
      <c r="CG106" s="15">
        <v>741746</v>
      </c>
      <c r="CH106" s="15">
        <v>388423</v>
      </c>
      <c r="CI106" s="15">
        <v>487763</v>
      </c>
      <c r="CJ106" s="15">
        <v>551756</v>
      </c>
      <c r="CK106" s="15">
        <v>364308</v>
      </c>
      <c r="CL106" s="15">
        <v>242170</v>
      </c>
      <c r="CM106" s="15">
        <v>281004</v>
      </c>
      <c r="CN106" s="15">
        <v>208512</v>
      </c>
      <c r="CO106" s="15">
        <v>156687</v>
      </c>
      <c r="CP106" s="15">
        <v>180579</v>
      </c>
      <c r="CQ106" s="15">
        <v>196675</v>
      </c>
      <c r="CR106" s="15">
        <v>214422</v>
      </c>
      <c r="CS106" s="15">
        <v>231813</v>
      </c>
      <c r="CT106" s="15">
        <v>274297</v>
      </c>
      <c r="CU106" s="15">
        <v>278796</v>
      </c>
      <c r="CV106" s="15">
        <v>346994</v>
      </c>
      <c r="CW106" s="15">
        <v>322535</v>
      </c>
      <c r="CX106" s="15">
        <v>246816</v>
      </c>
      <c r="CY106" s="15">
        <v>307151</v>
      </c>
      <c r="CZ106" s="15">
        <v>333000</v>
      </c>
      <c r="DA106" s="15">
        <v>398491</v>
      </c>
      <c r="DB106" s="15">
        <v>681078</v>
      </c>
      <c r="DC106" s="15">
        <v>627300</v>
      </c>
      <c r="DD106" s="15">
        <v>674275</v>
      </c>
      <c r="DE106" s="15">
        <v>694883</v>
      </c>
      <c r="DF106" s="15">
        <v>289205</v>
      </c>
      <c r="DG106" s="15">
        <v>269800</v>
      </c>
      <c r="DH106" s="15">
        <v>61560</v>
      </c>
      <c r="DI106" s="15">
        <v>55200</v>
      </c>
      <c r="DJ106" s="15">
        <v>46800</v>
      </c>
      <c r="DK106" s="15">
        <v>51823</v>
      </c>
      <c r="DL106" s="15">
        <v>50257</v>
      </c>
      <c r="DM106" s="8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</row>
    <row r="107" outlineLevel="1">
      <c r="A107" s="1"/>
      <c r="B107" s="4"/>
      <c r="C107" s="34" t="s">
        <v>724</v>
      </c>
      <c r="D107" s="24">
        <f t="shared" si="1"/>
      </c>
      <c r="E107" s="24">
        <f t="shared" si="3"/>
      </c>
      <c r="F107" s="24">
        <f t="shared" si="5"/>
      </c>
      <c r="G107" s="24">
        <f t="shared" si="7"/>
      </c>
      <c r="H107" s="24">
        <f t="shared" si="9"/>
      </c>
      <c r="I107" s="24">
        <f t="shared" si="11"/>
      </c>
      <c r="J107" s="24">
        <f t="shared" si="13"/>
      </c>
      <c r="K107" s="37">
        <f t="shared" si="15"/>
      </c>
      <c r="L107" s="39"/>
      <c r="M107" s="24">
        <v>8589000</v>
      </c>
      <c r="N107" s="24">
        <v>9107000</v>
      </c>
      <c r="O107" s="24">
        <v>8571000</v>
      </c>
      <c r="P107" s="24">
        <v>7587000</v>
      </c>
      <c r="Q107" s="24">
        <v>7280000</v>
      </c>
      <c r="R107" s="24">
        <v>5519000</v>
      </c>
      <c r="S107" s="24">
        <v>5882000</v>
      </c>
      <c r="T107" s="24">
        <v>5079000</v>
      </c>
      <c r="U107" s="24">
        <v>3389000</v>
      </c>
      <c r="V107" s="24">
        <v>2800000</v>
      </c>
      <c r="W107" s="24">
        <v>3013000</v>
      </c>
      <c r="X107" s="24">
        <v>3887000</v>
      </c>
      <c r="Y107" s="24">
        <v>1990000</v>
      </c>
      <c r="Z107" s="24">
        <v>1288000</v>
      </c>
      <c r="AA107" s="24">
        <v>5628000</v>
      </c>
      <c r="AB107" s="24">
        <v>978000</v>
      </c>
      <c r="AC107" s="24">
        <v>847000</v>
      </c>
      <c r="AD107" s="24">
        <v>2251000</v>
      </c>
      <c r="AE107" s="24">
        <v>3274000</v>
      </c>
      <c r="AF107" s="24">
        <v>15494000</v>
      </c>
      <c r="AG107" s="24">
        <v>10896000</v>
      </c>
      <c r="AH107" s="24">
        <v>9765000</v>
      </c>
      <c r="AI107" s="24">
        <v>7105000</v>
      </c>
      <c r="AJ107" s="24">
        <v>2772000</v>
      </c>
      <c r="AK107" s="24">
        <v>782000</v>
      </c>
      <c r="AL107" s="24">
        <v>721000</v>
      </c>
      <c r="AM107" s="24">
        <v>718000</v>
      </c>
      <c r="AN107" s="24">
        <v>765000</v>
      </c>
      <c r="AO107" s="24">
        <v>4002000</v>
      </c>
      <c r="AP107" s="24">
        <v>2802000</v>
      </c>
      <c r="AQ107" s="24">
        <v>1988000</v>
      </c>
      <c r="AR107" s="24">
        <v>1989000</v>
      </c>
      <c r="AS107" s="24">
        <v>1766000</v>
      </c>
      <c r="AT107" s="24">
        <v>1940000</v>
      </c>
      <c r="AU107" s="24">
        <v>426000</v>
      </c>
      <c r="AV107" s="24">
        <v>547000</v>
      </c>
      <c r="AW107" s="24">
        <v>596000</v>
      </c>
      <c r="AX107" s="24">
        <v>471000</v>
      </c>
      <c r="AY107" s="24">
        <v>435000</v>
      </c>
      <c r="AZ107" s="24">
        <v>464000</v>
      </c>
      <c r="BA107" s="24">
        <v>497000</v>
      </c>
      <c r="BB107" s="24">
        <v>395000</v>
      </c>
      <c r="BC107" s="24">
        <v>515000</v>
      </c>
      <c r="BD107" s="24">
        <v>509000</v>
      </c>
      <c r="BE107" s="24">
        <v>1152000</v>
      </c>
      <c r="BF107" s="24">
        <v>562084</v>
      </c>
      <c r="BG107" s="24">
        <v>591321</v>
      </c>
      <c r="BH107" s="24">
        <v>561423</v>
      </c>
      <c r="BI107" s="24">
        <v>732786</v>
      </c>
      <c r="BJ107" s="24">
        <v>525388</v>
      </c>
      <c r="BK107" s="24">
        <v>499618</v>
      </c>
      <c r="BL107" s="24">
        <v>369135</v>
      </c>
      <c r="BM107" s="24">
        <v>667876</v>
      </c>
      <c r="BN107" s="24">
        <v>566816</v>
      </c>
      <c r="BO107" s="24">
        <v>532614</v>
      </c>
      <c r="BP107" s="24">
        <v>683633</v>
      </c>
      <c r="BQ107" s="24">
        <v>665361</v>
      </c>
      <c r="BR107" s="24">
        <v>451174</v>
      </c>
      <c r="BS107" s="24">
        <v>377003</v>
      </c>
      <c r="BT107" s="24">
        <v>447262</v>
      </c>
      <c r="BU107" s="24">
        <v>447221</v>
      </c>
      <c r="BV107" s="24">
        <v>614490</v>
      </c>
      <c r="BW107" s="24">
        <v>523785</v>
      </c>
      <c r="BX107" s="24">
        <v>512274</v>
      </c>
      <c r="BY107" s="24">
        <v>417688</v>
      </c>
      <c r="BZ107" s="24">
        <v>461253</v>
      </c>
      <c r="CA107" s="24">
        <v>719143</v>
      </c>
      <c r="CB107" s="24">
        <v>803308</v>
      </c>
      <c r="CC107" s="24">
        <v>726969</v>
      </c>
      <c r="CD107" s="24">
        <v>1056702</v>
      </c>
      <c r="CE107" s="24">
        <v>914745</v>
      </c>
      <c r="CF107" s="24">
        <v>678951</v>
      </c>
      <c r="CG107" s="24">
        <v>544414</v>
      </c>
      <c r="CH107" s="24">
        <v>741746</v>
      </c>
      <c r="CI107" s="24">
        <v>388423</v>
      </c>
      <c r="CJ107" s="24">
        <v>487763</v>
      </c>
      <c r="CK107" s="24">
        <v>551756</v>
      </c>
      <c r="CL107" s="24">
        <v>364308</v>
      </c>
      <c r="CM107" s="24">
        <v>242170</v>
      </c>
      <c r="CN107" s="24">
        <v>281004</v>
      </c>
      <c r="CO107" s="24">
        <v>208512</v>
      </c>
      <c r="CP107" s="24">
        <v>156687</v>
      </c>
      <c r="CQ107" s="24">
        <v>180579</v>
      </c>
      <c r="CR107" s="24">
        <v>196675</v>
      </c>
      <c r="CS107" s="24">
        <v>214422</v>
      </c>
      <c r="CT107" s="24">
        <v>231813</v>
      </c>
      <c r="CU107" s="24">
        <v>274297</v>
      </c>
      <c r="CV107" s="24">
        <v>278796</v>
      </c>
      <c r="CW107" s="24">
        <v>346994</v>
      </c>
      <c r="CX107" s="24">
        <v>322535</v>
      </c>
      <c r="CY107" s="24">
        <v>246816</v>
      </c>
      <c r="CZ107" s="24">
        <v>307151</v>
      </c>
      <c r="DA107" s="24">
        <v>333000</v>
      </c>
      <c r="DB107" s="24">
        <v>398491</v>
      </c>
      <c r="DC107" s="24">
        <v>681078</v>
      </c>
      <c r="DD107" s="24">
        <v>627300</v>
      </c>
      <c r="DE107" s="24">
        <v>674275</v>
      </c>
      <c r="DF107" s="24">
        <v>694883</v>
      </c>
      <c r="DG107" s="24">
        <v>289205</v>
      </c>
      <c r="DH107" s="24">
        <v>269800</v>
      </c>
      <c r="DI107" s="24">
        <v>61560</v>
      </c>
      <c r="DJ107" s="24">
        <v>55200</v>
      </c>
      <c r="DK107" s="24">
        <v>46800</v>
      </c>
      <c r="DL107" s="24">
        <v>51823</v>
      </c>
      <c r="DM107" s="8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</row>
    <row r="108">
      <c r="A108" s="1"/>
      <c r="B108" s="4"/>
      <c r="C108" s="34" t="s">
        <v>725</v>
      </c>
      <c r="D108" s="25">
        <f t="shared" si="1"/>
      </c>
      <c r="E108" s="25">
        <f t="shared" si="3"/>
      </c>
      <c r="F108" s="25">
        <f t="shared" si="5"/>
      </c>
      <c r="G108" s="25">
        <f t="shared" si="7"/>
      </c>
      <c r="H108" s="25">
        <f t="shared" si="9"/>
      </c>
      <c r="I108" s="25">
        <f t="shared" si="11"/>
      </c>
      <c r="J108" s="25">
        <f t="shared" si="13"/>
      </c>
      <c r="K108" s="33">
        <f t="shared" si="15"/>
      </c>
      <c r="L108" s="12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8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</row>
    <row r="109" outlineLevel="1">
      <c r="A109" s="1"/>
      <c r="B109" s="4"/>
      <c r="C109" s="23" t="s">
        <v>726</v>
      </c>
      <c r="D109" s="28">
        <f t="shared" si="1"/>
      </c>
      <c r="E109" s="28">
        <f t="shared" si="3"/>
      </c>
      <c r="F109" s="28">
        <f t="shared" si="5"/>
      </c>
      <c r="G109" s="28">
        <f t="shared" si="7"/>
      </c>
      <c r="H109" s="28">
        <f t="shared" si="9"/>
      </c>
      <c r="I109" s="28">
        <f t="shared" si="11"/>
      </c>
      <c r="J109" s="28">
        <f t="shared" si="13"/>
      </c>
      <c r="K109" s="29">
        <f t="shared" si="15"/>
      </c>
      <c r="M109" s="15">
        <v>-518000</v>
      </c>
      <c r="N109" s="15">
        <v>536000</v>
      </c>
      <c r="O109" s="15">
        <v>984000</v>
      </c>
      <c r="P109" s="15">
        <v>307000</v>
      </c>
      <c r="Q109" s="15">
        <v>1761000</v>
      </c>
      <c r="R109" s="15">
        <v>-363000</v>
      </c>
      <c r="S109" s="15">
        <v>803000</v>
      </c>
      <c r="T109" s="15">
        <v>1690000</v>
      </c>
      <c r="U109" s="15">
        <v>589000</v>
      </c>
      <c r="V109" s="15">
        <v>-213000</v>
      </c>
      <c r="W109" s="15">
        <v>-874000</v>
      </c>
      <c r="X109" s="15">
        <v>1897000</v>
      </c>
      <c r="Y109" s="15">
        <v>702000</v>
      </c>
      <c r="Z109" s="15">
        <v>-4340000</v>
      </c>
      <c r="AA109" s="15">
        <v>4650000</v>
      </c>
      <c r="AB109" s="15">
        <v>131000</v>
      </c>
      <c r="AC109" s="15">
        <v>-1404000</v>
      </c>
      <c r="AD109" s="15">
        <v>-1023000</v>
      </c>
      <c r="AE109" s="15">
        <v>-12220000</v>
      </c>
      <c r="AF109" s="15">
        <v>4598000</v>
      </c>
      <c r="AG109" s="15">
        <v>1131000</v>
      </c>
      <c r="AH109" s="15">
        <v>2660000</v>
      </c>
      <c r="AI109" s="15">
        <v>4333000</v>
      </c>
      <c r="AJ109" s="15">
        <v>1990000</v>
      </c>
      <c r="AK109" s="15">
        <v>61000</v>
      </c>
      <c r="AL109" s="15">
        <v>3000</v>
      </c>
      <c r="AM109" s="15">
        <v>-47000</v>
      </c>
      <c r="AN109" s="15">
        <v>-3237000</v>
      </c>
      <c r="AO109" s="15">
        <v>1200000</v>
      </c>
      <c r="AP109" s="15">
        <v>814000</v>
      </c>
      <c r="AQ109" s="15">
        <v>-1000</v>
      </c>
      <c r="AR109" s="15">
        <v>223000</v>
      </c>
      <c r="AS109" s="15">
        <v>-174000</v>
      </c>
      <c r="AT109" s="15">
        <v>1514000</v>
      </c>
      <c r="AU109" s="15">
        <v>-121000</v>
      </c>
      <c r="AV109" s="15">
        <v>-49000</v>
      </c>
      <c r="AW109" s="15">
        <v>125000</v>
      </c>
      <c r="AX109" s="15">
        <v>36000</v>
      </c>
      <c r="AY109" s="15">
        <v>-29000</v>
      </c>
      <c r="AZ109" s="15">
        <v>-33000</v>
      </c>
      <c r="BA109" s="15">
        <v>102000</v>
      </c>
      <c r="BB109" s="15">
        <v>-120000</v>
      </c>
      <c r="BC109" s="15">
        <v>6000</v>
      </c>
      <c r="BD109" s="15">
        <v>-643000</v>
      </c>
      <c r="BE109" s="15">
        <v>589702</v>
      </c>
      <c r="BF109" s="15">
        <v>-29237</v>
      </c>
      <c r="BG109" s="15">
        <v>29898</v>
      </c>
      <c r="BH109" s="15">
        <v>-171363</v>
      </c>
      <c r="BI109" s="15">
        <v>207398</v>
      </c>
      <c r="BJ109" s="15">
        <v>25770</v>
      </c>
      <c r="BK109" s="15">
        <v>130483</v>
      </c>
      <c r="BL109" s="15">
        <v>-298741</v>
      </c>
      <c r="BM109" s="15">
        <v>101060</v>
      </c>
      <c r="BN109" s="15">
        <v>34202</v>
      </c>
      <c r="BO109" s="15">
        <v>-151019</v>
      </c>
      <c r="BP109" s="15">
        <v>18272</v>
      </c>
      <c r="BQ109" s="15">
        <v>214187</v>
      </c>
      <c r="BR109" s="15">
        <v>74171</v>
      </c>
      <c r="BS109" s="15">
        <v>-70259</v>
      </c>
      <c r="BT109" s="15">
        <v>41</v>
      </c>
      <c r="BU109" s="15">
        <v>-167269</v>
      </c>
      <c r="BV109" s="15">
        <v>90705</v>
      </c>
      <c r="BW109" s="15">
        <v>11511</v>
      </c>
      <c r="BX109" s="15">
        <v>94586</v>
      </c>
      <c r="BY109" s="15">
        <v>-43565</v>
      </c>
      <c r="BZ109" s="15">
        <v>-257890</v>
      </c>
      <c r="CA109" s="15">
        <v>-84165</v>
      </c>
      <c r="CB109" s="15">
        <v>76339</v>
      </c>
      <c r="CC109" s="15">
        <v>-329733</v>
      </c>
      <c r="CD109" s="15">
        <v>141957</v>
      </c>
      <c r="CE109" s="15">
        <v>235794</v>
      </c>
      <c r="CF109" s="15">
        <v>134537</v>
      </c>
      <c r="CG109" s="15">
        <v>-197332</v>
      </c>
      <c r="CH109" s="15">
        <v>353323</v>
      </c>
      <c r="CI109" s="15">
        <v>-99340</v>
      </c>
      <c r="CJ109" s="15">
        <v>-63993</v>
      </c>
      <c r="CK109" s="15">
        <v>187448</v>
      </c>
      <c r="CL109" s="15">
        <v>122138</v>
      </c>
      <c r="CM109" s="15">
        <v>-38834</v>
      </c>
      <c r="CN109" s="15">
        <v>72492</v>
      </c>
      <c r="CO109" s="15">
        <v>51825</v>
      </c>
      <c r="CP109" s="15">
        <v>-23892</v>
      </c>
      <c r="CQ109" s="15">
        <v>-16096</v>
      </c>
      <c r="CR109" s="15">
        <v>-17747</v>
      </c>
      <c r="CS109" s="15">
        <v>-17391</v>
      </c>
      <c r="CT109" s="15">
        <v>-42484</v>
      </c>
      <c r="CU109" s="15">
        <v>-4499</v>
      </c>
      <c r="CV109" s="15">
        <v>-68198</v>
      </c>
      <c r="CW109" s="15">
        <v>24459</v>
      </c>
      <c r="CX109" s="15">
        <v>75719</v>
      </c>
      <c r="CY109" s="15">
        <v>-60335</v>
      </c>
      <c r="CZ109" s="15">
        <v>-25849</v>
      </c>
      <c r="DA109" s="15">
        <v>-65491</v>
      </c>
      <c r="DB109" s="15">
        <v>-282587</v>
      </c>
      <c r="DC109" s="15">
        <v>53778</v>
      </c>
      <c r="DD109" s="15">
        <v>-46975</v>
      </c>
      <c r="DE109" s="15">
        <v>-20608</v>
      </c>
      <c r="DF109" s="15">
        <v>405678</v>
      </c>
      <c r="DG109" s="15">
        <v>19405</v>
      </c>
      <c r="DH109" s="15">
        <v>208240</v>
      </c>
      <c r="DI109" s="15">
        <v>6403</v>
      </c>
      <c r="DJ109" s="15">
        <v>8400</v>
      </c>
      <c r="DK109" s="15">
        <v>-5066</v>
      </c>
      <c r="DL109" s="15">
        <v>1566</v>
      </c>
      <c r="DM109" s="8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</row>
    <row r="110" outlineLevel="1">
      <c r="A110" s="1"/>
      <c r="B110" s="4"/>
      <c r="C110" s="23" t="s">
        <v>727</v>
      </c>
      <c r="D110" s="28">
        <f t="shared" si="1"/>
      </c>
      <c r="E110" s="28">
        <f t="shared" si="3"/>
      </c>
      <c r="F110" s="28">
        <f t="shared" si="5"/>
      </c>
      <c r="G110" s="28">
        <f t="shared" si="7"/>
      </c>
      <c r="H110" s="28">
        <f t="shared" si="9"/>
      </c>
      <c r="I110" s="28">
        <f t="shared" si="11"/>
      </c>
      <c r="J110" s="28">
        <f t="shared" si="13"/>
      </c>
      <c r="K110" s="29">
        <f t="shared" si="15"/>
      </c>
      <c r="M110" s="15">
        <v>-4129000</v>
      </c>
      <c r="N110" s="15">
        <v>-3540000</v>
      </c>
      <c r="O110" s="15">
        <v>-7449000</v>
      </c>
      <c r="P110" s="15"/>
      <c r="Q110" s="15">
        <v>-1873000</v>
      </c>
      <c r="R110" s="15">
        <v>-4348000</v>
      </c>
      <c r="S110" s="15">
        <v>-328000</v>
      </c>
      <c r="T110" s="15"/>
      <c r="U110" s="15">
        <v>-32000</v>
      </c>
      <c r="V110" s="15">
        <v>-264000</v>
      </c>
      <c r="W110" s="15">
        <v>-1108000</v>
      </c>
      <c r="X110" s="15"/>
      <c r="Y110" s="15">
        <v>-83000</v>
      </c>
      <c r="Z110" s="15">
        <v>-72000</v>
      </c>
      <c r="AA110" s="15">
        <v>-241000</v>
      </c>
      <c r="AB110" s="15"/>
      <c r="AC110" s="15">
        <v>-249000</v>
      </c>
      <c r="AD110" s="15"/>
      <c r="AE110" s="15"/>
      <c r="AF110" s="15"/>
      <c r="AG110" s="15">
        <v>-176000</v>
      </c>
      <c r="AH110" s="15"/>
      <c r="AI110" s="15"/>
      <c r="AJ110" s="15"/>
      <c r="AK110" s="15">
        <v>-61000</v>
      </c>
      <c r="AL110" s="15"/>
      <c r="AM110" s="15"/>
      <c r="AN110" s="15"/>
      <c r="AO110" s="15">
        <v>-22000</v>
      </c>
      <c r="AP110" s="15"/>
      <c r="AQ110" s="15"/>
      <c r="AR110" s="15"/>
      <c r="AS110" s="15">
        <v>-14000</v>
      </c>
      <c r="AT110" s="15"/>
      <c r="AU110" s="15"/>
      <c r="AV110" s="15"/>
      <c r="AW110" s="15">
        <v>-14000</v>
      </c>
      <c r="AX110" s="15"/>
      <c r="AY110" s="15"/>
      <c r="AZ110" s="15"/>
      <c r="BA110" s="15">
        <v>-14000</v>
      </c>
      <c r="BB110" s="15"/>
      <c r="BC110" s="15"/>
      <c r="BD110" s="15"/>
      <c r="BE110" s="15">
        <v>-15000</v>
      </c>
      <c r="BF110" s="15"/>
      <c r="BG110" s="15">
        <v>-2797</v>
      </c>
      <c r="BH110" s="15">
        <v>-2286</v>
      </c>
      <c r="BI110" s="15"/>
      <c r="BJ110" s="15"/>
      <c r="BK110" s="15"/>
      <c r="BL110" s="15">
        <v>-2010</v>
      </c>
      <c r="BM110" s="15">
        <v>-54471</v>
      </c>
      <c r="BN110" s="15">
        <v>-1003</v>
      </c>
      <c r="BO110" s="15">
        <v>-1450</v>
      </c>
      <c r="BP110" s="15">
        <v>-1404</v>
      </c>
      <c r="BQ110" s="15"/>
      <c r="BR110" s="15"/>
      <c r="BS110" s="15">
        <v>-516</v>
      </c>
      <c r="BT110" s="15">
        <v>-1089</v>
      </c>
      <c r="BU110" s="15">
        <v>-1606</v>
      </c>
      <c r="BV110" s="15">
        <v>-918</v>
      </c>
      <c r="BW110" s="15">
        <v>-774</v>
      </c>
      <c r="BX110" s="15">
        <v>-919</v>
      </c>
      <c r="BY110" s="15">
        <v>-7620</v>
      </c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8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</row>
    <row r="111" outlineLevel="1">
      <c r="A111" s="1"/>
      <c r="B111" s="4"/>
      <c r="C111" s="23" t="s">
        <v>728</v>
      </c>
      <c r="D111" s="28">
        <f t="shared" si="1"/>
      </c>
      <c r="E111" s="28">
        <f t="shared" si="3"/>
      </c>
      <c r="F111" s="28">
        <f t="shared" si="5"/>
      </c>
      <c r="G111" s="28">
        <f t="shared" si="7"/>
      </c>
      <c r="H111" s="28">
        <f t="shared" si="9"/>
      </c>
      <c r="I111" s="28">
        <f t="shared" si="11"/>
      </c>
      <c r="J111" s="28">
        <f t="shared" si="13"/>
      </c>
      <c r="K111" s="29">
        <f t="shared" si="15"/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>
        <v>-1834</v>
      </c>
      <c r="BJ111" s="15">
        <v>-2707</v>
      </c>
      <c r="BK111" s="15">
        <v>43149</v>
      </c>
      <c r="BL111" s="15"/>
      <c r="BM111" s="15"/>
      <c r="BN111" s="15"/>
      <c r="BO111" s="15"/>
      <c r="BP111" s="15"/>
      <c r="BQ111" s="15">
        <v>1071</v>
      </c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8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</row>
    <row r="112" outlineLevel="1">
      <c r="A112" s="1"/>
      <c r="B112" s="4"/>
      <c r="C112" s="23" t="s">
        <v>729</v>
      </c>
      <c r="D112" s="28">
        <f t="shared" si="1"/>
      </c>
      <c r="E112" s="28">
        <f t="shared" si="3"/>
      </c>
      <c r="F112" s="28">
        <f t="shared" si="5"/>
      </c>
      <c r="G112" s="28">
        <f t="shared" si="7"/>
      </c>
      <c r="H112" s="28">
        <f t="shared" si="9"/>
      </c>
      <c r="I112" s="28">
        <f t="shared" si="11"/>
      </c>
      <c r="J112" s="28">
        <f t="shared" si="13"/>
      </c>
      <c r="K112" s="29">
        <f t="shared" si="15"/>
      </c>
      <c r="M112" s="15">
        <v>-246000</v>
      </c>
      <c r="N112" s="15"/>
      <c r="O112" s="15"/>
      <c r="P112" s="15"/>
      <c r="Q112" s="15">
        <v>-252000</v>
      </c>
      <c r="R112" s="15"/>
      <c r="S112" s="15"/>
      <c r="T112" s="15"/>
      <c r="U112" s="15">
        <v>-254000</v>
      </c>
      <c r="V112" s="15"/>
      <c r="W112" s="15"/>
      <c r="X112" s="15"/>
      <c r="Y112" s="15">
        <v>-246000</v>
      </c>
      <c r="Z112" s="15"/>
      <c r="AA112" s="15"/>
      <c r="AB112" s="15"/>
      <c r="AC112" s="15">
        <v>-138000</v>
      </c>
      <c r="AD112" s="15"/>
      <c r="AE112" s="15"/>
      <c r="AF112" s="15"/>
      <c r="AG112" s="15">
        <v>-54000</v>
      </c>
      <c r="AH112" s="15"/>
      <c r="AI112" s="15"/>
      <c r="AJ112" s="15"/>
      <c r="AK112" s="15">
        <v>-55000</v>
      </c>
      <c r="AL112" s="15"/>
      <c r="AM112" s="15"/>
      <c r="AN112" s="15"/>
      <c r="AO112" s="15">
        <v>-55000</v>
      </c>
      <c r="AP112" s="15"/>
      <c r="AQ112" s="15"/>
      <c r="AR112" s="15"/>
      <c r="AS112" s="15">
        <v>-13000</v>
      </c>
      <c r="AT112" s="15"/>
      <c r="AU112" s="15"/>
      <c r="AV112" s="15"/>
      <c r="AW112" s="15">
        <v>-17000</v>
      </c>
      <c r="AX112" s="15"/>
      <c r="AY112" s="15"/>
      <c r="AZ112" s="15"/>
      <c r="BA112" s="15">
        <v>-17000</v>
      </c>
      <c r="BB112" s="15"/>
      <c r="BC112" s="15"/>
      <c r="BD112" s="15"/>
      <c r="BE112" s="15">
        <v>-3000</v>
      </c>
      <c r="BF112" s="15"/>
      <c r="BG112" s="15">
        <v>-639</v>
      </c>
      <c r="BH112" s="15">
        <v>-655</v>
      </c>
      <c r="BI112" s="15">
        <v>-583</v>
      </c>
      <c r="BJ112" s="15">
        <v>-715</v>
      </c>
      <c r="BK112" s="15">
        <v>-730</v>
      </c>
      <c r="BL112" s="15">
        <v>-744</v>
      </c>
      <c r="BM112" s="15">
        <v>-754</v>
      </c>
      <c r="BN112" s="15">
        <v>-744</v>
      </c>
      <c r="BO112" s="15">
        <v>-749</v>
      </c>
      <c r="BP112" s="15">
        <v>-761</v>
      </c>
      <c r="BQ112" s="15">
        <v>-3127</v>
      </c>
      <c r="BR112" s="15"/>
      <c r="BS112" s="15">
        <v>-1582</v>
      </c>
      <c r="BT112" s="15"/>
      <c r="BU112" s="15">
        <v>-803</v>
      </c>
      <c r="BV112" s="15">
        <v>-810</v>
      </c>
      <c r="BW112" s="15">
        <v>-1643</v>
      </c>
      <c r="BX112" s="15">
        <v>0</v>
      </c>
      <c r="BY112" s="15">
        <v>0</v>
      </c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8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</row>
    <row r="113" outlineLevel="1">
      <c r="A113" s="1"/>
      <c r="B113" s="4"/>
      <c r="C113" s="23" t="s">
        <v>730</v>
      </c>
      <c r="D113" s="28">
        <f t="shared" si="1"/>
      </c>
      <c r="E113" s="28">
        <f t="shared" si="3"/>
      </c>
      <c r="F113" s="28">
        <f t="shared" si="5"/>
      </c>
      <c r="G113" s="28">
        <f t="shared" si="7"/>
      </c>
      <c r="H113" s="28">
        <f t="shared" si="9"/>
      </c>
      <c r="I113" s="28">
        <f t="shared" si="11"/>
      </c>
      <c r="J113" s="28">
        <f t="shared" si="13"/>
      </c>
      <c r="K113" s="29">
        <f t="shared" si="15"/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>
        <v>-70218</v>
      </c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8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</row>
    <row r="114">
      <c r="A114" s="1"/>
      <c r="B114" s="4"/>
      <c r="C114" s="34" t="s">
        <v>731</v>
      </c>
      <c r="D114" s="25">
        <f t="shared" si="1"/>
      </c>
      <c r="E114" s="25">
        <f t="shared" si="3"/>
      </c>
      <c r="F114" s="25">
        <f t="shared" si="5"/>
      </c>
      <c r="G114" s="25">
        <f t="shared" si="7"/>
      </c>
      <c r="H114" s="25">
        <f t="shared" si="9"/>
      </c>
      <c r="I114" s="25">
        <f t="shared" si="11"/>
      </c>
      <c r="J114" s="25">
        <f t="shared" si="13"/>
      </c>
      <c r="K114" s="33">
        <f t="shared" si="15"/>
      </c>
      <c r="L114" s="12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8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</row>
    <row r="115" outlineLevel="1">
      <c r="A115" s="1"/>
      <c r="B115" s="4"/>
      <c r="C115" s="23" t="s">
        <v>732</v>
      </c>
      <c r="D115" s="28">
        <f t="shared" si="1"/>
      </c>
      <c r="E115" s="28">
        <f t="shared" si="3"/>
      </c>
      <c r="F115" s="28">
        <f t="shared" si="5"/>
      </c>
      <c r="G115" s="28">
        <f t="shared" si="7"/>
      </c>
      <c r="H115" s="28">
        <f t="shared" si="9"/>
      </c>
      <c r="I115" s="28">
        <f t="shared" si="11"/>
      </c>
      <c r="J115" s="28">
        <f t="shared" si="13"/>
      </c>
      <c r="K115" s="29">
        <f t="shared" si="15"/>
      </c>
      <c r="M115" s="15">
        <v>21468438.196454775</v>
      </c>
      <c r="N115" s="15">
        <v>19560765</v>
      </c>
      <c r="O115" s="15">
        <v>15223704</v>
      </c>
      <c r="P115" s="15">
        <v>14197104</v>
      </c>
      <c r="Q115" s="15">
        <v>13018867.077839218</v>
      </c>
      <c r="R115" s="15">
        <v>9842314</v>
      </c>
      <c r="S115" s="15">
        <v>6290590</v>
      </c>
      <c r="T115" s="15">
        <v>1820050</v>
      </c>
      <c r="U115" s="15">
        <v>1501560</v>
      </c>
      <c r="V115" s="15">
        <v>786350</v>
      </c>
      <c r="W115" s="15">
        <v>859350</v>
      </c>
      <c r="X115" s="15">
        <v>3080996</v>
      </c>
      <c r="Y115" s="15">
        <v>3488190</v>
      </c>
      <c r="Z115" s="15">
        <v>3125908</v>
      </c>
      <c r="AA115" s="15">
        <v>2834460</v>
      </c>
      <c r="AB115" s="15">
        <v>2261555</v>
      </c>
      <c r="AC115" s="15">
        <v>1747531.2925170069</v>
      </c>
      <c r="AD115" s="15">
        <v>1547523</v>
      </c>
      <c r="AE115" s="15">
        <v>1133420</v>
      </c>
      <c r="AF115" s="15">
        <v>1136350</v>
      </c>
      <c r="AG115" s="15">
        <v>1166168.3070866142</v>
      </c>
      <c r="AH115" s="15">
        <v>1148181</v>
      </c>
      <c r="AI115" s="15">
        <v>784856</v>
      </c>
      <c r="AJ115" s="15">
        <v>500490</v>
      </c>
      <c r="AK115" s="15">
        <v>253220</v>
      </c>
      <c r="AL115" s="15">
        <v>1200950</v>
      </c>
      <c r="AM115" s="15">
        <v>1225062</v>
      </c>
      <c r="AN115" s="15">
        <v>1369235</v>
      </c>
      <c r="AO115" s="15">
        <v>381950</v>
      </c>
      <c r="AP115" s="15">
        <v>987025</v>
      </c>
      <c r="AQ115" s="15">
        <v>773750</v>
      </c>
      <c r="AR115" s="15">
        <v>634120</v>
      </c>
      <c r="AS115" s="15">
        <v>801139.3103448275</v>
      </c>
      <c r="AT115" s="15">
        <v>723952</v>
      </c>
      <c r="AU115" s="15">
        <v>407564</v>
      </c>
      <c r="AV115" s="15">
        <v>292356</v>
      </c>
      <c r="AW115" s="15">
        <v>348826.7716535433</v>
      </c>
      <c r="AX115" s="15">
        <v>393200</v>
      </c>
      <c r="AY115" s="15">
        <v>186200</v>
      </c>
      <c r="AZ115" s="15">
        <v>245360</v>
      </c>
      <c r="BA115" s="15">
        <v>297359.649122807</v>
      </c>
      <c r="BB115" s="15">
        <v>265097</v>
      </c>
      <c r="BC115" s="15">
        <v>238936</v>
      </c>
      <c r="BD115" s="15">
        <v>223196</v>
      </c>
      <c r="BE115" s="15">
        <v>187383.610588612</v>
      </c>
      <c r="BF115" s="15">
        <v>182873.141</v>
      </c>
      <c r="BG115" s="15">
        <v>105508.632</v>
      </c>
      <c r="BH115" s="15">
        <v>97924.052</v>
      </c>
      <c r="BI115" s="15">
        <v>174195</v>
      </c>
      <c r="BJ115" s="15">
        <v>283496</v>
      </c>
      <c r="BK115" s="15">
        <v>173279</v>
      </c>
      <c r="BL115" s="15">
        <v>121980</v>
      </c>
      <c r="BM115" s="15">
        <v>168299</v>
      </c>
      <c r="BN115" s="15">
        <v>194326</v>
      </c>
      <c r="BO115" s="15">
        <v>225149</v>
      </c>
      <c r="BP115" s="15">
        <v>180493</v>
      </c>
      <c r="BQ115" s="15">
        <v>200480</v>
      </c>
      <c r="BR115" s="15">
        <v>149656</v>
      </c>
      <c r="BS115" s="15">
        <v>-133127</v>
      </c>
      <c r="BT115" s="15">
        <v>209210</v>
      </c>
      <c r="BU115" s="15">
        <v>182843</v>
      </c>
      <c r="BV115" s="15">
        <v>167011</v>
      </c>
      <c r="BW115" s="15">
        <v>-52867</v>
      </c>
      <c r="BX115" s="15">
        <v>-23196</v>
      </c>
      <c r="BY115" s="15">
        <v>-127603</v>
      </c>
      <c r="BZ115" s="15">
        <v>51338</v>
      </c>
      <c r="CA115" s="15">
        <v>-134270</v>
      </c>
      <c r="CB115" s="15">
        <v>85558</v>
      </c>
      <c r="CC115" s="15">
        <v>275869</v>
      </c>
      <c r="CD115" s="15">
        <v>229792</v>
      </c>
      <c r="CE115" s="15">
        <v>242511</v>
      </c>
      <c r="CF115" s="15">
        <v>164330</v>
      </c>
      <c r="CG115" s="15">
        <v>199229</v>
      </c>
      <c r="CH115" s="15">
        <v>123441</v>
      </c>
      <c r="CI115" s="15">
        <v>140579</v>
      </c>
      <c r="CJ115" s="15">
        <v>111476</v>
      </c>
      <c r="CK115" s="15">
        <v>121268</v>
      </c>
      <c r="CL115" s="15">
        <v>77705</v>
      </c>
      <c r="CM115" s="15">
        <v>75265</v>
      </c>
      <c r="CN115" s="15">
        <v>75781</v>
      </c>
      <c r="CO115" s="15">
        <v>86269</v>
      </c>
      <c r="CP115" s="15">
        <v>35577</v>
      </c>
      <c r="CQ115" s="15">
        <v>13223</v>
      </c>
      <c r="CR115" s="15">
        <v>26049</v>
      </c>
      <c r="CS115" s="15">
        <v>98886</v>
      </c>
      <c r="CT115" s="15">
        <v>15003</v>
      </c>
      <c r="CU115" s="15">
        <v>-21627</v>
      </c>
      <c r="CV115" s="15">
        <v>10580</v>
      </c>
      <c r="CW115" s="15">
        <v>85847</v>
      </c>
      <c r="CX115" s="15">
        <v>-146531</v>
      </c>
      <c r="CY115" s="15">
        <v>-4668</v>
      </c>
      <c r="CZ115" s="15">
        <v>81873</v>
      </c>
      <c r="DA115" s="15">
        <v>-4159</v>
      </c>
      <c r="DB115" s="15">
        <v>79085</v>
      </c>
      <c r="DC115" s="15">
        <v>-40281</v>
      </c>
      <c r="DD115" s="15">
        <v>20665</v>
      </c>
      <c r="DE115" s="15">
        <v>1975</v>
      </c>
      <c r="DF115" s="15">
        <v>49071</v>
      </c>
      <c r="DG115" s="15">
        <v>71148</v>
      </c>
      <c r="DH115" s="15">
        <v>-7306</v>
      </c>
      <c r="DI115" s="15">
        <v>24868</v>
      </c>
      <c r="DJ115" s="15">
        <v>9300</v>
      </c>
      <c r="DK115" s="15">
        <v>7362</v>
      </c>
      <c r="DL115" s="15">
        <v>5538</v>
      </c>
      <c r="DM115" s="8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</row>
    <row r="116" outlineLevel="1">
      <c r="A116" s="1"/>
      <c r="B116" s="4"/>
      <c r="C116" s="23" t="s">
        <v>733</v>
      </c>
      <c r="D116" s="28">
        <f t="shared" si="1"/>
      </c>
      <c r="E116" s="28">
        <f t="shared" si="3"/>
      </c>
      <c r="F116" s="28">
        <f t="shared" si="5"/>
      </c>
      <c r="G116" s="28">
        <f t="shared" si="7"/>
      </c>
      <c r="H116" s="28">
        <f t="shared" si="9"/>
      </c>
      <c r="I116" s="28">
        <f t="shared" si="11"/>
      </c>
      <c r="J116" s="28">
        <f t="shared" si="13"/>
      </c>
      <c r="K116" s="29">
        <f t="shared" si="15"/>
      </c>
      <c r="M116" s="15">
        <v>21415000</v>
      </c>
      <c r="N116" s="15">
        <v>19508000</v>
      </c>
      <c r="O116" s="15">
        <v>15171000</v>
      </c>
      <c r="P116" s="15">
        <v>14142000</v>
      </c>
      <c r="Q116" s="15">
        <v>12964000</v>
      </c>
      <c r="R116" s="15">
        <v>9787000</v>
      </c>
      <c r="S116" s="15">
        <v>6233000</v>
      </c>
      <c r="T116" s="15">
        <v>1759000</v>
      </c>
      <c r="U116" s="15">
        <v>1451000</v>
      </c>
      <c r="V116" s="15">
        <v>735000</v>
      </c>
      <c r="W116" s="15">
        <v>808000</v>
      </c>
      <c r="X116" s="15">
        <v>3020000</v>
      </c>
      <c r="Y116" s="15">
        <v>3440000</v>
      </c>
      <c r="Z116" s="15">
        <v>3068000</v>
      </c>
      <c r="AA116" s="15">
        <v>2775000</v>
      </c>
      <c r="AB116" s="15">
        <v>2212000</v>
      </c>
      <c r="AC116" s="15">
        <v>1695000</v>
      </c>
      <c r="AD116" s="15">
        <v>1495000</v>
      </c>
      <c r="AE116" s="15">
        <v>1094000</v>
      </c>
      <c r="AF116" s="15">
        <v>1113000</v>
      </c>
      <c r="AG116" s="15">
        <v>1154000</v>
      </c>
      <c r="AH116" s="15">
        <v>1136000</v>
      </c>
      <c r="AI116" s="15">
        <v>773000</v>
      </c>
      <c r="AJ116" s="15">
        <v>491000</v>
      </c>
      <c r="AK116" s="15">
        <v>243000</v>
      </c>
      <c r="AL116" s="15">
        <v>1190000</v>
      </c>
      <c r="AM116" s="15">
        <v>1212000</v>
      </c>
      <c r="AN116" s="15">
        <v>1355000</v>
      </c>
      <c r="AO116" s="15">
        <v>371000</v>
      </c>
      <c r="AP116" s="15">
        <v>973000</v>
      </c>
      <c r="AQ116" s="15">
        <v>761000</v>
      </c>
      <c r="AR116" s="15">
        <v>619000</v>
      </c>
      <c r="AS116" s="15">
        <v>784000</v>
      </c>
      <c r="AT116" s="15">
        <v>710000</v>
      </c>
      <c r="AU116" s="15">
        <v>398000</v>
      </c>
      <c r="AV116" s="15">
        <v>282000</v>
      </c>
      <c r="AW116" s="15">
        <v>339000</v>
      </c>
      <c r="AX116" s="15">
        <v>386000</v>
      </c>
      <c r="AY116" s="15">
        <v>179000</v>
      </c>
      <c r="AZ116" s="15">
        <v>236000</v>
      </c>
      <c r="BA116" s="15">
        <v>288000</v>
      </c>
      <c r="BB116" s="15">
        <v>256000</v>
      </c>
      <c r="BC116" s="15">
        <v>229000</v>
      </c>
      <c r="BD116" s="15">
        <v>214000</v>
      </c>
      <c r="BE116" s="15">
        <v>180856</v>
      </c>
      <c r="BF116" s="15">
        <v>182186</v>
      </c>
      <c r="BG116" s="15">
        <v>104788</v>
      </c>
      <c r="BH116" s="15">
        <v>97170</v>
      </c>
      <c r="BI116" s="15">
        <v>174195</v>
      </c>
      <c r="BJ116" s="15">
        <v>283496</v>
      </c>
      <c r="BK116" s="15">
        <v>173279</v>
      </c>
      <c r="BL116" s="15">
        <v>121980</v>
      </c>
      <c r="BM116" s="15">
        <v>168299</v>
      </c>
      <c r="BN116" s="15">
        <v>194326</v>
      </c>
      <c r="BO116" s="15">
        <v>225149</v>
      </c>
      <c r="BP116" s="15">
        <v>180493</v>
      </c>
      <c r="BQ116" s="15">
        <v>200480</v>
      </c>
      <c r="BR116" s="15">
        <v>149656</v>
      </c>
      <c r="BS116" s="15">
        <v>-133127</v>
      </c>
      <c r="BT116" s="15">
        <v>209210</v>
      </c>
      <c r="BU116" s="15">
        <v>182843</v>
      </c>
      <c r="BV116" s="15">
        <v>167011</v>
      </c>
      <c r="BW116" s="15">
        <v>-52867</v>
      </c>
      <c r="BX116" s="15">
        <v>-23196</v>
      </c>
      <c r="BY116" s="15">
        <v>-127603</v>
      </c>
      <c r="BZ116" s="15">
        <v>51338</v>
      </c>
      <c r="CA116" s="15">
        <v>-134270</v>
      </c>
      <c r="CB116" s="15">
        <v>85558</v>
      </c>
      <c r="CC116" s="15">
        <v>275869</v>
      </c>
      <c r="CD116" s="15">
        <v>229792</v>
      </c>
      <c r="CE116" s="15">
        <v>242511</v>
      </c>
      <c r="CF116" s="15">
        <v>164330</v>
      </c>
      <c r="CG116" s="15">
        <v>199229</v>
      </c>
      <c r="CH116" s="15">
        <v>123441</v>
      </c>
      <c r="CI116" s="15">
        <v>140579</v>
      </c>
      <c r="CJ116" s="15">
        <v>111476</v>
      </c>
      <c r="CK116" s="15">
        <v>121268</v>
      </c>
      <c r="CL116" s="15">
        <v>77705</v>
      </c>
      <c r="CM116" s="15">
        <v>75265</v>
      </c>
      <c r="CN116" s="15">
        <v>75781</v>
      </c>
      <c r="CO116" s="15">
        <v>86269</v>
      </c>
      <c r="CP116" s="15">
        <v>35577</v>
      </c>
      <c r="CQ116" s="15">
        <v>13223</v>
      </c>
      <c r="CR116" s="15">
        <v>26049</v>
      </c>
      <c r="CS116" s="15">
        <v>98886</v>
      </c>
      <c r="CT116" s="15">
        <v>15003</v>
      </c>
      <c r="CU116" s="15">
        <v>-21627</v>
      </c>
      <c r="CV116" s="15">
        <v>10580</v>
      </c>
      <c r="CW116" s="15">
        <v>85847</v>
      </c>
      <c r="CX116" s="15">
        <v>-146531</v>
      </c>
      <c r="CY116" s="15">
        <v>-4668</v>
      </c>
      <c r="CZ116" s="15">
        <v>81873</v>
      </c>
      <c r="DA116" s="15">
        <v>-4159</v>
      </c>
      <c r="DB116" s="15">
        <v>79085</v>
      </c>
      <c r="DC116" s="15">
        <v>-40281</v>
      </c>
      <c r="DD116" s="15">
        <v>20665</v>
      </c>
      <c r="DE116" s="15">
        <v>1975</v>
      </c>
      <c r="DF116" s="15">
        <v>49071</v>
      </c>
      <c r="DG116" s="15">
        <v>71148</v>
      </c>
      <c r="DH116" s="15">
        <v>-7306</v>
      </c>
      <c r="DI116" s="15">
        <v>24868</v>
      </c>
      <c r="DJ116" s="15">
        <v>9300</v>
      </c>
      <c r="DK116" s="15">
        <v>7362</v>
      </c>
      <c r="DL116" s="15">
        <v>5538</v>
      </c>
      <c r="DM116" s="8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</row>
    <row r="117" outlineLevel="1">
      <c r="A117" s="1"/>
      <c r="B117" s="4"/>
      <c r="C117" s="23" t="s">
        <v>734</v>
      </c>
      <c r="D117" s="28">
        <f t="shared" si="1"/>
      </c>
      <c r="E117" s="28">
        <f t="shared" si="3"/>
      </c>
      <c r="F117" s="28">
        <f t="shared" si="5"/>
      </c>
      <c r="G117" s="28">
        <f t="shared" si="7"/>
      </c>
      <c r="H117" s="28">
        <f t="shared" si="9"/>
      </c>
      <c r="I117" s="28">
        <f t="shared" si="11"/>
      </c>
      <c r="J117" s="28">
        <f t="shared" si="13"/>
      </c>
      <c r="K117" s="29">
        <f t="shared" si="15"/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26279</v>
      </c>
      <c r="BS117" s="15">
        <v>14790</v>
      </c>
      <c r="BT117" s="15">
        <v>63062</v>
      </c>
      <c r="BU117" s="15">
        <v>0</v>
      </c>
      <c r="BV117" s="15">
        <v>45100</v>
      </c>
      <c r="BW117" s="15">
        <v>7432</v>
      </c>
      <c r="BX117" s="15">
        <v>39660</v>
      </c>
      <c r="BY117" s="15">
        <v>6817</v>
      </c>
      <c r="BZ117" s="15">
        <v>26749</v>
      </c>
      <c r="CA117" s="15">
        <v>9524</v>
      </c>
      <c r="CB117" s="15">
        <v>30457</v>
      </c>
      <c r="CC117" s="15">
        <v>21579</v>
      </c>
      <c r="CD117" s="15">
        <v>73322</v>
      </c>
      <c r="CE117" s="15">
        <v>86957</v>
      </c>
      <c r="CF117" s="15">
        <v>44111</v>
      </c>
      <c r="CG117" s="15">
        <v>66553</v>
      </c>
      <c r="CH117" s="15">
        <v>52177</v>
      </c>
      <c r="CI117" s="15">
        <v>15775</v>
      </c>
      <c r="CJ117" s="15">
        <v>86655</v>
      </c>
      <c r="CK117" s="15">
        <v>22277</v>
      </c>
      <c r="CL117" s="15">
        <v>49325</v>
      </c>
      <c r="CM117" s="15">
        <v>19884</v>
      </c>
      <c r="CN117" s="15">
        <v>36011</v>
      </c>
      <c r="CO117" s="15">
        <v>11679</v>
      </c>
      <c r="CP117" s="15">
        <v>11036</v>
      </c>
      <c r="CQ117" s="15">
        <v>4606</v>
      </c>
      <c r="CR117" s="15">
        <v>15181</v>
      </c>
      <c r="CS117" s="15">
        <v>8005</v>
      </c>
      <c r="CT117" s="15">
        <v>9868</v>
      </c>
      <c r="CU117" s="15">
        <v>12038</v>
      </c>
      <c r="CV117" s="15">
        <v>7846</v>
      </c>
      <c r="CW117" s="15">
        <v>980</v>
      </c>
      <c r="CX117" s="15">
        <v>4326</v>
      </c>
      <c r="CY117" s="15">
        <v>5200</v>
      </c>
      <c r="CZ117" s="15">
        <v>14981</v>
      </c>
      <c r="DA117" s="15">
        <v>48969</v>
      </c>
      <c r="DB117" s="15">
        <v>9743</v>
      </c>
      <c r="DC117" s="15">
        <v>15149</v>
      </c>
      <c r="DD117" s="15">
        <v>16514</v>
      </c>
      <c r="DE117" s="15">
        <v>3455</v>
      </c>
      <c r="DF117" s="15">
        <v>104140</v>
      </c>
      <c r="DG117" s="15">
        <v>3418</v>
      </c>
      <c r="DH117" s="15">
        <v>5566</v>
      </c>
      <c r="DI117" s="15">
        <v>2718</v>
      </c>
      <c r="DJ117" s="15">
        <v>3900</v>
      </c>
      <c r="DK117" s="15">
        <v>870</v>
      </c>
      <c r="DL117" s="15">
        <v>5930</v>
      </c>
      <c r="DM117" s="8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</row>
    <row r="118" outlineLevel="1">
      <c r="A118" s="1"/>
      <c r="B118" s="4"/>
      <c r="C118" s="23" t="s">
        <v>735</v>
      </c>
      <c r="D118" s="28">
        <f t="shared" si="1"/>
      </c>
      <c r="E118" s="28">
        <f t="shared" si="3"/>
      </c>
      <c r="F118" s="28">
        <f t="shared" si="5"/>
      </c>
      <c r="G118" s="28">
        <f t="shared" si="7"/>
      </c>
      <c r="H118" s="28">
        <f t="shared" si="9"/>
      </c>
      <c r="I118" s="28">
        <f t="shared" si="11"/>
      </c>
      <c r="J118" s="28">
        <f t="shared" si="13"/>
      </c>
      <c r="K118" s="29">
        <f t="shared" si="15"/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4979000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5">
        <v>1544000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0</v>
      </c>
      <c r="BL118" s="15">
        <v>0</v>
      </c>
      <c r="BM118" s="15">
        <v>10319</v>
      </c>
      <c r="BN118" s="15">
        <v>0</v>
      </c>
      <c r="BO118" s="15">
        <v>0</v>
      </c>
      <c r="BP118" s="15">
        <v>0</v>
      </c>
      <c r="BQ118" s="15">
        <v>875</v>
      </c>
      <c r="BR118" s="15">
        <v>0</v>
      </c>
      <c r="BS118" s="15">
        <v>0</v>
      </c>
      <c r="BT118" s="15">
        <v>0</v>
      </c>
      <c r="BU118" s="15">
        <v>318</v>
      </c>
      <c r="BV118" s="15">
        <v>0</v>
      </c>
      <c r="BW118" s="15">
        <v>119</v>
      </c>
      <c r="BX118" s="15">
        <v>0</v>
      </c>
      <c r="BY118" s="15">
        <v>0</v>
      </c>
      <c r="BZ118" s="15">
        <v>0</v>
      </c>
      <c r="CA118" s="15">
        <v>0</v>
      </c>
      <c r="CB118" s="15">
        <v>0</v>
      </c>
      <c r="CC118" s="15">
        <v>0</v>
      </c>
      <c r="CD118" s="15">
        <v>0</v>
      </c>
      <c r="CE118" s="15">
        <v>0</v>
      </c>
      <c r="CF118" s="15">
        <v>0</v>
      </c>
      <c r="CG118" s="15">
        <v>0</v>
      </c>
      <c r="CH118" s="15">
        <v>0</v>
      </c>
      <c r="CI118" s="15">
        <v>0</v>
      </c>
      <c r="CJ118" s="15">
        <v>0</v>
      </c>
      <c r="CK118" s="15">
        <v>0</v>
      </c>
      <c r="CL118" s="15">
        <v>0</v>
      </c>
      <c r="CM118" s="15">
        <v>0</v>
      </c>
      <c r="CN118" s="15">
        <v>0</v>
      </c>
      <c r="CO118" s="15">
        <v>0</v>
      </c>
      <c r="CP118" s="15">
        <v>0</v>
      </c>
      <c r="CQ118" s="15">
        <v>0</v>
      </c>
      <c r="CR118" s="15">
        <v>0</v>
      </c>
      <c r="CS118" s="15">
        <v>296449</v>
      </c>
      <c r="CT118" s="15">
        <v>0</v>
      </c>
      <c r="CU118" s="15">
        <v>0</v>
      </c>
      <c r="CV118" s="15">
        <v>0</v>
      </c>
      <c r="CW118" s="15">
        <v>0</v>
      </c>
      <c r="CX118" s="15">
        <v>0</v>
      </c>
      <c r="CY118" s="15">
        <v>0</v>
      </c>
      <c r="CZ118" s="15">
        <v>0</v>
      </c>
      <c r="DA118" s="15">
        <v>0</v>
      </c>
      <c r="DB118" s="15">
        <v>0</v>
      </c>
      <c r="DC118" s="15">
        <v>0</v>
      </c>
      <c r="DD118" s="15">
        <v>0</v>
      </c>
      <c r="DE118" s="15">
        <v>0</v>
      </c>
      <c r="DF118" s="15">
        <v>290391</v>
      </c>
      <c r="DG118" s="15">
        <v>0</v>
      </c>
      <c r="DH118" s="15">
        <v>0</v>
      </c>
      <c r="DI118" s="15">
        <v>3</v>
      </c>
      <c r="DJ118" s="15">
        <v>0</v>
      </c>
      <c r="DK118" s="15">
        <v>0</v>
      </c>
      <c r="DL118" s="15">
        <v>0</v>
      </c>
      <c r="DM118" s="8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</row>
    <row r="119" outlineLevel="1">
      <c r="A119" s="1"/>
      <c r="B119" s="4"/>
      <c r="C119" s="23" t="s">
        <v>736</v>
      </c>
      <c r="D119" s="28">
        <f t="shared" si="1"/>
      </c>
      <c r="E119" s="28">
        <f t="shared" si="3"/>
      </c>
      <c r="F119" s="28">
        <f t="shared" si="5"/>
      </c>
      <c r="G119" s="28">
        <f t="shared" si="7"/>
      </c>
      <c r="H119" s="28">
        <f t="shared" si="9"/>
      </c>
      <c r="I119" s="28">
        <f t="shared" si="11"/>
      </c>
      <c r="J119" s="28">
        <f t="shared" si="13"/>
      </c>
      <c r="K119" s="29">
        <f t="shared" si="15"/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-1008000</v>
      </c>
      <c r="AA119" s="15">
        <v>0</v>
      </c>
      <c r="AB119" s="15">
        <v>0</v>
      </c>
      <c r="AC119" s="15">
        <v>-3000</v>
      </c>
      <c r="AD119" s="15">
        <v>0</v>
      </c>
      <c r="AE119" s="15">
        <v>-8000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-4000</v>
      </c>
      <c r="AL119" s="15">
        <v>-10000</v>
      </c>
      <c r="AM119" s="15">
        <v>0</v>
      </c>
      <c r="AN119" s="15">
        <v>-2000</v>
      </c>
      <c r="AO119" s="15">
        <v>-9000</v>
      </c>
      <c r="AP119" s="15">
        <v>-62000</v>
      </c>
      <c r="AQ119" s="15">
        <v>-136000</v>
      </c>
      <c r="AR119" s="15">
        <v>-605000</v>
      </c>
      <c r="AS119" s="15">
        <v>-229000</v>
      </c>
      <c r="AT119" s="15">
        <v>-444000</v>
      </c>
      <c r="AU119" s="15">
        <v>0</v>
      </c>
      <c r="AV119" s="15">
        <v>0</v>
      </c>
      <c r="AW119" s="15">
        <v>0</v>
      </c>
      <c r="AX119" s="15">
        <v>-1000</v>
      </c>
      <c r="AY119" s="15">
        <v>-1000</v>
      </c>
      <c r="AZ119" s="15">
        <v>-1000</v>
      </c>
      <c r="BA119" s="15">
        <v>0</v>
      </c>
      <c r="BB119" s="15">
        <v>-1000</v>
      </c>
      <c r="BC119" s="15">
        <v>0</v>
      </c>
      <c r="BD119" s="15">
        <v>-1000</v>
      </c>
      <c r="BE119" s="15">
        <v>-220</v>
      </c>
      <c r="BF119" s="15">
        <v>-611</v>
      </c>
      <c r="BG119" s="15">
        <v>-593</v>
      </c>
      <c r="BH119" s="15">
        <v>-576</v>
      </c>
      <c r="BI119" s="15">
        <v>0</v>
      </c>
      <c r="BJ119" s="15">
        <v>0</v>
      </c>
      <c r="BK119" s="15">
        <v>-496</v>
      </c>
      <c r="BL119" s="15">
        <v>-515</v>
      </c>
      <c r="BM119" s="15">
        <v>-420</v>
      </c>
      <c r="BN119" s="15">
        <v>-457</v>
      </c>
      <c r="BO119" s="15">
        <v>-379</v>
      </c>
      <c r="BP119" s="15">
        <v>-352</v>
      </c>
      <c r="BQ119" s="15">
        <v>0</v>
      </c>
      <c r="BR119" s="15">
        <v>-301</v>
      </c>
      <c r="BS119" s="15">
        <v>-292</v>
      </c>
      <c r="BT119" s="15">
        <v>-282</v>
      </c>
      <c r="BU119" s="15">
        <v>0</v>
      </c>
      <c r="BV119" s="15">
        <v>-215</v>
      </c>
      <c r="BW119" s="15">
        <v>0</v>
      </c>
      <c r="BX119" s="15">
        <v>-222</v>
      </c>
      <c r="BY119" s="15">
        <v>0</v>
      </c>
      <c r="BZ119" s="15">
        <v>0</v>
      </c>
      <c r="CA119" s="15">
        <v>0</v>
      </c>
      <c r="CB119" s="15">
        <v>0</v>
      </c>
      <c r="CC119" s="15">
        <v>0</v>
      </c>
      <c r="CD119" s="15">
        <v>0</v>
      </c>
      <c r="CE119" s="15">
        <v>0</v>
      </c>
      <c r="CF119" s="15">
        <v>0</v>
      </c>
      <c r="CG119" s="15">
        <v>0</v>
      </c>
      <c r="CH119" s="15">
        <v>0</v>
      </c>
      <c r="CI119" s="15">
        <v>0</v>
      </c>
      <c r="CJ119" s="15">
        <v>0</v>
      </c>
      <c r="CK119" s="15">
        <v>0</v>
      </c>
      <c r="CL119" s="15">
        <v>0</v>
      </c>
      <c r="CM119" s="15">
        <v>0</v>
      </c>
      <c r="CN119" s="15">
        <v>0</v>
      </c>
      <c r="CO119" s="15">
        <v>0</v>
      </c>
      <c r="CP119" s="15">
        <v>-678</v>
      </c>
      <c r="CQ119" s="15">
        <v>-1350</v>
      </c>
      <c r="CR119" s="15">
        <v>-1483</v>
      </c>
      <c r="CS119" s="15">
        <v>0</v>
      </c>
      <c r="CT119" s="15">
        <v>-301693</v>
      </c>
      <c r="CU119" s="15">
        <v>-1390</v>
      </c>
      <c r="CV119" s="15">
        <v>-1414</v>
      </c>
      <c r="CW119" s="15">
        <v>-1364</v>
      </c>
      <c r="CX119" s="15">
        <v>-1613</v>
      </c>
      <c r="CY119" s="15">
        <v>-1088</v>
      </c>
      <c r="CZ119" s="15">
        <v>-870</v>
      </c>
      <c r="DA119" s="15">
        <v>-1123</v>
      </c>
      <c r="DB119" s="15">
        <v>-733</v>
      </c>
      <c r="DC119" s="15">
        <v>-351</v>
      </c>
      <c r="DD119" s="15">
        <v>-248</v>
      </c>
      <c r="DE119" s="15">
        <v>-363</v>
      </c>
      <c r="DF119" s="15">
        <v>0</v>
      </c>
      <c r="DG119" s="15">
        <v>-471</v>
      </c>
      <c r="DH119" s="15">
        <v>-501</v>
      </c>
      <c r="DI119" s="15">
        <v>0</v>
      </c>
      <c r="DJ119" s="15">
        <v>-700</v>
      </c>
      <c r="DK119" s="15">
        <v>-459</v>
      </c>
      <c r="DL119" s="15">
        <v>-5241</v>
      </c>
      <c r="DM119" s="8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</row>
    <row r="120" outlineLevel="1">
      <c r="A120" s="1"/>
      <c r="B120" s="4"/>
      <c r="C120" s="23" t="s">
        <v>737</v>
      </c>
      <c r="D120" s="28">
        <f t="shared" si="1"/>
      </c>
      <c r="E120" s="28">
        <f t="shared" si="3"/>
      </c>
      <c r="F120" s="28">
        <f t="shared" si="5"/>
      </c>
      <c r="G120" s="28">
        <f t="shared" si="7"/>
      </c>
      <c r="H120" s="28">
        <f t="shared" si="9"/>
      </c>
      <c r="I120" s="28">
        <f t="shared" si="11"/>
      </c>
      <c r="J120" s="28">
        <f t="shared" si="13"/>
      </c>
      <c r="K120" s="29">
        <f t="shared" si="15"/>
      </c>
      <c r="M120" s="15">
        <v>-7811000</v>
      </c>
      <c r="N120" s="15">
        <v>-10997000</v>
      </c>
      <c r="O120" s="15">
        <v>-7158000</v>
      </c>
      <c r="P120" s="15">
        <v>-7740000</v>
      </c>
      <c r="Q120" s="15">
        <v>-2659000</v>
      </c>
      <c r="R120" s="15">
        <v>-3807000</v>
      </c>
      <c r="S120" s="15">
        <v>-3067000</v>
      </c>
      <c r="T120" s="15">
        <v>0</v>
      </c>
      <c r="U120" s="15">
        <v>-1213000</v>
      </c>
      <c r="V120" s="15">
        <v>-3485000</v>
      </c>
      <c r="W120" s="15">
        <v>-3345000</v>
      </c>
      <c r="X120" s="15">
        <v>-1996000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-724000</v>
      </c>
      <c r="AL120" s="15">
        <v>-200000</v>
      </c>
      <c r="AM120" s="15">
        <v>0</v>
      </c>
      <c r="AN120" s="15">
        <v>-655000</v>
      </c>
      <c r="AO120" s="15">
        <v>0</v>
      </c>
      <c r="AP120" s="15">
        <v>-151000</v>
      </c>
      <c r="AQ120" s="15">
        <v>0</v>
      </c>
      <c r="AR120" s="15">
        <v>0</v>
      </c>
      <c r="AS120" s="15">
        <v>-230000</v>
      </c>
      <c r="AT120" s="15">
        <v>0</v>
      </c>
      <c r="AU120" s="15">
        <v>-9000</v>
      </c>
      <c r="AV120" s="15">
        <v>-500000</v>
      </c>
      <c r="AW120" s="15">
        <v>-135000</v>
      </c>
      <c r="AX120" s="15">
        <v>0</v>
      </c>
      <c r="AY120" s="15">
        <v>-399000</v>
      </c>
      <c r="AZ120" s="15">
        <v>-53000</v>
      </c>
      <c r="BA120" s="15">
        <v>-4000</v>
      </c>
      <c r="BB120" s="15">
        <v>-310000</v>
      </c>
      <c r="BC120" s="15">
        <v>0</v>
      </c>
      <c r="BD120" s="15">
        <v>-500000</v>
      </c>
      <c r="BE120" s="15">
        <v>-37000</v>
      </c>
      <c r="BF120" s="15">
        <v>0</v>
      </c>
      <c r="BG120" s="15">
        <v>-750000</v>
      </c>
      <c r="BH120" s="15">
        <v>-100000</v>
      </c>
      <c r="BI120" s="15">
        <v>-100000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-104131</v>
      </c>
      <c r="BR120" s="15">
        <v>0</v>
      </c>
      <c r="BS120" s="15">
        <v>0</v>
      </c>
      <c r="BT120" s="15">
        <v>0</v>
      </c>
      <c r="BU120" s="15">
        <v>0</v>
      </c>
      <c r="BV120" s="15">
        <v>0</v>
      </c>
      <c r="BW120" s="15">
        <v>0</v>
      </c>
      <c r="BX120" s="15">
        <v>0</v>
      </c>
      <c r="BY120" s="15">
        <v>0</v>
      </c>
      <c r="BZ120" s="15">
        <v>-299740</v>
      </c>
      <c r="CA120" s="15">
        <v>0</v>
      </c>
      <c r="CB120" s="15">
        <v>-123896</v>
      </c>
      <c r="CC120" s="15">
        <v>-178085</v>
      </c>
      <c r="CD120" s="15">
        <v>-125041</v>
      </c>
      <c r="CE120" s="15">
        <v>-124386</v>
      </c>
      <c r="CF120" s="15">
        <v>-125000</v>
      </c>
      <c r="CG120" s="15">
        <v>-100000</v>
      </c>
      <c r="CH120" s="15">
        <v>0</v>
      </c>
      <c r="CI120" s="15">
        <v>-124978</v>
      </c>
      <c r="CJ120" s="15">
        <v>-50000</v>
      </c>
      <c r="CK120" s="15">
        <v>-50000</v>
      </c>
      <c r="CL120" s="15">
        <v>-40000</v>
      </c>
      <c r="CM120" s="15">
        <v>-50042</v>
      </c>
      <c r="CN120" s="15">
        <v>-48467</v>
      </c>
      <c r="CO120" s="15">
        <v>0</v>
      </c>
      <c r="CP120" s="15">
        <v>-13608</v>
      </c>
      <c r="CQ120" s="15">
        <v>0</v>
      </c>
      <c r="CR120" s="15">
        <v>0</v>
      </c>
      <c r="CS120" s="15">
        <v>0</v>
      </c>
      <c r="CT120" s="15">
        <v>0</v>
      </c>
      <c r="CU120" s="15">
        <v>0</v>
      </c>
      <c r="CV120" s="15">
        <v>0</v>
      </c>
      <c r="CW120" s="15">
        <v>0</v>
      </c>
      <c r="CX120" s="15">
        <v>0</v>
      </c>
      <c r="CY120" s="15">
        <v>0</v>
      </c>
      <c r="CZ120" s="15">
        <v>0</v>
      </c>
      <c r="DA120" s="15">
        <v>0</v>
      </c>
      <c r="DB120" s="15">
        <v>0</v>
      </c>
      <c r="DC120" s="15">
        <v>-57</v>
      </c>
      <c r="DD120" s="15">
        <v>-18</v>
      </c>
      <c r="DE120" s="15">
        <v>0</v>
      </c>
      <c r="DF120" s="15">
        <v>0</v>
      </c>
      <c r="DG120" s="15">
        <v>0</v>
      </c>
      <c r="DH120" s="15">
        <v>0</v>
      </c>
      <c r="DI120" s="15">
        <v>0</v>
      </c>
      <c r="DJ120" s="15">
        <v>0</v>
      </c>
      <c r="DK120" s="15">
        <v>0</v>
      </c>
      <c r="DL120" s="15">
        <v>0</v>
      </c>
      <c r="DM120" s="8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</row>
    <row r="121" outlineLevel="1">
      <c r="A121" s="1"/>
      <c r="B121" s="4"/>
      <c r="C121" s="23" t="s">
        <v>738</v>
      </c>
      <c r="D121" s="31">
        <f t="shared" si="1"/>
      </c>
      <c r="E121" s="31">
        <f t="shared" si="3"/>
      </c>
      <c r="F121" s="31">
        <f t="shared" si="5"/>
      </c>
      <c r="G121" s="31">
        <f t="shared" si="7"/>
      </c>
      <c r="H121" s="31">
        <f t="shared" si="9"/>
      </c>
      <c r="I121" s="31">
        <f t="shared" si="11"/>
      </c>
      <c r="J121" s="31">
        <f t="shared" si="13"/>
      </c>
      <c r="K121" s="29">
        <f t="shared" si="15"/>
      </c>
      <c r="M121" s="26">
        <v>0.9521163080206295</v>
      </c>
      <c r="N121" s="26">
        <v>0.9599921263717337</v>
      </c>
      <c r="O121" s="26">
        <v>0.9394971513500124</v>
      </c>
      <c r="P121" s="26">
        <v>0.9745710150919992</v>
      </c>
      <c r="Q121" s="26">
        <v>0.9807837796943562</v>
      </c>
      <c r="R121" s="26">
        <v>0.9723795330352707</v>
      </c>
      <c r="S121" s="26">
        <v>0.9556884391291015</v>
      </c>
      <c r="T121" s="26">
        <v>0.8764324862979571</v>
      </c>
      <c r="U121" s="26">
        <v>0.7403061224489796</v>
      </c>
      <c r="V121" s="26">
        <v>0.5810276679841897</v>
      </c>
      <c r="W121" s="26">
        <v>0.6510878323932313</v>
      </c>
      <c r="X121" s="26">
        <v>0.8932268559597752</v>
      </c>
      <c r="Y121" s="26">
        <v>0.9264745488823054</v>
      </c>
      <c r="Z121" s="26">
        <v>0.9325227963525836</v>
      </c>
      <c r="AA121" s="26">
        <v>0.9381338742393509</v>
      </c>
      <c r="AB121" s="26">
        <v>0.8812749003984064</v>
      </c>
      <c r="AC121" s="26">
        <v>0.8569261880687563</v>
      </c>
      <c r="AD121" s="26">
        <v>0.7596544715447154</v>
      </c>
      <c r="AE121" s="26">
        <v>0.8344774980930587</v>
      </c>
      <c r="AF121" s="26">
        <v>0.8777602523659306</v>
      </c>
      <c r="AG121" s="26">
        <v>0.8883756735950731</v>
      </c>
      <c r="AH121" s="26">
        <v>0.9168684422921711</v>
      </c>
      <c r="AI121" s="26">
        <v>0.8724604966139955</v>
      </c>
      <c r="AJ121" s="26">
        <v>0.7932148626817448</v>
      </c>
      <c r="AK121" s="26">
        <v>0.5448430493273543</v>
      </c>
      <c r="AL121" s="26">
        <v>0.8880597014925373</v>
      </c>
      <c r="AM121" s="26">
        <v>0.9038031319910514</v>
      </c>
      <c r="AN121" s="26">
        <v>0.9198913781398507</v>
      </c>
      <c r="AO121" s="26">
        <v>0.4714104193138501</v>
      </c>
      <c r="AP121" s="26">
        <v>0.9337811900191939</v>
      </c>
      <c r="AQ121" s="26">
        <v>0.9337423312883436</v>
      </c>
      <c r="AR121" s="26">
        <v>0.9197622585438335</v>
      </c>
      <c r="AS121" s="26">
        <v>0.9389221556886228</v>
      </c>
      <c r="AT121" s="26">
        <v>0.9491978609625669</v>
      </c>
      <c r="AU121" s="26">
        <v>0.9255813953488372</v>
      </c>
      <c r="AV121" s="26">
        <v>0.8367952522255193</v>
      </c>
      <c r="AW121" s="26">
        <v>0.9576271186440678</v>
      </c>
      <c r="AX121" s="26">
        <v>0.9578163771712159</v>
      </c>
      <c r="AY121" s="26">
        <v>0.8817733990147784</v>
      </c>
      <c r="AZ121" s="26">
        <v>0.8872180451127819</v>
      </c>
      <c r="BA121" s="26">
        <v>0.9028213166144201</v>
      </c>
      <c r="BB121" s="26">
        <v>0.8677966101694915</v>
      </c>
      <c r="BC121" s="26">
        <v>0.9087301587301587</v>
      </c>
      <c r="BD121" s="26">
        <v>0.8806584362139918</v>
      </c>
      <c r="BE121" s="26">
        <v>0.7320801152831075</v>
      </c>
      <c r="BF121" s="26">
        <v>0.8268215752569834</v>
      </c>
      <c r="BG121" s="26">
        <v>0.5521725842317704</v>
      </c>
      <c r="BH121" s="26">
        <v>0.5967317010261796</v>
      </c>
      <c r="BI121" s="26">
        <v>0.7848283195090853</v>
      </c>
      <c r="BJ121" s="26">
        <v>0.8638430129806813</v>
      </c>
      <c r="BK121" s="26">
        <v>0.7366584050029121</v>
      </c>
      <c r="BL121" s="26">
        <v>0.8083338303413451</v>
      </c>
      <c r="BM121" s="26">
        <v>0.7883558724195596</v>
      </c>
      <c r="BN121" s="26">
        <v>0.8327269766584819</v>
      </c>
      <c r="BO121" s="26">
        <v>0.9061342927975788</v>
      </c>
      <c r="BP121" s="26">
        <v>0.852636899588073</v>
      </c>
      <c r="BQ121" s="26">
        <v>0.9037836473224147</v>
      </c>
      <c r="BR121" s="26">
        <v>0.8727366033158579</v>
      </c>
      <c r="BS121" s="26"/>
      <c r="BT121" s="26">
        <v>0.9245216315347563</v>
      </c>
      <c r="BU121" s="26">
        <v>0.8901021332113057</v>
      </c>
      <c r="BV121" s="26">
        <v>0.9096261519356876</v>
      </c>
      <c r="BW121" s="26"/>
      <c r="BX121" s="26"/>
      <c r="BY121" s="26"/>
      <c r="BZ121" s="26">
        <v>0.32017013208935674</v>
      </c>
      <c r="CA121" s="26"/>
      <c r="CB121" s="26">
        <v>0.29735412590231847</v>
      </c>
      <c r="CC121" s="26">
        <v>0.796830229226361</v>
      </c>
      <c r="CD121" s="26">
        <v>0.8221685539991771</v>
      </c>
      <c r="CE121" s="26">
        <v>0.8542789508169002</v>
      </c>
      <c r="CF121" s="26">
        <v>0.8618736429148354</v>
      </c>
      <c r="CG121" s="26">
        <v>0.7246772709251021</v>
      </c>
      <c r="CH121" s="26">
        <v>0.8109008257405059</v>
      </c>
      <c r="CI121" s="26">
        <v>0.8748459767253718</v>
      </c>
      <c r="CJ121" s="26">
        <v>0.8436012501608107</v>
      </c>
      <c r="CK121" s="26">
        <v>0.8379896761175568</v>
      </c>
      <c r="CL121" s="26">
        <v>0.8522995250682783</v>
      </c>
      <c r="CM121" s="26">
        <v>0.7205840114887506</v>
      </c>
      <c r="CN121" s="26">
        <v>0.8487539900319202</v>
      </c>
      <c r="CO121" s="26">
        <v>0.8275521362929993</v>
      </c>
      <c r="CP121" s="26">
        <v>0.7167868799613168</v>
      </c>
      <c r="CQ121" s="26">
        <v>0.44296673478275433</v>
      </c>
      <c r="CR121" s="26">
        <v>0.5834303888192081</v>
      </c>
      <c r="CS121" s="26">
        <v>0.8889268441775589</v>
      </c>
      <c r="CT121" s="26">
        <v>0.3908252578930916</v>
      </c>
      <c r="CU121" s="26">
        <v>-0.4844323985305976</v>
      </c>
      <c r="CV121" s="26">
        <v>0.2924914298352317</v>
      </c>
      <c r="CW121" s="26">
        <v>0.8962280894067045</v>
      </c>
      <c r="CX121" s="26">
        <v>-19.244943525085368</v>
      </c>
      <c r="CY121" s="26">
        <v>-0.2015195993783457</v>
      </c>
      <c r="CZ121" s="26">
        <v>0.7943821859991268</v>
      </c>
      <c r="DA121" s="26">
        <v>-0.05192194853996829</v>
      </c>
      <c r="DB121" s="26">
        <v>1</v>
      </c>
      <c r="DC121" s="26">
        <v>-0.8452273537990221</v>
      </c>
      <c r="DD121" s="26">
        <v>0.39432507728122734</v>
      </c>
      <c r="DE121" s="26">
        <v>0.11819269898264512</v>
      </c>
      <c r="DF121" s="26">
        <v>0.8824925816023739</v>
      </c>
      <c r="DG121" s="26">
        <v>0.9033863656563861</v>
      </c>
      <c r="DH121" s="26">
        <v>-50.38620689655173</v>
      </c>
      <c r="DI121" s="26">
        <v>0.9364009489023609</v>
      </c>
      <c r="DJ121" s="26">
        <v>0.6413793103448275</v>
      </c>
      <c r="DK121" s="26">
        <v>0.7685562167240839</v>
      </c>
      <c r="DL121" s="26">
        <v>0.6904376012965965</v>
      </c>
      <c r="DM121" s="8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</row>
    <row r="122">
      <c r="A122" s="1"/>
      <c r="B122" s="4"/>
      <c r="C122" s="34" t="s">
        <v>623</v>
      </c>
      <c r="D122" s="25">
        <f t="shared" si="1"/>
      </c>
      <c r="E122" s="25">
        <f t="shared" si="3"/>
      </c>
      <c r="F122" s="25">
        <f t="shared" si="5"/>
      </c>
      <c r="G122" s="25">
        <f t="shared" si="7"/>
      </c>
      <c r="H122" s="25">
        <f t="shared" si="9"/>
      </c>
      <c r="I122" s="25">
        <f t="shared" si="11"/>
      </c>
      <c r="J122" s="25">
        <f t="shared" si="13"/>
      </c>
      <c r="K122" s="33">
        <f t="shared" si="15"/>
      </c>
      <c r="L122" s="12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8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</row>
    <row r="123" outlineLevel="1">
      <c r="A123" s="1"/>
      <c r="B123" s="4"/>
      <c r="C123" s="23" t="s">
        <v>739</v>
      </c>
      <c r="D123" s="29">
        <f t="shared" si="1"/>
      </c>
      <c r="E123" s="29">
        <f t="shared" si="3"/>
      </c>
      <c r="F123" s="29">
        <f t="shared" si="5"/>
      </c>
      <c r="G123" s="29">
        <f t="shared" si="7"/>
      </c>
      <c r="H123" s="29">
        <f t="shared" si="9"/>
      </c>
      <c r="I123" s="29">
        <f t="shared" si="11"/>
      </c>
      <c r="J123" s="29">
        <f t="shared" si="13"/>
      </c>
      <c r="K123" s="29">
        <f t="shared" si="15"/>
      </c>
      <c r="M123" s="16">
        <v>0.8668285772110909</v>
      </c>
      <c r="N123" s="16">
        <v>0.7874384435295068</v>
      </c>
      <c r="O123" s="16">
        <v>0.6105521571152608</v>
      </c>
      <c r="P123" s="16">
        <v>0.5681799919646444</v>
      </c>
      <c r="Q123" s="16">
        <v>0.5198075380914194</v>
      </c>
      <c r="R123" s="16">
        <v>0.39242181234963913</v>
      </c>
      <c r="S123" s="16">
        <v>0.24937985116427944</v>
      </c>
      <c r="T123" s="16">
        <v>0.0706425702811245</v>
      </c>
      <c r="U123" s="16">
        <v>0.05857892612030682</v>
      </c>
      <c r="V123" s="16">
        <v>0.029411764705882353</v>
      </c>
      <c r="W123" s="16">
        <v>0.032114467408585055</v>
      </c>
      <c r="X123" s="16">
        <v>0.11903823413480488</v>
      </c>
      <c r="Y123" s="16">
        <v>0.13522012578616352</v>
      </c>
      <c r="Z123" s="16">
        <v>0.12088258471237194</v>
      </c>
      <c r="AA123" s="16">
        <v>0.10959715639810426</v>
      </c>
      <c r="AB123" s="16">
        <v>0.0875</v>
      </c>
      <c r="AC123" s="16">
        <v>0.06704905063291139</v>
      </c>
      <c r="AD123" s="16">
        <v>0.05932539682539682</v>
      </c>
      <c r="AE123" s="16">
        <v>0.04369009584664537</v>
      </c>
      <c r="AF123" s="16">
        <v>0.0447347266881029</v>
      </c>
      <c r="AG123" s="16">
        <v>0.0464573268921095</v>
      </c>
      <c r="AH123" s="16">
        <v>0.045954692556634306</v>
      </c>
      <c r="AI123" s="16">
        <v>0.031371753246753245</v>
      </c>
      <c r="AJ123" s="16">
        <v>0.019926948051948053</v>
      </c>
      <c r="AK123" s="16">
        <v>0.01</v>
      </c>
      <c r="AL123" s="16">
        <v>0.0476</v>
      </c>
      <c r="AM123" s="16">
        <v>0.048402555910543134</v>
      </c>
      <c r="AN123" s="16">
        <v>0.054027113237639555</v>
      </c>
      <c r="AO123" s="16">
        <v>0.014745627980922098</v>
      </c>
      <c r="AP123" s="16">
        <v>0.03873407643312102</v>
      </c>
      <c r="AQ123" s="16">
        <v>0.030055292259083728</v>
      </c>
      <c r="AR123" s="16">
        <v>0.024141965678627145</v>
      </c>
      <c r="AS123" s="16">
        <v>0.028488372093023257</v>
      </c>
      <c r="AT123" s="16">
        <v>0.027182235834609495</v>
      </c>
      <c r="AU123" s="16">
        <v>0.015694006309148266</v>
      </c>
      <c r="AV123" s="16">
        <v>0.011769616026711185</v>
      </c>
      <c r="AW123" s="16">
        <v>0.014437819420783645</v>
      </c>
      <c r="AX123" s="16">
        <v>0.017079646017699113</v>
      </c>
      <c r="AY123" s="16">
        <v>0.01</v>
      </c>
      <c r="AZ123" s="16">
        <v>0.010387323943661972</v>
      </c>
      <c r="BA123" s="16">
        <v>0.012996389891696752</v>
      </c>
      <c r="BB123" s="16">
        <v>0.011469534050179211</v>
      </c>
      <c r="BC123" s="16">
        <v>0.010026269702276708</v>
      </c>
      <c r="BD123" s="16">
        <v>0.01</v>
      </c>
      <c r="BE123" s="16">
        <v>0.01</v>
      </c>
      <c r="BF123" s="16">
        <v>0.01</v>
      </c>
      <c r="BG123" s="16">
        <v>0.01</v>
      </c>
      <c r="BH123" s="16">
        <v>0.01</v>
      </c>
      <c r="BI123" s="16">
        <v>0.01</v>
      </c>
      <c r="BJ123" s="16">
        <v>0.011270503860251732</v>
      </c>
      <c r="BK123" s="16">
        <v>0.01</v>
      </c>
      <c r="BL123" s="16">
        <v>0.01</v>
      </c>
      <c r="BM123" s="16">
        <v>0.01</v>
      </c>
      <c r="BN123" s="16">
        <v>0.01</v>
      </c>
      <c r="BO123" s="16">
        <v>0.01</v>
      </c>
      <c r="BP123" s="16">
        <v>0.01</v>
      </c>
      <c r="BQ123" s="16">
        <v>0.01</v>
      </c>
      <c r="BR123" s="16">
        <v>0.01</v>
      </c>
      <c r="BS123" s="16">
        <v>-0.01</v>
      </c>
      <c r="BT123" s="16">
        <v>0.01</v>
      </c>
      <c r="BU123" s="16">
        <v>0.01</v>
      </c>
      <c r="BV123" s="16">
        <v>0.01</v>
      </c>
      <c r="BW123" s="16">
        <v>-0.01</v>
      </c>
      <c r="BX123" s="16">
        <v>-0.01</v>
      </c>
      <c r="BY123" s="16">
        <v>-0.01</v>
      </c>
      <c r="BZ123" s="16">
        <v>0.01</v>
      </c>
      <c r="CA123" s="16">
        <v>-0.01</v>
      </c>
      <c r="CB123" s="16">
        <v>0.01</v>
      </c>
      <c r="CC123" s="16">
        <v>0.011311131666691268</v>
      </c>
      <c r="CD123" s="16">
        <v>0.01</v>
      </c>
      <c r="CE123" s="16">
        <v>0.010040541245500592</v>
      </c>
      <c r="CF123" s="16">
        <v>0.01</v>
      </c>
      <c r="CG123" s="16">
        <v>0.01</v>
      </c>
      <c r="CH123" s="16">
        <v>0.01</v>
      </c>
      <c r="CI123" s="16">
        <v>0.01</v>
      </c>
      <c r="CJ123" s="16">
        <v>0.01</v>
      </c>
      <c r="CK123" s="16">
        <v>0.01</v>
      </c>
      <c r="CL123" s="16">
        <v>0.01</v>
      </c>
      <c r="CM123" s="16">
        <v>0.01</v>
      </c>
      <c r="CN123" s="16">
        <v>0.01</v>
      </c>
      <c r="CO123" s="16">
        <v>0.01</v>
      </c>
      <c r="CP123" s="16">
        <v>0.01</v>
      </c>
      <c r="CQ123" s="16">
        <v>0.01</v>
      </c>
      <c r="CR123" s="16">
        <v>0.01</v>
      </c>
      <c r="CS123" s="16">
        <v>0.01</v>
      </c>
      <c r="CT123" s="16">
        <v>0.01</v>
      </c>
      <c r="CU123" s="16">
        <v>-0.01</v>
      </c>
      <c r="CV123" s="16">
        <v>0.01</v>
      </c>
      <c r="CW123" s="16">
        <v>0.01</v>
      </c>
      <c r="CX123" s="16">
        <v>-0.01</v>
      </c>
      <c r="CY123" s="16">
        <v>-0.01</v>
      </c>
      <c r="CZ123" s="16">
        <v>0.01</v>
      </c>
      <c r="DA123" s="16">
        <v>-0.01</v>
      </c>
      <c r="DB123" s="16">
        <v>0.01</v>
      </c>
      <c r="DC123" s="16">
        <v>-0.01</v>
      </c>
      <c r="DD123" s="16">
        <v>0.01</v>
      </c>
      <c r="DE123" s="16">
        <v>0.01</v>
      </c>
      <c r="DF123" s="16">
        <v>0.01</v>
      </c>
      <c r="DG123" s="16">
        <v>0.01</v>
      </c>
      <c r="DH123" s="16">
        <v>-0.01</v>
      </c>
      <c r="DI123" s="16">
        <v>0.01</v>
      </c>
      <c r="DJ123" s="16">
        <v>0.01</v>
      </c>
      <c r="DK123" s="16">
        <v>0.01</v>
      </c>
      <c r="DL123" s="16">
        <v>0.01</v>
      </c>
      <c r="DM123" s="8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</row>
    <row r="124" outlineLevel="1">
      <c r="A124" s="1"/>
      <c r="B124" s="4"/>
      <c r="C124" s="23" t="s">
        <v>740</v>
      </c>
      <c r="D124" s="29">
        <f t="shared" si="1"/>
      </c>
      <c r="E124" s="29">
        <f t="shared" si="3"/>
      </c>
      <c r="F124" s="29">
        <f t="shared" si="5"/>
      </c>
      <c r="G124" s="29">
        <f t="shared" si="7"/>
      </c>
      <c r="H124" s="29">
        <f t="shared" si="9"/>
      </c>
      <c r="I124" s="29">
        <f t="shared" si="11"/>
      </c>
      <c r="J124" s="29">
        <f t="shared" si="13"/>
      </c>
      <c r="K124" s="29">
        <f t="shared" si="15"/>
      </c>
      <c r="M124" s="16">
        <v>0.9104229912973082</v>
      </c>
      <c r="N124" s="16">
        <v>0.8202551061596836</v>
      </c>
      <c r="O124" s="16">
        <v>0.6498712169993561</v>
      </c>
      <c r="P124" s="16">
        <v>0.5830052229811169</v>
      </c>
      <c r="Q124" s="16">
        <v>0.5299919807538092</v>
      </c>
      <c r="R124" s="16">
        <v>0.40356856455493184</v>
      </c>
      <c r="S124" s="16">
        <v>0.2609426262302953</v>
      </c>
      <c r="T124" s="16">
        <v>0.08060240963855422</v>
      </c>
      <c r="U124" s="16">
        <v>0.07912797739200646</v>
      </c>
      <c r="V124" s="16">
        <v>0.05062024809923969</v>
      </c>
      <c r="W124" s="16">
        <v>0.04932432432432433</v>
      </c>
      <c r="X124" s="16">
        <v>0.13326763894363422</v>
      </c>
      <c r="Y124" s="16">
        <v>0.1459512578616352</v>
      </c>
      <c r="Z124" s="16">
        <v>0.12962962962962962</v>
      </c>
      <c r="AA124" s="16">
        <v>0.11682464454976303</v>
      </c>
      <c r="AB124" s="16">
        <v>0.0992879746835443</v>
      </c>
      <c r="AC124" s="16">
        <v>0.07824367088607595</v>
      </c>
      <c r="AD124" s="16">
        <v>0.07809523809523809</v>
      </c>
      <c r="AE124" s="16">
        <v>0.052356230031948885</v>
      </c>
      <c r="AF124" s="16">
        <v>0.05096463022508039</v>
      </c>
      <c r="AG124" s="16">
        <v>0.052294685990338166</v>
      </c>
      <c r="AH124" s="16">
        <v>0.05012135922330097</v>
      </c>
      <c r="AI124" s="16">
        <v>0.03595779220779221</v>
      </c>
      <c r="AJ124" s="16">
        <v>0.025121753246753246</v>
      </c>
      <c r="AK124" s="16">
        <v>0.01792604501607717</v>
      </c>
      <c r="AL124" s="16">
        <v>0.0536</v>
      </c>
      <c r="AM124" s="16">
        <v>0.05355431309904153</v>
      </c>
      <c r="AN124" s="16">
        <v>0.05873205741626794</v>
      </c>
      <c r="AO124" s="16">
        <v>0.031279809220985694</v>
      </c>
      <c r="AP124" s="16">
        <v>0.04148089171974522</v>
      </c>
      <c r="AQ124" s="16">
        <v>0.03218799368088467</v>
      </c>
      <c r="AR124" s="16">
        <v>0.02624804992199688</v>
      </c>
      <c r="AS124" s="16">
        <v>0.03034156976744186</v>
      </c>
      <c r="AT124" s="16">
        <v>0.028637059724349156</v>
      </c>
      <c r="AU124" s="16">
        <v>0.01695583596214511</v>
      </c>
      <c r="AV124" s="16">
        <v>0.014065108514190317</v>
      </c>
      <c r="AW124" s="16">
        <v>0.015076660988074957</v>
      </c>
      <c r="AX124" s="16">
        <v>0.017831858407079647</v>
      </c>
      <c r="AY124" s="16">
        <v>0.01</v>
      </c>
      <c r="AZ124" s="16">
        <v>0.01170774647887324</v>
      </c>
      <c r="BA124" s="16">
        <v>0.014395306859205776</v>
      </c>
      <c r="BB124" s="16">
        <v>0.0132168458781362</v>
      </c>
      <c r="BC124" s="16">
        <v>0.011033274956217164</v>
      </c>
      <c r="BD124" s="16">
        <v>0.010657894736842106</v>
      </c>
      <c r="BE124" s="16">
        <v>0.010654400044162602</v>
      </c>
      <c r="BF124" s="16">
        <v>0.01</v>
      </c>
      <c r="BG124" s="16">
        <v>0.01</v>
      </c>
      <c r="BH124" s="16">
        <v>0.01</v>
      </c>
      <c r="BI124" s="16">
        <v>0.01</v>
      </c>
      <c r="BJ124" s="16">
        <v>0.013046935254315451</v>
      </c>
      <c r="BK124" s="16">
        <v>0.01</v>
      </c>
      <c r="BL124" s="16">
        <v>0.01</v>
      </c>
      <c r="BM124" s="16">
        <v>0.01</v>
      </c>
      <c r="BN124" s="16">
        <v>0.01</v>
      </c>
      <c r="BO124" s="16">
        <v>0.010118025716119323</v>
      </c>
      <c r="BP124" s="16">
        <v>0.01</v>
      </c>
      <c r="BQ124" s="16">
        <v>0.01</v>
      </c>
      <c r="BR124" s="16">
        <v>0.01</v>
      </c>
      <c r="BS124" s="16">
        <v>-0.01</v>
      </c>
      <c r="BT124" s="16">
        <v>0.01</v>
      </c>
      <c r="BU124" s="16">
        <v>0.01</v>
      </c>
      <c r="BV124" s="16">
        <v>0.01</v>
      </c>
      <c r="BW124" s="16">
        <v>-0.01</v>
      </c>
      <c r="BX124" s="16">
        <v>-0.01</v>
      </c>
      <c r="BY124" s="16">
        <v>-0.01</v>
      </c>
      <c r="BZ124" s="16">
        <v>0.01</v>
      </c>
      <c r="CA124" s="16">
        <v>-0.01</v>
      </c>
      <c r="CB124" s="16">
        <v>0.012151028144104029</v>
      </c>
      <c r="CC124" s="16">
        <v>0.014195158832858532</v>
      </c>
      <c r="CD124" s="16">
        <v>0.011398933089716715</v>
      </c>
      <c r="CE124" s="16">
        <v>0.011753234977754483</v>
      </c>
      <c r="CF124" s="16">
        <v>0.01</v>
      </c>
      <c r="CG124" s="16">
        <v>0.01</v>
      </c>
      <c r="CH124" s="16">
        <v>0.01</v>
      </c>
      <c r="CI124" s="16">
        <v>0.01</v>
      </c>
      <c r="CJ124" s="16">
        <v>0.01</v>
      </c>
      <c r="CK124" s="16">
        <v>0.01</v>
      </c>
      <c r="CL124" s="16">
        <v>0.01</v>
      </c>
      <c r="CM124" s="16">
        <v>0.01</v>
      </c>
      <c r="CN124" s="16">
        <v>0.01</v>
      </c>
      <c r="CO124" s="16">
        <v>0.01</v>
      </c>
      <c r="CP124" s="16">
        <v>0.01</v>
      </c>
      <c r="CQ124" s="16">
        <v>0.01</v>
      </c>
      <c r="CR124" s="16">
        <v>0.01</v>
      </c>
      <c r="CS124" s="16">
        <v>0.01</v>
      </c>
      <c r="CT124" s="16">
        <v>0.01</v>
      </c>
      <c r="CU124" s="16">
        <v>0.01</v>
      </c>
      <c r="CV124" s="16">
        <v>0.01</v>
      </c>
      <c r="CW124" s="16">
        <v>0.01</v>
      </c>
      <c r="CX124" s="16">
        <v>0.01</v>
      </c>
      <c r="CY124" s="16">
        <v>0.01</v>
      </c>
      <c r="CZ124" s="16">
        <v>0.01</v>
      </c>
      <c r="DA124" s="16">
        <v>0.01</v>
      </c>
      <c r="DB124" s="16">
        <v>0.01</v>
      </c>
      <c r="DC124" s="16">
        <v>0.01</v>
      </c>
      <c r="DD124" s="16">
        <v>0.01</v>
      </c>
      <c r="DE124" s="16">
        <v>0.01</v>
      </c>
      <c r="DF124" s="16">
        <v>0.01</v>
      </c>
      <c r="DG124" s="16">
        <v>0.01</v>
      </c>
      <c r="DH124" s="16">
        <v>0.01</v>
      </c>
      <c r="DI124" s="16">
        <v>0.01</v>
      </c>
      <c r="DJ124" s="16">
        <v>0.01</v>
      </c>
      <c r="DK124" s="16">
        <v>0.01</v>
      </c>
      <c r="DL124" s="16">
        <v>0.01</v>
      </c>
      <c r="DM124" s="8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</row>
    <row r="125">
      <c r="A125" s="1"/>
      <c r="B125" s="4"/>
      <c r="C125" s="34" t="s">
        <v>87</v>
      </c>
      <c r="D125" s="25">
        <f t="shared" si="1"/>
      </c>
      <c r="E125" s="25">
        <f t="shared" si="3"/>
      </c>
      <c r="F125" s="25">
        <f t="shared" si="5"/>
      </c>
      <c r="G125" s="25">
        <f t="shared" si="7"/>
      </c>
      <c r="H125" s="25">
        <f t="shared" si="9"/>
      </c>
      <c r="I125" s="25">
        <f t="shared" si="11"/>
      </c>
      <c r="J125" s="25">
        <f t="shared" si="13"/>
      </c>
      <c r="K125" s="33">
        <f t="shared" si="15"/>
      </c>
      <c r="L125" s="12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8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</row>
    <row r="126" outlineLevel="1">
      <c r="A126" s="1"/>
      <c r="B126" s="4"/>
      <c r="C126" s="23" t="s">
        <v>88</v>
      </c>
      <c r="D126" s="32">
        <f t="shared" si="1"/>
      </c>
      <c r="E126" s="32">
        <f t="shared" si="3"/>
      </c>
      <c r="F126" s="32">
        <f t="shared" si="5"/>
      </c>
      <c r="G126" s="32">
        <f t="shared" si="7"/>
      </c>
      <c r="H126" s="32">
        <f t="shared" si="9"/>
      </c>
      <c r="I126" s="32">
        <f t="shared" si="11"/>
      </c>
      <c r="J126" s="32">
        <f t="shared" si="13"/>
      </c>
      <c r="K126" s="29">
        <f t="shared" si="15"/>
      </c>
      <c r="M126" s="27" t="s">
        <v>92</v>
      </c>
      <c r="N126" s="27" t="s">
        <v>92</v>
      </c>
      <c r="O126" s="27" t="s">
        <v>92</v>
      </c>
      <c r="P126" s="27" t="s">
        <v>92</v>
      </c>
      <c r="Q126" s="27" t="s">
        <v>92</v>
      </c>
      <c r="R126" s="27" t="s">
        <v>92</v>
      </c>
      <c r="S126" s="27" t="s">
        <v>92</v>
      </c>
      <c r="T126" s="27" t="s">
        <v>92</v>
      </c>
      <c r="U126" s="27" t="s">
        <v>92</v>
      </c>
      <c r="V126" s="27" t="s">
        <v>92</v>
      </c>
      <c r="W126" s="27" t="s">
        <v>92</v>
      </c>
      <c r="X126" s="27" t="s">
        <v>92</v>
      </c>
      <c r="Y126" s="27" t="s">
        <v>92</v>
      </c>
      <c r="Z126" s="27" t="s">
        <v>92</v>
      </c>
      <c r="AA126" s="27" t="s">
        <v>92</v>
      </c>
      <c r="AB126" s="27" t="s">
        <v>92</v>
      </c>
      <c r="AC126" s="27" t="s">
        <v>92</v>
      </c>
      <c r="AD126" s="27" t="s">
        <v>92</v>
      </c>
      <c r="AE126" s="27" t="s">
        <v>92</v>
      </c>
      <c r="AF126" s="27" t="s">
        <v>92</v>
      </c>
      <c r="AG126" s="27" t="s">
        <v>92</v>
      </c>
      <c r="AH126" s="27" t="s">
        <v>92</v>
      </c>
      <c r="AI126" s="27" t="s">
        <v>92</v>
      </c>
      <c r="AJ126" s="27" t="s">
        <v>92</v>
      </c>
      <c r="AK126" s="27" t="s">
        <v>92</v>
      </c>
      <c r="AL126" s="27" t="s">
        <v>92</v>
      </c>
      <c r="AM126" s="27" t="s">
        <v>92</v>
      </c>
      <c r="AN126" s="27" t="s">
        <v>92</v>
      </c>
      <c r="AO126" s="27" t="s">
        <v>92</v>
      </c>
      <c r="AP126" s="27" t="s">
        <v>92</v>
      </c>
      <c r="AQ126" s="27" t="s">
        <v>92</v>
      </c>
      <c r="AR126" s="27" t="s">
        <v>92</v>
      </c>
      <c r="AS126" s="27" t="s">
        <v>92</v>
      </c>
      <c r="AT126" s="27" t="s">
        <v>92</v>
      </c>
      <c r="AU126" s="27" t="s">
        <v>92</v>
      </c>
      <c r="AV126" s="27" t="s">
        <v>92</v>
      </c>
      <c r="AW126" s="27" t="s">
        <v>92</v>
      </c>
      <c r="AX126" s="27" t="s">
        <v>92</v>
      </c>
      <c r="AY126" s="27" t="s">
        <v>92</v>
      </c>
      <c r="AZ126" s="27" t="s">
        <v>92</v>
      </c>
      <c r="BA126" s="27" t="s">
        <v>92</v>
      </c>
      <c r="BB126" s="27" t="s">
        <v>92</v>
      </c>
      <c r="BC126" s="27" t="s">
        <v>92</v>
      </c>
      <c r="BD126" s="27" t="s">
        <v>92</v>
      </c>
      <c r="BE126" s="27" t="s">
        <v>92</v>
      </c>
      <c r="BF126" s="27" t="s">
        <v>92</v>
      </c>
      <c r="BG126" s="27" t="s">
        <v>92</v>
      </c>
      <c r="BH126" s="27" t="s">
        <v>92</v>
      </c>
      <c r="BI126" s="27" t="s">
        <v>92</v>
      </c>
      <c r="BJ126" s="27" t="s">
        <v>92</v>
      </c>
      <c r="BK126" s="27" t="s">
        <v>92</v>
      </c>
      <c r="BL126" s="27" t="s">
        <v>92</v>
      </c>
      <c r="BM126" s="27" t="s">
        <v>92</v>
      </c>
      <c r="BN126" s="27" t="s">
        <v>92</v>
      </c>
      <c r="BO126" s="27" t="s">
        <v>92</v>
      </c>
      <c r="BP126" s="27" t="s">
        <v>92</v>
      </c>
      <c r="BQ126" s="27" t="s">
        <v>92</v>
      </c>
      <c r="BR126" s="27" t="s">
        <v>92</v>
      </c>
      <c r="BS126" s="27" t="s">
        <v>92</v>
      </c>
      <c r="BT126" s="27" t="s">
        <v>92</v>
      </c>
      <c r="BU126" s="27" t="s">
        <v>92</v>
      </c>
      <c r="BV126" s="27" t="s">
        <v>92</v>
      </c>
      <c r="BW126" s="27" t="s">
        <v>92</v>
      </c>
      <c r="BX126" s="27" t="s">
        <v>92</v>
      </c>
      <c r="BY126" s="27" t="s">
        <v>92</v>
      </c>
      <c r="BZ126" s="27" t="s">
        <v>92</v>
      </c>
      <c r="CA126" s="27" t="s">
        <v>92</v>
      </c>
      <c r="CB126" s="27" t="s">
        <v>92</v>
      </c>
      <c r="CC126" s="27" t="s">
        <v>92</v>
      </c>
      <c r="CD126" s="27" t="s">
        <v>92</v>
      </c>
      <c r="CE126" s="27" t="s">
        <v>92</v>
      </c>
      <c r="CF126" s="27" t="s">
        <v>92</v>
      </c>
      <c r="CG126" s="27" t="s">
        <v>92</v>
      </c>
      <c r="CH126" s="27" t="s">
        <v>92</v>
      </c>
      <c r="CI126" s="27" t="s">
        <v>92</v>
      </c>
      <c r="CJ126" s="27" t="s">
        <v>92</v>
      </c>
      <c r="CK126" s="27" t="s">
        <v>92</v>
      </c>
      <c r="CL126" s="27" t="s">
        <v>92</v>
      </c>
      <c r="CM126" s="27" t="s">
        <v>92</v>
      </c>
      <c r="CN126" s="27" t="s">
        <v>92</v>
      </c>
      <c r="CO126" s="27" t="s">
        <v>92</v>
      </c>
      <c r="CP126" s="27" t="s">
        <v>92</v>
      </c>
      <c r="CQ126" s="27" t="s">
        <v>92</v>
      </c>
      <c r="CR126" s="27" t="s">
        <v>92</v>
      </c>
      <c r="CS126" s="27" t="s">
        <v>92</v>
      </c>
      <c r="CT126" s="27" t="s">
        <v>92</v>
      </c>
      <c r="CU126" s="27" t="s">
        <v>92</v>
      </c>
      <c r="CV126" s="27" t="s">
        <v>92</v>
      </c>
      <c r="CW126" s="27" t="s">
        <v>92</v>
      </c>
      <c r="CX126" s="27" t="s">
        <v>92</v>
      </c>
      <c r="CY126" s="27" t="s">
        <v>92</v>
      </c>
      <c r="CZ126" s="27" t="s">
        <v>92</v>
      </c>
      <c r="DA126" s="27" t="s">
        <v>92</v>
      </c>
      <c r="DB126" s="27" t="s">
        <v>92</v>
      </c>
      <c r="DC126" s="27" t="s">
        <v>92</v>
      </c>
      <c r="DD126" s="27" t="s">
        <v>92</v>
      </c>
      <c r="DE126" s="27" t="s">
        <v>92</v>
      </c>
      <c r="DF126" s="27" t="s">
        <v>92</v>
      </c>
      <c r="DG126" s="27" t="s">
        <v>92</v>
      </c>
      <c r="DH126" s="27" t="s">
        <v>92</v>
      </c>
      <c r="DI126" s="27" t="s">
        <v>92</v>
      </c>
      <c r="DJ126" s="27" t="s">
        <v>92</v>
      </c>
      <c r="DK126" s="27" t="s">
        <v>92</v>
      </c>
      <c r="DL126" s="27" t="s">
        <v>92</v>
      </c>
      <c r="DM126" s="8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</row>
    <row r="127" outlineLevel="1">
      <c r="A127" s="1"/>
      <c r="B127" s="4"/>
      <c r="C127" s="23" t="s">
        <v>89</v>
      </c>
      <c r="D127" s="32">
        <f t="shared" si="1"/>
      </c>
      <c r="E127" s="32">
        <f t="shared" si="3"/>
      </c>
      <c r="F127" s="32">
        <f t="shared" si="5"/>
      </c>
      <c r="G127" s="32">
        <f t="shared" si="7"/>
      </c>
      <c r="H127" s="32">
        <f t="shared" si="9"/>
      </c>
      <c r="I127" s="32">
        <f t="shared" si="11"/>
      </c>
      <c r="J127" s="32">
        <f t="shared" si="13"/>
      </c>
      <c r="K127" s="29">
        <f t="shared" si="15"/>
      </c>
      <c r="M127" s="27" t="s">
        <v>92</v>
      </c>
      <c r="N127" s="27" t="s">
        <v>92</v>
      </c>
      <c r="O127" s="27" t="s">
        <v>92</v>
      </c>
      <c r="P127" s="27" t="s">
        <v>92</v>
      </c>
      <c r="Q127" s="27" t="s">
        <v>92</v>
      </c>
      <c r="R127" s="27" t="s">
        <v>92</v>
      </c>
      <c r="S127" s="27" t="s">
        <v>92</v>
      </c>
      <c r="T127" s="27" t="s">
        <v>92</v>
      </c>
      <c r="U127" s="27" t="s">
        <v>92</v>
      </c>
      <c r="V127" s="27" t="s">
        <v>92</v>
      </c>
      <c r="W127" s="27" t="s">
        <v>92</v>
      </c>
      <c r="X127" s="27" t="s">
        <v>92</v>
      </c>
      <c r="Y127" s="27" t="s">
        <v>92</v>
      </c>
      <c r="Z127" s="27" t="s">
        <v>92</v>
      </c>
      <c r="AA127" s="27" t="s">
        <v>92</v>
      </c>
      <c r="AB127" s="27" t="s">
        <v>92</v>
      </c>
      <c r="AC127" s="27" t="s">
        <v>92</v>
      </c>
      <c r="AD127" s="27" t="s">
        <v>92</v>
      </c>
      <c r="AE127" s="27" t="s">
        <v>92</v>
      </c>
      <c r="AF127" s="27" t="s">
        <v>92</v>
      </c>
      <c r="AG127" s="27" t="s">
        <v>92</v>
      </c>
      <c r="AH127" s="27" t="s">
        <v>92</v>
      </c>
      <c r="AI127" s="27" t="s">
        <v>92</v>
      </c>
      <c r="AJ127" s="27" t="s">
        <v>92</v>
      </c>
      <c r="AK127" s="27" t="s">
        <v>92</v>
      </c>
      <c r="AL127" s="27" t="s">
        <v>92</v>
      </c>
      <c r="AM127" s="27" t="s">
        <v>92</v>
      </c>
      <c r="AN127" s="27" t="s">
        <v>92</v>
      </c>
      <c r="AO127" s="27" t="s">
        <v>92</v>
      </c>
      <c r="AP127" s="27" t="s">
        <v>92</v>
      </c>
      <c r="AQ127" s="27" t="s">
        <v>92</v>
      </c>
      <c r="AR127" s="27" t="s">
        <v>92</v>
      </c>
      <c r="AS127" s="27" t="s">
        <v>92</v>
      </c>
      <c r="AT127" s="27" t="s">
        <v>92</v>
      </c>
      <c r="AU127" s="27" t="s">
        <v>92</v>
      </c>
      <c r="AV127" s="27" t="s">
        <v>92</v>
      </c>
      <c r="AW127" s="27" t="s">
        <v>92</v>
      </c>
      <c r="AX127" s="27" t="s">
        <v>92</v>
      </c>
      <c r="AY127" s="27" t="s">
        <v>92</v>
      </c>
      <c r="AZ127" s="27" t="s">
        <v>92</v>
      </c>
      <c r="BA127" s="27" t="s">
        <v>92</v>
      </c>
      <c r="BB127" s="27" t="s">
        <v>92</v>
      </c>
      <c r="BC127" s="27" t="s">
        <v>92</v>
      </c>
      <c r="BD127" s="27" t="s">
        <v>92</v>
      </c>
      <c r="BE127" s="27" t="s">
        <v>92</v>
      </c>
      <c r="BF127" s="27" t="s">
        <v>92</v>
      </c>
      <c r="BG127" s="27" t="s">
        <v>92</v>
      </c>
      <c r="BH127" s="27" t="s">
        <v>92</v>
      </c>
      <c r="BI127" s="27" t="s">
        <v>92</v>
      </c>
      <c r="BJ127" s="27" t="s">
        <v>92</v>
      </c>
      <c r="BK127" s="27" t="s">
        <v>92</v>
      </c>
      <c r="BL127" s="27" t="s">
        <v>92</v>
      </c>
      <c r="BM127" s="27" t="s">
        <v>92</v>
      </c>
      <c r="BN127" s="27" t="s">
        <v>92</v>
      </c>
      <c r="BO127" s="27" t="s">
        <v>92</v>
      </c>
      <c r="BP127" s="27" t="s">
        <v>92</v>
      </c>
      <c r="BQ127" s="27" t="s">
        <v>92</v>
      </c>
      <c r="BR127" s="27" t="s">
        <v>92</v>
      </c>
      <c r="BS127" s="27" t="s">
        <v>92</v>
      </c>
      <c r="BT127" s="27" t="s">
        <v>92</v>
      </c>
      <c r="BU127" s="27" t="s">
        <v>92</v>
      </c>
      <c r="BV127" s="27" t="s">
        <v>92</v>
      </c>
      <c r="BW127" s="27" t="s">
        <v>92</v>
      </c>
      <c r="BX127" s="27" t="s">
        <v>92</v>
      </c>
      <c r="BY127" s="27" t="s">
        <v>92</v>
      </c>
      <c r="BZ127" s="27" t="s">
        <v>92</v>
      </c>
      <c r="CA127" s="27" t="s">
        <v>92</v>
      </c>
      <c r="CB127" s="27" t="s">
        <v>92</v>
      </c>
      <c r="CC127" s="27" t="s">
        <v>92</v>
      </c>
      <c r="CD127" s="27" t="s">
        <v>92</v>
      </c>
      <c r="CE127" s="27" t="s">
        <v>92</v>
      </c>
      <c r="CF127" s="27" t="s">
        <v>92</v>
      </c>
      <c r="CG127" s="27" t="s">
        <v>92</v>
      </c>
      <c r="CH127" s="27" t="s">
        <v>92</v>
      </c>
      <c r="CI127" s="27" t="s">
        <v>92</v>
      </c>
      <c r="CJ127" s="27" t="s">
        <v>92</v>
      </c>
      <c r="CK127" s="27" t="s">
        <v>92</v>
      </c>
      <c r="CL127" s="27" t="s">
        <v>92</v>
      </c>
      <c r="CM127" s="27" t="s">
        <v>92</v>
      </c>
      <c r="CN127" s="27" t="s">
        <v>92</v>
      </c>
      <c r="CO127" s="27" t="s">
        <v>92</v>
      </c>
      <c r="CP127" s="27" t="s">
        <v>92</v>
      </c>
      <c r="CQ127" s="27" t="s">
        <v>92</v>
      </c>
      <c r="CR127" s="27" t="s">
        <v>92</v>
      </c>
      <c r="CS127" s="27" t="s">
        <v>92</v>
      </c>
      <c r="CT127" s="27" t="s">
        <v>92</v>
      </c>
      <c r="CU127" s="27" t="s">
        <v>92</v>
      </c>
      <c r="CV127" s="27" t="s">
        <v>92</v>
      </c>
      <c r="CW127" s="27" t="s">
        <v>92</v>
      </c>
      <c r="CX127" s="27" t="s">
        <v>92</v>
      </c>
      <c r="CY127" s="27" t="s">
        <v>92</v>
      </c>
      <c r="CZ127" s="27" t="s">
        <v>92</v>
      </c>
      <c r="DA127" s="27" t="s">
        <v>92</v>
      </c>
      <c r="DB127" s="27" t="s">
        <v>92</v>
      </c>
      <c r="DC127" s="27" t="s">
        <v>92</v>
      </c>
      <c r="DD127" s="27" t="s">
        <v>92</v>
      </c>
      <c r="DE127" s="27" t="s">
        <v>92</v>
      </c>
      <c r="DF127" s="27" t="s">
        <v>92</v>
      </c>
      <c r="DG127" s="27" t="s">
        <v>92</v>
      </c>
      <c r="DH127" s="27" t="s">
        <v>92</v>
      </c>
      <c r="DI127" s="27" t="s">
        <v>92</v>
      </c>
      <c r="DJ127" s="27" t="s">
        <v>92</v>
      </c>
      <c r="DK127" s="27" t="s">
        <v>92</v>
      </c>
      <c r="DL127" s="27" t="s">
        <v>92</v>
      </c>
      <c r="DM127" s="8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</row>
    <row r="128" outlineLevel="1">
      <c r="A128" s="1"/>
      <c r="B128" s="4"/>
      <c r="C128" s="23" t="s">
        <v>90</v>
      </c>
      <c r="D128" s="32">
        <f t="shared" si="1"/>
      </c>
      <c r="E128" s="32">
        <f t="shared" si="3"/>
      </c>
      <c r="F128" s="32">
        <f t="shared" si="5"/>
      </c>
      <c r="G128" s="32">
        <f t="shared" si="7"/>
      </c>
      <c r="H128" s="32">
        <f t="shared" si="9"/>
      </c>
      <c r="I128" s="32">
        <f t="shared" si="11"/>
      </c>
      <c r="J128" s="32">
        <f t="shared" si="13"/>
      </c>
      <c r="K128" s="29">
        <f t="shared" si="15"/>
      </c>
      <c r="M128" s="27" t="s">
        <v>93</v>
      </c>
      <c r="N128" s="27" t="s">
        <v>93</v>
      </c>
      <c r="O128" s="27" t="s">
        <v>93</v>
      </c>
      <c r="P128" s="27" t="s">
        <v>93</v>
      </c>
      <c r="Q128" s="27" t="s">
        <v>93</v>
      </c>
      <c r="R128" s="27" t="s">
        <v>93</v>
      </c>
      <c r="S128" s="27" t="s">
        <v>93</v>
      </c>
      <c r="T128" s="27" t="s">
        <v>93</v>
      </c>
      <c r="U128" s="27" t="s">
        <v>93</v>
      </c>
      <c r="V128" s="27" t="s">
        <v>93</v>
      </c>
      <c r="W128" s="27" t="s">
        <v>93</v>
      </c>
      <c r="X128" s="27" t="s">
        <v>93</v>
      </c>
      <c r="Y128" s="27" t="s">
        <v>93</v>
      </c>
      <c r="Z128" s="27" t="s">
        <v>93</v>
      </c>
      <c r="AA128" s="27" t="s">
        <v>93</v>
      </c>
      <c r="AB128" s="27" t="s">
        <v>93</v>
      </c>
      <c r="AC128" s="27" t="s">
        <v>93</v>
      </c>
      <c r="AD128" s="27" t="s">
        <v>93</v>
      </c>
      <c r="AE128" s="27" t="s">
        <v>93</v>
      </c>
      <c r="AF128" s="27" t="s">
        <v>93</v>
      </c>
      <c r="AG128" s="27" t="s">
        <v>93</v>
      </c>
      <c r="AH128" s="27" t="s">
        <v>93</v>
      </c>
      <c r="AI128" s="27" t="s">
        <v>93</v>
      </c>
      <c r="AJ128" s="27" t="s">
        <v>93</v>
      </c>
      <c r="AK128" s="27" t="s">
        <v>93</v>
      </c>
      <c r="AL128" s="27" t="s">
        <v>93</v>
      </c>
      <c r="AM128" s="27" t="s">
        <v>93</v>
      </c>
      <c r="AN128" s="27" t="s">
        <v>93</v>
      </c>
      <c r="AO128" s="27" t="s">
        <v>93</v>
      </c>
      <c r="AP128" s="27" t="s">
        <v>93</v>
      </c>
      <c r="AQ128" s="27" t="s">
        <v>93</v>
      </c>
      <c r="AR128" s="27" t="s">
        <v>93</v>
      </c>
      <c r="AS128" s="27" t="s">
        <v>93</v>
      </c>
      <c r="AT128" s="27" t="s">
        <v>93</v>
      </c>
      <c r="AU128" s="27" t="s">
        <v>93</v>
      </c>
      <c r="AV128" s="27" t="s">
        <v>93</v>
      </c>
      <c r="AW128" s="27" t="s">
        <v>93</v>
      </c>
      <c r="AX128" s="27" t="s">
        <v>93</v>
      </c>
      <c r="AY128" s="27" t="s">
        <v>93</v>
      </c>
      <c r="AZ128" s="27" t="s">
        <v>93</v>
      </c>
      <c r="BA128" s="27" t="s">
        <v>93</v>
      </c>
      <c r="BB128" s="27" t="s">
        <v>93</v>
      </c>
      <c r="BC128" s="27" t="s">
        <v>93</v>
      </c>
      <c r="BD128" s="27" t="s">
        <v>93</v>
      </c>
      <c r="BE128" s="27" t="s">
        <v>93</v>
      </c>
      <c r="BF128" s="27" t="s">
        <v>93</v>
      </c>
      <c r="BG128" s="27" t="s">
        <v>93</v>
      </c>
      <c r="BH128" s="27" t="s">
        <v>93</v>
      </c>
      <c r="BI128" s="27" t="s">
        <v>93</v>
      </c>
      <c r="BJ128" s="27" t="s">
        <v>93</v>
      </c>
      <c r="BK128" s="27" t="s">
        <v>93</v>
      </c>
      <c r="BL128" s="27" t="s">
        <v>93</v>
      </c>
      <c r="BM128" s="27" t="s">
        <v>93</v>
      </c>
      <c r="BN128" s="27" t="s">
        <v>93</v>
      </c>
      <c r="BO128" s="27" t="s">
        <v>93</v>
      </c>
      <c r="BP128" s="27" t="s">
        <v>93</v>
      </c>
      <c r="BQ128" s="27" t="s">
        <v>93</v>
      </c>
      <c r="BR128" s="27" t="s">
        <v>93</v>
      </c>
      <c r="BS128" s="27" t="s">
        <v>93</v>
      </c>
      <c r="BT128" s="27" t="s">
        <v>93</v>
      </c>
      <c r="BU128" s="27" t="s">
        <v>93</v>
      </c>
      <c r="BV128" s="27" t="s">
        <v>93</v>
      </c>
      <c r="BW128" s="27" t="s">
        <v>93</v>
      </c>
      <c r="BX128" s="27" t="s">
        <v>93</v>
      </c>
      <c r="BY128" s="27" t="s">
        <v>93</v>
      </c>
      <c r="BZ128" s="27" t="s">
        <v>93</v>
      </c>
      <c r="CA128" s="27" t="s">
        <v>93</v>
      </c>
      <c r="CB128" s="27" t="s">
        <v>93</v>
      </c>
      <c r="CC128" s="27" t="s">
        <v>93</v>
      </c>
      <c r="CD128" s="27" t="s">
        <v>93</v>
      </c>
      <c r="CE128" s="27" t="s">
        <v>93</v>
      </c>
      <c r="CF128" s="27" t="s">
        <v>93</v>
      </c>
      <c r="CG128" s="27" t="s">
        <v>93</v>
      </c>
      <c r="CH128" s="27" t="s">
        <v>93</v>
      </c>
      <c r="CI128" s="27" t="s">
        <v>93</v>
      </c>
      <c r="CJ128" s="27" t="s">
        <v>93</v>
      </c>
      <c r="CK128" s="27" t="s">
        <v>93</v>
      </c>
      <c r="CL128" s="27" t="s">
        <v>93</v>
      </c>
      <c r="CM128" s="27" t="s">
        <v>93</v>
      </c>
      <c r="CN128" s="27" t="s">
        <v>93</v>
      </c>
      <c r="CO128" s="27" t="s">
        <v>93</v>
      </c>
      <c r="CP128" s="27" t="s">
        <v>93</v>
      </c>
      <c r="CQ128" s="27" t="s">
        <v>93</v>
      </c>
      <c r="CR128" s="27" t="s">
        <v>93</v>
      </c>
      <c r="CS128" s="27" t="s">
        <v>93</v>
      </c>
      <c r="CT128" s="27" t="s">
        <v>93</v>
      </c>
      <c r="CU128" s="27" t="s">
        <v>93</v>
      </c>
      <c r="CV128" s="27" t="s">
        <v>93</v>
      </c>
      <c r="CW128" s="27" t="s">
        <v>93</v>
      </c>
      <c r="CX128" s="27" t="s">
        <v>93</v>
      </c>
      <c r="CY128" s="27" t="s">
        <v>93</v>
      </c>
      <c r="CZ128" s="27" t="s">
        <v>93</v>
      </c>
      <c r="DA128" s="27" t="s">
        <v>93</v>
      </c>
      <c r="DB128" s="27" t="s">
        <v>93</v>
      </c>
      <c r="DC128" s="27" t="s">
        <v>93</v>
      </c>
      <c r="DD128" s="27" t="s">
        <v>93</v>
      </c>
      <c r="DE128" s="27" t="s">
        <v>93</v>
      </c>
      <c r="DF128" s="27" t="s">
        <v>93</v>
      </c>
      <c r="DG128" s="27" t="s">
        <v>93</v>
      </c>
      <c r="DH128" s="27" t="s">
        <v>93</v>
      </c>
      <c r="DI128" s="27" t="s">
        <v>93</v>
      </c>
      <c r="DJ128" s="27" t="s">
        <v>93</v>
      </c>
      <c r="DK128" s="27" t="s">
        <v>93</v>
      </c>
      <c r="DL128" s="27" t="s">
        <v>93</v>
      </c>
      <c r="DM128" s="8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</row>
    <row r="129" outlineLevel="1">
      <c r="A129" s="1"/>
      <c r="B129" s="4"/>
      <c r="C129" s="23" t="s">
        <v>91</v>
      </c>
      <c r="D129" s="32">
        <f t="shared" si="1"/>
      </c>
      <c r="E129" s="32">
        <f t="shared" si="3"/>
      </c>
      <c r="F129" s="32">
        <f t="shared" si="5"/>
      </c>
      <c r="G129" s="32">
        <f t="shared" si="7"/>
      </c>
      <c r="H129" s="32">
        <f t="shared" si="9"/>
      </c>
      <c r="I129" s="32">
        <f t="shared" si="11"/>
      </c>
      <c r="J129" s="32">
        <f t="shared" si="13"/>
      </c>
      <c r="K129" s="29">
        <f t="shared" si="15"/>
      </c>
      <c r="M129" s="27" t="s">
        <v>93</v>
      </c>
      <c r="N129" s="27" t="s">
        <v>92</v>
      </c>
      <c r="O129" s="27" t="s">
        <v>92</v>
      </c>
      <c r="P129" s="27" t="s">
        <v>92</v>
      </c>
      <c r="Q129" s="27" t="s">
        <v>93</v>
      </c>
      <c r="R129" s="27" t="s">
        <v>92</v>
      </c>
      <c r="S129" s="27" t="s">
        <v>92</v>
      </c>
      <c r="T129" s="27" t="s">
        <v>92</v>
      </c>
      <c r="U129" s="27" t="s">
        <v>93</v>
      </c>
      <c r="V129" s="27" t="s">
        <v>92</v>
      </c>
      <c r="W129" s="27" t="s">
        <v>92</v>
      </c>
      <c r="X129" s="27" t="s">
        <v>92</v>
      </c>
      <c r="Y129" s="27" t="s">
        <v>93</v>
      </c>
      <c r="Z129" s="27" t="s">
        <v>92</v>
      </c>
      <c r="AA129" s="27" t="s">
        <v>92</v>
      </c>
      <c r="AB129" s="27" t="s">
        <v>92</v>
      </c>
      <c r="AC129" s="27" t="s">
        <v>93</v>
      </c>
      <c r="AD129" s="27" t="s">
        <v>92</v>
      </c>
      <c r="AE129" s="27" t="s">
        <v>92</v>
      </c>
      <c r="AF129" s="27" t="s">
        <v>92</v>
      </c>
      <c r="AG129" s="27" t="s">
        <v>93</v>
      </c>
      <c r="AH129" s="27" t="s">
        <v>92</v>
      </c>
      <c r="AI129" s="27" t="s">
        <v>92</v>
      </c>
      <c r="AJ129" s="27" t="s">
        <v>92</v>
      </c>
      <c r="AK129" s="27" t="s">
        <v>93</v>
      </c>
      <c r="AL129" s="27" t="s">
        <v>92</v>
      </c>
      <c r="AM129" s="27" t="s">
        <v>92</v>
      </c>
      <c r="AN129" s="27" t="s">
        <v>92</v>
      </c>
      <c r="AO129" s="27" t="s">
        <v>93</v>
      </c>
      <c r="AP129" s="27" t="s">
        <v>92</v>
      </c>
      <c r="AQ129" s="27" t="s">
        <v>92</v>
      </c>
      <c r="AR129" s="27" t="s">
        <v>92</v>
      </c>
      <c r="AS129" s="27" t="s">
        <v>93</v>
      </c>
      <c r="AT129" s="27" t="s">
        <v>92</v>
      </c>
      <c r="AU129" s="27" t="s">
        <v>92</v>
      </c>
      <c r="AV129" s="27" t="s">
        <v>92</v>
      </c>
      <c r="AW129" s="27" t="s">
        <v>93</v>
      </c>
      <c r="AX129" s="27" t="s">
        <v>92</v>
      </c>
      <c r="AY129" s="27" t="s">
        <v>92</v>
      </c>
      <c r="AZ129" s="27" t="s">
        <v>92</v>
      </c>
      <c r="BA129" s="27" t="s">
        <v>93</v>
      </c>
      <c r="BB129" s="27" t="s">
        <v>92</v>
      </c>
      <c r="BC129" s="27" t="s">
        <v>92</v>
      </c>
      <c r="BD129" s="27" t="s">
        <v>92</v>
      </c>
      <c r="BE129" s="27" t="s">
        <v>93</v>
      </c>
      <c r="BF129" s="27" t="s">
        <v>92</v>
      </c>
      <c r="BG129" s="27" t="s">
        <v>92</v>
      </c>
      <c r="BH129" s="27" t="s">
        <v>92</v>
      </c>
      <c r="BI129" s="27" t="s">
        <v>93</v>
      </c>
      <c r="BJ129" s="27" t="s">
        <v>92</v>
      </c>
      <c r="BK129" s="27" t="s">
        <v>92</v>
      </c>
      <c r="BL129" s="27" t="s">
        <v>92</v>
      </c>
      <c r="BM129" s="27" t="s">
        <v>93</v>
      </c>
      <c r="BN129" s="27" t="s">
        <v>92</v>
      </c>
      <c r="BO129" s="27" t="s">
        <v>92</v>
      </c>
      <c r="BP129" s="27" t="s">
        <v>92</v>
      </c>
      <c r="BQ129" s="27" t="s">
        <v>93</v>
      </c>
      <c r="BR129" s="27" t="s">
        <v>92</v>
      </c>
      <c r="BS129" s="27" t="s">
        <v>92</v>
      </c>
      <c r="BT129" s="27" t="s">
        <v>92</v>
      </c>
      <c r="BU129" s="27" t="s">
        <v>93</v>
      </c>
      <c r="BV129" s="27" t="s">
        <v>92</v>
      </c>
      <c r="BW129" s="27" t="s">
        <v>92</v>
      </c>
      <c r="BX129" s="27" t="s">
        <v>92</v>
      </c>
      <c r="BY129" s="27" t="s">
        <v>93</v>
      </c>
      <c r="BZ129" s="27" t="s">
        <v>92</v>
      </c>
      <c r="CA129" s="27" t="s">
        <v>92</v>
      </c>
      <c r="CB129" s="27" t="s">
        <v>92</v>
      </c>
      <c r="CC129" s="27" t="s">
        <v>93</v>
      </c>
      <c r="CD129" s="27" t="s">
        <v>92</v>
      </c>
      <c r="CE129" s="27" t="s">
        <v>92</v>
      </c>
      <c r="CF129" s="27" t="s">
        <v>92</v>
      </c>
      <c r="CG129" s="27" t="s">
        <v>93</v>
      </c>
      <c r="CH129" s="27" t="s">
        <v>92</v>
      </c>
      <c r="CI129" s="27" t="s">
        <v>92</v>
      </c>
      <c r="CJ129" s="27" t="s">
        <v>92</v>
      </c>
      <c r="CK129" s="27" t="s">
        <v>93</v>
      </c>
      <c r="CL129" s="27" t="s">
        <v>92</v>
      </c>
      <c r="CM129" s="27" t="s">
        <v>92</v>
      </c>
      <c r="CN129" s="27" t="s">
        <v>92</v>
      </c>
      <c r="CO129" s="27" t="s">
        <v>93</v>
      </c>
      <c r="CP129" s="27" t="s">
        <v>92</v>
      </c>
      <c r="CQ129" s="27" t="s">
        <v>92</v>
      </c>
      <c r="CR129" s="27" t="s">
        <v>92</v>
      </c>
      <c r="CS129" s="27" t="s">
        <v>93</v>
      </c>
      <c r="CT129" s="27" t="s">
        <v>92</v>
      </c>
      <c r="CU129" s="27" t="s">
        <v>92</v>
      </c>
      <c r="CV129" s="27" t="s">
        <v>92</v>
      </c>
      <c r="CW129" s="27" t="s">
        <v>93</v>
      </c>
      <c r="CX129" s="27" t="s">
        <v>92</v>
      </c>
      <c r="CY129" s="27" t="s">
        <v>92</v>
      </c>
      <c r="CZ129" s="27" t="s">
        <v>92</v>
      </c>
      <c r="DA129" s="27" t="s">
        <v>93</v>
      </c>
      <c r="DB129" s="27" t="s">
        <v>92</v>
      </c>
      <c r="DC129" s="27" t="s">
        <v>92</v>
      </c>
      <c r="DD129" s="27" t="s">
        <v>92</v>
      </c>
      <c r="DE129" s="27" t="s">
        <v>93</v>
      </c>
      <c r="DF129" s="27" t="s">
        <v>92</v>
      </c>
      <c r="DG129" s="27" t="s">
        <v>92</v>
      </c>
      <c r="DH129" s="27" t="s">
        <v>92</v>
      </c>
      <c r="DI129" s="27" t="s">
        <v>93</v>
      </c>
      <c r="DJ129" s="27" t="s">
        <v>92</v>
      </c>
      <c r="DK129" s="27" t="s">
        <v>92</v>
      </c>
      <c r="DL129" s="27" t="s">
        <v>92</v>
      </c>
      <c r="DM129" s="8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</row>
    <row r="130">
      <c r="A130" s="1"/>
      <c r="B130" s="4"/>
      <c r="DM130" s="8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</row>
    <row r="131">
      <c r="A131" s="1"/>
      <c r="B131" s="4"/>
      <c r="C131" s="11" t="s">
        <v>94</v>
      </c>
      <c r="DM131" s="8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</row>
    <row r="132">
      <c r="A132" s="1"/>
      <c r="B132" s="4"/>
      <c r="DM132" s="8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</row>
    <row r="133">
      <c r="A133" s="1"/>
      <c r="B133" s="4"/>
      <c r="DM133" s="8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</row>
    <row r="134">
      <c r="A134" s="1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9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P10" r:id="rId105" display="View 10-Q"/>
    <hyperlink ref="T10" r:id="rId106" display="View 10-Q"/>
    <hyperlink ref="X10" r:id="rId107" display="View 10-Q"/>
    <hyperlink ref="AB10" r:id="rId108" display="View 10-Q"/>
    <hyperlink ref="AF10" r:id="rId109" display="View 10-Q"/>
    <hyperlink ref="AJ10" r:id="rId110" display="View 10-Q"/>
    <hyperlink ref="AN10" r:id="rId111" display="View 10-Q"/>
    <hyperlink ref="AR10" r:id="rId112" display="View 10-Q"/>
    <hyperlink ref="AV10" r:id="rId113" display="View 10-Q"/>
    <hyperlink ref="AZ10" r:id="rId114" display="View 10-Q"/>
    <hyperlink ref="BD10" r:id="rId115" display="View 10-Q"/>
    <hyperlink ref="BH10" r:id="rId116" display="View 10-Q"/>
    <hyperlink ref="BL10" r:id="rId117" display="View 10-Q"/>
    <hyperlink ref="BP10" r:id="rId118" display="View 10-Q"/>
    <hyperlink ref="BT10" r:id="rId119" display="View 10-Q"/>
    <hyperlink ref="BX10" r:id="rId120" display="View 10-Q"/>
  </hyperlinks>
  <pageMargins left="0.7" right="0.7" top="0.75" bottom="0.75" header="0.3" footer="0.3"/>
  <drawing r:id="rId1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AP60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1"/>
  <cols>
    <col min="1" max="1" width="1.140625" customWidth="1"/>
    <col min="2" max="2" width="1.85546875" customWidth="1"/>
    <col min="3" max="3" width="50.7109375" customWidth="1"/>
    <col min="4" max="17" width="14.7109375" customWidth="1"/>
    <col min="18" max="18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>
      <c r="A3" s="1"/>
      <c r="B3" s="4"/>
      <c r="C3" s="10" t="s">
        <v>741</v>
      </c>
      <c r="R3" s="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>
      <c r="A4" s="1"/>
      <c r="B4" s="4"/>
      <c r="C4" s="11" t="s">
        <v>742</v>
      </c>
      <c r="R4" s="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>
      <c r="A5" s="1"/>
      <c r="B5" s="4"/>
      <c r="C5" s="11" t="s">
        <v>2</v>
      </c>
      <c r="D5" s="22" t="s">
        <v>14</v>
      </c>
      <c r="E5" s="22" t="s">
        <v>15</v>
      </c>
      <c r="F5" s="22" t="s">
        <v>16</v>
      </c>
      <c r="G5" s="22" t="s">
        <v>18</v>
      </c>
      <c r="H5" s="22" t="s">
        <v>19</v>
      </c>
      <c r="I5" s="22" t="s">
        <v>20</v>
      </c>
      <c r="J5" s="22" t="s">
        <v>97</v>
      </c>
      <c r="K5" s="22" t="s">
        <v>98</v>
      </c>
      <c r="L5" s="22" t="s">
        <v>99</v>
      </c>
      <c r="M5" s="22" t="s">
        <v>101</v>
      </c>
      <c r="N5" s="22" t="s">
        <v>102</v>
      </c>
      <c r="O5" s="22" t="s">
        <v>103</v>
      </c>
      <c r="P5" s="22" t="s">
        <v>105</v>
      </c>
      <c r="Q5" s="22" t="s">
        <v>106</v>
      </c>
      <c r="R5" s="8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>
      <c r="A6" s="1"/>
      <c r="B6" s="4"/>
      <c r="R6" s="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>
      <c r="A7" s="1"/>
      <c r="B7" s="4"/>
      <c r="C7" s="11" t="s">
        <v>743</v>
      </c>
      <c r="R7" s="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>
      <c r="A8" s="1"/>
      <c r="B8" s="4"/>
      <c r="D8" s="42" t="s">
        <v>744</v>
      </c>
      <c r="E8" s="42" t="s">
        <v>745</v>
      </c>
      <c r="F8" s="42" t="s">
        <v>746</v>
      </c>
      <c r="G8" s="42" t="s">
        <v>747</v>
      </c>
      <c r="H8" s="42" t="s">
        <v>748</v>
      </c>
      <c r="I8" s="42" t="s">
        <v>749</v>
      </c>
      <c r="J8" s="42" t="s">
        <v>750</v>
      </c>
      <c r="K8" s="42" t="s">
        <v>751</v>
      </c>
      <c r="L8" s="42" t="s">
        <v>752</v>
      </c>
      <c r="M8" s="42" t="s">
        <v>753</v>
      </c>
      <c r="N8" s="42" t="s">
        <v>754</v>
      </c>
      <c r="O8" s="42" t="s">
        <v>755</v>
      </c>
      <c r="P8" s="42" t="s">
        <v>756</v>
      </c>
      <c r="Q8" s="42" t="s">
        <v>757</v>
      </c>
      <c r="R8" s="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>
      <c r="A9" s="1"/>
      <c r="B9" s="4"/>
      <c r="D9" s="42" t="s">
        <v>22</v>
      </c>
      <c r="E9" s="42" t="s">
        <v>23</v>
      </c>
      <c r="F9" s="42" t="s">
        <v>24</v>
      </c>
      <c r="G9" s="42" t="s">
        <v>22</v>
      </c>
      <c r="H9" s="42" t="s">
        <v>23</v>
      </c>
      <c r="I9" s="42" t="s">
        <v>24</v>
      </c>
      <c r="J9" s="42" t="s">
        <v>192</v>
      </c>
      <c r="K9" s="42" t="s">
        <v>193</v>
      </c>
      <c r="L9" s="42" t="s">
        <v>194</v>
      </c>
      <c r="M9" s="42" t="s">
        <v>196</v>
      </c>
      <c r="N9" s="42" t="s">
        <v>197</v>
      </c>
      <c r="O9" s="42" t="s">
        <v>198</v>
      </c>
      <c r="P9" s="42" t="s">
        <v>200</v>
      </c>
      <c r="Q9" s="42" t="s">
        <v>201</v>
      </c>
      <c r="R9" s="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>
      <c r="A10" s="1"/>
      <c r="B10" s="4"/>
      <c r="R10" s="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>
      <c r="A11" s="1"/>
      <c r="B11" s="4"/>
      <c r="C11" s="41" t="s">
        <v>758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>
      <c r="A12" s="1"/>
      <c r="B12" s="4"/>
      <c r="C12" s="43" t="s">
        <v>759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>
      <c r="A13" s="1"/>
      <c r="B13" s="4"/>
      <c r="C13" s="11" t="s">
        <v>760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>
      <c r="A14" s="1"/>
      <c r="B14" s="4"/>
      <c r="C14" s="11" t="s">
        <v>761</v>
      </c>
      <c r="D14" s="44">
        <v>31036000</v>
      </c>
      <c r="E14" s="44">
        <v>26446000</v>
      </c>
      <c r="F14" s="44">
        <v>22675000</v>
      </c>
      <c r="G14" s="44">
        <v>14645000</v>
      </c>
      <c r="H14" s="44">
        <v>10402000</v>
      </c>
      <c r="I14" s="44">
        <v>4460000</v>
      </c>
      <c r="J14" s="44">
        <v>3816000</v>
      </c>
      <c r="K14" s="44">
        <v>3907000</v>
      </c>
      <c r="L14" s="44">
        <v>3672000</v>
      </c>
      <c r="M14" s="44">
        <v>3011000</v>
      </c>
      <c r="N14" s="44">
        <v>2600000</v>
      </c>
      <c r="O14" s="44">
        <v>2210000</v>
      </c>
      <c r="P14" s="44">
        <v>1939000</v>
      </c>
      <c r="Q14" s="44">
        <v>1781000</v>
      </c>
      <c r="R14" s="8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>
      <c r="A15" s="1"/>
      <c r="B15" s="4"/>
      <c r="C15" s="11" t="s">
        <v>762</v>
      </c>
      <c r="D15" s="44">
        <v>4046000</v>
      </c>
      <c r="E15" s="44">
        <v>3594000</v>
      </c>
      <c r="F15" s="44">
        <v>3369000</v>
      </c>
      <c r="G15" s="44">
        <v>3475000</v>
      </c>
      <c r="H15" s="44">
        <v>3105000</v>
      </c>
      <c r="I15" s="44">
        <v>2732000</v>
      </c>
      <c r="J15" s="44">
        <v>2115000</v>
      </c>
      <c r="K15" s="44">
        <v>2797000</v>
      </c>
      <c r="L15" s="44">
        <v>4616000</v>
      </c>
      <c r="M15" s="44">
        <v>4092000</v>
      </c>
      <c r="N15" s="44">
        <v>3907000</v>
      </c>
      <c r="O15" s="44">
        <v>3451000</v>
      </c>
      <c r="P15" s="44">
        <v>2787000</v>
      </c>
      <c r="Q15" s="44">
        <v>2085000</v>
      </c>
      <c r="R15" s="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>
      <c r="A16" s="1"/>
      <c r="B16" s="4"/>
      <c r="C16" s="11" t="s">
        <v>763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/>
      <c r="M16" s="44"/>
      <c r="N16" s="44"/>
      <c r="O16" s="44"/>
      <c r="P16" s="44"/>
      <c r="Q16" s="44"/>
      <c r="R16" s="8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>
      <c r="A17" s="1"/>
      <c r="B17" s="4"/>
      <c r="C17" s="43" t="s">
        <v>764</v>
      </c>
      <c r="D17" s="45">
        <v>35082000</v>
      </c>
      <c r="E17" s="45">
        <v>30040000</v>
      </c>
      <c r="F17" s="45">
        <v>26044000</v>
      </c>
      <c r="G17" s="45">
        <v>18120000</v>
      </c>
      <c r="H17" s="45">
        <v>13507000</v>
      </c>
      <c r="I17" s="45">
        <v>7192000</v>
      </c>
      <c r="J17" s="45">
        <v>5931000</v>
      </c>
      <c r="K17" s="45">
        <v>6704000</v>
      </c>
      <c r="L17" s="45">
        <v>8288000</v>
      </c>
      <c r="M17" s="45">
        <v>7103000</v>
      </c>
      <c r="N17" s="45">
        <v>6507000</v>
      </c>
      <c r="O17" s="45">
        <v>5661000</v>
      </c>
      <c r="P17" s="45">
        <v>4726000</v>
      </c>
      <c r="Q17" s="45">
        <v>3866000</v>
      </c>
      <c r="R17" s="8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>
      <c r="A18" s="1"/>
      <c r="B18" s="4"/>
      <c r="C18" s="11" t="s">
        <v>765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>
      <c r="A19" s="1"/>
      <c r="B19" s="4"/>
      <c r="C19" s="11" t="s">
        <v>761</v>
      </c>
      <c r="D19" s="44">
        <v>22081000</v>
      </c>
      <c r="E19" s="44">
        <v>18848000</v>
      </c>
      <c r="F19" s="44">
        <v>17047000</v>
      </c>
      <c r="G19" s="44">
        <v>10262000</v>
      </c>
      <c r="H19" s="44">
        <v>6728000</v>
      </c>
      <c r="I19" s="44">
        <v>2160000</v>
      </c>
      <c r="J19" s="44">
        <v>1086000</v>
      </c>
      <c r="K19" s="44">
        <v>816000</v>
      </c>
      <c r="L19" s="44">
        <v>1606000</v>
      </c>
      <c r="M19" s="44">
        <v>1332000</v>
      </c>
      <c r="N19" s="44">
        <v>1034000</v>
      </c>
      <c r="O19" s="44">
        <v>861000</v>
      </c>
      <c r="P19" s="44">
        <v>738000</v>
      </c>
      <c r="Q19" s="44">
        <v>691000</v>
      </c>
      <c r="R19" s="8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>
      <c r="A20" s="1"/>
      <c r="B20" s="4"/>
      <c r="C20" s="11" t="s">
        <v>762</v>
      </c>
      <c r="D20" s="44">
        <v>1502000</v>
      </c>
      <c r="E20" s="44">
        <v>1369000</v>
      </c>
      <c r="F20" s="44">
        <v>1241000</v>
      </c>
      <c r="G20" s="44">
        <v>1493000</v>
      </c>
      <c r="H20" s="44">
        <v>1211000</v>
      </c>
      <c r="I20" s="44">
        <v>1046000</v>
      </c>
      <c r="J20" s="44">
        <v>606000</v>
      </c>
      <c r="K20" s="44">
        <v>657000</v>
      </c>
      <c r="L20" s="44">
        <v>2476000</v>
      </c>
      <c r="M20" s="44">
        <v>2160000</v>
      </c>
      <c r="N20" s="44">
        <v>2127000</v>
      </c>
      <c r="O20" s="44">
        <v>1786000</v>
      </c>
      <c r="P20" s="44">
        <v>1345000</v>
      </c>
      <c r="Q20" s="44">
        <v>911000</v>
      </c>
      <c r="R20" s="8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>
      <c r="A21" s="1"/>
      <c r="B21" s="4"/>
      <c r="C21" s="11" t="s">
        <v>763</v>
      </c>
      <c r="D21" s="44">
        <v>-1714000</v>
      </c>
      <c r="E21" s="44">
        <v>-1575000</v>
      </c>
      <c r="F21" s="44">
        <v>-1379000</v>
      </c>
      <c r="G21" s="44">
        <v>-1338000</v>
      </c>
      <c r="H21" s="44">
        <v>-1139000</v>
      </c>
      <c r="I21" s="44">
        <v>-1066000</v>
      </c>
      <c r="J21" s="44">
        <v>-1091000</v>
      </c>
      <c r="K21" s="44">
        <v>-974000</v>
      </c>
      <c r="L21" s="44">
        <v>-2214000</v>
      </c>
      <c r="M21" s="44">
        <v>-821000</v>
      </c>
      <c r="N21" s="44">
        <v>-717000</v>
      </c>
      <c r="O21" s="44">
        <v>-691000</v>
      </c>
      <c r="P21" s="44">
        <v>-685000</v>
      </c>
      <c r="Q21" s="44">
        <v>-951000</v>
      </c>
      <c r="R21" s="8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>
      <c r="A22" s="1"/>
      <c r="B22" s="4"/>
      <c r="C22" s="43" t="s">
        <v>766</v>
      </c>
      <c r="D22" s="45">
        <v>21869000</v>
      </c>
      <c r="E22" s="45">
        <v>18642000</v>
      </c>
      <c r="F22" s="45">
        <v>16909000</v>
      </c>
      <c r="G22" s="45">
        <v>10417000</v>
      </c>
      <c r="H22" s="45">
        <v>6800000</v>
      </c>
      <c r="I22" s="45">
        <v>2140000</v>
      </c>
      <c r="J22" s="45">
        <v>601000</v>
      </c>
      <c r="K22" s="45">
        <v>499000</v>
      </c>
      <c r="L22" s="45">
        <v>1868000</v>
      </c>
      <c r="M22" s="45">
        <v>2671000</v>
      </c>
      <c r="N22" s="45">
        <v>2444000</v>
      </c>
      <c r="O22" s="45">
        <v>1956000</v>
      </c>
      <c r="P22" s="45">
        <v>1398000</v>
      </c>
      <c r="Q22" s="45">
        <v>651000</v>
      </c>
      <c r="R22" s="8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>
      <c r="A23" s="1"/>
      <c r="B23" s="4"/>
      <c r="C23" s="43" t="s">
        <v>767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>
      <c r="A24" s="1"/>
      <c r="B24" s="4"/>
      <c r="C24" s="11" t="s">
        <v>760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8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>
      <c r="A25" s="1"/>
      <c r="B25" s="4"/>
      <c r="C25" s="11" t="s">
        <v>768</v>
      </c>
      <c r="D25" s="44">
        <v>30771000</v>
      </c>
      <c r="E25" s="44">
        <v>26272000</v>
      </c>
      <c r="F25" s="44">
        <v>22563000</v>
      </c>
      <c r="G25" s="44">
        <v>14514000</v>
      </c>
      <c r="H25" s="44">
        <v>10323000</v>
      </c>
      <c r="I25" s="44">
        <v>4284000</v>
      </c>
      <c r="J25" s="44">
        <v>3833000</v>
      </c>
      <c r="K25" s="44">
        <v>3806000</v>
      </c>
      <c r="L25" s="44">
        <v>3750000</v>
      </c>
      <c r="M25" s="44">
        <v>2936000</v>
      </c>
      <c r="N25" s="44">
        <v>2366000</v>
      </c>
      <c r="O25" s="44">
        <v>2048000</v>
      </c>
      <c r="P25" s="44">
        <v>1900000</v>
      </c>
      <c r="Q25" s="44">
        <v>1752000</v>
      </c>
      <c r="R25" s="8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outlineLevel="1">
      <c r="A26" s="1"/>
      <c r="B26" s="4"/>
      <c r="C26" s="11" t="s">
        <v>769</v>
      </c>
      <c r="D26" s="44">
        <v>27644000</v>
      </c>
      <c r="E26" s="44">
        <v>22604000</v>
      </c>
      <c r="F26" s="44">
        <v>19392000</v>
      </c>
      <c r="G26" s="44">
        <v>11908000</v>
      </c>
      <c r="H26" s="44">
        <v>8612000</v>
      </c>
      <c r="I26" s="44">
        <v>3357000</v>
      </c>
      <c r="J26" s="44"/>
      <c r="K26" s="44"/>
      <c r="L26" s="44"/>
      <c r="M26" s="44"/>
      <c r="N26" s="44"/>
      <c r="O26" s="44"/>
      <c r="P26" s="44"/>
      <c r="Q26" s="44"/>
      <c r="R26" s="8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outlineLevel="1">
      <c r="A27" s="1"/>
      <c r="B27" s="4"/>
      <c r="C27" s="11" t="s">
        <v>770</v>
      </c>
      <c r="D27" s="44">
        <v>3127000</v>
      </c>
      <c r="E27" s="44">
        <v>3668000</v>
      </c>
      <c r="F27" s="44">
        <v>3171000</v>
      </c>
      <c r="G27" s="44">
        <v>2606000</v>
      </c>
      <c r="H27" s="44">
        <v>1711000</v>
      </c>
      <c r="I27" s="44">
        <v>927000</v>
      </c>
      <c r="J27" s="44"/>
      <c r="K27" s="44"/>
      <c r="L27" s="44"/>
      <c r="M27" s="44"/>
      <c r="N27" s="44"/>
      <c r="O27" s="44"/>
      <c r="P27" s="44"/>
      <c r="Q27" s="44"/>
      <c r="R27" s="8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>
      <c r="A28" s="1"/>
      <c r="B28" s="4"/>
      <c r="C28" s="11" t="s">
        <v>771</v>
      </c>
      <c r="D28" s="44">
        <v>3279000</v>
      </c>
      <c r="E28" s="44">
        <v>2880000</v>
      </c>
      <c r="F28" s="44">
        <v>2647000</v>
      </c>
      <c r="G28" s="44">
        <v>2856000</v>
      </c>
      <c r="H28" s="44">
        <v>2486000</v>
      </c>
      <c r="I28" s="44">
        <v>2240000</v>
      </c>
      <c r="J28" s="44">
        <v>1574000</v>
      </c>
      <c r="K28" s="44">
        <v>2042000</v>
      </c>
      <c r="L28" s="44">
        <v>3620000</v>
      </c>
      <c r="M28" s="44">
        <v>3221000</v>
      </c>
      <c r="N28" s="44">
        <v>3061000</v>
      </c>
      <c r="O28" s="44">
        <v>2760000</v>
      </c>
      <c r="P28" s="44">
        <v>2271000</v>
      </c>
      <c r="Q28" s="44">
        <v>1654000</v>
      </c>
      <c r="R28" s="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>
      <c r="A29" s="1"/>
      <c r="B29" s="4"/>
      <c r="C29" s="11" t="s">
        <v>772</v>
      </c>
      <c r="D29" s="44">
        <v>486000</v>
      </c>
      <c r="E29" s="44">
        <v>454000</v>
      </c>
      <c r="F29" s="44">
        <v>427000</v>
      </c>
      <c r="G29" s="44">
        <v>416000</v>
      </c>
      <c r="H29" s="44">
        <v>379000</v>
      </c>
      <c r="I29" s="44">
        <v>295000</v>
      </c>
      <c r="J29" s="44">
        <v>200000</v>
      </c>
      <c r="K29" s="44">
        <v>496000</v>
      </c>
      <c r="L29" s="44">
        <v>622000</v>
      </c>
      <c r="M29" s="44">
        <v>577000</v>
      </c>
      <c r="N29" s="44">
        <v>519000</v>
      </c>
      <c r="O29" s="44">
        <v>372000</v>
      </c>
      <c r="P29" s="44">
        <v>236000</v>
      </c>
      <c r="Q29" s="44">
        <v>203000</v>
      </c>
      <c r="R29" s="8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>
      <c r="A30" s="1"/>
      <c r="B30" s="4"/>
      <c r="C30" s="11" t="s">
        <v>773</v>
      </c>
      <c r="D30" s="44">
        <v>449000</v>
      </c>
      <c r="E30" s="44">
        <v>346000</v>
      </c>
      <c r="F30" s="44">
        <v>329000</v>
      </c>
      <c r="G30" s="44">
        <v>261000</v>
      </c>
      <c r="H30" s="44">
        <v>253000</v>
      </c>
      <c r="I30" s="44">
        <v>296000</v>
      </c>
      <c r="J30" s="44">
        <v>251000</v>
      </c>
      <c r="K30" s="44">
        <v>220000</v>
      </c>
      <c r="L30" s="44">
        <v>138000</v>
      </c>
      <c r="M30" s="44">
        <v>135000</v>
      </c>
      <c r="N30" s="44">
        <v>152000</v>
      </c>
      <c r="O30" s="44">
        <v>154000</v>
      </c>
      <c r="P30" s="44">
        <v>125000</v>
      </c>
      <c r="Q30" s="44">
        <v>111000</v>
      </c>
      <c r="R30" s="8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>
      <c r="A31" s="1"/>
      <c r="B31" s="4"/>
      <c r="C31" s="11" t="s">
        <v>774</v>
      </c>
      <c r="D31" s="44">
        <v>97000</v>
      </c>
      <c r="E31" s="44">
        <v>88000</v>
      </c>
      <c r="F31" s="44">
        <v>78000</v>
      </c>
      <c r="G31" s="44">
        <v>73000</v>
      </c>
      <c r="H31" s="44">
        <v>66000</v>
      </c>
      <c r="I31" s="44">
        <v>77000</v>
      </c>
      <c r="J31" s="44">
        <v>73000</v>
      </c>
      <c r="K31" s="44">
        <v>140000</v>
      </c>
      <c r="L31" s="44">
        <v>158000</v>
      </c>
      <c r="M31" s="44">
        <v>234000</v>
      </c>
      <c r="N31" s="44">
        <v>409000</v>
      </c>
      <c r="O31" s="44">
        <v>327000</v>
      </c>
      <c r="P31" s="44">
        <v>194000</v>
      </c>
      <c r="Q31" s="44">
        <v>146000</v>
      </c>
      <c r="R31" s="8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>
      <c r="A32" s="1"/>
      <c r="B32" s="4"/>
      <c r="C32" s="43" t="s">
        <v>764</v>
      </c>
      <c r="D32" s="45">
        <v>35082000</v>
      </c>
      <c r="E32" s="45">
        <v>30040000</v>
      </c>
      <c r="F32" s="45">
        <v>26044000</v>
      </c>
      <c r="G32" s="45">
        <v>18120000</v>
      </c>
      <c r="H32" s="45">
        <v>13507000</v>
      </c>
      <c r="I32" s="45">
        <v>7192000</v>
      </c>
      <c r="J32" s="45">
        <v>5931000</v>
      </c>
      <c r="K32" s="45">
        <v>6704000</v>
      </c>
      <c r="L32" s="45">
        <v>8288000</v>
      </c>
      <c r="M32" s="45">
        <v>7103000</v>
      </c>
      <c r="N32" s="45">
        <v>6507000</v>
      </c>
      <c r="O32" s="45">
        <v>5661000</v>
      </c>
      <c r="P32" s="45">
        <v>4726000</v>
      </c>
      <c r="Q32" s="45">
        <v>3866000</v>
      </c>
      <c r="R32" s="8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>
      <c r="A33" s="1"/>
      <c r="B33" s="4"/>
      <c r="C33" s="41" t="s">
        <v>775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8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>
      <c r="A34" s="1"/>
      <c r="B34" s="4"/>
      <c r="C34" s="43" t="s">
        <v>759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8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>
      <c r="A35" s="1"/>
      <c r="B35" s="4"/>
      <c r="C35" s="11" t="s">
        <v>760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8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>
      <c r="A36" s="1"/>
      <c r="B36" s="4"/>
      <c r="C36" s="11" t="s">
        <v>761</v>
      </c>
      <c r="D36" s="46">
        <v>0.8846702012428026</v>
      </c>
      <c r="E36" s="46">
        <v>0.8803595206391478</v>
      </c>
      <c r="F36" s="46">
        <v>0.8706419904776532</v>
      </c>
      <c r="G36" s="46">
        <v>0.8082229580573952</v>
      </c>
      <c r="H36" s="46">
        <v>0.7701191974531725</v>
      </c>
      <c r="I36" s="46">
        <v>0.6201334816462737</v>
      </c>
      <c r="J36" s="46">
        <v>0.6433990895295902</v>
      </c>
      <c r="K36" s="46">
        <v>0.5827863961813843</v>
      </c>
      <c r="L36" s="46">
        <v>0.44305019305019305</v>
      </c>
      <c r="M36" s="46">
        <v>0.4239053920878502</v>
      </c>
      <c r="N36" s="46">
        <v>0.3995696941755033</v>
      </c>
      <c r="O36" s="46">
        <v>0.39039039039039036</v>
      </c>
      <c r="P36" s="46">
        <v>0.41028353787558186</v>
      </c>
      <c r="Q36" s="46">
        <v>0.46068287635799277</v>
      </c>
      <c r="R36" s="8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>
      <c r="A37" s="1"/>
      <c r="B37" s="4"/>
      <c r="C37" s="11" t="s">
        <v>762</v>
      </c>
      <c r="D37" s="46">
        <v>0.11532979875719743</v>
      </c>
      <c r="E37" s="46">
        <v>0.1196404793608522</v>
      </c>
      <c r="F37" s="46">
        <v>0.1293580095223468</v>
      </c>
      <c r="G37" s="46">
        <v>0.19177704194260486</v>
      </c>
      <c r="H37" s="46">
        <v>0.22988080254682758</v>
      </c>
      <c r="I37" s="46">
        <v>0.37986651835372637</v>
      </c>
      <c r="J37" s="46">
        <v>0.3566009104704097</v>
      </c>
      <c r="K37" s="46">
        <v>0.4172136038186158</v>
      </c>
      <c r="L37" s="46">
        <v>0.556949806949807</v>
      </c>
      <c r="M37" s="46">
        <v>0.5760946079121498</v>
      </c>
      <c r="N37" s="46">
        <v>0.6004303058244967</v>
      </c>
      <c r="O37" s="46">
        <v>0.6096096096096096</v>
      </c>
      <c r="P37" s="46">
        <v>0.5897164621244181</v>
      </c>
      <c r="Q37" s="46">
        <v>0.5393171236420072</v>
      </c>
      <c r="R37" s="8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>
      <c r="A38" s="1"/>
      <c r="B38" s="4"/>
      <c r="C38" s="11" t="s">
        <v>763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/>
      <c r="M38" s="46"/>
      <c r="N38" s="46"/>
      <c r="O38" s="46"/>
      <c r="P38" s="46"/>
      <c r="Q38" s="46"/>
      <c r="R38" s="8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>
      <c r="A39" s="1"/>
      <c r="B39" s="4"/>
      <c r="C39" s="11" t="s">
        <v>765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>
      <c r="A40" s="1"/>
      <c r="B40" s="4"/>
      <c r="C40" s="11" t="s">
        <v>761</v>
      </c>
      <c r="D40" s="46">
        <v>1.0096940875211486</v>
      </c>
      <c r="E40" s="46">
        <v>1.011050316489647</v>
      </c>
      <c r="F40" s="46">
        <v>1.0081613342007214</v>
      </c>
      <c r="G40" s="46">
        <v>0.9851204761447634</v>
      </c>
      <c r="H40" s="46">
        <v>0.9894117647058823</v>
      </c>
      <c r="I40" s="46">
        <v>1.0093457943925233</v>
      </c>
      <c r="J40" s="46">
        <v>1.8069883527454242</v>
      </c>
      <c r="K40" s="46">
        <v>1.6352705410821644</v>
      </c>
      <c r="L40" s="46">
        <v>0.8597430406852249</v>
      </c>
      <c r="M40" s="46">
        <v>0.4986896293523025</v>
      </c>
      <c r="N40" s="46">
        <v>0.4230769230769231</v>
      </c>
      <c r="O40" s="46">
        <v>0.4401840490797546</v>
      </c>
      <c r="P40" s="46">
        <v>0.5278969957081545</v>
      </c>
      <c r="Q40" s="46">
        <v>1.0614439324116745</v>
      </c>
      <c r="R40" s="8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>
      <c r="A41" s="1"/>
      <c r="B41" s="4"/>
      <c r="C41" s="11" t="s">
        <v>762</v>
      </c>
      <c r="D41" s="46">
        <v>0.06868169555077965</v>
      </c>
      <c r="E41" s="46">
        <v>0.07343632657440188</v>
      </c>
      <c r="F41" s="46">
        <v>0.0733928677035898</v>
      </c>
      <c r="G41" s="46">
        <v>0.14332341365076318</v>
      </c>
      <c r="H41" s="46">
        <v>0.17808823529411766</v>
      </c>
      <c r="I41" s="46">
        <v>0.48878504672897194</v>
      </c>
      <c r="J41" s="46">
        <v>1.0083194675540765</v>
      </c>
      <c r="K41" s="46">
        <v>1.3166332665330662</v>
      </c>
      <c r="L41" s="46">
        <v>1.3254817987152034</v>
      </c>
      <c r="M41" s="46">
        <v>0.8086858854361663</v>
      </c>
      <c r="N41" s="46">
        <v>0.8702945990180033</v>
      </c>
      <c r="O41" s="46">
        <v>0.9130879345603272</v>
      </c>
      <c r="P41" s="46">
        <v>0.9620886981402003</v>
      </c>
      <c r="Q41" s="46">
        <v>1.3993855606758832</v>
      </c>
      <c r="R41" s="8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>
      <c r="A42" s="1"/>
      <c r="B42" s="4"/>
      <c r="C42" s="11" t="s">
        <v>763</v>
      </c>
      <c r="D42" s="46">
        <v>-0.0783757830719283</v>
      </c>
      <c r="E42" s="46">
        <v>-0.08448664306404892</v>
      </c>
      <c r="F42" s="46">
        <v>-0.08155420190431131</v>
      </c>
      <c r="G42" s="46">
        <v>-0.12844388979552654</v>
      </c>
      <c r="H42" s="46">
        <v>-0.1675</v>
      </c>
      <c r="I42" s="46">
        <v>-0.4981308411214953</v>
      </c>
      <c r="J42" s="46">
        <v>-1.8153078202995008</v>
      </c>
      <c r="K42" s="46">
        <v>-1.9519038076152304</v>
      </c>
      <c r="L42" s="46">
        <v>-1.1852248394004283</v>
      </c>
      <c r="M42" s="46">
        <v>-0.30737551478846875</v>
      </c>
      <c r="N42" s="46">
        <v>-0.29337152209492634</v>
      </c>
      <c r="O42" s="46">
        <v>-0.3532719836400818</v>
      </c>
      <c r="P42" s="46">
        <v>-0.4899856938483548</v>
      </c>
      <c r="Q42" s="46">
        <v>-1.4608294930875576</v>
      </c>
      <c r="R42" s="8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>
      <c r="A43" s="1"/>
      <c r="B43" s="4"/>
      <c r="C43" s="43" t="s">
        <v>767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8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>
      <c r="A44" s="1"/>
      <c r="B44" s="4"/>
      <c r="C44" s="11" t="s">
        <v>760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8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>
      <c r="A45" s="1"/>
      <c r="B45" s="4"/>
      <c r="C45" s="11" t="s">
        <v>768</v>
      </c>
      <c r="D45" s="46">
        <v>0.8771164699846075</v>
      </c>
      <c r="E45" s="46">
        <v>0.8745672436750999</v>
      </c>
      <c r="F45" s="46">
        <v>0.8663415757948087</v>
      </c>
      <c r="G45" s="46">
        <v>0.8009933774834437</v>
      </c>
      <c r="H45" s="46">
        <v>0.7642703783223513</v>
      </c>
      <c r="I45" s="46">
        <v>0.5956618464961068</v>
      </c>
      <c r="J45" s="46">
        <v>0.6462653852638678</v>
      </c>
      <c r="K45" s="46">
        <v>0.5677207637231504</v>
      </c>
      <c r="L45" s="46">
        <v>0.45246138996138996</v>
      </c>
      <c r="M45" s="46">
        <v>0.4133464733211319</v>
      </c>
      <c r="N45" s="46">
        <v>0.36360842169970803</v>
      </c>
      <c r="O45" s="46">
        <v>0.3617735382441265</v>
      </c>
      <c r="P45" s="46">
        <v>0.40203131612357174</v>
      </c>
      <c r="Q45" s="46">
        <v>0.45318158303155714</v>
      </c>
      <c r="R45" s="8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outlineLevel="1">
      <c r="A46" s="1"/>
      <c r="B46" s="4"/>
      <c r="C46" s="11" t="s">
        <v>769</v>
      </c>
      <c r="D46" s="46">
        <v>0.7879824411379055</v>
      </c>
      <c r="E46" s="46">
        <v>0.7524633821571238</v>
      </c>
      <c r="F46" s="46">
        <v>0.7445860850867763</v>
      </c>
      <c r="G46" s="46">
        <v>0.6571743929359823</v>
      </c>
      <c r="H46" s="46">
        <v>0.6375953209446954</v>
      </c>
      <c r="I46" s="46">
        <v>0.4667686318131257</v>
      </c>
      <c r="J46" s="46"/>
      <c r="K46" s="46"/>
      <c r="L46" s="46"/>
      <c r="M46" s="46"/>
      <c r="N46" s="46"/>
      <c r="O46" s="46"/>
      <c r="P46" s="46"/>
      <c r="Q46" s="46"/>
      <c r="R46" s="8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outlineLevel="1">
      <c r="A47" s="1"/>
      <c r="B47" s="4"/>
      <c r="C47" s="11" t="s">
        <v>770</v>
      </c>
      <c r="D47" s="46">
        <v>0.08913402884670202</v>
      </c>
      <c r="E47" s="46">
        <v>0.12210386151797603</v>
      </c>
      <c r="F47" s="46">
        <v>0.12175549070803256</v>
      </c>
      <c r="G47" s="46">
        <v>0.14381898454746136</v>
      </c>
      <c r="H47" s="46">
        <v>0.12667505737765603</v>
      </c>
      <c r="I47" s="46">
        <v>0.1288932146829811</v>
      </c>
      <c r="J47" s="46"/>
      <c r="K47" s="46"/>
      <c r="L47" s="46"/>
      <c r="M47" s="46"/>
      <c r="N47" s="46"/>
      <c r="O47" s="46"/>
      <c r="P47" s="46"/>
      <c r="Q47" s="46"/>
      <c r="R47" s="8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>
      <c r="A48" s="1"/>
      <c r="B48" s="4"/>
      <c r="C48" s="11" t="s">
        <v>771</v>
      </c>
      <c r="D48" s="46">
        <v>0.09346673507781768</v>
      </c>
      <c r="E48" s="46">
        <v>0.09587217043941411</v>
      </c>
      <c r="F48" s="46">
        <v>0.10163569344186761</v>
      </c>
      <c r="G48" s="46">
        <v>0.1576158940397351</v>
      </c>
      <c r="H48" s="46">
        <v>0.18405271340786258</v>
      </c>
      <c r="I48" s="46">
        <v>0.3114571746384872</v>
      </c>
      <c r="J48" s="46">
        <v>0.2653852638678132</v>
      </c>
      <c r="K48" s="46">
        <v>0.3045942720763723</v>
      </c>
      <c r="L48" s="46">
        <v>0.43677606177606176</v>
      </c>
      <c r="M48" s="46">
        <v>0.4534703646346614</v>
      </c>
      <c r="N48" s="46">
        <v>0.47041647456585217</v>
      </c>
      <c r="O48" s="46">
        <v>0.48754636989931105</v>
      </c>
      <c r="P48" s="46">
        <v>0.4805332204824376</v>
      </c>
      <c r="Q48" s="46">
        <v>0.42783238489394726</v>
      </c>
      <c r="R48" s="8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>
      <c r="A49" s="1"/>
      <c r="B49" s="4"/>
      <c r="C49" s="11" t="s">
        <v>772</v>
      </c>
      <c r="D49" s="46">
        <v>0.013853258081067214</v>
      </c>
      <c r="E49" s="46">
        <v>0.01511318242343542</v>
      </c>
      <c r="F49" s="46">
        <v>0.01639533097834434</v>
      </c>
      <c r="G49" s="46">
        <v>0.022958057395143488</v>
      </c>
      <c r="H49" s="46">
        <v>0.028059524690901016</v>
      </c>
      <c r="I49" s="46">
        <v>0.04101779755283649</v>
      </c>
      <c r="J49" s="46">
        <v>0.03372112628561794</v>
      </c>
      <c r="K49" s="46">
        <v>0.07398568019093078</v>
      </c>
      <c r="L49" s="46">
        <v>0.07504826254826255</v>
      </c>
      <c r="M49" s="46">
        <v>0.0812332817119527</v>
      </c>
      <c r="N49" s="46">
        <v>0.07976025818349469</v>
      </c>
      <c r="O49" s="46">
        <v>0.06571277159512454</v>
      </c>
      <c r="P49" s="46">
        <v>0.04993652137113838</v>
      </c>
      <c r="Q49" s="46">
        <v>0.052509053285049144</v>
      </c>
      <c r="R49" s="8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>
      <c r="A50" s="1"/>
      <c r="B50" s="4"/>
      <c r="C50" s="11" t="s">
        <v>773</v>
      </c>
      <c r="D50" s="46">
        <v>0.012798586169545635</v>
      </c>
      <c r="E50" s="46">
        <v>0.01151797603195739</v>
      </c>
      <c r="F50" s="46">
        <v>0.012632468130855475</v>
      </c>
      <c r="G50" s="46">
        <v>0.014403973509933774</v>
      </c>
      <c r="H50" s="46">
        <v>0.018731028355667433</v>
      </c>
      <c r="I50" s="46">
        <v>0.041156840934371525</v>
      </c>
      <c r="J50" s="46">
        <v>0.04232001348845051</v>
      </c>
      <c r="K50" s="46">
        <v>0.03281622911694511</v>
      </c>
      <c r="L50" s="46">
        <v>0.016650579150579152</v>
      </c>
      <c r="M50" s="46">
        <v>0.01900605378009292</v>
      </c>
      <c r="N50" s="46">
        <v>0.023359459044106346</v>
      </c>
      <c r="O50" s="46">
        <v>0.02720367426249779</v>
      </c>
      <c r="P50" s="46">
        <v>0.026449428692340245</v>
      </c>
      <c r="Q50" s="46">
        <v>0.028711846870150024</v>
      </c>
      <c r="R50" s="8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>
      <c r="A51" s="1"/>
      <c r="B51" s="4"/>
      <c r="C51" s="11" t="s">
        <v>774</v>
      </c>
      <c r="D51" s="46">
        <v>0.0027649506869619747</v>
      </c>
      <c r="E51" s="46">
        <v>0.002929427430093209</v>
      </c>
      <c r="F51" s="46">
        <v>0.0029949316541237904</v>
      </c>
      <c r="G51" s="46">
        <v>0.0040286975717439295</v>
      </c>
      <c r="H51" s="46">
        <v>0.0048863552232175905</v>
      </c>
      <c r="I51" s="46">
        <v>0.010706340378197997</v>
      </c>
      <c r="J51" s="46">
        <v>0.012308211094250548</v>
      </c>
      <c r="K51" s="46">
        <v>0.020883054892601432</v>
      </c>
      <c r="L51" s="46">
        <v>0.019063706563706564</v>
      </c>
      <c r="M51" s="46">
        <v>0.032943826552161055</v>
      </c>
      <c r="N51" s="46">
        <v>0.06285538650683879</v>
      </c>
      <c r="O51" s="46">
        <v>0.057763645998940114</v>
      </c>
      <c r="P51" s="46">
        <v>0.04104951333051206</v>
      </c>
      <c r="Q51" s="46">
        <v>0.03776513191929643</v>
      </c>
      <c r="R51" s="8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>
      <c r="A52" s="1"/>
      <c r="B52" s="4"/>
      <c r="C52" s="41" t="s">
        <v>87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8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>
      <c r="A53" s="1"/>
      <c r="B53" s="4"/>
      <c r="C53" s="11" t="s">
        <v>89</v>
      </c>
      <c r="D53" s="42" t="s">
        <v>92</v>
      </c>
      <c r="E53" s="42" t="s">
        <v>92</v>
      </c>
      <c r="F53" s="42" t="s">
        <v>92</v>
      </c>
      <c r="G53" s="42" t="s">
        <v>92</v>
      </c>
      <c r="H53" s="42" t="s">
        <v>92</v>
      </c>
      <c r="I53" s="42" t="s">
        <v>92</v>
      </c>
      <c r="J53" s="42" t="s">
        <v>92</v>
      </c>
      <c r="K53" s="42" t="s">
        <v>92</v>
      </c>
      <c r="L53" s="42" t="s">
        <v>92</v>
      </c>
      <c r="M53" s="42" t="s">
        <v>92</v>
      </c>
      <c r="N53" s="42" t="s">
        <v>92</v>
      </c>
      <c r="O53" s="42" t="s">
        <v>92</v>
      </c>
      <c r="P53" s="42" t="s">
        <v>92</v>
      </c>
      <c r="Q53" s="42" t="s">
        <v>92</v>
      </c>
      <c r="R53" s="8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>
      <c r="A54" s="1"/>
      <c r="B54" s="4"/>
      <c r="C54" s="11" t="s">
        <v>90</v>
      </c>
      <c r="D54" s="42" t="s">
        <v>93</v>
      </c>
      <c r="E54" s="42" t="s">
        <v>93</v>
      </c>
      <c r="F54" s="42" t="s">
        <v>93</v>
      </c>
      <c r="G54" s="42" t="s">
        <v>93</v>
      </c>
      <c r="H54" s="42" t="s">
        <v>93</v>
      </c>
      <c r="I54" s="42" t="s">
        <v>93</v>
      </c>
      <c r="J54" s="42" t="s">
        <v>93</v>
      </c>
      <c r="K54" s="42" t="s">
        <v>93</v>
      </c>
      <c r="L54" s="42" t="s">
        <v>93</v>
      </c>
      <c r="M54" s="42" t="s">
        <v>93</v>
      </c>
      <c r="N54" s="42" t="s">
        <v>93</v>
      </c>
      <c r="O54" s="42" t="s">
        <v>93</v>
      </c>
      <c r="P54" s="42" t="s">
        <v>93</v>
      </c>
      <c r="Q54" s="42" t="s">
        <v>93</v>
      </c>
      <c r="R54" s="8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>
      <c r="A55" s="1"/>
      <c r="B55" s="4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>
      <c r="A56" s="1"/>
      <c r="B56" s="4"/>
      <c r="R56" s="8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>
      <c r="A57" s="1"/>
      <c r="B57" s="4"/>
      <c r="R57" s="8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>
      <c r="A58" s="1"/>
      <c r="B58" s="4"/>
      <c r="R58" s="8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>
      <c r="A59" s="1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9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</sheetData>
  <hyperlinks>
    <hyperlink ref="D5" r:id="rId1" display="FQ 3Q25"/>
    <hyperlink ref="E5" r:id="rId2" display="FQ 2Q25"/>
    <hyperlink ref="F5" r:id="rId3" display="FQ 1Q25"/>
    <hyperlink ref="G5" r:id="rId4" display="FQ 3Q24"/>
    <hyperlink ref="H5" r:id="rId5" display="FQ 2Q24"/>
    <hyperlink ref="I5" r:id="rId6" display="FQ 1Q24"/>
    <hyperlink ref="J5" r:id="rId7" display="FQ 3Q23"/>
    <hyperlink ref="K5" r:id="rId8" display="FQ 2Q23"/>
    <hyperlink ref="L5" r:id="rId9" display="FQ 1Q23"/>
    <hyperlink ref="M5" r:id="rId10" display="FQ 3Q22"/>
    <hyperlink ref="N5" r:id="rId11" display="FQ 2Q22"/>
    <hyperlink ref="O5" r:id="rId12" display="FQ 1Q22"/>
    <hyperlink ref="P5" r:id="rId13" display="FQ 3Q21"/>
    <hyperlink ref="Q5" r:id="rId14" display="FQ 2Q21"/>
  </hyperlinks>
  <pageMargins left="0.7" right="0.7" top="0.75" bottom="0.75" header="0.3" footer="0.3"/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EK105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16" width="12.7109375" customWidth="1"/>
    <col min="117" max="117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7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</row>
    <row r="3">
      <c r="A3" s="1"/>
      <c r="B3" s="4"/>
      <c r="C3" s="10" t="s">
        <v>776</v>
      </c>
      <c r="DM3" s="8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DM4" s="8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96</v>
      </c>
      <c r="V5" s="17" t="s">
        <v>97</v>
      </c>
      <c r="W5" s="17" t="s">
        <v>98</v>
      </c>
      <c r="X5" s="17" t="s">
        <v>99</v>
      </c>
      <c r="Y5" s="17" t="s">
        <v>100</v>
      </c>
      <c r="Z5" s="17" t="s">
        <v>101</v>
      </c>
      <c r="AA5" s="17" t="s">
        <v>102</v>
      </c>
      <c r="AB5" s="17" t="s">
        <v>103</v>
      </c>
      <c r="AC5" s="17" t="s">
        <v>104</v>
      </c>
      <c r="AD5" s="17" t="s">
        <v>105</v>
      </c>
      <c r="AE5" s="17" t="s">
        <v>106</v>
      </c>
      <c r="AF5" s="17" t="s">
        <v>107</v>
      </c>
      <c r="AG5" s="17" t="s">
        <v>108</v>
      </c>
      <c r="AH5" s="17" t="s">
        <v>109</v>
      </c>
      <c r="AI5" s="17" t="s">
        <v>110</v>
      </c>
      <c r="AJ5" s="17" t="s">
        <v>111</v>
      </c>
      <c r="AK5" s="17" t="s">
        <v>112</v>
      </c>
      <c r="AL5" s="17" t="s">
        <v>113</v>
      </c>
      <c r="AM5" s="17" t="s">
        <v>114</v>
      </c>
      <c r="AN5" s="17" t="s">
        <v>115</v>
      </c>
      <c r="AO5" s="17" t="s">
        <v>116</v>
      </c>
      <c r="AP5" s="17" t="s">
        <v>117</v>
      </c>
      <c r="AQ5" s="17" t="s">
        <v>118</v>
      </c>
      <c r="AR5" s="17" t="s">
        <v>119</v>
      </c>
      <c r="AS5" s="17" t="s">
        <v>120</v>
      </c>
      <c r="AT5" s="17" t="s">
        <v>121</v>
      </c>
      <c r="AU5" s="17" t="s">
        <v>122</v>
      </c>
      <c r="AV5" s="17" t="s">
        <v>123</v>
      </c>
      <c r="AW5" s="17" t="s">
        <v>124</v>
      </c>
      <c r="AX5" s="17" t="s">
        <v>125</v>
      </c>
      <c r="AY5" s="17" t="s">
        <v>126</v>
      </c>
      <c r="AZ5" s="17" t="s">
        <v>127</v>
      </c>
      <c r="BA5" s="17" t="s">
        <v>128</v>
      </c>
      <c r="BB5" s="17" t="s">
        <v>129</v>
      </c>
      <c r="BC5" s="17" t="s">
        <v>130</v>
      </c>
      <c r="BD5" s="17" t="s">
        <v>131</v>
      </c>
      <c r="BE5" s="17" t="s">
        <v>132</v>
      </c>
      <c r="BF5" s="17" t="s">
        <v>133</v>
      </c>
      <c r="BG5" s="17" t="s">
        <v>134</v>
      </c>
      <c r="BH5" s="17" t="s">
        <v>135</v>
      </c>
      <c r="BI5" s="17" t="s">
        <v>136</v>
      </c>
      <c r="BJ5" s="17" t="s">
        <v>137</v>
      </c>
      <c r="BK5" s="17" t="s">
        <v>138</v>
      </c>
      <c r="BL5" s="17" t="s">
        <v>139</v>
      </c>
      <c r="BM5" s="17" t="s">
        <v>140</v>
      </c>
      <c r="BN5" s="17" t="s">
        <v>141</v>
      </c>
      <c r="BO5" s="17" t="s">
        <v>142</v>
      </c>
      <c r="BP5" s="17" t="s">
        <v>143</v>
      </c>
      <c r="BQ5" s="17" t="s">
        <v>144</v>
      </c>
      <c r="BR5" s="17" t="s">
        <v>145</v>
      </c>
      <c r="BS5" s="17" t="s">
        <v>146</v>
      </c>
      <c r="BT5" s="17" t="s">
        <v>147</v>
      </c>
      <c r="BU5" s="17" t="s">
        <v>148</v>
      </c>
      <c r="BV5" s="17" t="s">
        <v>149</v>
      </c>
      <c r="BW5" s="17" t="s">
        <v>150</v>
      </c>
      <c r="BX5" s="17" t="s">
        <v>151</v>
      </c>
      <c r="BY5" s="17" t="s">
        <v>152</v>
      </c>
      <c r="BZ5" s="17" t="s">
        <v>153</v>
      </c>
      <c r="CA5" s="17" t="s">
        <v>154</v>
      </c>
      <c r="CB5" s="17" t="s">
        <v>155</v>
      </c>
      <c r="CC5" s="17" t="s">
        <v>156</v>
      </c>
      <c r="CD5" s="17" t="s">
        <v>157</v>
      </c>
      <c r="CE5" s="17" t="s">
        <v>158</v>
      </c>
      <c r="CF5" s="17" t="s">
        <v>159</v>
      </c>
      <c r="CG5" s="17" t="s">
        <v>160</v>
      </c>
      <c r="CH5" s="17" t="s">
        <v>161</v>
      </c>
      <c r="CI5" s="17" t="s">
        <v>162</v>
      </c>
      <c r="CJ5" s="17" t="s">
        <v>163</v>
      </c>
      <c r="CK5" s="17" t="s">
        <v>164</v>
      </c>
      <c r="CL5" s="17" t="s">
        <v>165</v>
      </c>
      <c r="CM5" s="17" t="s">
        <v>166</v>
      </c>
      <c r="CN5" s="17" t="s">
        <v>167</v>
      </c>
      <c r="CO5" s="17" t="s">
        <v>168</v>
      </c>
      <c r="CP5" s="17" t="s">
        <v>169</v>
      </c>
      <c r="CQ5" s="17" t="s">
        <v>170</v>
      </c>
      <c r="CR5" s="17" t="s">
        <v>171</v>
      </c>
      <c r="CS5" s="17" t="s">
        <v>172</v>
      </c>
      <c r="CT5" s="17" t="s">
        <v>173</v>
      </c>
      <c r="CU5" s="17" t="s">
        <v>174</v>
      </c>
      <c r="CV5" s="17" t="s">
        <v>175</v>
      </c>
      <c r="CW5" s="17" t="s">
        <v>176</v>
      </c>
      <c r="CX5" s="17" t="s">
        <v>177</v>
      </c>
      <c r="CY5" s="17" t="s">
        <v>178</v>
      </c>
      <c r="CZ5" s="17" t="s">
        <v>179</v>
      </c>
      <c r="DA5" s="17" t="s">
        <v>180</v>
      </c>
      <c r="DB5" s="17" t="s">
        <v>181</v>
      </c>
      <c r="DC5" s="17" t="s">
        <v>182</v>
      </c>
      <c r="DD5" s="17" t="s">
        <v>183</v>
      </c>
      <c r="DE5" s="17" t="s">
        <v>184</v>
      </c>
      <c r="DF5" s="17" t="s">
        <v>185</v>
      </c>
      <c r="DG5" s="17" t="s">
        <v>186</v>
      </c>
      <c r="DH5" s="17" t="s">
        <v>187</v>
      </c>
      <c r="DI5" s="17" t="s">
        <v>188</v>
      </c>
      <c r="DJ5" s="17" t="s">
        <v>189</v>
      </c>
      <c r="DK5" s="17" t="s">
        <v>190</v>
      </c>
      <c r="DL5" s="17" t="s">
        <v>191</v>
      </c>
      <c r="DM5" s="8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DM6" s="8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8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DM8" s="8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DM9" s="8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DM10" s="8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</row>
    <row r="11">
      <c r="A11" s="1"/>
      <c r="B11" s="4"/>
      <c r="C11" s="34" t="s">
        <v>777</v>
      </c>
      <c r="D11" s="25">
        <f t="shared" si="0" ref="D11:D74">IF(COUNT(L11:DL11)&gt;0,MEDIAN(L11:DL11),"")</f>
      </c>
      <c r="E11" s="25">
        <f t="shared" si="2" ref="E11:E74">IF(COUNT(L11:DL11)&gt;0,AVERAGE(L11:DL11),"")</f>
      </c>
      <c r="F11" s="25">
        <f t="shared" si="4" ref="F11:F74">IF(COUNT(L11:DL11)&gt;0,MIN(L11:DL11),"")</f>
      </c>
      <c r="G11" s="25">
        <f t="shared" si="6" ref="G11:G74">IF(COUNT(L11:DL11)&gt;0,MAX(L11:DL11),"")</f>
      </c>
      <c r="H11" s="25">
        <f t="shared" si="8" ref="H11:H74">IF(COUNT(L11:DL11)&gt;0,QUARTILE(L11:DL11,1),"")</f>
      </c>
      <c r="I11" s="25">
        <f t="shared" si="10" ref="I11:I74">IF(COUNT(L11:DL11)&gt;0,QUARTILE(L11:DL11,3),"")</f>
      </c>
      <c r="J11" s="25">
        <f t="shared" si="12" ref="J11:J74">IF(COUNT(L11:DL11)&gt;1,STDEV(L11:DL11),"")</f>
      </c>
      <c r="K11" s="33">
        <f t="shared" si="14" ref="K11:K74">IF(COUNT(L11:DL11)&gt;1,STDEV(L11:DL11)/AVERAGE(L11:DL11),"")</f>
      </c>
      <c r="L11" s="12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8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</row>
    <row r="12">
      <c r="A12" s="1"/>
      <c r="B12" s="4"/>
      <c r="C12" s="23" t="s">
        <v>778</v>
      </c>
      <c r="D12" s="30">
        <f t="shared" si="0"/>
      </c>
      <c r="E12" s="30">
        <f t="shared" si="2"/>
      </c>
      <c r="F12" s="30">
        <f t="shared" si="4"/>
      </c>
      <c r="G12" s="30">
        <f t="shared" si="6"/>
      </c>
      <c r="H12" s="30">
        <f t="shared" si="8"/>
      </c>
      <c r="I12" s="30">
        <f t="shared" si="10"/>
      </c>
      <c r="J12" s="30">
        <f t="shared" si="12"/>
      </c>
      <c r="K12" s="29">
        <f t="shared" si="14"/>
      </c>
      <c r="M12" s="20">
        <v>1.0270521753860111</v>
      </c>
      <c r="N12" s="20">
        <v>1.0219793711776677</v>
      </c>
      <c r="O12" s="20">
        <v>0.981249069822238</v>
      </c>
      <c r="P12" s="20">
        <v>0.8958630746046699</v>
      </c>
      <c r="Q12" s="20">
        <v>0.7041505833369476</v>
      </c>
      <c r="R12" s="20">
        <v>0.4958602584010192</v>
      </c>
      <c r="S12" s="20">
        <v>0.28298239106816303</v>
      </c>
      <c r="T12" s="20">
        <v>0.13200190539542592</v>
      </c>
      <c r="U12" s="20">
        <v>0.12174168963477912</v>
      </c>
      <c r="V12" s="20">
        <v>0.16694849137096282</v>
      </c>
      <c r="W12" s="20">
        <v>0.21796394832994428</v>
      </c>
      <c r="X12" s="20">
        <v>0.28007659845013155</v>
      </c>
      <c r="Y12" s="20">
        <v>0.3130366711108875</v>
      </c>
      <c r="Z12" s="20">
        <v>0.2924851398658105</v>
      </c>
      <c r="AA12" s="20">
        <v>0.2803745626456394</v>
      </c>
      <c r="AB12" s="20">
        <v>0.23654859685844482</v>
      </c>
      <c r="AC12" s="20">
        <v>0.21296474512127525</v>
      </c>
      <c r="AD12" s="20">
        <v>0.20643548621814387</v>
      </c>
      <c r="AE12" s="20">
        <v>0.20076446952348342</v>
      </c>
      <c r="AF12" s="20">
        <v>0.21668426635678179</v>
      </c>
      <c r="AG12" s="20">
        <v>0.20567484521194057</v>
      </c>
      <c r="AH12" s="20">
        <v>0.18790574813230265</v>
      </c>
      <c r="AI12" s="20">
        <v>0.2263368005311452</v>
      </c>
      <c r="AJ12" s="20">
        <v>0.28963124932512685</v>
      </c>
      <c r="AK12" s="20">
        <v>0.38690198753292027</v>
      </c>
      <c r="AL12" s="20">
        <v>0.4670306728761844</v>
      </c>
      <c r="AM12" s="20">
        <v>0.4598209116370492</v>
      </c>
      <c r="AN12" s="20">
        <v>0.42850810239767795</v>
      </c>
      <c r="AO12" s="20">
        <v>0.3549677660469027</v>
      </c>
      <c r="AP12" s="20">
        <v>0.30948842115356956</v>
      </c>
      <c r="AQ12" s="20">
        <v>0.2911610134774221</v>
      </c>
      <c r="AR12" s="20">
        <v>0.2659672514760512</v>
      </c>
      <c r="AS12" s="20">
        <v>0.24108303249097474</v>
      </c>
      <c r="AT12" s="20">
        <v>0.1914365822015017</v>
      </c>
      <c r="AU12" s="20">
        <v>0.1588963614678169</v>
      </c>
      <c r="AV12" s="20">
        <v>0.11912570117468219</v>
      </c>
      <c r="AW12" s="20">
        <v>0.10613537640660807</v>
      </c>
      <c r="AX12" s="20">
        <v>0.10543340034298844</v>
      </c>
      <c r="AY12" s="20">
        <v>0.09342602496421984</v>
      </c>
      <c r="AZ12" s="20">
        <v>0.11208229740320311</v>
      </c>
      <c r="BA12" s="20">
        <v>0.11341451258444117</v>
      </c>
      <c r="BB12" s="20">
        <v>0.11099278839272665</v>
      </c>
      <c r="BC12" s="20">
        <v>0.10535444253802526</v>
      </c>
      <c r="BD12" s="20">
        <v>0.10122145097871525</v>
      </c>
      <c r="BE12" s="20">
        <v>0.09023001432607265</v>
      </c>
      <c r="BF12" s="20">
        <v>0.09942307120487588</v>
      </c>
      <c r="BG12" s="20">
        <v>0.11814852520124464</v>
      </c>
      <c r="BH12" s="20">
        <v>0.12201640116119805</v>
      </c>
      <c r="BI12" s="20">
        <v>0.12166163963817109</v>
      </c>
      <c r="BJ12" s="20">
        <v>0.11316789741415367</v>
      </c>
      <c r="BK12" s="20">
        <v>0.11135501730148151</v>
      </c>
      <c r="BL12" s="20">
        <v>0.1252916941766426</v>
      </c>
      <c r="BM12" s="20">
        <v>0.15283481418469078</v>
      </c>
      <c r="BN12" s="20">
        <v>0.17309957258232947</v>
      </c>
      <c r="BO12" s="20">
        <v>0.16072108943579458</v>
      </c>
      <c r="BP12" s="20">
        <v>0.07665836158269763</v>
      </c>
      <c r="BQ12" s="20">
        <v>0.08242650105954703</v>
      </c>
      <c r="BR12" s="20"/>
      <c r="BS12" s="20">
        <v>0.08540568808538894</v>
      </c>
      <c r="BT12" s="20">
        <v>0.10014961692273146</v>
      </c>
      <c r="BU12" s="20">
        <v>-0.03463688813465497</v>
      </c>
      <c r="BV12" s="20">
        <v>-0.1448024180844492</v>
      </c>
      <c r="BW12" s="20">
        <v>-0.16105600308263612</v>
      </c>
      <c r="BX12" s="20">
        <v>-0.16131611285488465</v>
      </c>
      <c r="BY12" s="20">
        <v>-0.023106352495378714</v>
      </c>
      <c r="BZ12" s="20">
        <v>0.14427205841235843</v>
      </c>
      <c r="CA12" s="20">
        <v>0.21500510065333675</v>
      </c>
      <c r="CB12" s="20">
        <v>0.345466408426878</v>
      </c>
      <c r="CC12" s="20">
        <v>0.3480451794404172</v>
      </c>
      <c r="CD12" s="20">
        <v>0.32944377478812253</v>
      </c>
      <c r="CE12" s="20">
        <v>0.2914769473836177</v>
      </c>
      <c r="CF12" s="20">
        <v>0.26542842872757466</v>
      </c>
      <c r="CG12" s="20">
        <v>0.26017261393096536</v>
      </c>
      <c r="CH12" s="20">
        <v>0.24010869563850956</v>
      </c>
      <c r="CI12" s="20">
        <v>0.23018703619310482</v>
      </c>
      <c r="CJ12" s="20">
        <v>0.23414712128122023</v>
      </c>
      <c r="CK12" s="20">
        <v>0.23029367842415188</v>
      </c>
      <c r="CL12" s="20">
        <v>0.19509213302574108</v>
      </c>
      <c r="CM12" s="20">
        <v>0.17075013901380784</v>
      </c>
      <c r="CN12" s="20">
        <v>0.11523686683811771</v>
      </c>
      <c r="CO12" s="20">
        <v>0.08009827823275621</v>
      </c>
      <c r="CP12" s="20">
        <v>0.07123290374932363</v>
      </c>
      <c r="CQ12" s="20">
        <v>0.0511878196880983</v>
      </c>
      <c r="CR12" s="20">
        <v>0.06621137437571648</v>
      </c>
      <c r="CS12" s="20">
        <v>0.06312544182889467</v>
      </c>
      <c r="CT12" s="20">
        <v>0.08390917983293956</v>
      </c>
      <c r="CU12" s="20">
        <v>0.0372038298273292</v>
      </c>
      <c r="CV12" s="20">
        <v>0.02245050543857964</v>
      </c>
      <c r="CW12" s="20">
        <v>0.07717573806062034</v>
      </c>
      <c r="CX12" s="20">
        <v>0.10420501060877788</v>
      </c>
      <c r="CY12" s="20">
        <v>0.1978146947564744</v>
      </c>
      <c r="CZ12" s="20">
        <v>0.24477918521054434</v>
      </c>
      <c r="DA12" s="20">
        <v>0.2057000363210708</v>
      </c>
      <c r="DB12" s="20">
        <v>0.1677262864546913</v>
      </c>
      <c r="DC12" s="20">
        <v>0.1845634572666863</v>
      </c>
      <c r="DD12" s="20">
        <v>0.21300657650228336</v>
      </c>
      <c r="DE12" s="20">
        <v>0.26307577631786355</v>
      </c>
      <c r="DF12" s="20">
        <v>0.3396856522786039</v>
      </c>
      <c r="DG12" s="20">
        <v>0.492463030233689</v>
      </c>
      <c r="DH12" s="20">
        <v>0.4563065372453351</v>
      </c>
      <c r="DI12" s="20">
        <v>0.4188799188400343</v>
      </c>
      <c r="DJ12" s="20"/>
      <c r="DK12" s="20"/>
      <c r="DL12" s="20"/>
      <c r="DM12" s="8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>
      <c r="A13" s="1"/>
      <c r="B13" s="4"/>
      <c r="C13" s="23" t="s">
        <v>75</v>
      </c>
      <c r="D13" s="30">
        <f t="shared" si="0"/>
      </c>
      <c r="E13" s="30">
        <f t="shared" si="2"/>
      </c>
      <c r="F13" s="30">
        <f t="shared" si="4"/>
      </c>
      <c r="G13" s="30">
        <f t="shared" si="6"/>
      </c>
      <c r="H13" s="30">
        <f t="shared" si="8"/>
      </c>
      <c r="I13" s="30">
        <f t="shared" si="10"/>
      </c>
      <c r="J13" s="30">
        <f t="shared" si="12"/>
      </c>
      <c r="K13" s="29">
        <f t="shared" si="14"/>
      </c>
      <c r="M13" s="20">
        <v>1.0469341182753096</v>
      </c>
      <c r="N13" s="20">
        <v>1.0543885051409219</v>
      </c>
      <c r="O13" s="20">
        <v>1.019691474055425</v>
      </c>
      <c r="P13" s="20">
        <v>0.9437754633794817</v>
      </c>
      <c r="Q13" s="20">
        <v>0.7656407068472818</v>
      </c>
      <c r="R13" s="20">
        <v>0.5697711579808151</v>
      </c>
      <c r="S13" s="20">
        <v>0.3605015529502169</v>
      </c>
      <c r="T13" s="20">
        <v>0.2121074349882463</v>
      </c>
      <c r="U13" s="20">
        <v>0.2332718680607474</v>
      </c>
      <c r="V13" s="20">
        <v>0.26613123661655425</v>
      </c>
      <c r="W13" s="20">
        <v>0.3093346744490842</v>
      </c>
      <c r="X13" s="20">
        <v>0.3649859222473461</v>
      </c>
      <c r="Y13" s="20">
        <v>0.3604242239384182</v>
      </c>
      <c r="Z13" s="20">
        <v>0.35029263394576593</v>
      </c>
      <c r="AA13" s="20">
        <v>0.3440110666127908</v>
      </c>
      <c r="AB13" s="20">
        <v>0.32867863649628737</v>
      </c>
      <c r="AC13" s="20">
        <v>0.30590421261874273</v>
      </c>
      <c r="AD13" s="20">
        <v>0.2950841924262154</v>
      </c>
      <c r="AE13" s="20">
        <v>0.2826387459625492</v>
      </c>
      <c r="AF13" s="20">
        <v>0.27297423357694406</v>
      </c>
      <c r="AG13" s="20">
        <v>0.2659000752815376</v>
      </c>
      <c r="AH13" s="20">
        <v>0.22785259370897953</v>
      </c>
      <c r="AI13" s="20">
        <v>0.2441267598440612</v>
      </c>
      <c r="AJ13" s="20">
        <v>0.2994394053917863</v>
      </c>
      <c r="AK13" s="20">
        <v>0.3870914568294208</v>
      </c>
      <c r="AL13" s="20">
        <v>0.4704432310904127</v>
      </c>
      <c r="AM13" s="20">
        <v>0.47135058708207306</v>
      </c>
      <c r="AN13" s="20">
        <v>0.4345372699175287</v>
      </c>
      <c r="AO13" s="20">
        <v>0.35940577408203306</v>
      </c>
      <c r="AP13" s="20">
        <v>0.32459126432372826</v>
      </c>
      <c r="AQ13" s="20">
        <v>0.31124490822764456</v>
      </c>
      <c r="AR13" s="20">
        <v>0.28705460176938163</v>
      </c>
      <c r="AS13" s="20">
        <v>0.26779783393501805</v>
      </c>
      <c r="AT13" s="20">
        <v>0.2265122140326376</v>
      </c>
      <c r="AU13" s="20">
        <v>0.1940544872824564</v>
      </c>
      <c r="AV13" s="20">
        <v>0.17354443357871982</v>
      </c>
      <c r="AW13" s="20">
        <v>0.16000547251770017</v>
      </c>
      <c r="AX13" s="20">
        <v>0.15274573233871722</v>
      </c>
      <c r="AY13" s="20">
        <v>0.14768338545493806</v>
      </c>
      <c r="AZ13" s="20">
        <v>0.14563623623367358</v>
      </c>
      <c r="BA13" s="20">
        <v>0.14325905097949249</v>
      </c>
      <c r="BB13" s="20">
        <v>0.14127859251111013</v>
      </c>
      <c r="BC13" s="20">
        <v>0.13458112957901594</v>
      </c>
      <c r="BD13" s="20">
        <v>0.12080562038972008</v>
      </c>
      <c r="BE13" s="20">
        <v>0.11317102551285124</v>
      </c>
      <c r="BF13" s="20">
        <v>0.1318290467719968</v>
      </c>
      <c r="BG13" s="20">
        <v>0.15065040440623778</v>
      </c>
      <c r="BH13" s="20">
        <v>0.1574798549191624</v>
      </c>
      <c r="BI13" s="20">
        <v>0.1584513599110003</v>
      </c>
      <c r="BJ13" s="20">
        <v>0.15166711319563211</v>
      </c>
      <c r="BK13" s="20">
        <v>0.15234538148578136</v>
      </c>
      <c r="BL13" s="20">
        <v>0.1659751901379569</v>
      </c>
      <c r="BM13" s="20">
        <v>0.19415956968518835</v>
      </c>
      <c r="BN13" s="20">
        <v>0.19002849112470585</v>
      </c>
      <c r="BO13" s="20">
        <v>0.17692418002093996</v>
      </c>
      <c r="BP13" s="20">
        <v>0.09130448443644071</v>
      </c>
      <c r="BQ13" s="20">
        <v>0.15965893516734478</v>
      </c>
      <c r="BR13" s="20"/>
      <c r="BS13" s="20">
        <v>0.10961027016054581</v>
      </c>
      <c r="BT13" s="20">
        <v>0.13602489756595873</v>
      </c>
      <c r="BU13" s="20">
        <v>0.04774943162737354</v>
      </c>
      <c r="BV13" s="20">
        <v>-0.1372596483454689</v>
      </c>
      <c r="BW13" s="20">
        <v>-0.14864652954160498</v>
      </c>
      <c r="BX13" s="20">
        <v>-0.1499077303091908</v>
      </c>
      <c r="BY13" s="20">
        <v>0.03483659979940099</v>
      </c>
      <c r="BZ13" s="20">
        <v>0.15176365183448237</v>
      </c>
      <c r="CA13" s="20">
        <v>0.21500510065333675</v>
      </c>
      <c r="CB13" s="20">
        <v>0.345466408426878</v>
      </c>
      <c r="CC13" s="20">
        <v>0.3480451794404172</v>
      </c>
      <c r="CD13" s="20">
        <v>0.32944377478812253</v>
      </c>
      <c r="CE13" s="20">
        <v>0.2914769473836177</v>
      </c>
      <c r="CF13" s="20">
        <v>0.26542842872757466</v>
      </c>
      <c r="CG13" s="20">
        <v>0.26017261393096536</v>
      </c>
      <c r="CH13" s="20">
        <v>0.24010869563850956</v>
      </c>
      <c r="CI13" s="20">
        <v>0.23018703619310482</v>
      </c>
      <c r="CJ13" s="20">
        <v>0.23414712128122023</v>
      </c>
      <c r="CK13" s="20">
        <v>0.23029367842415188</v>
      </c>
      <c r="CL13" s="20">
        <v>0.19509213302574108</v>
      </c>
      <c r="CM13" s="20">
        <v>0.17075013901380784</v>
      </c>
      <c r="CN13" s="20">
        <v>0.11523686683811771</v>
      </c>
      <c r="CO13" s="20">
        <v>0.08009827823275621</v>
      </c>
      <c r="CP13" s="20">
        <v>0.07123290374932363</v>
      </c>
      <c r="CQ13" s="20">
        <v>0.0511878196880983</v>
      </c>
      <c r="CR13" s="20">
        <v>0.06621137437571648</v>
      </c>
      <c r="CS13" s="20">
        <v>0.06312544182889467</v>
      </c>
      <c r="CT13" s="20">
        <v>0.08390917983293956</v>
      </c>
      <c r="CU13" s="20">
        <v>0.0372038298273292</v>
      </c>
      <c r="CV13" s="20">
        <v>0.02245050543857964</v>
      </c>
      <c r="CW13" s="20">
        <v>0.07717573806062034</v>
      </c>
      <c r="CX13" s="20">
        <v>0.10459128635756101</v>
      </c>
      <c r="CY13" s="20">
        <v>0.198279520643353</v>
      </c>
      <c r="CZ13" s="20">
        <v>0.24562153337292406</v>
      </c>
      <c r="DA13" s="20">
        <v>0.21742600209468016</v>
      </c>
      <c r="DB13" s="20">
        <v>0.17998701649870455</v>
      </c>
      <c r="DC13" s="20">
        <v>0.19545885394001278</v>
      </c>
      <c r="DD13" s="20">
        <v>0.2260788125515715</v>
      </c>
      <c r="DE13" s="20">
        <v>0.26307577631786355</v>
      </c>
      <c r="DF13" s="20">
        <v>0.3396856522786039</v>
      </c>
      <c r="DG13" s="20">
        <v>0.492463030233689</v>
      </c>
      <c r="DH13" s="20">
        <v>0.4563065372453351</v>
      </c>
      <c r="DI13" s="20">
        <v>0.4188799188400343</v>
      </c>
      <c r="DJ13" s="20"/>
      <c r="DK13" s="20"/>
      <c r="DL13" s="20"/>
      <c r="DM13" s="8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>
      <c r="A14" s="1"/>
      <c r="B14" s="4"/>
      <c r="C14" s="23" t="s">
        <v>779</v>
      </c>
      <c r="D14" s="30">
        <f t="shared" si="0"/>
      </c>
      <c r="E14" s="30">
        <f t="shared" si="2"/>
      </c>
      <c r="F14" s="30">
        <f t="shared" si="4"/>
      </c>
      <c r="G14" s="30">
        <f t="shared" si="6"/>
      </c>
      <c r="H14" s="30">
        <f t="shared" si="8"/>
      </c>
      <c r="I14" s="30">
        <f t="shared" si="10"/>
      </c>
      <c r="J14" s="30">
        <f t="shared" si="12"/>
      </c>
      <c r="K14" s="29">
        <f t="shared" si="14"/>
      </c>
      <c r="M14" s="20">
        <v>1.2331516092899226</v>
      </c>
      <c r="N14" s="20">
        <v>1.2643069904306028</v>
      </c>
      <c r="O14" s="20">
        <v>1.2558578109674332</v>
      </c>
      <c r="P14" s="20">
        <v>1.2005512778598244</v>
      </c>
      <c r="Q14" s="20">
        <v>0.9895919928174775</v>
      </c>
      <c r="R14" s="20">
        <v>0.7336331717623664</v>
      </c>
      <c r="S14" s="20">
        <v>0.4326947251973651</v>
      </c>
      <c r="T14" s="20">
        <v>0.20285083078694102</v>
      </c>
      <c r="U14" s="20">
        <v>0.18164730148960767</v>
      </c>
      <c r="V14" s="20">
        <v>0.2442795046338063</v>
      </c>
      <c r="W14" s="20">
        <v>0.3179629994742376</v>
      </c>
      <c r="X14" s="20">
        <v>0.4054401591070801</v>
      </c>
      <c r="Y14" s="20">
        <v>0.45474893680519285</v>
      </c>
      <c r="Z14" s="20">
        <v>0.4276363787964063</v>
      </c>
      <c r="AA14" s="20">
        <v>0.41121517045850664</v>
      </c>
      <c r="AB14" s="20">
        <v>0.34141307970364293</v>
      </c>
      <c r="AC14" s="20">
        <v>0.30317451430491016</v>
      </c>
      <c r="AD14" s="20">
        <v>0.29088420892572037</v>
      </c>
      <c r="AE14" s="20">
        <v>0.278852008491451</v>
      </c>
      <c r="AF14" s="20">
        <v>0.2934207967183549</v>
      </c>
      <c r="AG14" s="20">
        <v>0.26477272727272727</v>
      </c>
      <c r="AH14" s="20">
        <v>0.24075812346468015</v>
      </c>
      <c r="AI14" s="20">
        <v>0.2878158314446403</v>
      </c>
      <c r="AJ14" s="20">
        <v>0.3653987076144161</v>
      </c>
      <c r="AK14" s="20">
        <v>0.48376168224299065</v>
      </c>
      <c r="AL14" s="20">
        <v>0.589550364230093</v>
      </c>
      <c r="AM14" s="20">
        <v>0.5924314200727112</v>
      </c>
      <c r="AN14" s="20">
        <v>0.5623421013523555</v>
      </c>
      <c r="AO14" s="20">
        <v>0.4807510255601136</v>
      </c>
      <c r="AP14" s="20">
        <v>0.436990149950919</v>
      </c>
      <c r="AQ14" s="20">
        <v>0.41324852733909145</v>
      </c>
      <c r="AR14" s="20">
        <v>0.37923843361396464</v>
      </c>
      <c r="AS14" s="20">
        <v>0.34377450373488505</v>
      </c>
      <c r="AT14" s="20">
        <v>0.2659806400976716</v>
      </c>
      <c r="AU14" s="20">
        <v>0.211745813259922</v>
      </c>
      <c r="AV14" s="20">
        <v>0.15728590370810663</v>
      </c>
      <c r="AW14" s="20">
        <v>0.1389580410084642</v>
      </c>
      <c r="AX14" s="20">
        <v>0.1374344191583947</v>
      </c>
      <c r="AY14" s="20">
        <v>0.12160577401752111</v>
      </c>
      <c r="AZ14" s="20">
        <v>0.14526314661499456</v>
      </c>
      <c r="BA14" s="20">
        <v>0.14639853569910893</v>
      </c>
      <c r="BB14" s="20">
        <v>0.1360918910369909</v>
      </c>
      <c r="BC14" s="20">
        <v>0.12386472912151722</v>
      </c>
      <c r="BD14" s="20">
        <v>0.11373817011049427</v>
      </c>
      <c r="BE14" s="20">
        <v>0.09733713473189393</v>
      </c>
      <c r="BF14" s="20">
        <v>0.10211644457252078</v>
      </c>
      <c r="BG14" s="20">
        <v>0.1211652042797712</v>
      </c>
      <c r="BH14" s="20">
        <v>0.1254489310658351</v>
      </c>
      <c r="BI14" s="20">
        <v>0.1253569603490891</v>
      </c>
      <c r="BJ14" s="20">
        <v>0.11689416628639251</v>
      </c>
      <c r="BK14" s="20">
        <v>0.11527666340823065</v>
      </c>
      <c r="BL14" s="20">
        <v>0.12953109257379253</v>
      </c>
      <c r="BM14" s="20">
        <v>0.15758019901710135</v>
      </c>
      <c r="BN14" s="20">
        <v>0.17819971454337752</v>
      </c>
      <c r="BO14" s="20">
        <v>0.16615780733043392</v>
      </c>
      <c r="BP14" s="20">
        <v>0.08188154063829112</v>
      </c>
      <c r="BQ14" s="20">
        <v>0.08829831734372559</v>
      </c>
      <c r="BR14" s="20"/>
      <c r="BS14" s="20">
        <v>0.0907925336235986</v>
      </c>
      <c r="BT14" s="20">
        <v>0.10824200474523808</v>
      </c>
      <c r="BU14" s="20">
        <v>-0.028211047699729253</v>
      </c>
      <c r="BV14" s="20">
        <v>-0.14603197012175312</v>
      </c>
      <c r="BW14" s="20">
        <v>-0.1620672802337922</v>
      </c>
      <c r="BX14" s="20">
        <v>-0.16196883092806938</v>
      </c>
      <c r="BY14" s="20">
        <v>-0.011644040356807413</v>
      </c>
      <c r="BZ14" s="20">
        <v>0.14427205841235843</v>
      </c>
      <c r="CA14" s="20">
        <v>0.21500510065333675</v>
      </c>
      <c r="CB14" s="20">
        <v>0.345466408426878</v>
      </c>
      <c r="CC14" s="20">
        <v>0.3480451794404172</v>
      </c>
      <c r="CD14" s="20">
        <v>0.32945425608983997</v>
      </c>
      <c r="CE14" s="20">
        <v>0.2914869948930161</v>
      </c>
      <c r="CF14" s="20">
        <v>0.26543822554918844</v>
      </c>
      <c r="CG14" s="20">
        <v>0.2601828856989347</v>
      </c>
      <c r="CH14" s="20">
        <v>0.24011895882365736</v>
      </c>
      <c r="CI14" s="20">
        <v>0.23018703619310482</v>
      </c>
      <c r="CJ14" s="20">
        <v>0.2344357048602969</v>
      </c>
      <c r="CK14" s="20">
        <v>0.23062641195272976</v>
      </c>
      <c r="CL14" s="20">
        <v>0.19543499285242122</v>
      </c>
      <c r="CM14" s="20">
        <v>0.17112228438424018</v>
      </c>
      <c r="CN14" s="20">
        <v>0.11556487101675852</v>
      </c>
      <c r="CO14" s="20">
        <v>0.08027987749516273</v>
      </c>
      <c r="CP14" s="20">
        <v>0.07150021969732792</v>
      </c>
      <c r="CQ14" s="20">
        <v>0.05440069034180128</v>
      </c>
      <c r="CR14" s="20">
        <v>0.07447704614714205</v>
      </c>
      <c r="CS14" s="20">
        <v>0.07516710816067998</v>
      </c>
      <c r="CT14" s="20">
        <v>0.1058832491442092</v>
      </c>
      <c r="CU14" s="20">
        <v>0.04965092701721065</v>
      </c>
      <c r="CV14" s="20">
        <v>0.03016700416377807</v>
      </c>
      <c r="CW14" s="20">
        <v>0.10489800520614072</v>
      </c>
      <c r="CX14" s="20">
        <v>0.1446560898071976</v>
      </c>
      <c r="CY14" s="20">
        <v>0.28165739835898823</v>
      </c>
      <c r="CZ14" s="20">
        <v>0.36104042921817836</v>
      </c>
      <c r="DA14" s="20">
        <v>0.3190776030693662</v>
      </c>
      <c r="DB14" s="20">
        <v>0.27527095042663063</v>
      </c>
      <c r="DC14" s="20">
        <v>0.29822893183898347</v>
      </c>
      <c r="DD14" s="20">
        <v>0.33376405575564294</v>
      </c>
      <c r="DE14" s="20">
        <v>0.39023000303563743</v>
      </c>
      <c r="DF14" s="20">
        <v>0.45298287882540095</v>
      </c>
      <c r="DG14" s="20">
        <v>0.5108909657135989</v>
      </c>
      <c r="DH14" s="20">
        <v>0.487009946585532</v>
      </c>
      <c r="DI14" s="20">
        <v>0.45880818974691</v>
      </c>
      <c r="DJ14" s="20"/>
      <c r="DK14" s="20"/>
      <c r="DL14" s="20"/>
      <c r="DM14" s="8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</row>
    <row r="15">
      <c r="A15" s="1"/>
      <c r="B15" s="4"/>
      <c r="C15" s="23" t="s">
        <v>73</v>
      </c>
      <c r="D15" s="30">
        <f t="shared" si="0"/>
      </c>
      <c r="E15" s="30">
        <f t="shared" si="2"/>
      </c>
      <c r="F15" s="30">
        <f t="shared" si="4"/>
      </c>
      <c r="G15" s="30">
        <f t="shared" si="6"/>
      </c>
      <c r="H15" s="30">
        <f t="shared" si="8"/>
      </c>
      <c r="I15" s="30">
        <f t="shared" si="10"/>
      </c>
      <c r="J15" s="30">
        <f t="shared" si="12"/>
      </c>
      <c r="K15" s="29">
        <f t="shared" si="14"/>
      </c>
      <c r="M15" s="20">
        <v>1.2565862275509894</v>
      </c>
      <c r="N15" s="20">
        <v>1.3036750173387694</v>
      </c>
      <c r="O15" s="20">
        <v>1.3041891936714318</v>
      </c>
      <c r="P15" s="20">
        <v>1.2636833027067855</v>
      </c>
      <c r="Q15" s="20">
        <v>1.0744521663951052</v>
      </c>
      <c r="R15" s="20">
        <v>0.8407516157096694</v>
      </c>
      <c r="S15" s="20">
        <v>0.5482224568813798</v>
      </c>
      <c r="T15" s="20">
        <v>0.32313083518846125</v>
      </c>
      <c r="U15" s="20">
        <v>0.3479078123310572</v>
      </c>
      <c r="V15" s="20">
        <v>0.3912900844746986</v>
      </c>
      <c r="W15" s="20">
        <v>0.454250460042061</v>
      </c>
      <c r="X15" s="20">
        <v>0.5310284523921783</v>
      </c>
      <c r="Y15" s="20">
        <v>0.5250223830485712</v>
      </c>
      <c r="Z15" s="20">
        <v>0.5141433723135931</v>
      </c>
      <c r="AA15" s="20">
        <v>0.5070181961841463</v>
      </c>
      <c r="AB15" s="20">
        <v>0.47876022252416234</v>
      </c>
      <c r="AC15" s="20">
        <v>0.43929511225575274</v>
      </c>
      <c r="AD15" s="20">
        <v>0.4174712993233483</v>
      </c>
      <c r="AE15" s="20">
        <v>0.3917422285121859</v>
      </c>
      <c r="AF15" s="20">
        <v>0.3675053485863819</v>
      </c>
      <c r="AG15" s="20">
        <v>0.3390151515151515</v>
      </c>
      <c r="AH15" s="20">
        <v>0.28998821673224023</v>
      </c>
      <c r="AI15" s="20">
        <v>0.3097456560060438</v>
      </c>
      <c r="AJ15" s="20">
        <v>0.3775009437523594</v>
      </c>
      <c r="AK15" s="20">
        <v>0.48399532710280374</v>
      </c>
      <c r="AL15" s="20">
        <v>0.5938206480783723</v>
      </c>
      <c r="AM15" s="20">
        <v>0.6071664646909772</v>
      </c>
      <c r="AN15" s="20">
        <v>0.5702184574230941</v>
      </c>
      <c r="AO15" s="20">
        <v>0.4867466077627012</v>
      </c>
      <c r="AP15" s="20">
        <v>0.4583149984767965</v>
      </c>
      <c r="AQ15" s="20">
        <v>0.44179827255971954</v>
      </c>
      <c r="AR15" s="20">
        <v>0.4093612419865606</v>
      </c>
      <c r="AS15" s="20">
        <v>0.3819487433453015</v>
      </c>
      <c r="AT15" s="20">
        <v>0.314816429754949</v>
      </c>
      <c r="AU15" s="20">
        <v>0.2587749483826566</v>
      </c>
      <c r="AV15" s="20">
        <v>0.22975629829454527</v>
      </c>
      <c r="AW15" s="20">
        <v>0.210247589734305</v>
      </c>
      <c r="AX15" s="20">
        <v>0.19996707987546425</v>
      </c>
      <c r="AY15" s="20">
        <v>0.19336933325746242</v>
      </c>
      <c r="AZ15" s="20">
        <v>0.18960420249747303</v>
      </c>
      <c r="BA15" s="20">
        <v>0.18584029650552494</v>
      </c>
      <c r="BB15" s="20">
        <v>0.17421147380353397</v>
      </c>
      <c r="BC15" s="20">
        <v>0.15878725300685229</v>
      </c>
      <c r="BD15" s="20">
        <v>0.13582768616016533</v>
      </c>
      <c r="BE15" s="20">
        <v>0.12174574859048086</v>
      </c>
      <c r="BF15" s="20">
        <v>0.1346523058879965</v>
      </c>
      <c r="BG15" s="20">
        <v>0.153801153090194</v>
      </c>
      <c r="BH15" s="20">
        <v>0.16106276629698393</v>
      </c>
      <c r="BI15" s="20">
        <v>0.1623125013871949</v>
      </c>
      <c r="BJ15" s="20">
        <v>0.1555790399651802</v>
      </c>
      <c r="BK15" s="20">
        <v>0.15648035575736838</v>
      </c>
      <c r="BL15" s="20">
        <v>0.17044287881643147</v>
      </c>
      <c r="BM15" s="20">
        <v>0.19915648804721012</v>
      </c>
      <c r="BN15" s="20">
        <v>0.1952361703326113</v>
      </c>
      <c r="BO15" s="20">
        <v>0.18247558097161765</v>
      </c>
      <c r="BP15" s="20">
        <v>0.09664025894139518</v>
      </c>
      <c r="BQ15" s="20">
        <v>0.16617507114073968</v>
      </c>
      <c r="BR15" s="20"/>
      <c r="BS15" s="20">
        <v>0.11522520473526092</v>
      </c>
      <c r="BT15" s="20">
        <v>0.14447191613806354</v>
      </c>
      <c r="BU15" s="20">
        <v>0.0550316658484572</v>
      </c>
      <c r="BV15" s="20">
        <v>-0.13842515291711469</v>
      </c>
      <c r="BW15" s="20">
        <v>-0.1495798871069665</v>
      </c>
      <c r="BX15" s="20">
        <v>-0.15051428772711548</v>
      </c>
      <c r="BY15" s="20">
        <v>0.04641405461218633</v>
      </c>
      <c r="BZ15" s="20">
        <v>0.15176365183448237</v>
      </c>
      <c r="CA15" s="20">
        <v>0.21500510065333675</v>
      </c>
      <c r="CB15" s="20">
        <v>0.345466408426878</v>
      </c>
      <c r="CC15" s="20">
        <v>0.3480451794404172</v>
      </c>
      <c r="CD15" s="20">
        <v>0.32945425608983997</v>
      </c>
      <c r="CE15" s="20">
        <v>0.2914869948930161</v>
      </c>
      <c r="CF15" s="20">
        <v>0.26543822554918844</v>
      </c>
      <c r="CG15" s="20">
        <v>0.2601828856989347</v>
      </c>
      <c r="CH15" s="20">
        <v>0.24011895882365736</v>
      </c>
      <c r="CI15" s="20">
        <v>0.23018703619310482</v>
      </c>
      <c r="CJ15" s="20">
        <v>0.2344357048602969</v>
      </c>
      <c r="CK15" s="20">
        <v>0.23062641195272976</v>
      </c>
      <c r="CL15" s="20">
        <v>0.19543499285242122</v>
      </c>
      <c r="CM15" s="20">
        <v>0.17112228438424018</v>
      </c>
      <c r="CN15" s="20">
        <v>0.11556487101675852</v>
      </c>
      <c r="CO15" s="20">
        <v>0.08027987749516273</v>
      </c>
      <c r="CP15" s="20">
        <v>0.07150021969732792</v>
      </c>
      <c r="CQ15" s="20">
        <v>0.05440069034180128</v>
      </c>
      <c r="CR15" s="20">
        <v>0.07447704614714205</v>
      </c>
      <c r="CS15" s="20">
        <v>0.07516710816067998</v>
      </c>
      <c r="CT15" s="20">
        <v>0.1058832491442092</v>
      </c>
      <c r="CU15" s="20">
        <v>0.04965092701721065</v>
      </c>
      <c r="CV15" s="20">
        <v>0.03016700416377807</v>
      </c>
      <c r="CW15" s="20">
        <v>0.10489800520614072</v>
      </c>
      <c r="CX15" s="20">
        <v>0.14519231296076648</v>
      </c>
      <c r="CY15" s="20">
        <v>0.2823192382195168</v>
      </c>
      <c r="CZ15" s="20">
        <v>0.36228286223728956</v>
      </c>
      <c r="DA15" s="20">
        <v>0.33726667643869085</v>
      </c>
      <c r="DB15" s="20">
        <v>0.2953931559763945</v>
      </c>
      <c r="DC15" s="20">
        <v>0.31583438071802694</v>
      </c>
      <c r="DD15" s="20">
        <v>0.35424719103366925</v>
      </c>
      <c r="DE15" s="20">
        <v>0.39023000303563743</v>
      </c>
      <c r="DF15" s="20">
        <v>0.45298287882540095</v>
      </c>
      <c r="DG15" s="20">
        <v>0.5108909657135989</v>
      </c>
      <c r="DH15" s="20">
        <v>0.487009946585532</v>
      </c>
      <c r="DI15" s="20">
        <v>0.45880818974691</v>
      </c>
      <c r="DJ15" s="20"/>
      <c r="DK15" s="20"/>
      <c r="DL15" s="20"/>
      <c r="DM15" s="8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>
      <c r="A16" s="1"/>
      <c r="B16" s="4"/>
      <c r="C16" s="23" t="s">
        <v>780</v>
      </c>
      <c r="D16" s="30">
        <f t="shared" si="0"/>
      </c>
      <c r="E16" s="30">
        <f t="shared" si="2"/>
      </c>
      <c r="F16" s="30">
        <f t="shared" si="4"/>
      </c>
      <c r="G16" s="30">
        <f t="shared" si="6"/>
      </c>
      <c r="H16" s="30">
        <f t="shared" si="8"/>
      </c>
      <c r="I16" s="30">
        <f t="shared" si="10"/>
      </c>
      <c r="J16" s="30">
        <f t="shared" si="12"/>
      </c>
      <c r="K16" s="29">
        <f t="shared" si="14"/>
      </c>
      <c r="M16" s="20">
        <v>1.6103376379004235</v>
      </c>
      <c r="N16" s="20">
        <v>1.661906047423354</v>
      </c>
      <c r="O16" s="20">
        <v>1.3329816585834926</v>
      </c>
      <c r="P16" s="20">
        <v>13.960258737028248</v>
      </c>
      <c r="Q16" s="20">
        <v>15.167401172403428</v>
      </c>
      <c r="R16" s="20">
        <v>14.948129158939675</v>
      </c>
      <c r="S16" s="20">
        <v>7.977744698205547</v>
      </c>
      <c r="T16" s="20">
        <v>5.010159363051446</v>
      </c>
      <c r="U16" s="20">
        <v>5.005592767811138</v>
      </c>
      <c r="V16" s="20">
        <v>4.628197979120372</v>
      </c>
      <c r="W16" s="20">
        <v>5.108874264768238</v>
      </c>
      <c r="X16" s="20">
        <v>5.320494513753194</v>
      </c>
      <c r="Y16" s="20">
        <v>5.4670140347928395</v>
      </c>
      <c r="Z16" s="20">
        <v>5.467858325057928</v>
      </c>
      <c r="AA16" s="20">
        <v>5.287641770134227</v>
      </c>
      <c r="AB16" s="20">
        <v>20.06843071094536</v>
      </c>
      <c r="AC16" s="20">
        <v>18.666075388026606</v>
      </c>
      <c r="AD16" s="20">
        <v>19.27182693689809</v>
      </c>
      <c r="AE16" s="20">
        <v>15.38086876860829</v>
      </c>
      <c r="AF16" s="20">
        <v>15.216783566306129</v>
      </c>
      <c r="AG16" s="20">
        <v>15.881219903691814</v>
      </c>
      <c r="AH16" s="20">
        <v>16.898335913312692</v>
      </c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8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>
      <c r="A17" s="1"/>
      <c r="B17" s="4"/>
      <c r="C17" s="23" t="s">
        <v>781</v>
      </c>
      <c r="D17" s="30">
        <f t="shared" si="0"/>
      </c>
      <c r="E17" s="30">
        <f t="shared" si="2"/>
      </c>
      <c r="F17" s="30">
        <f t="shared" si="4"/>
      </c>
      <c r="G17" s="30">
        <f t="shared" si="6"/>
      </c>
      <c r="H17" s="30">
        <f t="shared" si="8"/>
      </c>
      <c r="I17" s="30">
        <f t="shared" si="10"/>
      </c>
      <c r="J17" s="30">
        <f t="shared" si="12"/>
      </c>
      <c r="K17" s="29">
        <f t="shared" si="14"/>
      </c>
      <c r="M17" s="20">
        <v>0.8364685601217516</v>
      </c>
      <c r="N17" s="20">
        <v>0.8338974266766793</v>
      </c>
      <c r="O17" s="20">
        <v>0.798963012088144</v>
      </c>
      <c r="P17" s="20">
        <v>0.7320002886965009</v>
      </c>
      <c r="Q17" s="20">
        <v>0.5833624099767517</v>
      </c>
      <c r="R17" s="20">
        <v>0.41092880482785327</v>
      </c>
      <c r="S17" s="20">
        <v>0.23558023553460697</v>
      </c>
      <c r="T17" s="20">
        <v>0.11155955273766631</v>
      </c>
      <c r="U17" s="20">
        <v>0.10179682584073271</v>
      </c>
      <c r="V17" s="20">
        <v>0.13918549498820065</v>
      </c>
      <c r="W17" s="20">
        <v>0.1824356490712067</v>
      </c>
      <c r="X17" s="20">
        <v>0.23709500343397985</v>
      </c>
      <c r="Y17" s="20">
        <v>0.2663665763482213</v>
      </c>
      <c r="Z17" s="20">
        <v>0.24754147812971342</v>
      </c>
      <c r="AA17" s="20">
        <v>0.23546554179030993</v>
      </c>
      <c r="AB17" s="20">
        <v>0.19743962283731895</v>
      </c>
      <c r="AC17" s="20">
        <v>0.17838759357936437</v>
      </c>
      <c r="AD17" s="20">
        <v>0.17641091848026558</v>
      </c>
      <c r="AE17" s="20">
        <v>0.17589843668901944</v>
      </c>
      <c r="AF17" s="20">
        <v>0.19483416495450542</v>
      </c>
      <c r="AG17" s="20">
        <v>0.18587212317019663</v>
      </c>
      <c r="AH17" s="20">
        <v>0.1684718049053176</v>
      </c>
      <c r="AI17" s="20">
        <v>0.19984845614699753</v>
      </c>
      <c r="AJ17" s="20">
        <v>0.25194451249387556</v>
      </c>
      <c r="AK17" s="20">
        <v>0.33111047143862343</v>
      </c>
      <c r="AL17" s="20">
        <v>0.3973252073810733</v>
      </c>
      <c r="AM17" s="20">
        <v>0.39241083644987684</v>
      </c>
      <c r="AN17" s="20">
        <v>0.3685020353310091</v>
      </c>
      <c r="AO17" s="20">
        <v>0.306391279864854</v>
      </c>
      <c r="AP17" s="20">
        <v>0.26842707142114564</v>
      </c>
      <c r="AQ17" s="20">
        <v>0.2500765428858855</v>
      </c>
      <c r="AR17" s="20">
        <v>0.22610057100755204</v>
      </c>
      <c r="AS17" s="20">
        <v>0.20124661770390415</v>
      </c>
      <c r="AT17" s="20">
        <v>0.15752098127824402</v>
      </c>
      <c r="AU17" s="20">
        <v>0.12786767150615094</v>
      </c>
      <c r="AV17" s="20">
        <v>0.09576304214687378</v>
      </c>
      <c r="AW17" s="20">
        <v>0.08524226016937388</v>
      </c>
      <c r="AX17" s="20">
        <v>0.08443362305605304</v>
      </c>
      <c r="AY17" s="20">
        <v>0.07466580041114645</v>
      </c>
      <c r="AZ17" s="20">
        <v>0.08940691263545965</v>
      </c>
      <c r="BA17" s="20">
        <v>0.0897935729716507</v>
      </c>
      <c r="BB17" s="20">
        <v>0.08677376363283713</v>
      </c>
      <c r="BC17" s="20">
        <v>0.0820688283765036</v>
      </c>
      <c r="BD17" s="20">
        <v>0.07878334195025397</v>
      </c>
      <c r="BE17" s="20">
        <v>0.07045945425117277</v>
      </c>
      <c r="BF17" s="20">
        <v>0.07771696113945606</v>
      </c>
      <c r="BG17" s="20">
        <v>0.09219677568659052</v>
      </c>
      <c r="BH17" s="20">
        <v>0.09549686955864274</v>
      </c>
      <c r="BI17" s="20">
        <v>0.09489356828095741</v>
      </c>
      <c r="BJ17" s="20">
        <v>0.08909578971594012</v>
      </c>
      <c r="BK17" s="20">
        <v>0.08739269110299717</v>
      </c>
      <c r="BL17" s="20">
        <v>0.09754961850474886</v>
      </c>
      <c r="BM17" s="20">
        <v>0.11744703625560035</v>
      </c>
      <c r="BN17" s="20">
        <v>0.13274971766374916</v>
      </c>
      <c r="BO17" s="20">
        <v>0.12190143396096026</v>
      </c>
      <c r="BP17" s="20">
        <v>0.059827434671288</v>
      </c>
      <c r="BQ17" s="20">
        <v>0.06484495943827982</v>
      </c>
      <c r="BR17" s="20"/>
      <c r="BS17" s="20">
        <v>0.06578777028485143</v>
      </c>
      <c r="BT17" s="20">
        <v>0.07817389114081168</v>
      </c>
      <c r="BU17" s="20">
        <v>-0.020141512888411508</v>
      </c>
      <c r="BV17" s="20">
        <v>-0.10233813875446922</v>
      </c>
      <c r="BW17" s="20">
        <v>-0.11256574964183481</v>
      </c>
      <c r="BX17" s="20">
        <v>-0.11372666060249297</v>
      </c>
      <c r="BY17" s="20">
        <v>-0.008112697715444232</v>
      </c>
      <c r="BZ17" s="20">
        <v>0.10049095625118466</v>
      </c>
      <c r="CA17" s="20">
        <v>0.15214369700779531</v>
      </c>
      <c r="CB17" s="20">
        <v>0.24964862958274797</v>
      </c>
      <c r="CC17" s="20">
        <v>0.2534566795285921</v>
      </c>
      <c r="CD17" s="20">
        <v>0.24249845751863755</v>
      </c>
      <c r="CE17" s="20">
        <v>0.21735521320170736</v>
      </c>
      <c r="CF17" s="20">
        <v>0.197946321436372</v>
      </c>
      <c r="CG17" s="20">
        <v>0.19473101239007734</v>
      </c>
      <c r="CH17" s="20">
        <v>0.1795672125475832</v>
      </c>
      <c r="CI17" s="20">
        <v>0.17284143956061276</v>
      </c>
      <c r="CJ17" s="20">
        <v>0.17573042856404336</v>
      </c>
      <c r="CK17" s="20">
        <v>0.1720603977836946</v>
      </c>
      <c r="CL17" s="20">
        <v>0.14397844215649444</v>
      </c>
      <c r="CM17" s="20">
        <v>0.12574395689277848</v>
      </c>
      <c r="CN17" s="20">
        <v>0.08505798938696381</v>
      </c>
      <c r="CO17" s="20">
        <v>0.05902460696332502</v>
      </c>
      <c r="CP17" s="20">
        <v>0.05214288566810402</v>
      </c>
      <c r="CQ17" s="20">
        <v>0.037605664063634144</v>
      </c>
      <c r="CR17" s="20">
        <v>0.04883182852943746</v>
      </c>
      <c r="CS17" s="20">
        <v>0.046846918303844305</v>
      </c>
      <c r="CT17" s="20">
        <v>0.061903396223090816</v>
      </c>
      <c r="CU17" s="20">
        <v>0.02773091628897347</v>
      </c>
      <c r="CV17" s="20">
        <v>0.016750896661674713</v>
      </c>
      <c r="CW17" s="20">
        <v>0.05700048350502093</v>
      </c>
      <c r="CX17" s="20">
        <v>0.07629663998803438</v>
      </c>
      <c r="CY17" s="20">
        <v>0.14385533442362614</v>
      </c>
      <c r="CZ17" s="20">
        <v>0.1763396912652729</v>
      </c>
      <c r="DA17" s="20">
        <v>0.14649742285626088</v>
      </c>
      <c r="DB17" s="20">
        <v>0.11822024991664613</v>
      </c>
      <c r="DC17" s="20">
        <v>0.12267098715426455</v>
      </c>
      <c r="DD17" s="20">
        <v>0.13231587963951502</v>
      </c>
      <c r="DE17" s="20">
        <v>0.15593012384591218</v>
      </c>
      <c r="DF17" s="20">
        <v>0.18783640896887524</v>
      </c>
      <c r="DG17" s="20">
        <v>0.23760302065105188</v>
      </c>
      <c r="DH17" s="20">
        <v>0.24817051090956554</v>
      </c>
      <c r="DI17" s="20">
        <v>0.2789172625127681</v>
      </c>
      <c r="DJ17" s="20"/>
      <c r="DK17" s="20"/>
      <c r="DL17" s="20"/>
      <c r="DM17" s="8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</row>
    <row r="18">
      <c r="A18" s="1"/>
      <c r="B18" s="4"/>
      <c r="C18" s="23" t="s">
        <v>74</v>
      </c>
      <c r="D18" s="30">
        <f t="shared" si="0"/>
      </c>
      <c r="E18" s="30">
        <f t="shared" si="2"/>
      </c>
      <c r="F18" s="30">
        <f t="shared" si="4"/>
      </c>
      <c r="G18" s="30">
        <f t="shared" si="6"/>
      </c>
      <c r="H18" s="30">
        <f t="shared" si="8"/>
      </c>
      <c r="I18" s="30">
        <f t="shared" si="10"/>
      </c>
      <c r="J18" s="30">
        <f t="shared" si="12"/>
      </c>
      <c r="K18" s="29">
        <f t="shared" si="14"/>
      </c>
      <c r="M18" s="20">
        <v>0.8523646764193453</v>
      </c>
      <c r="N18" s="20">
        <v>0.8598633483875744</v>
      </c>
      <c r="O18" s="20">
        <v>0.8297109094745727</v>
      </c>
      <c r="P18" s="20">
        <v>0.7704931554871238</v>
      </c>
      <c r="Q18" s="20">
        <v>0.6333873048107796</v>
      </c>
      <c r="R18" s="20">
        <v>0.4709288918475589</v>
      </c>
      <c r="S18" s="20">
        <v>0.29847920022266733</v>
      </c>
      <c r="T18" s="20">
        <v>0.17770857190738207</v>
      </c>
      <c r="U18" s="20">
        <v>0.19497075205667808</v>
      </c>
      <c r="V18" s="20">
        <v>0.22294913432556834</v>
      </c>
      <c r="W18" s="20">
        <v>0.2606324561527548</v>
      </c>
      <c r="X18" s="20">
        <v>0.3105370543972488</v>
      </c>
      <c r="Y18" s="20">
        <v>0.3075288436325496</v>
      </c>
      <c r="Z18" s="20">
        <v>0.29761689291101057</v>
      </c>
      <c r="AA18" s="20">
        <v>0.2903232245272725</v>
      </c>
      <c r="AB18" s="20">
        <v>0.27686765207335695</v>
      </c>
      <c r="AC18" s="20">
        <v>0.25848082292189983</v>
      </c>
      <c r="AD18" s="20">
        <v>0.2531814828476577</v>
      </c>
      <c r="AE18" s="20">
        <v>0.24710901654659828</v>
      </c>
      <c r="AF18" s="20">
        <v>0.2440270032286469</v>
      </c>
      <c r="AG18" s="20">
        <v>0.237990772871711</v>
      </c>
      <c r="AH18" s="20">
        <v>0.20292083013066872</v>
      </c>
      <c r="AI18" s="20">
        <v>0.2150756990688796</v>
      </c>
      <c r="AJ18" s="20">
        <v>0.2602890739833415</v>
      </c>
      <c r="AK18" s="20">
        <v>0.331270389560545</v>
      </c>
      <c r="AL18" s="20">
        <v>0.40020314880650076</v>
      </c>
      <c r="AM18" s="20">
        <v>0.4021709386116939</v>
      </c>
      <c r="AN18" s="20">
        <v>0.3736634010478546</v>
      </c>
      <c r="AO18" s="20">
        <v>0.31021237229506876</v>
      </c>
      <c r="AP18" s="20">
        <v>0.2815261461690404</v>
      </c>
      <c r="AQ18" s="20">
        <v>0.26735336570003937</v>
      </c>
      <c r="AR18" s="20">
        <v>0.2440596794989869</v>
      </c>
      <c r="AS18" s="20">
        <v>0.22359393119443371</v>
      </c>
      <c r="AT18" s="20">
        <v>0.18644286636539703</v>
      </c>
      <c r="AU18" s="20">
        <v>0.1562673168569212</v>
      </c>
      <c r="AV18" s="20">
        <v>0.13988642057791884</v>
      </c>
      <c r="AW18" s="20">
        <v>0.12897403859502984</v>
      </c>
      <c r="AX18" s="20">
        <v>0.12285092154655716</v>
      </c>
      <c r="AY18" s="20">
        <v>0.11872854031222149</v>
      </c>
      <c r="AZ18" s="20">
        <v>0.11669805289938373</v>
      </c>
      <c r="BA18" s="20">
        <v>0.11398518534119209</v>
      </c>
      <c r="BB18" s="20">
        <v>0.11107925045914112</v>
      </c>
      <c r="BC18" s="20">
        <v>0.10520738153482988</v>
      </c>
      <c r="BD18" s="20">
        <v>0.09408414989156519</v>
      </c>
      <c r="BE18" s="20">
        <v>0.08812812321539414</v>
      </c>
      <c r="BF18" s="20">
        <v>0.10247877379439835</v>
      </c>
      <c r="BG18" s="20">
        <v>0.117030054099145</v>
      </c>
      <c r="BH18" s="20">
        <v>0.12260758105420087</v>
      </c>
      <c r="BI18" s="20">
        <v>0.12286842621539917</v>
      </c>
      <c r="BJ18" s="20">
        <v>0.11858108808428303</v>
      </c>
      <c r="BK18" s="20">
        <v>0.11862972947059118</v>
      </c>
      <c r="BL18" s="20">
        <v>0.12836020661156705</v>
      </c>
      <c r="BM18" s="20">
        <v>0.14843450774979855</v>
      </c>
      <c r="BN18" s="20">
        <v>0.14544101013751579</v>
      </c>
      <c r="BO18" s="20">
        <v>0.1338729448870455</v>
      </c>
      <c r="BP18" s="20">
        <v>0.07061101602830494</v>
      </c>
      <c r="BQ18" s="20">
        <v>0.12203647897193179</v>
      </c>
      <c r="BR18" s="20"/>
      <c r="BS18" s="20">
        <v>0.08349154933350199</v>
      </c>
      <c r="BT18" s="20">
        <v>0.10433964034261209</v>
      </c>
      <c r="BU18" s="20">
        <v>0.039290316997624086</v>
      </c>
      <c r="BV18" s="20">
        <v>-0.09700733678063342</v>
      </c>
      <c r="BW18" s="20">
        <v>-0.10389248279632668</v>
      </c>
      <c r="BX18" s="20">
        <v>-0.10568383569903977</v>
      </c>
      <c r="BY18" s="20">
        <v>0.03233784693958491</v>
      </c>
      <c r="BZ18" s="20">
        <v>0.10570913498321995</v>
      </c>
      <c r="CA18" s="20">
        <v>0.15214369700779531</v>
      </c>
      <c r="CB18" s="20">
        <v>0.24964862958274797</v>
      </c>
      <c r="CC18" s="20">
        <v>0.2534566795285921</v>
      </c>
      <c r="CD18" s="20">
        <v>0.24249845751863755</v>
      </c>
      <c r="CE18" s="20">
        <v>0.21735521320170736</v>
      </c>
      <c r="CF18" s="20">
        <v>0.197946321436372</v>
      </c>
      <c r="CG18" s="20">
        <v>0.19473101239007734</v>
      </c>
      <c r="CH18" s="20">
        <v>0.1795672125475832</v>
      </c>
      <c r="CI18" s="20">
        <v>0.17284143956061276</v>
      </c>
      <c r="CJ18" s="20">
        <v>0.17573042856404336</v>
      </c>
      <c r="CK18" s="20">
        <v>0.1720603977836946</v>
      </c>
      <c r="CL18" s="20">
        <v>0.14397844215649444</v>
      </c>
      <c r="CM18" s="20">
        <v>0.12574395689277848</v>
      </c>
      <c r="CN18" s="20">
        <v>0.08505798938696381</v>
      </c>
      <c r="CO18" s="20">
        <v>0.05902460696332502</v>
      </c>
      <c r="CP18" s="20">
        <v>0.05214288566810402</v>
      </c>
      <c r="CQ18" s="20">
        <v>0.037605664063634144</v>
      </c>
      <c r="CR18" s="20">
        <v>0.04883182852943746</v>
      </c>
      <c r="CS18" s="20">
        <v>0.046846918303844305</v>
      </c>
      <c r="CT18" s="20">
        <v>0.061903396223090816</v>
      </c>
      <c r="CU18" s="20">
        <v>0.02773091628897347</v>
      </c>
      <c r="CV18" s="20">
        <v>0.016750896661674713</v>
      </c>
      <c r="CW18" s="20">
        <v>0.05700048350502093</v>
      </c>
      <c r="CX18" s="20">
        <v>0.07657946268119317</v>
      </c>
      <c r="CY18" s="20">
        <v>0.14419336635541966</v>
      </c>
      <c r="CZ18" s="20">
        <v>0.17694652151827886</v>
      </c>
      <c r="DA18" s="20">
        <v>0.15484853351748212</v>
      </c>
      <c r="DB18" s="20">
        <v>0.12686210684081603</v>
      </c>
      <c r="DC18" s="20">
        <v>0.1299126648143389</v>
      </c>
      <c r="DD18" s="20">
        <v>0.14043611911812284</v>
      </c>
      <c r="DE18" s="20">
        <v>0.15593012384591218</v>
      </c>
      <c r="DF18" s="20">
        <v>0.18783640896887524</v>
      </c>
      <c r="DG18" s="20">
        <v>0.23760302065105188</v>
      </c>
      <c r="DH18" s="20">
        <v>0.24817051090956554</v>
      </c>
      <c r="DI18" s="20">
        <v>0.2789172625127681</v>
      </c>
      <c r="DJ18" s="20"/>
      <c r="DK18" s="20"/>
      <c r="DL18" s="20"/>
      <c r="DM18" s="8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</row>
    <row r="19">
      <c r="A19" s="1"/>
      <c r="B19" s="4"/>
      <c r="C19" s="23" t="s">
        <v>782</v>
      </c>
      <c r="D19" s="30">
        <f t="shared" si="0"/>
      </c>
      <c r="E19" s="30">
        <f t="shared" si="2"/>
      </c>
      <c r="F19" s="30">
        <f t="shared" si="4"/>
      </c>
      <c r="G19" s="30">
        <f t="shared" si="6"/>
      </c>
      <c r="H19" s="30">
        <f t="shared" si="8"/>
      </c>
      <c r="I19" s="30">
        <f t="shared" si="10"/>
      </c>
      <c r="J19" s="30">
        <f t="shared" si="12"/>
      </c>
      <c r="K19" s="29">
        <f t="shared" si="14"/>
      </c>
      <c r="M19" s="20">
        <v>1.105263245602158</v>
      </c>
      <c r="N19" s="20">
        <v>1.1340475436188062</v>
      </c>
      <c r="O19" s="20">
        <v>0.8499245467369472</v>
      </c>
      <c r="P19" s="20">
        <v>9.128286270691335</v>
      </c>
      <c r="Q19" s="20">
        <v>9.317862155573613</v>
      </c>
      <c r="R19" s="20">
        <v>8.295600847543133</v>
      </c>
      <c r="S19" s="20">
        <v>4.3997818263607735</v>
      </c>
      <c r="T19" s="20">
        <v>2.6887847137778644</v>
      </c>
      <c r="U19" s="20">
        <v>2.639409207666469</v>
      </c>
      <c r="V19" s="20">
        <v>2.5390364798969545</v>
      </c>
      <c r="W19" s="20">
        <v>2.974112418134566</v>
      </c>
      <c r="X19" s="20">
        <v>3.204313485866884</v>
      </c>
      <c r="Y19" s="20">
        <v>3.2020082693443594</v>
      </c>
      <c r="Z19" s="20">
        <v>2.9916895213454073</v>
      </c>
      <c r="AA19" s="20">
        <v>3.2234766395798156</v>
      </c>
      <c r="AB19" s="20">
        <v>11.77506859782571</v>
      </c>
      <c r="AC19" s="20">
        <v>10.647877683121909</v>
      </c>
      <c r="AD19" s="20">
        <v>10.649253375694997</v>
      </c>
      <c r="AE19" s="20">
        <v>8.664057796508127</v>
      </c>
      <c r="AF19" s="20">
        <v>10.725130040034653</v>
      </c>
      <c r="AG19" s="20">
        <v>11.264516129032257</v>
      </c>
      <c r="AH19" s="20">
        <v>11.821401015228425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8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</row>
    <row r="20">
      <c r="A20" s="1"/>
      <c r="B20" s="4"/>
      <c r="C20" s="34" t="s">
        <v>783</v>
      </c>
      <c r="D20" s="25">
        <f t="shared" si="0"/>
      </c>
      <c r="E20" s="25">
        <f t="shared" si="2"/>
      </c>
      <c r="F20" s="25">
        <f t="shared" si="4"/>
      </c>
      <c r="G20" s="25">
        <f t="shared" si="6"/>
      </c>
      <c r="H20" s="25">
        <f t="shared" si="8"/>
      </c>
      <c r="I20" s="25">
        <f t="shared" si="10"/>
      </c>
      <c r="J20" s="25">
        <f t="shared" si="12"/>
      </c>
      <c r="K20" s="33">
        <f t="shared" si="14"/>
      </c>
      <c r="L20" s="12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8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</row>
    <row r="21">
      <c r="A21" s="1"/>
      <c r="B21" s="4"/>
      <c r="C21" s="23" t="s">
        <v>784</v>
      </c>
      <c r="D21" s="31">
        <f t="shared" si="0"/>
      </c>
      <c r="E21" s="31">
        <f t="shared" si="2"/>
      </c>
      <c r="F21" s="31">
        <f t="shared" si="4"/>
      </c>
      <c r="G21" s="31">
        <f t="shared" si="6"/>
      </c>
      <c r="H21" s="31">
        <f t="shared" si="8"/>
      </c>
      <c r="I21" s="31">
        <f t="shared" si="10"/>
      </c>
      <c r="J21" s="31">
        <f t="shared" si="12"/>
      </c>
      <c r="K21" s="29">
        <f t="shared" si="14"/>
      </c>
      <c r="M21" s="26">
        <v>0.3871829105473965</v>
      </c>
      <c r="N21" s="26">
        <v>0.4008519679626717</v>
      </c>
      <c r="O21" s="26">
        <v>0.4083213066281812</v>
      </c>
      <c r="P21" s="26">
        <v>0.407904297280465</v>
      </c>
      <c r="Q21" s="26">
        <v>0.3953261927945472</v>
      </c>
      <c r="R21" s="26">
        <v>0.33761173081184903</v>
      </c>
      <c r="S21" s="26">
        <v>0.32333770557965896</v>
      </c>
      <c r="T21" s="26">
        <v>0.34457939721097613</v>
      </c>
      <c r="U21" s="26">
        <v>0.3228595017240542</v>
      </c>
      <c r="V21" s="26">
        <v>0.32461470065204506</v>
      </c>
      <c r="W21" s="26">
        <v>0.391848376115558</v>
      </c>
      <c r="X21" s="26">
        <v>0.4498363266389454</v>
      </c>
      <c r="Y21" s="26">
        <v>0.4799601692805576</v>
      </c>
      <c r="Z21" s="26">
        <v>0.4749458554833629</v>
      </c>
      <c r="AA21" s="26">
        <v>0.5085122897800776</v>
      </c>
      <c r="AB21" s="26">
        <v>0.41131965190284453</v>
      </c>
      <c r="AC21" s="26">
        <v>0.4015490952033622</v>
      </c>
      <c r="AD21" s="26">
        <v>0.3771809084483464</v>
      </c>
      <c r="AE21" s="26">
        <v>0.43610007942811757</v>
      </c>
      <c r="AF21" s="26">
        <v>0.7032768555947364</v>
      </c>
      <c r="AG21" s="26">
        <v>0.6293387236500144</v>
      </c>
      <c r="AH21" s="26">
        <v>0.6179000632511069</v>
      </c>
      <c r="AI21" s="26">
        <v>0.5736040609137056</v>
      </c>
      <c r="AJ21" s="26">
        <v>0.5564510377291206</v>
      </c>
      <c r="AK21" s="26">
        <v>0.5583809810412278</v>
      </c>
      <c r="AL21" s="26">
        <v>0.5558321739767152</v>
      </c>
      <c r="AM21" s="26">
        <v>0.6165968017388604</v>
      </c>
      <c r="AN21" s="26">
        <v>0.6369982547993019</v>
      </c>
      <c r="AO21" s="26">
        <v>0.6323280846899743</v>
      </c>
      <c r="AP21" s="26">
        <v>0.6429298067141404</v>
      </c>
      <c r="AQ21" s="26">
        <v>0.6250797702616464</v>
      </c>
      <c r="AR21" s="26">
        <v>0.6595111583421892</v>
      </c>
      <c r="AS21" s="26">
        <v>0.6907834569657555</v>
      </c>
      <c r="AT21" s="26">
        <v>0.6940282979608823</v>
      </c>
      <c r="AU21" s="26">
        <v>0.6539337890363222</v>
      </c>
      <c r="AV21" s="26">
        <v>0.668823860438942</v>
      </c>
      <c r="AW21" s="26">
        <v>0.6834464043419267</v>
      </c>
      <c r="AX21" s="26">
        <v>0.6590465570114301</v>
      </c>
      <c r="AY21" s="26">
        <v>0.6455079524287147</v>
      </c>
      <c r="AZ21" s="26">
        <v>0.6572486627348786</v>
      </c>
      <c r="BA21" s="26">
        <v>0.6419941674767393</v>
      </c>
      <c r="BB21" s="26">
        <v>0.6158695438440668</v>
      </c>
      <c r="BC21" s="26">
        <v>0.6325687556706582</v>
      </c>
      <c r="BD21" s="26">
        <v>0.6333620455949549</v>
      </c>
      <c r="BE21" s="26">
        <v>0.6443081363484282</v>
      </c>
      <c r="BF21" s="26">
        <v>0.5310376331575613</v>
      </c>
      <c r="BG21" s="26">
        <v>0.5271289171630525</v>
      </c>
      <c r="BH21" s="26">
        <v>0.5913424689471038</v>
      </c>
      <c r="BI21" s="26">
        <v>0.5813693955861012</v>
      </c>
      <c r="BJ21" s="26">
        <v>0.5653811662735896</v>
      </c>
      <c r="BK21" s="26">
        <v>0.5563757991717755</v>
      </c>
      <c r="BL21" s="26">
        <v>0.5484793980274228</v>
      </c>
      <c r="BM21" s="26">
        <v>0.5635902356378473</v>
      </c>
      <c r="BN21" s="26">
        <v>0.5400532084323123</v>
      </c>
      <c r="BO21" s="26">
        <v>0.508692498844673</v>
      </c>
      <c r="BP21" s="26">
        <v>0.5756150216266701</v>
      </c>
      <c r="BQ21" s="26">
        <v>0.5540437608976239</v>
      </c>
      <c r="BR21" s="26"/>
      <c r="BS21" s="26">
        <v>0.47503958439865485</v>
      </c>
      <c r="BT21" s="26">
        <v>0.464076276022014</v>
      </c>
      <c r="BU21" s="26">
        <v>0.4819482765640486</v>
      </c>
      <c r="BV21" s="26">
        <v>0.47178983327626317</v>
      </c>
      <c r="BW21" s="26">
        <v>0.4444885397778141</v>
      </c>
      <c r="BX21" s="26">
        <v>0.4209725095510623</v>
      </c>
      <c r="BY21" s="26">
        <v>0.3746619763412537</v>
      </c>
      <c r="BZ21" s="26">
        <v>0.35761153093344894</v>
      </c>
      <c r="CA21" s="26">
        <v>0.4184872459911481</v>
      </c>
      <c r="CB21" s="26">
        <v>0.42591119849516396</v>
      </c>
      <c r="CC21" s="26">
        <v>0.48282733462996086</v>
      </c>
      <c r="CD21" s="26">
        <v>0.5331835317211964</v>
      </c>
      <c r="CE21" s="26">
        <v>0.5175971019676464</v>
      </c>
      <c r="CF21" s="26">
        <v>0.4666496243307432</v>
      </c>
      <c r="CG21" s="26">
        <v>0.41784676871021653</v>
      </c>
      <c r="CH21" s="26">
        <v>0.46366023705402243</v>
      </c>
      <c r="CI21" s="26">
        <v>0.3897589966980015</v>
      </c>
      <c r="CJ21" s="26">
        <v>0.4418569360518133</v>
      </c>
      <c r="CK21" s="26">
        <v>0.4861003321759443</v>
      </c>
      <c r="CL21" s="26">
        <v>0.4354331301772133</v>
      </c>
      <c r="CM21" s="26">
        <v>0.41519414796050036</v>
      </c>
      <c r="CN21" s="26">
        <v>0.44738223001246413</v>
      </c>
      <c r="CO21" s="26">
        <v>0.41144009097741774</v>
      </c>
      <c r="CP21" s="26">
        <v>0.3818060657705358</v>
      </c>
      <c r="CQ21" s="26">
        <v>0.4141593326711185</v>
      </c>
      <c r="CR21" s="26">
        <v>0.4507663610366276</v>
      </c>
      <c r="CS21" s="26">
        <v>0.4316615499834208</v>
      </c>
      <c r="CT21" s="26">
        <v>0.41961502077078106</v>
      </c>
      <c r="CU21" s="26">
        <v>0.5682712277254309</v>
      </c>
      <c r="CV21" s="26">
        <v>0.6224103469384006</v>
      </c>
      <c r="CW21" s="26">
        <v>0.6359947186637106</v>
      </c>
      <c r="CX21" s="26">
        <v>0.559353671265272</v>
      </c>
      <c r="CY21" s="26">
        <v>0.5116608075762435</v>
      </c>
      <c r="CZ21" s="26">
        <v>0.5178397179001036</v>
      </c>
      <c r="DA21" s="26">
        <v>0.526470654761192</v>
      </c>
      <c r="DB21" s="26">
        <v>0.5749508958993065</v>
      </c>
      <c r="DC21" s="26">
        <v>0.5726915438029426</v>
      </c>
      <c r="DD21" s="26">
        <v>0.5798763893716306</v>
      </c>
      <c r="DE21" s="26">
        <v>0.6630678275782721</v>
      </c>
      <c r="DF21" s="26">
        <v>0.7066515753356397</v>
      </c>
      <c r="DG21" s="26">
        <v>0.5702182446966874</v>
      </c>
      <c r="DH21" s="26">
        <v>0.6025132260362536</v>
      </c>
      <c r="DI21" s="26">
        <v>0.30437577255871445</v>
      </c>
      <c r="DJ21" s="26">
        <v>0.350253807106599</v>
      </c>
      <c r="DK21" s="26">
        <v>0.3482142857142857</v>
      </c>
      <c r="DL21" s="26">
        <v>0.4088397790055249</v>
      </c>
      <c r="DM21" s="8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</row>
    <row r="22">
      <c r="A22" s="1"/>
      <c r="B22" s="4"/>
      <c r="C22" s="23" t="s">
        <v>785</v>
      </c>
      <c r="D22" s="31">
        <f t="shared" si="0"/>
      </c>
      <c r="E22" s="31">
        <f t="shared" si="2"/>
      </c>
      <c r="F22" s="31">
        <f t="shared" si="4"/>
      </c>
      <c r="G22" s="31">
        <f t="shared" si="6"/>
      </c>
      <c r="H22" s="31">
        <f t="shared" si="8"/>
      </c>
      <c r="I22" s="31">
        <f t="shared" si="10"/>
      </c>
      <c r="J22" s="31">
        <f t="shared" si="12"/>
      </c>
      <c r="K22" s="29">
        <f t="shared" si="14"/>
      </c>
      <c r="M22" s="26">
        <v>3.7516602556362444</v>
      </c>
      <c r="N22" s="26">
        <v>3.801228270353715</v>
      </c>
      <c r="O22" s="26">
        <v>3.8058185669348594</v>
      </c>
      <c r="P22" s="26">
        <v>3.7261551108869084</v>
      </c>
      <c r="Q22" s="26">
        <v>3.426280032394493</v>
      </c>
      <c r="R22" s="26">
        <v>2.9495286801730143</v>
      </c>
      <c r="S22" s="26">
        <v>2.184033254029779</v>
      </c>
      <c r="T22" s="26">
        <v>1.6350953458102182</v>
      </c>
      <c r="U22" s="26">
        <v>1.5863139694898907</v>
      </c>
      <c r="V22" s="26">
        <v>1.5691638377113477</v>
      </c>
      <c r="W22" s="26">
        <v>1.524494022597248</v>
      </c>
      <c r="X22" s="26">
        <v>1.5854129769763323</v>
      </c>
      <c r="Y22" s="26">
        <v>1.594658008247618</v>
      </c>
      <c r="Z22" s="26">
        <v>1.6553690039416795</v>
      </c>
      <c r="AA22" s="26">
        <v>1.684332789760315</v>
      </c>
      <c r="AB22" s="26">
        <v>1.5604032284204725</v>
      </c>
      <c r="AC22" s="26">
        <v>1.3911599813121538</v>
      </c>
      <c r="AD22" s="26">
        <v>1.270811833505332</v>
      </c>
      <c r="AE22" s="26">
        <v>1.1566860259225158</v>
      </c>
      <c r="AF22" s="26">
        <v>1.104940240538867</v>
      </c>
      <c r="AG22" s="26">
        <v>1.2304744731207033</v>
      </c>
      <c r="AH22" s="26">
        <v>1.2199517767115615</v>
      </c>
      <c r="AI22" s="26">
        <v>1.2980144266306426</v>
      </c>
      <c r="AJ22" s="26">
        <v>1.4095590940143992</v>
      </c>
      <c r="AK22" s="26">
        <v>1.567819291296435</v>
      </c>
      <c r="AL22" s="26">
        <v>1.7128123104075892</v>
      </c>
      <c r="AM22" s="26">
        <v>1.71891281695033</v>
      </c>
      <c r="AN22" s="26">
        <v>1.6738288988448995</v>
      </c>
      <c r="AO22" s="26">
        <v>1.5032962951499582</v>
      </c>
      <c r="AP22" s="26">
        <v>1.408132530120482</v>
      </c>
      <c r="AQ22" s="26">
        <v>1.3709703920344385</v>
      </c>
      <c r="AR22" s="26">
        <v>1.2866794049406305</v>
      </c>
      <c r="AS22" s="26">
        <v>1.2278332563346246</v>
      </c>
      <c r="AT22" s="26">
        <v>1.177260347539223</v>
      </c>
      <c r="AU22" s="26">
        <v>1.1377232983307535</v>
      </c>
      <c r="AV22" s="26">
        <v>1.084145112529392</v>
      </c>
      <c r="AW22" s="26">
        <v>1.0576314122862571</v>
      </c>
      <c r="AX22" s="26">
        <v>1.0616547475168747</v>
      </c>
      <c r="AY22" s="26">
        <v>1.0600149883458228</v>
      </c>
      <c r="AZ22" s="26">
        <v>1.0562907855534078</v>
      </c>
      <c r="BA22" s="26">
        <v>1.0512145816799119</v>
      </c>
      <c r="BB22" s="26">
        <v>1.1061851215255816</v>
      </c>
      <c r="BC22" s="26">
        <v>1.1365497523346118</v>
      </c>
      <c r="BD22" s="26">
        <v>1.1438084251135918</v>
      </c>
      <c r="BE22" s="26">
        <v>1.1420265723314005</v>
      </c>
      <c r="BF22" s="26">
        <v>1.2148654547475124</v>
      </c>
      <c r="BG22" s="26">
        <v>1.2413660761478102</v>
      </c>
      <c r="BH22" s="26">
        <v>1.246757722541698</v>
      </c>
      <c r="BI22" s="26">
        <v>1.281397027736365</v>
      </c>
      <c r="BJ22" s="26">
        <v>1.3123496735131648</v>
      </c>
      <c r="BK22" s="26">
        <v>1.3510025310713702</v>
      </c>
      <c r="BL22" s="26">
        <v>1.3936768474724344</v>
      </c>
      <c r="BM22" s="26">
        <v>1.4731276617539444</v>
      </c>
      <c r="BN22" s="26">
        <v>1.506179816501107</v>
      </c>
      <c r="BO22" s="26">
        <v>1.567542185733456</v>
      </c>
      <c r="BP22" s="26">
        <v>1.6007927351647724</v>
      </c>
      <c r="BQ22" s="26">
        <v>1.82734606931809</v>
      </c>
      <c r="BR22" s="26"/>
      <c r="BS22" s="26">
        <v>2.2106145886463793</v>
      </c>
      <c r="BT22" s="26">
        <v>2.3098078864228424</v>
      </c>
      <c r="BU22" s="26">
        <v>2.240951432157703</v>
      </c>
      <c r="BV22" s="26">
        <v>2.0183274990787456</v>
      </c>
      <c r="BW22" s="26">
        <v>2.0077202866517796</v>
      </c>
      <c r="BX22" s="26">
        <v>2.045131493847124</v>
      </c>
      <c r="BY22" s="26">
        <v>2.23887234633676</v>
      </c>
      <c r="BZ22" s="26">
        <v>2.514161088735789</v>
      </c>
      <c r="CA22" s="26">
        <v>2.563409630813981</v>
      </c>
      <c r="CB22" s="26">
        <v>2.6994690576855063</v>
      </c>
      <c r="CC22" s="26">
        <v>2.675238690626343</v>
      </c>
      <c r="CD22" s="26">
        <v>2.686893820789878</v>
      </c>
      <c r="CE22" s="26">
        <v>2.8889412225040227</v>
      </c>
      <c r="CF22" s="26">
        <v>2.9892968864628475</v>
      </c>
      <c r="CG22" s="26">
        <v>3.039687874355739</v>
      </c>
      <c r="CH22" s="26">
        <v>2.993439375662482</v>
      </c>
      <c r="CI22" s="26">
        <v>3.035543851132762</v>
      </c>
      <c r="CJ22" s="26">
        <v>2.9871635128728355</v>
      </c>
      <c r="CK22" s="26">
        <v>3.0809424568565835</v>
      </c>
      <c r="CL22" s="26">
        <v>3.3044122880017954</v>
      </c>
      <c r="CM22" s="26">
        <v>3.3743043125618737</v>
      </c>
      <c r="CN22" s="26">
        <v>3.2545274067693772</v>
      </c>
      <c r="CO22" s="26">
        <v>3.2082861808134866</v>
      </c>
      <c r="CP22" s="26">
        <v>3.115278962195973</v>
      </c>
      <c r="CQ22" s="26">
        <v>2.695751151317623</v>
      </c>
      <c r="CR22" s="26">
        <v>2.401113534415969</v>
      </c>
      <c r="CS22" s="26">
        <v>2.1165006814107117</v>
      </c>
      <c r="CT22" s="26">
        <v>1.9720013324545664</v>
      </c>
      <c r="CU22" s="26">
        <v>1.8267345659758683</v>
      </c>
      <c r="CV22" s="26">
        <v>1.8638044182129436</v>
      </c>
      <c r="CW22" s="26">
        <v>2.1766653177312807</v>
      </c>
      <c r="CX22" s="26">
        <v>2.3855421213680637</v>
      </c>
      <c r="CY22" s="26">
        <v>2.4436066951962685</v>
      </c>
      <c r="CZ22" s="26">
        <v>2.3474550094120734</v>
      </c>
      <c r="DA22" s="26">
        <v>1.9613207049962247</v>
      </c>
      <c r="DB22" s="26">
        <v>1.5966070070362584</v>
      </c>
      <c r="DC22" s="26">
        <v>1.5457865901382728</v>
      </c>
      <c r="DD22" s="26">
        <v>1.61949649848325</v>
      </c>
      <c r="DE22" s="26">
        <v>1.847654170957465</v>
      </c>
      <c r="DF22" s="26">
        <v>2.3547292959242636</v>
      </c>
      <c r="DG22" s="26">
        <v>3.7666922698995937</v>
      </c>
      <c r="DH22" s="26">
        <v>4.657618105367302</v>
      </c>
      <c r="DI22" s="26">
        <v>7.048577128660694</v>
      </c>
      <c r="DJ22" s="26"/>
      <c r="DK22" s="26"/>
      <c r="DL22" s="26"/>
      <c r="DM22" s="8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</row>
    <row r="23">
      <c r="A23" s="1"/>
      <c r="B23" s="4"/>
      <c r="C23" s="23" t="s">
        <v>786</v>
      </c>
      <c r="D23" s="31">
        <f t="shared" si="0"/>
      </c>
      <c r="E23" s="31">
        <f t="shared" si="2"/>
      </c>
      <c r="F23" s="31">
        <f t="shared" si="4"/>
      </c>
      <c r="G23" s="31">
        <f t="shared" si="6"/>
      </c>
      <c r="H23" s="31">
        <f t="shared" si="8"/>
      </c>
      <c r="I23" s="31">
        <f t="shared" si="10"/>
      </c>
      <c r="J23" s="31">
        <f t="shared" si="12"/>
      </c>
      <c r="K23" s="29">
        <f t="shared" si="14"/>
      </c>
      <c r="M23" s="26">
        <v>4.589931092673323</v>
      </c>
      <c r="N23" s="26">
        <v>4.518906590864018</v>
      </c>
      <c r="O23" s="26">
        <v>4.297522196218284</v>
      </c>
      <c r="P23" s="26">
        <v>3.9660028163347416</v>
      </c>
      <c r="Q23" s="26">
        <v>3.44120082815735</v>
      </c>
      <c r="R23" s="26">
        <v>2.9000514535631594</v>
      </c>
      <c r="S23" s="26">
        <v>2.5768990727532097</v>
      </c>
      <c r="T23" s="26">
        <v>2.6567493889828917</v>
      </c>
      <c r="U23" s="26">
        <v>3.014530358069538</v>
      </c>
      <c r="V23" s="26">
        <v>3.684532550171317</v>
      </c>
      <c r="W23" s="26">
        <v>4.199514424450157</v>
      </c>
      <c r="X23" s="26">
        <v>4.239283059387131</v>
      </c>
      <c r="Y23" s="26">
        <v>4.382079851439183</v>
      </c>
      <c r="Z23" s="26">
        <v>4.4730848861283645</v>
      </c>
      <c r="AA23" s="26">
        <v>4.495355686452197</v>
      </c>
      <c r="AB23" s="26">
        <v>4.613618974751339</v>
      </c>
      <c r="AC23" s="26">
        <v>4.597305608434617</v>
      </c>
      <c r="AD23" s="26">
        <v>4.5636363636363635</v>
      </c>
      <c r="AE23" s="26">
        <v>4.215141517624588</v>
      </c>
      <c r="AF23" s="26">
        <v>3.7188796680497926</v>
      </c>
      <c r="AG23" s="26">
        <v>3.330123575670037</v>
      </c>
      <c r="AH23" s="26">
        <v>3.042435147698306</v>
      </c>
      <c r="AI23" s="26">
        <v>3.1436233611442193</v>
      </c>
      <c r="AJ23" s="26">
        <v>3.4337827121332274</v>
      </c>
      <c r="AK23" s="26">
        <v>4.004405286343612</v>
      </c>
      <c r="AL23" s="26">
        <v>4.6973976195279405</v>
      </c>
      <c r="AM23" s="26">
        <v>5.078498293515358</v>
      </c>
      <c r="AN23" s="26">
        <v>5.142995637421231</v>
      </c>
      <c r="AO23" s="26">
        <v>4.719864176570458</v>
      </c>
      <c r="AP23" s="26">
        <v>4.558162755866201</v>
      </c>
      <c r="AQ23" s="26">
        <v>4.640326975476839</v>
      </c>
      <c r="AR23" s="26">
        <v>4.799002804612028</v>
      </c>
      <c r="AS23" s="26">
        <v>5.073057733428368</v>
      </c>
      <c r="AT23" s="26">
        <v>5.3077554370127205</v>
      </c>
      <c r="AU23" s="26">
        <v>5.313778990450205</v>
      </c>
      <c r="AV23" s="26">
        <v>5.326086956521739</v>
      </c>
      <c r="AW23" s="26">
        <v>4.98639455782313</v>
      </c>
      <c r="AX23" s="26">
        <v>4.876813201881844</v>
      </c>
      <c r="AY23" s="26">
        <v>4.910742219636943</v>
      </c>
      <c r="AZ23" s="26">
        <v>4.936498569766257</v>
      </c>
      <c r="BA23" s="26">
        <v>5.0569053584260715</v>
      </c>
      <c r="BB23" s="26">
        <v>5.252182173757294</v>
      </c>
      <c r="BC23" s="26">
        <v>5.129862413457058</v>
      </c>
      <c r="BD23" s="26">
        <v>5.019788852835924</v>
      </c>
      <c r="BE23" s="26">
        <v>4.807821411382195</v>
      </c>
      <c r="BF23" s="26">
        <v>4.699331933015312</v>
      </c>
      <c r="BG23" s="26">
        <v>4.929733355101909</v>
      </c>
      <c r="BH23" s="26">
        <v>5.204046919888206</v>
      </c>
      <c r="BI23" s="26">
        <v>5.3718719904751895</v>
      </c>
      <c r="BJ23" s="26">
        <v>5.486379836087386</v>
      </c>
      <c r="BK23" s="26">
        <v>5.530929347571676</v>
      </c>
      <c r="BL23" s="26">
        <v>5.515356512044531</v>
      </c>
      <c r="BM23" s="26">
        <v>5.552291112675807</v>
      </c>
      <c r="BN23" s="26">
        <v>5.50638138298099</v>
      </c>
      <c r="BO23" s="26">
        <v>4.940503485095168</v>
      </c>
      <c r="BP23" s="26">
        <v>5.3363781632238005</v>
      </c>
      <c r="BQ23" s="26">
        <v>5.696700510154715</v>
      </c>
      <c r="BR23" s="26"/>
      <c r="BS23" s="26">
        <v>6.659872893077311</v>
      </c>
      <c r="BT23" s="26">
        <v>6.926134063163043</v>
      </c>
      <c r="BU23" s="26">
        <v>6.132289490170749</v>
      </c>
      <c r="BV23" s="26">
        <v>4.9981731194178645</v>
      </c>
      <c r="BW23" s="26">
        <v>4.673998941242783</v>
      </c>
      <c r="BX23" s="26">
        <v>4.654456909389575</v>
      </c>
      <c r="BY23" s="26">
        <v>4.951252844574057</v>
      </c>
      <c r="BZ23" s="26">
        <v>6.281669252745024</v>
      </c>
      <c r="CA23" s="26">
        <v>7.345040688668398</v>
      </c>
      <c r="CB23" s="26">
        <v>7.093760516729349</v>
      </c>
      <c r="CC23" s="26">
        <v>6.843339368316584</v>
      </c>
      <c r="CD23" s="26">
        <v>6.294004640602779</v>
      </c>
      <c r="CE23" s="26">
        <v>5.697504253021409</v>
      </c>
      <c r="CF23" s="26">
        <v>5.1495884428019485</v>
      </c>
      <c r="CG23" s="26">
        <v>5.17617752695191</v>
      </c>
      <c r="CH23" s="26">
        <v>5.0478086457808145</v>
      </c>
      <c r="CI23" s="26">
        <v>4.862866361925248</v>
      </c>
      <c r="CJ23" s="26">
        <v>4.966289737001078</v>
      </c>
      <c r="CK23" s="26">
        <v>5.005823290292216</v>
      </c>
      <c r="CL23" s="26">
        <v>4.85000962412802</v>
      </c>
      <c r="CM23" s="26">
        <v>4.886130679864156</v>
      </c>
      <c r="CN23" s="26">
        <v>4.966586040155798</v>
      </c>
      <c r="CO23" s="26">
        <v>5.049626117792168</v>
      </c>
      <c r="CP23" s="26">
        <v>5.105883934427749</v>
      </c>
      <c r="CQ23" s="26">
        <v>5.45357813512341</v>
      </c>
      <c r="CR23" s="26">
        <v>6.01133635743967</v>
      </c>
      <c r="CS23" s="26">
        <v>6.320248069103011</v>
      </c>
      <c r="CT23" s="26">
        <v>6.37351792565899</v>
      </c>
      <c r="CU23" s="26">
        <v>6.0737300102150655</v>
      </c>
      <c r="CV23" s="26">
        <v>5.857502859780259</v>
      </c>
      <c r="CW23" s="26">
        <v>6.043251577395007</v>
      </c>
      <c r="CX23" s="26">
        <v>6.212221362121472</v>
      </c>
      <c r="CY23" s="26">
        <v>6.486402312167533</v>
      </c>
      <c r="CZ23" s="26">
        <v>7.05701921869769</v>
      </c>
      <c r="DA23" s="26">
        <v>7.0720149719276355</v>
      </c>
      <c r="DB23" s="26">
        <v>7.126966946965282</v>
      </c>
      <c r="DC23" s="26">
        <v>6.699234034203328</v>
      </c>
      <c r="DD23" s="26">
        <v>6.593843817148314</v>
      </c>
      <c r="DE23" s="26">
        <v>6.709419320388068</v>
      </c>
      <c r="DF23" s="26">
        <v>7.464996107544594</v>
      </c>
      <c r="DG23" s="26">
        <v>9.230013196618573</v>
      </c>
      <c r="DH23" s="26">
        <v>10.854008675841838</v>
      </c>
      <c r="DI23" s="26">
        <v>11.457682875180978</v>
      </c>
      <c r="DJ23" s="26"/>
      <c r="DK23" s="26"/>
      <c r="DL23" s="26"/>
      <c r="DM23" s="8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</row>
    <row r="24">
      <c r="A24" s="1"/>
      <c r="B24" s="4"/>
      <c r="C24" s="23" t="s">
        <v>787</v>
      </c>
      <c r="D24" s="31">
        <f t="shared" si="0"/>
      </c>
      <c r="E24" s="31">
        <f t="shared" si="2"/>
      </c>
      <c r="F24" s="31">
        <f t="shared" si="4"/>
      </c>
      <c r="G24" s="31">
        <f t="shared" si="6"/>
      </c>
      <c r="H24" s="31">
        <f t="shared" si="8"/>
      </c>
      <c r="I24" s="31">
        <f t="shared" si="10"/>
      </c>
      <c r="J24" s="31">
        <f t="shared" si="12"/>
      </c>
      <c r="K24" s="29">
        <f t="shared" si="14"/>
      </c>
      <c r="M24" s="26">
        <v>8.445970435187823</v>
      </c>
      <c r="N24" s="26">
        <v>9.061809977919294</v>
      </c>
      <c r="O24" s="26">
        <v>9.283318231767268</v>
      </c>
      <c r="P24" s="26">
        <v>9.538009038953586</v>
      </c>
      <c r="Q24" s="26">
        <v>9.152669691415522</v>
      </c>
      <c r="R24" s="26">
        <v>7.958495920539198</v>
      </c>
      <c r="S24" s="26">
        <v>6.484840066671958</v>
      </c>
      <c r="T24" s="26">
        <v>5.489605430632159</v>
      </c>
      <c r="U24" s="26">
        <v>5.5869925434962715</v>
      </c>
      <c r="V24" s="26">
        <v>5.885770799851651</v>
      </c>
      <c r="W24" s="26">
        <v>6.480278927870996</v>
      </c>
      <c r="X24" s="26">
        <v>7.152091807088902</v>
      </c>
      <c r="Y24" s="26">
        <v>7.627387632488806</v>
      </c>
      <c r="Z24" s="26">
        <v>7.810669927279748</v>
      </c>
      <c r="AA24" s="26">
        <v>8.009730046089691</v>
      </c>
      <c r="AB24" s="26">
        <v>8.03002502085071</v>
      </c>
      <c r="AC24" s="26">
        <v>7.84853619504848</v>
      </c>
      <c r="AD24" s="26">
        <v>7.6572701834386985</v>
      </c>
      <c r="AE24" s="26">
        <v>7.539819944598338</v>
      </c>
      <c r="AF24" s="26">
        <v>7.528765021733572</v>
      </c>
      <c r="AG24" s="26">
        <v>7.438343098514784</v>
      </c>
      <c r="AH24" s="26">
        <v>6.3397038349576</v>
      </c>
      <c r="AI24" s="26">
        <v>6.280833744449926</v>
      </c>
      <c r="AJ24" s="26">
        <v>6.906785116518605</v>
      </c>
      <c r="AK24" s="26">
        <v>7.5198973042362</v>
      </c>
      <c r="AL24" s="26">
        <v>8.245055090933228</v>
      </c>
      <c r="AM24" s="26">
        <v>9.098360655737705</v>
      </c>
      <c r="AN24" s="26">
        <v>9.402499571991097</v>
      </c>
      <c r="AO24" s="26">
        <v>8.916834955021113</v>
      </c>
      <c r="AP24" s="26">
        <v>8.94915254237288</v>
      </c>
      <c r="AQ24" s="26">
        <v>9.287622439893143</v>
      </c>
      <c r="AR24" s="26">
        <v>9.918463966333508</v>
      </c>
      <c r="AS24" s="26">
        <v>10.372260582407685</v>
      </c>
      <c r="AT24" s="26">
        <v>10.09207497533706</v>
      </c>
      <c r="AU24" s="26">
        <v>9.990815576781777</v>
      </c>
      <c r="AV24" s="26">
        <v>10.193446506119226</v>
      </c>
      <c r="AW24" s="26">
        <v>10.084541062801932</v>
      </c>
      <c r="AX24" s="26">
        <v>9.557898049087477</v>
      </c>
      <c r="AY24" s="26">
        <v>9.652568128350884</v>
      </c>
      <c r="AZ24" s="26">
        <v>10.02771720395868</v>
      </c>
      <c r="BA24" s="26">
        <v>10.047986539732683</v>
      </c>
      <c r="BB24" s="26">
        <v>9.930873285344468</v>
      </c>
      <c r="BC24" s="26">
        <v>10.203123103141822</v>
      </c>
      <c r="BD24" s="26">
        <v>10.508873044935832</v>
      </c>
      <c r="BE24" s="26">
        <v>9.864519306512351</v>
      </c>
      <c r="BF24" s="26">
        <v>9.689741414087846</v>
      </c>
      <c r="BG24" s="26">
        <v>10.056244486589822</v>
      </c>
      <c r="BH24" s="26">
        <v>10.248967855493586</v>
      </c>
      <c r="BI24" s="26">
        <v>10.23077426874194</v>
      </c>
      <c r="BJ24" s="26">
        <v>10.270858690322404</v>
      </c>
      <c r="BK24" s="26">
        <v>10.052653599251947</v>
      </c>
      <c r="BL24" s="26">
        <v>10.524412700184142</v>
      </c>
      <c r="BM24" s="26">
        <v>10.98742936921487</v>
      </c>
      <c r="BN24" s="26">
        <v>10.601868826175163</v>
      </c>
      <c r="BO24" s="26">
        <v>9.838761149981762</v>
      </c>
      <c r="BP24" s="26">
        <v>8.663704608582385</v>
      </c>
      <c r="BQ24" s="26">
        <v>8.593329412549338</v>
      </c>
      <c r="BR24" s="26"/>
      <c r="BS24" s="26">
        <v>9.019760137343075</v>
      </c>
      <c r="BT24" s="26">
        <v>9.352738591351129</v>
      </c>
      <c r="BU24" s="26">
        <v>9.517338637457362</v>
      </c>
      <c r="BV24" s="26">
        <v>7.132491130767778</v>
      </c>
      <c r="BW24" s="26">
        <v>6.232313515511233</v>
      </c>
      <c r="BX24" s="26">
        <v>5.729589777499163</v>
      </c>
      <c r="BY24" s="26">
        <v>5.856504099379647</v>
      </c>
      <c r="BZ24" s="26">
        <v>6.565093948576149</v>
      </c>
      <c r="CA24" s="26">
        <v>7.134734017927437</v>
      </c>
      <c r="CB24" s="26">
        <v>7.729746321459454</v>
      </c>
      <c r="CC24" s="26">
        <v>7.5396637025834075</v>
      </c>
      <c r="CD24" s="26">
        <v>7.577427636025159</v>
      </c>
      <c r="CE24" s="26">
        <v>7.25536199459275</v>
      </c>
      <c r="CF24" s="26">
        <v>7.084952049174756</v>
      </c>
      <c r="CG24" s="26">
        <v>7.213766746402485</v>
      </c>
      <c r="CH24" s="26">
        <v>7.202539078742154</v>
      </c>
      <c r="CI24" s="26">
        <v>6.892454624239562</v>
      </c>
      <c r="CJ24" s="26">
        <v>7.397989518123167</v>
      </c>
      <c r="CK24" s="26">
        <v>7.5330295203022235</v>
      </c>
      <c r="CL24" s="26">
        <v>7.370516643572765</v>
      </c>
      <c r="CM24" s="26">
        <v>7.669886063739407</v>
      </c>
      <c r="CN24" s="26">
        <v>8.095157800287492</v>
      </c>
      <c r="CO24" s="26">
        <v>8.027140875207564</v>
      </c>
      <c r="CP24" s="26">
        <v>8.601406451068309</v>
      </c>
      <c r="CQ24" s="26">
        <v>9.464966925501837</v>
      </c>
      <c r="CR24" s="26">
        <v>10.432700482035724</v>
      </c>
      <c r="CS24" s="26">
        <v>10.661307584787147</v>
      </c>
      <c r="CT24" s="26">
        <v>11.258709545699208</v>
      </c>
      <c r="CU24" s="26">
        <v>11.25922304318299</v>
      </c>
      <c r="CV24" s="26">
        <v>11.627528270971554</v>
      </c>
      <c r="CW24" s="26">
        <v>12.96866786112579</v>
      </c>
      <c r="CX24" s="26">
        <v>13.900120113249635</v>
      </c>
      <c r="CY24" s="26">
        <v>14.183776846714226</v>
      </c>
      <c r="CZ24" s="26">
        <v>13.893485475292085</v>
      </c>
      <c r="DA24" s="26">
        <v>12.02397822555863</v>
      </c>
      <c r="DB24" s="26">
        <v>10.2717997190419</v>
      </c>
      <c r="DC24" s="26">
        <v>9.037452826780266</v>
      </c>
      <c r="DD24" s="26">
        <v>8.639243908421486</v>
      </c>
      <c r="DE24" s="26">
        <v>7.0033146645330895</v>
      </c>
      <c r="DF24" s="26">
        <v>8.381693008471276</v>
      </c>
      <c r="DG24" s="26">
        <v>8.2247351275558</v>
      </c>
      <c r="DH24" s="26">
        <v>8.069687381705723</v>
      </c>
      <c r="DI24" s="26">
        <v>8.190413079991602</v>
      </c>
      <c r="DJ24" s="26"/>
      <c r="DK24" s="26"/>
      <c r="DL24" s="26"/>
      <c r="DM24" s="8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</row>
    <row r="25">
      <c r="A25" s="1"/>
      <c r="B25" s="4"/>
      <c r="C25" s="23" t="s">
        <v>788</v>
      </c>
      <c r="D25" s="31">
        <f t="shared" si="0"/>
      </c>
      <c r="E25" s="31">
        <f t="shared" si="2"/>
      </c>
      <c r="F25" s="31">
        <f t="shared" si="4"/>
      </c>
      <c r="G25" s="31">
        <f t="shared" si="6"/>
      </c>
      <c r="H25" s="31">
        <f t="shared" si="8"/>
      </c>
      <c r="I25" s="31">
        <f t="shared" si="10"/>
      </c>
      <c r="J25" s="31">
        <f t="shared" si="12"/>
      </c>
      <c r="K25" s="29">
        <f t="shared" si="14"/>
      </c>
      <c r="M25" s="26">
        <v>5.75765594129269</v>
      </c>
      <c r="N25" s="26">
        <v>5.707635786749051</v>
      </c>
      <c r="O25" s="26">
        <v>5.264151801965781</v>
      </c>
      <c r="P25" s="26">
        <v>4.976524636510501</v>
      </c>
      <c r="Q25" s="26">
        <v>5.58801775147929</v>
      </c>
      <c r="R25" s="26">
        <v>5.0189225289403385</v>
      </c>
      <c r="S25" s="26">
        <v>4.360995850622406</v>
      </c>
      <c r="T25" s="26">
        <v>4.879996546663214</v>
      </c>
      <c r="U25" s="26">
        <v>5.372237121982798</v>
      </c>
      <c r="V25" s="26">
        <v>5.529843893480257</v>
      </c>
      <c r="W25" s="26">
        <v>5.390467461044913</v>
      </c>
      <c r="X25" s="26">
        <v>5.310947847682119</v>
      </c>
      <c r="Y25" s="26">
        <v>6.0873210370179285</v>
      </c>
      <c r="Z25" s="26">
        <v>6.151765375854214</v>
      </c>
      <c r="AA25" s="26">
        <v>6.194006555330108</v>
      </c>
      <c r="AB25" s="26">
        <v>6.346255042974916</v>
      </c>
      <c r="AC25" s="26">
        <v>6.112733644859813</v>
      </c>
      <c r="AD25" s="26">
        <v>5.940189328743545</v>
      </c>
      <c r="AE25" s="26">
        <v>6.103847120945436</v>
      </c>
      <c r="AF25" s="26">
        <v>6.39797739440809</v>
      </c>
      <c r="AG25" s="26">
        <v>6.756756756756757</v>
      </c>
      <c r="AH25" s="26">
        <v>6.239237392373924</v>
      </c>
      <c r="AI25" s="26">
        <v>6.115942028985507</v>
      </c>
      <c r="AJ25" s="26">
        <v>6.008881487649181</v>
      </c>
      <c r="AK25" s="26">
        <v>6.064851881505204</v>
      </c>
      <c r="AL25" s="26">
        <v>6.365500273373428</v>
      </c>
      <c r="AM25" s="26">
        <v>7.027707808564232</v>
      </c>
      <c r="AN25" s="26">
        <v>7.89728321548195</v>
      </c>
      <c r="AO25" s="26">
        <v>7.68258981444927</v>
      </c>
      <c r="AP25" s="26">
        <v>7.5082236842105265</v>
      </c>
      <c r="AQ25" s="26">
        <v>7.293361884368308</v>
      </c>
      <c r="AR25" s="26">
        <v>6.9777979157227</v>
      </c>
      <c r="AS25" s="26">
        <v>6.648762260625876</v>
      </c>
      <c r="AT25" s="26">
        <v>6.684754521963824</v>
      </c>
      <c r="AU25" s="26">
        <v>6.997005988023952</v>
      </c>
      <c r="AV25" s="26">
        <v>7.6875852660300135</v>
      </c>
      <c r="AW25" s="26">
        <v>7.710378681626929</v>
      </c>
      <c r="AX25" s="26">
        <v>7.3226572798021206</v>
      </c>
      <c r="AY25" s="26">
        <v>7.440936033935444</v>
      </c>
      <c r="AZ25" s="26">
        <v>7.130460381957162</v>
      </c>
      <c r="BA25" s="26">
        <v>6.685264303833869</v>
      </c>
      <c r="BB25" s="26">
        <v>6.421526913483983</v>
      </c>
      <c r="BC25" s="26">
        <v>6.266724438060149</v>
      </c>
      <c r="BD25" s="26">
        <v>5.860637194633676</v>
      </c>
      <c r="BE25" s="26">
        <v>5.535034509245767</v>
      </c>
      <c r="BF25" s="26">
        <v>5.300541882232297</v>
      </c>
      <c r="BG25" s="26">
        <v>5.319465982569887</v>
      </c>
      <c r="BH25" s="26">
        <v>5.263527451911475</v>
      </c>
      <c r="BI25" s="26">
        <v>5.309037442665531</v>
      </c>
      <c r="BJ25" s="26">
        <v>5.3003575894265715</v>
      </c>
      <c r="BK25" s="26">
        <v>5.443519886730755</v>
      </c>
      <c r="BL25" s="26">
        <v>5.667212178653213</v>
      </c>
      <c r="BM25" s="26">
        <v>6.125189143211226</v>
      </c>
      <c r="BN25" s="26">
        <v>6.238505268494044</v>
      </c>
      <c r="BO25" s="26">
        <v>6.192092441699187</v>
      </c>
      <c r="BP25" s="26">
        <v>6.4583064409004605</v>
      </c>
      <c r="BQ25" s="26">
        <v>6.670445364375539</v>
      </c>
      <c r="BR25" s="26"/>
      <c r="BS25" s="26">
        <v>7.177429723937981</v>
      </c>
      <c r="BT25" s="26">
        <v>7.243629267299679</v>
      </c>
      <c r="BU25" s="26">
        <v>7.738791198425687</v>
      </c>
      <c r="BV25" s="26">
        <v>6.80274637730829</v>
      </c>
      <c r="BW25" s="26">
        <v>6.346125008079633</v>
      </c>
      <c r="BX25" s="26">
        <v>6.14069525367324</v>
      </c>
      <c r="BY25" s="26">
        <v>5.7268028592919356</v>
      </c>
      <c r="BZ25" s="26">
        <v>5.838746476371767</v>
      </c>
      <c r="CA25" s="26">
        <v>6.1783712996929205</v>
      </c>
      <c r="CB25" s="26">
        <v>5.926931248591018</v>
      </c>
      <c r="CC25" s="26">
        <v>5.954334551855222</v>
      </c>
      <c r="CD25" s="26">
        <v>6.070981223109838</v>
      </c>
      <c r="CE25" s="26">
        <v>6.583989644494192</v>
      </c>
      <c r="CF25" s="26">
        <v>6.300887926663835</v>
      </c>
      <c r="CG25" s="26">
        <v>6.775548708013999</v>
      </c>
      <c r="CH25" s="26">
        <v>6.819745660468849</v>
      </c>
      <c r="CI25" s="26">
        <v>6.863705532046856</v>
      </c>
      <c r="CJ25" s="26">
        <v>7.00001037234845</v>
      </c>
      <c r="CK25" s="26">
        <v>7.32396350945644</v>
      </c>
      <c r="CL25" s="26">
        <v>6.739980427116837</v>
      </c>
      <c r="CM25" s="26">
        <v>6.451280045619944</v>
      </c>
      <c r="CN25" s="26">
        <v>6.30203148915219</v>
      </c>
      <c r="CO25" s="26">
        <v>6.058990842660253</v>
      </c>
      <c r="CP25" s="26">
        <v>5.856809904025948</v>
      </c>
      <c r="CQ25" s="26">
        <v>5.7710910758824845</v>
      </c>
      <c r="CR25" s="26">
        <v>5.7748146627176355</v>
      </c>
      <c r="CS25" s="26">
        <v>5.960069601165792</v>
      </c>
      <c r="CT25" s="26">
        <v>5.9193443406754005</v>
      </c>
      <c r="CU25" s="26">
        <v>6.227329022573638</v>
      </c>
      <c r="CV25" s="26">
        <v>6.852734751804504</v>
      </c>
      <c r="CW25" s="26">
        <v>7.563511637088028</v>
      </c>
      <c r="CX25" s="26">
        <v>7.8899137659010306</v>
      </c>
      <c r="CY25" s="26">
        <v>8.141150594685875</v>
      </c>
      <c r="CZ25" s="26">
        <v>8.004997648776103</v>
      </c>
      <c r="DA25" s="26">
        <v>7.645182696769042</v>
      </c>
      <c r="DB25" s="26">
        <v>7.986099287471866</v>
      </c>
      <c r="DC25" s="26">
        <v>7.247750126993674</v>
      </c>
      <c r="DD25" s="26">
        <v>6.914141669707227</v>
      </c>
      <c r="DE25" s="26">
        <v>6.276588813083529</v>
      </c>
      <c r="DF25" s="26">
        <v>5.854574681453516</v>
      </c>
      <c r="DG25" s="26">
        <v>5.821944525710146</v>
      </c>
      <c r="DH25" s="26">
        <v>5.8272492324189376</v>
      </c>
      <c r="DI25" s="26">
        <v>5.649604196007965</v>
      </c>
      <c r="DJ25" s="26"/>
      <c r="DK25" s="26"/>
      <c r="DL25" s="26"/>
      <c r="DM25" s="8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</row>
    <row r="26">
      <c r="A26" s="1"/>
      <c r="B26" s="4"/>
      <c r="C26" s="23" t="s">
        <v>789</v>
      </c>
      <c r="D26" s="31">
        <f t="shared" si="0"/>
      </c>
      <c r="E26" s="31">
        <f t="shared" si="2"/>
      </c>
      <c r="F26" s="31">
        <f t="shared" si="4"/>
      </c>
      <c r="G26" s="31">
        <f t="shared" si="6"/>
      </c>
      <c r="H26" s="31">
        <f t="shared" si="8"/>
      </c>
      <c r="I26" s="31">
        <f t="shared" si="10"/>
      </c>
      <c r="J26" s="31">
        <f t="shared" si="12"/>
      </c>
      <c r="K26" s="29">
        <f t="shared" si="14"/>
      </c>
      <c r="M26" s="26">
        <v>20.130348934069662</v>
      </c>
      <c r="N26" s="26">
        <v>19.200088144557075</v>
      </c>
      <c r="O26" s="26">
        <v>17.553129442642074</v>
      </c>
      <c r="P26" s="26">
        <v>15.444513281189499</v>
      </c>
      <c r="Q26" s="26">
        <v>12.119922014880833</v>
      </c>
      <c r="R26" s="26">
        <v>9.129567835924147</v>
      </c>
      <c r="S26" s="26">
        <v>6.9537001574535084</v>
      </c>
      <c r="T26" s="26">
        <v>5.818680577416019</v>
      </c>
      <c r="U26" s="26">
        <v>6.419324131366016</v>
      </c>
      <c r="V26" s="26">
        <v>7.32311320754717</v>
      </c>
      <c r="W26" s="26">
        <v>8.27526714158504</v>
      </c>
      <c r="X26" s="26">
        <v>8.75133309633843</v>
      </c>
      <c r="Y26" s="26">
        <v>8.430647788497682</v>
      </c>
      <c r="Z26" s="26">
        <v>8.040410732030473</v>
      </c>
      <c r="AA26" s="26">
        <v>7.592053255668817</v>
      </c>
      <c r="AB26" s="26">
        <v>7.097154651334218</v>
      </c>
      <c r="AC26" s="26">
        <v>6.4817694161548625</v>
      </c>
      <c r="AD26" s="26">
        <v>6.131026470832296</v>
      </c>
      <c r="AE26" s="26">
        <v>5.765666372462489</v>
      </c>
      <c r="AF26" s="26">
        <v>5.5171444631815625</v>
      </c>
      <c r="AG26" s="26">
        <v>5.5886568386568385</v>
      </c>
      <c r="AH26" s="26">
        <v>5.712819343065694</v>
      </c>
      <c r="AI26" s="26">
        <v>6.457646462084707</v>
      </c>
      <c r="AJ26" s="26">
        <v>7.737631616904659</v>
      </c>
      <c r="AK26" s="26">
        <v>9.893599054213816</v>
      </c>
      <c r="AL26" s="26">
        <v>12.13797146765683</v>
      </c>
      <c r="AM26" s="26">
        <v>13.487394957983193</v>
      </c>
      <c r="AN26" s="26">
        <v>14.529100529100528</v>
      </c>
      <c r="AO26" s="26">
        <v>15.013910355486862</v>
      </c>
      <c r="AP26" s="26">
        <v>16.373586282378692</v>
      </c>
      <c r="AQ26" s="26">
        <v>15.887281035795887</v>
      </c>
      <c r="AR26" s="26">
        <v>14.922833399287693</v>
      </c>
      <c r="AS26" s="26">
        <v>14.079054604726977</v>
      </c>
      <c r="AT26" s="26">
        <v>12.734439834024895</v>
      </c>
      <c r="AU26" s="26">
        <v>11.312396006655574</v>
      </c>
      <c r="AV26" s="26">
        <v>10.470397404703974</v>
      </c>
      <c r="AW26" s="26">
        <v>9.846698113207546</v>
      </c>
      <c r="AX26" s="26">
        <v>9.18853165373529</v>
      </c>
      <c r="AY26" s="26">
        <v>8.772213152300301</v>
      </c>
      <c r="AZ26" s="26">
        <v>8.45151759237884</v>
      </c>
      <c r="BA26" s="26">
        <v>8.2602519218053</v>
      </c>
      <c r="BB26" s="26">
        <v>7.963621577512331</v>
      </c>
      <c r="BC26" s="26">
        <v>7.633101071505699</v>
      </c>
      <c r="BD26" s="26">
        <v>7.336012066129137</v>
      </c>
      <c r="BE26" s="26">
        <v>7.068836086185715</v>
      </c>
      <c r="BF26" s="26">
        <v>7.044308353008685</v>
      </c>
      <c r="BG26" s="26">
        <v>7.356820777116709</v>
      </c>
      <c r="BH26" s="26">
        <v>7.53947270829135</v>
      </c>
      <c r="BI26" s="26">
        <v>7.5611752314993925</v>
      </c>
      <c r="BJ26" s="26">
        <v>7.352995367727193</v>
      </c>
      <c r="BK26" s="26">
        <v>7.147062238695033</v>
      </c>
      <c r="BL26" s="26">
        <v>7.150350660304329</v>
      </c>
      <c r="BM26" s="26">
        <v>7.177746227218605</v>
      </c>
      <c r="BN26" s="26">
        <v>7.067561518035163</v>
      </c>
      <c r="BO26" s="26">
        <v>6.69667386648069</v>
      </c>
      <c r="BP26" s="26">
        <v>6.3316277777401275</v>
      </c>
      <c r="BQ26" s="26">
        <v>6.3504514422359595</v>
      </c>
      <c r="BR26" s="26"/>
      <c r="BS26" s="26">
        <v>6.578534077973819</v>
      </c>
      <c r="BT26" s="26">
        <v>6.383240007010363</v>
      </c>
      <c r="BU26" s="26">
        <v>5.643936938884306</v>
      </c>
      <c r="BV26" s="26">
        <v>4.732575923825733</v>
      </c>
      <c r="BW26" s="26">
        <v>4.669797149110095</v>
      </c>
      <c r="BX26" s="26">
        <v>4.962210016771133</v>
      </c>
      <c r="BY26" s="26">
        <v>6.30307963666265</v>
      </c>
      <c r="BZ26" s="26">
        <v>8.588471980917678</v>
      </c>
      <c r="CA26" s="26">
        <v>10.546490778688524</v>
      </c>
      <c r="CB26" s="26">
        <v>12.657648756456682</v>
      </c>
      <c r="CC26" s="26">
        <v>13.847826850968232</v>
      </c>
      <c r="CD26" s="26">
        <v>14.078570597223383</v>
      </c>
      <c r="CE26" s="26">
        <v>14.562071904190253</v>
      </c>
      <c r="CF26" s="26">
        <v>14.556359626203253</v>
      </c>
      <c r="CG26" s="26">
        <v>15.089298533735876</v>
      </c>
      <c r="CH26" s="26">
        <v>15.106313540142978</v>
      </c>
      <c r="CI26" s="26">
        <v>14.481952118688673</v>
      </c>
      <c r="CJ26" s="26">
        <v>13.974622902660867</v>
      </c>
      <c r="CK26" s="26">
        <v>13.440199638153018</v>
      </c>
      <c r="CL26" s="26">
        <v>13.00085600527119</v>
      </c>
      <c r="CM26" s="26">
        <v>12.555500892048665</v>
      </c>
      <c r="CN26" s="26">
        <v>11.809502926254817</v>
      </c>
      <c r="CO26" s="26">
        <v>10.93346902941762</v>
      </c>
      <c r="CP26" s="26">
        <v>10.228001272843374</v>
      </c>
      <c r="CQ26" s="26">
        <v>9.893457318410084</v>
      </c>
      <c r="CR26" s="26">
        <v>10.280525790704228</v>
      </c>
      <c r="CS26" s="26">
        <v>10.485614200584406</v>
      </c>
      <c r="CT26" s="26">
        <v>11.123221138153736</v>
      </c>
      <c r="CU26" s="26">
        <v>11.524125342813877</v>
      </c>
      <c r="CV26" s="26">
        <v>12.40918101304468</v>
      </c>
      <c r="CW26" s="26">
        <v>14.272973809356513</v>
      </c>
      <c r="CX26" s="26">
        <v>15.131092729972636</v>
      </c>
      <c r="CY26" s="26">
        <v>15.695544591675285</v>
      </c>
      <c r="CZ26" s="26">
        <v>16.1674784521034</v>
      </c>
      <c r="DA26" s="26">
        <v>15.376982656597027</v>
      </c>
      <c r="DB26" s="26">
        <v>14.94777934671094</v>
      </c>
      <c r="DC26" s="26">
        <v>15.878833415856153</v>
      </c>
      <c r="DD26" s="26">
        <v>18.443707133593893</v>
      </c>
      <c r="DE26" s="26">
        <v>20.89506769276239</v>
      </c>
      <c r="DF26" s="26">
        <v>20.787475364223056</v>
      </c>
      <c r="DG26" s="26">
        <v>19.366287881483167</v>
      </c>
      <c r="DH26" s="26">
        <v>17.608568601017698</v>
      </c>
      <c r="DI26" s="26">
        <v>17.087264796598106</v>
      </c>
      <c r="DJ26" s="26"/>
      <c r="DK26" s="26"/>
      <c r="DL26" s="26"/>
      <c r="DM26" s="8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</row>
    <row r="27">
      <c r="A27" s="1"/>
      <c r="B27" s="4"/>
      <c r="C27" s="23" t="s">
        <v>72</v>
      </c>
      <c r="D27" s="31">
        <f t="shared" si="0"/>
      </c>
      <c r="E27" s="31">
        <f t="shared" si="2"/>
      </c>
      <c r="F27" s="31">
        <f t="shared" si="4"/>
      </c>
      <c r="G27" s="31">
        <f t="shared" si="6"/>
      </c>
      <c r="H27" s="31">
        <f t="shared" si="8"/>
      </c>
      <c r="I27" s="31">
        <f t="shared" si="10"/>
      </c>
      <c r="J27" s="31">
        <f t="shared" si="12"/>
      </c>
      <c r="K27" s="29">
        <f t="shared" si="14"/>
      </c>
      <c r="M27" s="26">
        <v>1.497758475441935</v>
      </c>
      <c r="N27" s="26">
        <v>1.4975223962685225</v>
      </c>
      <c r="O27" s="26">
        <v>1.4515871341150937</v>
      </c>
      <c r="P27" s="26">
        <v>1.3708615872121197</v>
      </c>
      <c r="Q27" s="26">
        <v>1.19420714854179</v>
      </c>
      <c r="R27" s="26">
        <v>0.9761435477063781</v>
      </c>
      <c r="S27" s="26">
        <v>0.7455934221873417</v>
      </c>
      <c r="T27" s="26">
        <v>0.6023238276122113</v>
      </c>
      <c r="U27" s="26">
        <v>0.6286326877811181</v>
      </c>
      <c r="V27" s="26">
        <v>0.667445501063109</v>
      </c>
      <c r="W27" s="26">
        <v>0.7008488996356472</v>
      </c>
      <c r="X27" s="26">
        <v>0.7404613063160164</v>
      </c>
      <c r="Y27" s="26">
        <v>0.7351302333712089</v>
      </c>
      <c r="Z27" s="26">
        <v>0.7322473604826546</v>
      </c>
      <c r="AA27" s="26">
        <v>0.7284528070899147</v>
      </c>
      <c r="AB27" s="26">
        <v>0.7137032809002091</v>
      </c>
      <c r="AC27" s="26">
        <v>0.6866604623582412</v>
      </c>
      <c r="AD27" s="26">
        <v>0.6813445223164883</v>
      </c>
      <c r="AE27" s="26">
        <v>0.6781094940519443</v>
      </c>
      <c r="AF27" s="26">
        <v>0.691400058702671</v>
      </c>
      <c r="AG27" s="26">
        <v>0.7258053793892013</v>
      </c>
      <c r="AH27" s="26">
        <v>0.7000209628956746</v>
      </c>
      <c r="AI27" s="26">
        <v>0.7420548763606161</v>
      </c>
      <c r="AJ27" s="26">
        <v>0.8213651396374326</v>
      </c>
      <c r="AK27" s="26">
        <v>0.9368003582165931</v>
      </c>
      <c r="AL27" s="26">
        <v>1.0514643643135264</v>
      </c>
      <c r="AM27" s="26">
        <v>1.0833713399616893</v>
      </c>
      <c r="AN27" s="26">
        <v>1.0696686987515338</v>
      </c>
      <c r="AO27" s="26">
        <v>0.9767918912396428</v>
      </c>
      <c r="AP27" s="26">
        <v>0.9331531344214575</v>
      </c>
      <c r="AQ27" s="26">
        <v>0.9123911997550628</v>
      </c>
      <c r="AR27" s="26">
        <v>0.8682538220666789</v>
      </c>
      <c r="AS27" s="26">
        <v>0.834702357943564</v>
      </c>
      <c r="AT27" s="26">
        <v>0.7925112976113622</v>
      </c>
      <c r="AU27" s="26">
        <v>0.7534910783553141</v>
      </c>
      <c r="AV27" s="26">
        <v>0.7187795779745003</v>
      </c>
      <c r="AW27" s="26">
        <v>0.6955435235318618</v>
      </c>
      <c r="AX27" s="26">
        <v>0.6839123467540296</v>
      </c>
      <c r="AY27" s="26">
        <v>0.6772343946210247</v>
      </c>
      <c r="AZ27" s="26">
        <v>0.6723286117102132</v>
      </c>
      <c r="BA27" s="26">
        <v>0.6662654653776048</v>
      </c>
      <c r="BB27" s="26">
        <v>0.6798706481306624</v>
      </c>
      <c r="BC27" s="26">
        <v>0.6810996243424229</v>
      </c>
      <c r="BD27" s="26">
        <v>0.6753148096216166</v>
      </c>
      <c r="BE27" s="26">
        <v>0.6613580592212354</v>
      </c>
      <c r="BF27" s="26">
        <v>0.6810540150901156</v>
      </c>
      <c r="BG27" s="26">
        <v>0.7018218867039193</v>
      </c>
      <c r="BH27" s="26">
        <v>0.7096562237831876</v>
      </c>
      <c r="BI27" s="26">
        <v>0.722015231593808</v>
      </c>
      <c r="BJ27" s="26">
        <v>0.7286130676296916</v>
      </c>
      <c r="BK27" s="26">
        <v>0.7357145679350109</v>
      </c>
      <c r="BL27" s="26">
        <v>0.7631153514971463</v>
      </c>
      <c r="BM27" s="26">
        <v>0.8080418345821686</v>
      </c>
      <c r="BN27" s="26">
        <v>0.8196024728522234</v>
      </c>
      <c r="BO27" s="26">
        <v>0.8321539502443447</v>
      </c>
      <c r="BP27" s="26">
        <v>0.8358522769023173</v>
      </c>
      <c r="BQ27" s="26">
        <v>0.9076411572068761</v>
      </c>
      <c r="BR27" s="26"/>
      <c r="BS27" s="26">
        <v>1.0341890837922114</v>
      </c>
      <c r="BT27" s="26">
        <v>1.0571564259720416</v>
      </c>
      <c r="BU27" s="26">
        <v>0.9854771476913531</v>
      </c>
      <c r="BV27" s="26">
        <v>0.833838538510979</v>
      </c>
      <c r="BW27" s="26">
        <v>0.8085050301985107</v>
      </c>
      <c r="BX27" s="26">
        <v>0.8179340321621127</v>
      </c>
      <c r="BY27" s="26">
        <v>0.9248974995845216</v>
      </c>
      <c r="BZ27" s="26">
        <v>1.1122843465640064</v>
      </c>
      <c r="CA27" s="26">
        <v>1.2105346688924012</v>
      </c>
      <c r="CB27" s="26">
        <v>1.306346804721285</v>
      </c>
      <c r="CC27" s="26">
        <v>1.3021206034928274</v>
      </c>
      <c r="CD27" s="26">
        <v>1.2996939694936516</v>
      </c>
      <c r="CE27" s="26">
        <v>1.3150669293541124</v>
      </c>
      <c r="CF27" s="26">
        <v>1.3079241997168847</v>
      </c>
      <c r="CG27" s="26">
        <v>1.3335078741064201</v>
      </c>
      <c r="CH27" s="26">
        <v>1.3272587276233168</v>
      </c>
      <c r="CI27" s="26">
        <v>1.3150473957144289</v>
      </c>
      <c r="CJ27" s="26">
        <v>1.332072512967207</v>
      </c>
      <c r="CK27" s="26">
        <v>1.3572185374317745</v>
      </c>
      <c r="CL27" s="26">
        <v>1.3845182182777236</v>
      </c>
      <c r="CM27" s="26">
        <v>1.3982870036454778</v>
      </c>
      <c r="CN27" s="26">
        <v>1.3703655149298697</v>
      </c>
      <c r="CO27" s="26">
        <v>1.3388411421126567</v>
      </c>
      <c r="CP27" s="26">
        <v>1.3055150712314356</v>
      </c>
      <c r="CQ27" s="26">
        <v>1.2446056096908193</v>
      </c>
      <c r="CR27" s="26">
        <v>1.2139495835024845</v>
      </c>
      <c r="CS27" s="26">
        <v>1.1475477430145724</v>
      </c>
      <c r="CT27" s="26">
        <v>1.1132682453177714</v>
      </c>
      <c r="CU27" s="26">
        <v>1.0588939664172403</v>
      </c>
      <c r="CV27" s="26">
        <v>1.0624005106811585</v>
      </c>
      <c r="CW27" s="26">
        <v>1.1986850320731692</v>
      </c>
      <c r="CX27" s="26">
        <v>1.2798936471078954</v>
      </c>
      <c r="CY27" s="26">
        <v>1.3130294369272695</v>
      </c>
      <c r="CZ27" s="26">
        <v>1.2923809479220265</v>
      </c>
      <c r="DA27" s="26">
        <v>1.1339556655761032</v>
      </c>
      <c r="DB27" s="26">
        <v>0.9821269370714524</v>
      </c>
      <c r="DC27" s="26">
        <v>0.9597103509845091</v>
      </c>
      <c r="DD27" s="26">
        <v>1.0251570099227</v>
      </c>
      <c r="DE27" s="26">
        <v>1.1643238641546148</v>
      </c>
      <c r="DF27" s="26">
        <v>1.4043804418298038</v>
      </c>
      <c r="DG27" s="26">
        <v>1.8780257572328363</v>
      </c>
      <c r="DH27" s="26">
        <v>2.1143476295940737</v>
      </c>
      <c r="DI27" s="26">
        <v>2.550255362614913</v>
      </c>
      <c r="DJ27" s="26"/>
      <c r="DK27" s="26"/>
      <c r="DL27" s="26"/>
      <c r="DM27" s="8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</row>
    <row r="28">
      <c r="A28" s="1"/>
      <c r="B28" s="4"/>
      <c r="C28" s="23" t="s">
        <v>790</v>
      </c>
      <c r="D28" s="31">
        <f t="shared" si="0"/>
      </c>
      <c r="E28" s="31">
        <f t="shared" si="2"/>
      </c>
      <c r="F28" s="31">
        <f t="shared" si="4"/>
      </c>
      <c r="G28" s="31">
        <f t="shared" si="6"/>
      </c>
      <c r="H28" s="31">
        <f t="shared" si="8"/>
      </c>
      <c r="I28" s="31">
        <f t="shared" si="10"/>
      </c>
      <c r="J28" s="31">
        <f t="shared" si="12"/>
      </c>
      <c r="K28" s="29">
        <f t="shared" si="14"/>
      </c>
      <c r="M28" s="26">
        <v>2.2080486492522917</v>
      </c>
      <c r="N28" s="26">
        <v>2.2704567412734877</v>
      </c>
      <c r="O28" s="26">
        <v>2.281691408859806</v>
      </c>
      <c r="P28" s="26">
        <v>2.2483456027417335</v>
      </c>
      <c r="Q28" s="26">
        <v>2.0258038772320686</v>
      </c>
      <c r="R28" s="26">
        <v>1.7427137708177978</v>
      </c>
      <c r="S28" s="26">
        <v>1.3694457015470742</v>
      </c>
      <c r="T28" s="26">
        <v>1.0952167325483955</v>
      </c>
      <c r="U28" s="26">
        <v>1.1217386241714005</v>
      </c>
      <c r="V28" s="26">
        <v>1.171409825309604</v>
      </c>
      <c r="W28" s="26">
        <v>1.221493822292324</v>
      </c>
      <c r="X28" s="26">
        <v>1.2662128914454227</v>
      </c>
      <c r="Y28" s="26">
        <v>1.2550361859285235</v>
      </c>
      <c r="Z28" s="26">
        <v>1.2649823859254163</v>
      </c>
      <c r="AA28" s="26">
        <v>1.2721642536775812</v>
      </c>
      <c r="AB28" s="26">
        <v>1.2341374625067296</v>
      </c>
      <c r="AC28" s="26">
        <v>1.1669979284474554</v>
      </c>
      <c r="AD28" s="26">
        <v>1.1234699308142628</v>
      </c>
      <c r="AE28" s="26">
        <v>1.07500781674264</v>
      </c>
      <c r="AF28" s="26">
        <v>1.0412504199303358</v>
      </c>
      <c r="AG28" s="26">
        <v>1.0339015151515152</v>
      </c>
      <c r="AH28" s="26">
        <v>1.0003794611651455</v>
      </c>
      <c r="AI28" s="26">
        <v>1.0686854696549988</v>
      </c>
      <c r="AJ28" s="26">
        <v>1.1912375369173718</v>
      </c>
      <c r="AK28" s="26">
        <v>1.3686915887850468</v>
      </c>
      <c r="AL28" s="26">
        <v>1.5601607636272294</v>
      </c>
      <c r="AM28" s="26">
        <v>1.6355899526275202</v>
      </c>
      <c r="AN28" s="26">
        <v>1.6323376430375984</v>
      </c>
      <c r="AO28" s="26">
        <v>1.5326601451562007</v>
      </c>
      <c r="AP28" s="26">
        <v>1.5191415902244187</v>
      </c>
      <c r="AQ28" s="26">
        <v>1.5077156589931697</v>
      </c>
      <c r="AR28" s="26">
        <v>1.456321927859736</v>
      </c>
      <c r="AS28" s="26">
        <v>1.4258594362593373</v>
      </c>
      <c r="AT28" s="26">
        <v>1.338187843376646</v>
      </c>
      <c r="AU28" s="26">
        <v>1.2477632484514798</v>
      </c>
      <c r="AV28" s="26">
        <v>1.1805587307393353</v>
      </c>
      <c r="AW28" s="26">
        <v>1.1338432987824199</v>
      </c>
      <c r="AX28" s="26">
        <v>1.1132187951829968</v>
      </c>
      <c r="AY28" s="26">
        <v>1.102989752948294</v>
      </c>
      <c r="AZ28" s="26">
        <v>1.092360387104808</v>
      </c>
      <c r="BA28" s="26">
        <v>1.0862724946802345</v>
      </c>
      <c r="BB28" s="26">
        <v>1.0662771590286653</v>
      </c>
      <c r="BC28" s="26">
        <v>1.0279691101097153</v>
      </c>
      <c r="BD28" s="26">
        <v>0.974940498758975</v>
      </c>
      <c r="BE28" s="26">
        <v>0.9136417419152771</v>
      </c>
      <c r="BF28" s="26">
        <v>0.8948730568356509</v>
      </c>
      <c r="BG28" s="26">
        <v>0.9223358586808246</v>
      </c>
      <c r="BH28" s="26">
        <v>0.9322359477254808</v>
      </c>
      <c r="BI28" s="26">
        <v>0.9538015736784791</v>
      </c>
      <c r="BJ28" s="26">
        <v>0.9559443533469894</v>
      </c>
      <c r="BK28" s="26">
        <v>0.9704555328594002</v>
      </c>
      <c r="BL28" s="26">
        <v>1.0133014024493294</v>
      </c>
      <c r="BM28" s="26">
        <v>1.0841601215929373</v>
      </c>
      <c r="BN28" s="26">
        <v>1.1002127105931778</v>
      </c>
      <c r="BO28" s="26">
        <v>1.1342678362441647</v>
      </c>
      <c r="BP28" s="26">
        <v>1.1439713662272561</v>
      </c>
      <c r="BQ28" s="26">
        <v>1.2359200719303445</v>
      </c>
      <c r="BR28" s="26"/>
      <c r="BS28" s="26">
        <v>1.427265991183532</v>
      </c>
      <c r="BT28" s="26">
        <v>1.4637717172144917</v>
      </c>
      <c r="BU28" s="26">
        <v>1.380300624612439</v>
      </c>
      <c r="BV28" s="26">
        <v>1.189850489995196</v>
      </c>
      <c r="BW28" s="26">
        <v>1.16405044799626</v>
      </c>
      <c r="BX28" s="26">
        <v>1.1648967644326949</v>
      </c>
      <c r="BY28" s="26">
        <v>1.3274923075921268</v>
      </c>
      <c r="BZ28" s="26">
        <v>1.5968755617920842</v>
      </c>
      <c r="CA28" s="26">
        <v>1.7106928084981987</v>
      </c>
      <c r="CB28" s="26">
        <v>1.8077364956550017</v>
      </c>
      <c r="CC28" s="26">
        <v>1.7880641375821422</v>
      </c>
      <c r="CD28" s="26">
        <v>1.7657419937653542</v>
      </c>
      <c r="CE28" s="26">
        <v>1.763587363165235</v>
      </c>
      <c r="CF28" s="26">
        <v>1.7538748697448654</v>
      </c>
      <c r="CG28" s="26">
        <v>1.7817189081945097</v>
      </c>
      <c r="CH28" s="26">
        <v>1.7748228044809198</v>
      </c>
      <c r="CI28" s="26">
        <v>1.7513558278760513</v>
      </c>
      <c r="CJ28" s="26">
        <v>1.7770704883285746</v>
      </c>
      <c r="CK28" s="26">
        <v>1.8191893402287855</v>
      </c>
      <c r="CL28" s="26">
        <v>1.8793321002810186</v>
      </c>
      <c r="CM28" s="26">
        <v>1.9028991309112395</v>
      </c>
      <c r="CN28" s="26">
        <v>1.861860539145966</v>
      </c>
      <c r="CO28" s="26">
        <v>1.8209693957144324</v>
      </c>
      <c r="CP28" s="26">
        <v>1.790169708009075</v>
      </c>
      <c r="CQ28" s="26">
        <v>1.8004576187217032</v>
      </c>
      <c r="CR28" s="26">
        <v>1.851484613080082</v>
      </c>
      <c r="CS28" s="26">
        <v>1.841270428062333</v>
      </c>
      <c r="CT28" s="26">
        <v>1.9042001921592255</v>
      </c>
      <c r="CU28" s="26">
        <v>1.8959008241084447</v>
      </c>
      <c r="CV28" s="26">
        <v>1.9132970178632953</v>
      </c>
      <c r="CW28" s="26">
        <v>2.2059403886259736</v>
      </c>
      <c r="CX28" s="26">
        <v>2.426639107419903</v>
      </c>
      <c r="CY28" s="26">
        <v>2.5708080736487706</v>
      </c>
      <c r="CZ28" s="26">
        <v>2.64603940725541</v>
      </c>
      <c r="DA28" s="26">
        <v>2.4698035549332373</v>
      </c>
      <c r="DB28" s="26">
        <v>2.2868418532177985</v>
      </c>
      <c r="DC28" s="26">
        <v>2.3331791769882733</v>
      </c>
      <c r="DD28" s="26">
        <v>2.585937246159114</v>
      </c>
      <c r="DE28" s="26">
        <v>2.913831489626125</v>
      </c>
      <c r="DF28" s="26">
        <v>3.3867784153154554</v>
      </c>
      <c r="DG28" s="26">
        <v>4.038106881464216</v>
      </c>
      <c r="DH28" s="26">
        <v>4.149196946800365</v>
      </c>
      <c r="DI28" s="26">
        <v>4.1950721722006525</v>
      </c>
      <c r="DJ28" s="26"/>
      <c r="DK28" s="26"/>
      <c r="DL28" s="26"/>
      <c r="DM28" s="8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</row>
    <row r="29">
      <c r="A29" s="1"/>
      <c r="B29" s="4"/>
      <c r="C29" s="23" t="s">
        <v>791</v>
      </c>
      <c r="D29" s="31">
        <f t="shared" si="0"/>
      </c>
      <c r="E29" s="31">
        <f t="shared" si="2"/>
      </c>
      <c r="F29" s="31">
        <f t="shared" si="4"/>
      </c>
      <c r="G29" s="31">
        <f t="shared" si="6"/>
      </c>
      <c r="H29" s="31">
        <f t="shared" si="8"/>
      </c>
      <c r="I29" s="31">
        <f t="shared" si="10"/>
      </c>
      <c r="J29" s="31">
        <f t="shared" si="12"/>
      </c>
      <c r="K29" s="29">
        <f t="shared" si="14"/>
      </c>
      <c r="M29" s="26">
        <v>43.21587469443742</v>
      </c>
      <c r="N29" s="26">
        <v>40.278928921417155</v>
      </c>
      <c r="O29" s="26">
        <v>39.31783774803493</v>
      </c>
      <c r="P29" s="26">
        <v>38.26794444305162</v>
      </c>
      <c r="Q29" s="26">
        <v>39.879074882636814</v>
      </c>
      <c r="R29" s="26">
        <v>45.862937374637845</v>
      </c>
      <c r="S29" s="26">
        <v>56.28511979437594</v>
      </c>
      <c r="T29" s="26">
        <v>66.48929592704228</v>
      </c>
      <c r="U29" s="26">
        <v>65.33031808408097</v>
      </c>
      <c r="V29" s="26">
        <v>62.01396765385423</v>
      </c>
      <c r="W29" s="26">
        <v>56.32473602797767</v>
      </c>
      <c r="X29" s="26">
        <v>51.03402051386209</v>
      </c>
      <c r="Y29" s="26">
        <v>47.85386787545515</v>
      </c>
      <c r="Z29" s="26">
        <v>46.73094669193375</v>
      </c>
      <c r="AA29" s="26">
        <v>45.569575740969086</v>
      </c>
      <c r="AB29" s="26">
        <v>45.45440382218529</v>
      </c>
      <c r="AC29" s="26">
        <v>46.505487256371815</v>
      </c>
      <c r="AD29" s="26">
        <v>47.667117818231034</v>
      </c>
      <c r="AE29" s="26">
        <v>48.40964408725603</v>
      </c>
      <c r="AF29" s="26">
        <v>48.48072677874002</v>
      </c>
      <c r="AG29" s="26">
        <v>49.070067777981315</v>
      </c>
      <c r="AH29" s="26">
        <v>57.573667398682375</v>
      </c>
      <c r="AI29" s="26">
        <v>58.11330387825233</v>
      </c>
      <c r="AJ29" s="26">
        <v>52.8465840246062</v>
      </c>
      <c r="AK29" s="26">
        <v>48.53789689313759</v>
      </c>
      <c r="AL29" s="26">
        <v>44.26895829979069</v>
      </c>
      <c r="AM29" s="26">
        <v>40.11711711711712</v>
      </c>
      <c r="AN29" s="26">
        <v>38.819464675892206</v>
      </c>
      <c r="AO29" s="26">
        <v>40.93380687667284</v>
      </c>
      <c r="AP29" s="26">
        <v>40.78598484848485</v>
      </c>
      <c r="AQ29" s="26">
        <v>39.29961649089166</v>
      </c>
      <c r="AR29" s="26">
        <v>36.800053036329885</v>
      </c>
      <c r="AS29" s="26">
        <v>35.19001447178003</v>
      </c>
      <c r="AT29" s="26">
        <v>36.16699250570218</v>
      </c>
      <c r="AU29" s="26">
        <v>36.533553962125396</v>
      </c>
      <c r="AV29" s="26">
        <v>35.8073199070488</v>
      </c>
      <c r="AW29" s="26">
        <v>36.1940119760479</v>
      </c>
      <c r="AX29" s="26">
        <v>38.18831275720164</v>
      </c>
      <c r="AY29" s="26">
        <v>37.813770920502094</v>
      </c>
      <c r="AZ29" s="26">
        <v>36.39911183932347</v>
      </c>
      <c r="BA29" s="26">
        <v>36.32568560444255</v>
      </c>
      <c r="BB29" s="26">
        <v>36.75406880265509</v>
      </c>
      <c r="BC29" s="26">
        <v>35.773360402522876</v>
      </c>
      <c r="BD29" s="26">
        <v>34.732553951243275</v>
      </c>
      <c r="BE29" s="26">
        <v>37.001296125907984</v>
      </c>
      <c r="BF29" s="26">
        <v>37.66870387989189</v>
      </c>
      <c r="BG29" s="26">
        <v>36.29585582239313</v>
      </c>
      <c r="BH29" s="26">
        <v>35.61334225517695</v>
      </c>
      <c r="BI29" s="26">
        <v>35.67667416093654</v>
      </c>
      <c r="BJ29" s="26">
        <v>35.53743761891272</v>
      </c>
      <c r="BK29" s="26">
        <v>36.30882098903328</v>
      </c>
      <c r="BL29" s="26">
        <v>34.681270147607734</v>
      </c>
      <c r="BM29" s="26">
        <v>33.21978123679004</v>
      </c>
      <c r="BN29" s="26">
        <v>34.427892476734314</v>
      </c>
      <c r="BO29" s="26">
        <v>37.09816657157864</v>
      </c>
      <c r="BP29" s="26">
        <v>42.129783561460066</v>
      </c>
      <c r="BQ29" s="26">
        <v>42.474806035826965</v>
      </c>
      <c r="BR29" s="26"/>
      <c r="BS29" s="26">
        <v>40.46670803238422</v>
      </c>
      <c r="BT29" s="26">
        <v>39.026002537645056</v>
      </c>
      <c r="BU29" s="26">
        <v>38.35105736003451</v>
      </c>
      <c r="BV29" s="26">
        <v>51.1742662287348</v>
      </c>
      <c r="BW29" s="26">
        <v>58.56573150429183</v>
      </c>
      <c r="BX29" s="26">
        <v>63.70438620813693</v>
      </c>
      <c r="BY29" s="26">
        <v>62.323869975377086</v>
      </c>
      <c r="BZ29" s="26">
        <v>55.59707185594228</v>
      </c>
      <c r="CA29" s="26">
        <v>51.15817899908601</v>
      </c>
      <c r="CB29" s="26">
        <v>47.22017836299242</v>
      </c>
      <c r="CC29" s="26">
        <v>48.410647264669855</v>
      </c>
      <c r="CD29" s="26">
        <v>48.16938115841455</v>
      </c>
      <c r="CE29" s="26">
        <v>50.307620801281296</v>
      </c>
      <c r="CF29" s="26">
        <v>51.51763871747228</v>
      </c>
      <c r="CG29" s="26">
        <v>50.59769920922741</v>
      </c>
      <c r="CH29" s="26">
        <v>50.67657335970239</v>
      </c>
      <c r="CI29" s="26">
        <v>52.95646034670415</v>
      </c>
      <c r="CJ29" s="26">
        <v>49.33772873100781</v>
      </c>
      <c r="CK29" s="26">
        <v>48.45328151393681</v>
      </c>
      <c r="CL29" s="26">
        <v>49.52163025346224</v>
      </c>
      <c r="CM29" s="26">
        <v>47.58871213558112</v>
      </c>
      <c r="CN29" s="26">
        <v>45.08868251920146</v>
      </c>
      <c r="CO29" s="26">
        <v>45.4707355550879</v>
      </c>
      <c r="CP29" s="26">
        <v>42.43492062332044</v>
      </c>
      <c r="CQ29" s="26">
        <v>38.56326206661811</v>
      </c>
      <c r="CR29" s="26">
        <v>34.986147702457366</v>
      </c>
      <c r="CS29" s="26">
        <v>34.23595061836753</v>
      </c>
      <c r="CT29" s="26">
        <v>32.4193459755278</v>
      </c>
      <c r="CU29" s="26">
        <v>32.41786743189113</v>
      </c>
      <c r="CV29" s="26">
        <v>31.391022364678534</v>
      </c>
      <c r="CW29" s="26">
        <v>28.144756570881516</v>
      </c>
      <c r="CX29" s="26">
        <v>26.258765897431413</v>
      </c>
      <c r="CY29" s="26">
        <v>25.733625390796732</v>
      </c>
      <c r="CZ29" s="26">
        <v>26.271305400585707</v>
      </c>
      <c r="DA29" s="26">
        <v>30.356009729304233</v>
      </c>
      <c r="DB29" s="26">
        <v>35.5341819334115</v>
      </c>
      <c r="DC29" s="26">
        <v>40.38748605341678</v>
      </c>
      <c r="DD29" s="26">
        <v>42.24906761159968</v>
      </c>
      <c r="DE29" s="26">
        <v>52.11817796056926</v>
      </c>
      <c r="DF29" s="26">
        <v>43.54728807546386</v>
      </c>
      <c r="DG29" s="26">
        <v>44.37832882631316</v>
      </c>
      <c r="DH29" s="26">
        <v>45.23099628710133</v>
      </c>
      <c r="DI29" s="26">
        <v>44.564296871870866</v>
      </c>
      <c r="DJ29" s="26"/>
      <c r="DK29" s="26"/>
      <c r="DL29" s="26"/>
      <c r="DM29" s="8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</row>
    <row r="30">
      <c r="A30" s="1"/>
      <c r="B30" s="4"/>
      <c r="C30" s="23" t="s">
        <v>792</v>
      </c>
      <c r="D30" s="31">
        <f t="shared" si="0"/>
      </c>
      <c r="E30" s="31">
        <f t="shared" si="2"/>
      </c>
      <c r="F30" s="31">
        <f t="shared" si="4"/>
      </c>
      <c r="G30" s="31">
        <f t="shared" si="6"/>
      </c>
      <c r="H30" s="31">
        <f t="shared" si="8"/>
      </c>
      <c r="I30" s="31">
        <f t="shared" si="10"/>
      </c>
      <c r="J30" s="31">
        <f t="shared" si="12"/>
      </c>
      <c r="K30" s="29">
        <f t="shared" si="14"/>
      </c>
      <c r="M30" s="26">
        <v>79.52189098930727</v>
      </c>
      <c r="N30" s="26">
        <v>80.77175145375416</v>
      </c>
      <c r="O30" s="26">
        <v>84.93266197000476</v>
      </c>
      <c r="P30" s="26">
        <v>92.03220897793558</v>
      </c>
      <c r="Q30" s="26">
        <v>106.06762529330365</v>
      </c>
      <c r="R30" s="26">
        <v>125.85983588378797</v>
      </c>
      <c r="S30" s="26">
        <v>141.64311045757287</v>
      </c>
      <c r="T30" s="26">
        <v>137.3859354268023</v>
      </c>
      <c r="U30" s="26">
        <v>121.08022034773627</v>
      </c>
      <c r="V30" s="26">
        <v>99.06276984390567</v>
      </c>
      <c r="W30" s="26">
        <v>86.91481040639346</v>
      </c>
      <c r="X30" s="26">
        <v>86.09946419873357</v>
      </c>
      <c r="Y30" s="26">
        <v>83.29378112088145</v>
      </c>
      <c r="Z30" s="26">
        <v>81.59916685952325</v>
      </c>
      <c r="AA30" s="26">
        <v>81.19490991558524</v>
      </c>
      <c r="AB30" s="26">
        <v>79.11359867330016</v>
      </c>
      <c r="AC30" s="26">
        <v>79.39433030737379</v>
      </c>
      <c r="AD30" s="26">
        <v>79.9800796812749</v>
      </c>
      <c r="AE30" s="26">
        <v>86.59258496395468</v>
      </c>
      <c r="AF30" s="26">
        <v>98.14783821478382</v>
      </c>
      <c r="AG30" s="26">
        <v>109.6055421686747</v>
      </c>
      <c r="AH30" s="26">
        <v>119.96968950221783</v>
      </c>
      <c r="AI30" s="26">
        <v>116.10805687203792</v>
      </c>
      <c r="AJ30" s="26">
        <v>106.29676674364897</v>
      </c>
      <c r="AK30" s="26">
        <v>91.14961496149616</v>
      </c>
      <c r="AL30" s="26">
        <v>77.70259823920979</v>
      </c>
      <c r="AM30" s="26">
        <v>71.87163978494624</v>
      </c>
      <c r="AN30" s="26">
        <v>70.9703110273327</v>
      </c>
      <c r="AO30" s="26">
        <v>77.33273381294964</v>
      </c>
      <c r="AP30" s="26">
        <v>80.0761226725082</v>
      </c>
      <c r="AQ30" s="26">
        <v>78.65825014679977</v>
      </c>
      <c r="AR30" s="26">
        <v>76.05746753246754</v>
      </c>
      <c r="AS30" s="26">
        <v>71.94871794871794</v>
      </c>
      <c r="AT30" s="26">
        <v>68.76729802860456</v>
      </c>
      <c r="AU30" s="26">
        <v>68.68934531450577</v>
      </c>
      <c r="AV30" s="26">
        <v>68.53061224489795</v>
      </c>
      <c r="AW30" s="26">
        <v>73.19918144611187</v>
      </c>
      <c r="AX30" s="26">
        <v>74.84395749649697</v>
      </c>
      <c r="AY30" s="26">
        <v>74.32684992921189</v>
      </c>
      <c r="AZ30" s="26">
        <v>73.93904704752761</v>
      </c>
      <c r="BA30" s="26">
        <v>72.17853096495439</v>
      </c>
      <c r="BB30" s="26">
        <v>69.49492380971377</v>
      </c>
      <c r="BC30" s="26">
        <v>71.1520057618901</v>
      </c>
      <c r="BD30" s="26">
        <v>72.71222170904532</v>
      </c>
      <c r="BE30" s="26">
        <v>75.91796133190118</v>
      </c>
      <c r="BF30" s="26">
        <v>77.67061471773901</v>
      </c>
      <c r="BG30" s="26">
        <v>74.04051572530835</v>
      </c>
      <c r="BH30" s="26">
        <v>70.13772274133167</v>
      </c>
      <c r="BI30" s="26">
        <v>67.94651857810047</v>
      </c>
      <c r="BJ30" s="26">
        <v>66.52838682425238</v>
      </c>
      <c r="BK30" s="26">
        <v>65.9925262217011</v>
      </c>
      <c r="BL30" s="26">
        <v>66.17885882860097</v>
      </c>
      <c r="BM30" s="26">
        <v>65.73862799929742</v>
      </c>
      <c r="BN30" s="26">
        <v>66.28672709233953</v>
      </c>
      <c r="BO30" s="26">
        <v>73.87910991281672</v>
      </c>
      <c r="BP30" s="26">
        <v>68.39845094102121</v>
      </c>
      <c r="BQ30" s="26">
        <v>64.07217640270281</v>
      </c>
      <c r="BR30" s="26"/>
      <c r="BS30" s="26">
        <v>54.80585078123696</v>
      </c>
      <c r="BT30" s="26">
        <v>52.69895105572227</v>
      </c>
      <c r="BU30" s="26">
        <v>59.52099955245864</v>
      </c>
      <c r="BV30" s="26">
        <v>73.02668220553981</v>
      </c>
      <c r="BW30" s="26">
        <v>78.09158807874036</v>
      </c>
      <c r="BX30" s="26">
        <v>78.4194605526747</v>
      </c>
      <c r="BY30" s="26">
        <v>73.7187155368148</v>
      </c>
      <c r="BZ30" s="26">
        <v>58.10557438064712</v>
      </c>
      <c r="CA30" s="26">
        <v>49.69339387909801</v>
      </c>
      <c r="CB30" s="26">
        <v>51.453668211552056</v>
      </c>
      <c r="CC30" s="26">
        <v>53.336533577434956</v>
      </c>
      <c r="CD30" s="26">
        <v>57.9916954057161</v>
      </c>
      <c r="CE30" s="26">
        <v>64.06313778641571</v>
      </c>
      <c r="CF30" s="26">
        <v>70.87945066953728</v>
      </c>
      <c r="CG30" s="26">
        <v>70.51535580058383</v>
      </c>
      <c r="CH30" s="26">
        <v>72.30860470613985</v>
      </c>
      <c r="CI30" s="26">
        <v>75.05861210948301</v>
      </c>
      <c r="CJ30" s="26">
        <v>73.49551059830176</v>
      </c>
      <c r="CK30" s="26">
        <v>72.9150788658169</v>
      </c>
      <c r="CL30" s="26">
        <v>75.25758262090523</v>
      </c>
      <c r="CM30" s="26">
        <v>74.70123578646238</v>
      </c>
      <c r="CN30" s="26">
        <v>73.49112590598556</v>
      </c>
      <c r="CO30" s="26">
        <v>72.28257924164647</v>
      </c>
      <c r="CP30" s="26">
        <v>71.48615297321834</v>
      </c>
      <c r="CQ30" s="26">
        <v>66.9285358999886</v>
      </c>
      <c r="CR30" s="26">
        <v>60.7186120184863</v>
      </c>
      <c r="CS30" s="26">
        <v>57.7508977510438</v>
      </c>
      <c r="CT30" s="26">
        <v>57.2682158044234</v>
      </c>
      <c r="CU30" s="26">
        <v>60.094867467952476</v>
      </c>
      <c r="CV30" s="26">
        <v>62.31324315797138</v>
      </c>
      <c r="CW30" s="26">
        <v>60.39794890639589</v>
      </c>
      <c r="CX30" s="26">
        <v>58.7551503276362</v>
      </c>
      <c r="CY30" s="26">
        <v>56.27156356233314</v>
      </c>
      <c r="CZ30" s="26">
        <v>51.721553915132674</v>
      </c>
      <c r="DA30" s="26">
        <v>51.61188168419716</v>
      </c>
      <c r="DB30" s="26">
        <v>51.21393191747857</v>
      </c>
      <c r="DC30" s="26">
        <v>54.483840710217216</v>
      </c>
      <c r="DD30" s="26">
        <v>55.354662640137285</v>
      </c>
      <c r="DE30" s="26">
        <v>54.40113109205532</v>
      </c>
      <c r="DF30" s="26">
        <v>48.89486809391743</v>
      </c>
      <c r="DG30" s="26">
        <v>39.54490554073294</v>
      </c>
      <c r="DH30" s="26">
        <v>33.62812863899711</v>
      </c>
      <c r="DI30" s="26">
        <v>31.856353852369534</v>
      </c>
      <c r="DJ30" s="26"/>
      <c r="DK30" s="26"/>
      <c r="DL30" s="26"/>
      <c r="DM30" s="8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</row>
    <row r="31">
      <c r="A31" s="1"/>
      <c r="B31" s="4"/>
      <c r="C31" s="23" t="s">
        <v>793</v>
      </c>
      <c r="D31" s="31">
        <f t="shared" si="0"/>
      </c>
      <c r="E31" s="31">
        <f t="shared" si="2"/>
      </c>
      <c r="F31" s="31">
        <f t="shared" si="4"/>
      </c>
      <c r="G31" s="31">
        <f t="shared" si="6"/>
      </c>
      <c r="H31" s="31">
        <f t="shared" si="8"/>
      </c>
      <c r="I31" s="31">
        <f t="shared" si="10"/>
      </c>
      <c r="J31" s="31">
        <f t="shared" si="12"/>
      </c>
      <c r="K31" s="29">
        <f t="shared" si="14"/>
      </c>
      <c r="M31" s="26">
        <v>63.393853978369435</v>
      </c>
      <c r="N31" s="26">
        <v>63.94942032695754</v>
      </c>
      <c r="O31" s="26">
        <v>69.33690625405195</v>
      </c>
      <c r="P31" s="26">
        <v>73.34435708851129</v>
      </c>
      <c r="Q31" s="26">
        <v>65.31833223031104</v>
      </c>
      <c r="R31" s="26">
        <v>72.72477267686848</v>
      </c>
      <c r="S31" s="26">
        <v>83.69647954329211</v>
      </c>
      <c r="T31" s="26">
        <v>74.79513489606369</v>
      </c>
      <c r="U31" s="26">
        <v>67.94190049922534</v>
      </c>
      <c r="V31" s="26">
        <v>66.00547990700764</v>
      </c>
      <c r="W31" s="26">
        <v>67.71212378847136</v>
      </c>
      <c r="X31" s="26">
        <v>68.72596200681929</v>
      </c>
      <c r="Y31" s="26">
        <v>59.96069498887594</v>
      </c>
      <c r="Z31" s="26">
        <v>59.332561906965985</v>
      </c>
      <c r="AA31" s="26">
        <v>58.92793246818697</v>
      </c>
      <c r="AB31" s="26">
        <v>57.51423438363737</v>
      </c>
      <c r="AC31" s="26">
        <v>59.71141901576684</v>
      </c>
      <c r="AD31" s="26">
        <v>61.445852951829046</v>
      </c>
      <c r="AE31" s="26">
        <v>59.79835221421216</v>
      </c>
      <c r="AF31" s="26">
        <v>57.049279404927944</v>
      </c>
      <c r="AG31" s="26">
        <v>54.019999999999996</v>
      </c>
      <c r="AH31" s="26">
        <v>58.50073928043371</v>
      </c>
      <c r="AI31" s="26">
        <v>59.68009478672986</v>
      </c>
      <c r="AJ31" s="26">
        <v>60.74341801385681</v>
      </c>
      <c r="AK31" s="26">
        <v>60.18283828382839</v>
      </c>
      <c r="AL31" s="26">
        <v>57.3403478634314</v>
      </c>
      <c r="AM31" s="26">
        <v>51.93727598566308</v>
      </c>
      <c r="AN31" s="26">
        <v>46.2184260131951</v>
      </c>
      <c r="AO31" s="26">
        <v>47.510020554984585</v>
      </c>
      <c r="AP31" s="26">
        <v>48.613362541073386</v>
      </c>
      <c r="AQ31" s="26">
        <v>50.045507927187316</v>
      </c>
      <c r="AR31" s="26">
        <v>52.308766233766235</v>
      </c>
      <c r="AS31" s="26">
        <v>54.8974358974359</v>
      </c>
      <c r="AT31" s="26">
        <v>54.60185543100116</v>
      </c>
      <c r="AU31" s="26">
        <v>52.16516902011125</v>
      </c>
      <c r="AV31" s="26">
        <v>47.47914818101154</v>
      </c>
      <c r="AW31" s="26">
        <v>47.338790359254205</v>
      </c>
      <c r="AX31" s="26">
        <v>49.84529332087809</v>
      </c>
      <c r="AY31" s="26">
        <v>49.05296838131194</v>
      </c>
      <c r="AZ31" s="26">
        <v>51.188840614498325</v>
      </c>
      <c r="BA31" s="26">
        <v>54.59769179068651</v>
      </c>
      <c r="BB31" s="26">
        <v>56.84006388473893</v>
      </c>
      <c r="BC31" s="26">
        <v>58.244143907656</v>
      </c>
      <c r="BD31" s="26">
        <v>62.27991733291633</v>
      </c>
      <c r="BE31" s="26">
        <v>65.94358163265306</v>
      </c>
      <c r="BF31" s="26">
        <v>68.8608840585714</v>
      </c>
      <c r="BG31" s="26">
        <v>68.61591016767154</v>
      </c>
      <c r="BH31" s="26">
        <v>69.3451308717785</v>
      </c>
      <c r="BI31" s="26">
        <v>68.7506923697157</v>
      </c>
      <c r="BJ31" s="26">
        <v>68.86327834335573</v>
      </c>
      <c r="BK31" s="26">
        <v>67.05220291189384</v>
      </c>
      <c r="BL31" s="26">
        <v>64.40556458691486</v>
      </c>
      <c r="BM31" s="26">
        <v>59.589996564358025</v>
      </c>
      <c r="BN31" s="26">
        <v>58.5076046730838</v>
      </c>
      <c r="BO31" s="26">
        <v>58.94614840405055</v>
      </c>
      <c r="BP31" s="26">
        <v>56.51636436581186</v>
      </c>
      <c r="BQ31" s="26">
        <v>54.71898502449842</v>
      </c>
      <c r="BR31" s="26"/>
      <c r="BS31" s="26">
        <v>50.85385911653879</v>
      </c>
      <c r="BT31" s="26">
        <v>50.38910558934041</v>
      </c>
      <c r="BU31" s="26">
        <v>47.164988774248414</v>
      </c>
      <c r="BV31" s="26">
        <v>53.65480054019346</v>
      </c>
      <c r="BW31" s="26">
        <v>57.51541287562041</v>
      </c>
      <c r="BX31" s="26">
        <v>59.43952352653625</v>
      </c>
      <c r="BY31" s="26">
        <v>63.735387609471296</v>
      </c>
      <c r="BZ31" s="26">
        <v>62.51341815868896</v>
      </c>
      <c r="CA31" s="26">
        <v>59.077058061910485</v>
      </c>
      <c r="CB31" s="26">
        <v>61.58330250359658</v>
      </c>
      <c r="CC31" s="26">
        <v>61.299881090200934</v>
      </c>
      <c r="CD31" s="26">
        <v>60.122076907533256</v>
      </c>
      <c r="CE31" s="26">
        <v>55.43751125204583</v>
      </c>
      <c r="CF31" s="26">
        <v>57.92834347289502</v>
      </c>
      <c r="CG31" s="26">
        <v>53.87017579377512</v>
      </c>
      <c r="CH31" s="26">
        <v>53.52105755435265</v>
      </c>
      <c r="CI31" s="26">
        <v>53.17827204209207</v>
      </c>
      <c r="CJ31" s="26">
        <v>52.142779879559704</v>
      </c>
      <c r="CK31" s="26">
        <v>49.83640340762554</v>
      </c>
      <c r="CL31" s="26">
        <v>54.15445993455742</v>
      </c>
      <c r="CM31" s="26">
        <v>56.57791902055383</v>
      </c>
      <c r="CN31" s="26">
        <v>57.91783183379544</v>
      </c>
      <c r="CO31" s="26">
        <v>60.24105490143694</v>
      </c>
      <c r="CP31" s="26">
        <v>62.32061582690271</v>
      </c>
      <c r="CQ31" s="26">
        <v>63.246272706619195</v>
      </c>
      <c r="CR31" s="26">
        <v>63.20549165957657</v>
      </c>
      <c r="CS31" s="26">
        <v>61.24089556414003</v>
      </c>
      <c r="CT31" s="26">
        <v>61.66223469918178</v>
      </c>
      <c r="CU31" s="26">
        <v>58.61260882103711</v>
      </c>
      <c r="CV31" s="26">
        <v>53.26340697834335</v>
      </c>
      <c r="CW31" s="26">
        <v>48.258007326941325</v>
      </c>
      <c r="CX31" s="26">
        <v>46.2615956054517</v>
      </c>
      <c r="CY31" s="26">
        <v>44.83395752908112</v>
      </c>
      <c r="CZ31" s="26">
        <v>45.59651557871543</v>
      </c>
      <c r="DA31" s="26">
        <v>47.74248235483685</v>
      </c>
      <c r="DB31" s="26">
        <v>45.70441549262868</v>
      </c>
      <c r="DC31" s="26">
        <v>50.36045581105042</v>
      </c>
      <c r="DD31" s="26">
        <v>52.790355974215316</v>
      </c>
      <c r="DE31" s="26">
        <v>58.15260659407204</v>
      </c>
      <c r="DF31" s="26">
        <v>62.344409262771826</v>
      </c>
      <c r="DG31" s="26">
        <v>62.693829937425974</v>
      </c>
      <c r="DH31" s="26">
        <v>62.63675800399661</v>
      </c>
      <c r="DI31" s="26">
        <v>64.6062958282831</v>
      </c>
      <c r="DJ31" s="26"/>
      <c r="DK31" s="26"/>
      <c r="DL31" s="26"/>
      <c r="DM31" s="8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</row>
    <row r="32">
      <c r="A32" s="1"/>
      <c r="B32" s="4"/>
      <c r="C32" s="23" t="s">
        <v>794</v>
      </c>
      <c r="D32" s="31">
        <f t="shared" si="0"/>
      </c>
      <c r="E32" s="31">
        <f t="shared" si="2"/>
      </c>
      <c r="F32" s="31">
        <f t="shared" si="4"/>
      </c>
      <c r="G32" s="31">
        <f t="shared" si="6"/>
      </c>
      <c r="H32" s="31">
        <f t="shared" si="8"/>
      </c>
      <c r="I32" s="31">
        <f t="shared" si="10"/>
      </c>
      <c r="J32" s="31">
        <f t="shared" si="12"/>
      </c>
      <c r="K32" s="29">
        <f t="shared" si="14"/>
      </c>
      <c r="M32" s="26">
        <v>59.34391170537525</v>
      </c>
      <c r="N32" s="26">
        <v>57.101260048213774</v>
      </c>
      <c r="O32" s="26">
        <v>54.91359346398774</v>
      </c>
      <c r="P32" s="26">
        <v>56.95579633247593</v>
      </c>
      <c r="Q32" s="26">
        <v>80.62836794562942</v>
      </c>
      <c r="R32" s="26">
        <v>98.99800058155732</v>
      </c>
      <c r="S32" s="26">
        <v>114.23175070865669</v>
      </c>
      <c r="T32" s="26">
        <v>129.08009645778088</v>
      </c>
      <c r="U32" s="26">
        <v>118.46863793259192</v>
      </c>
      <c r="V32" s="26">
        <v>95.07125759075225</v>
      </c>
      <c r="W32" s="26">
        <v>75.52742264589978</v>
      </c>
      <c r="X32" s="26">
        <v>68.40752270577636</v>
      </c>
      <c r="Y32" s="26">
        <v>71.18695400746067</v>
      </c>
      <c r="Z32" s="26">
        <v>68.99755164449101</v>
      </c>
      <c r="AA32" s="26">
        <v>67.83655318836736</v>
      </c>
      <c r="AB32" s="26">
        <v>67.05376811184807</v>
      </c>
      <c r="AC32" s="26">
        <v>66.18839854797878</v>
      </c>
      <c r="AD32" s="26">
        <v>66.20134454767688</v>
      </c>
      <c r="AE32" s="26">
        <v>75.20387683699853</v>
      </c>
      <c r="AF32" s="26">
        <v>89.5792855885959</v>
      </c>
      <c r="AG32" s="26">
        <v>104.65560994665601</v>
      </c>
      <c r="AH32" s="26">
        <v>119.0426176204665</v>
      </c>
      <c r="AI32" s="26">
        <v>114.54126596356039</v>
      </c>
      <c r="AJ32" s="26">
        <v>98.39993275439836</v>
      </c>
      <c r="AK32" s="26">
        <v>79.50467357080537</v>
      </c>
      <c r="AL32" s="26">
        <v>64.6312086755691</v>
      </c>
      <c r="AM32" s="26">
        <v>60.05148091640028</v>
      </c>
      <c r="AN32" s="26">
        <v>63.571349690029805</v>
      </c>
      <c r="AO32" s="26">
        <v>70.7565201346379</v>
      </c>
      <c r="AP32" s="26">
        <v>72.24874497991966</v>
      </c>
      <c r="AQ32" s="26">
        <v>67.91235871050412</v>
      </c>
      <c r="AR32" s="26">
        <v>60.54875433503119</v>
      </c>
      <c r="AS32" s="26">
        <v>52.241296523062076</v>
      </c>
      <c r="AT32" s="26">
        <v>50.33243510330558</v>
      </c>
      <c r="AU32" s="26">
        <v>53.05773025651992</v>
      </c>
      <c r="AV32" s="26">
        <v>56.85878397093521</v>
      </c>
      <c r="AW32" s="26">
        <v>62.054403062905564</v>
      </c>
      <c r="AX32" s="26">
        <v>63.18697693282052</v>
      </c>
      <c r="AY32" s="26">
        <v>63.08765246840204</v>
      </c>
      <c r="AZ32" s="26">
        <v>59.14931827235275</v>
      </c>
      <c r="BA32" s="26">
        <v>53.90652477871042</v>
      </c>
      <c r="BB32" s="26">
        <v>49.40892872762992</v>
      </c>
      <c r="BC32" s="26">
        <v>48.68122225675696</v>
      </c>
      <c r="BD32" s="26">
        <v>45.16485832737227</v>
      </c>
      <c r="BE32" s="26">
        <v>46.9756758251561</v>
      </c>
      <c r="BF32" s="26">
        <v>46.478434539059506</v>
      </c>
      <c r="BG32" s="26">
        <v>41.72046138002993</v>
      </c>
      <c r="BH32" s="26">
        <v>36.40593412473014</v>
      </c>
      <c r="BI32" s="26">
        <v>34.872500369321315</v>
      </c>
      <c r="BJ32" s="26">
        <v>33.20254609980937</v>
      </c>
      <c r="BK32" s="26">
        <v>35.249144298840534</v>
      </c>
      <c r="BL32" s="26">
        <v>36.454564389293836</v>
      </c>
      <c r="BM32" s="26">
        <v>39.36841267172944</v>
      </c>
      <c r="BN32" s="26">
        <v>42.20701489599005</v>
      </c>
      <c r="BO32" s="26">
        <v>52.031128080344814</v>
      </c>
      <c r="BP32" s="26">
        <v>54.01187013666941</v>
      </c>
      <c r="BQ32" s="26">
        <v>51.827997414031344</v>
      </c>
      <c r="BR32" s="26"/>
      <c r="BS32" s="26">
        <v>44.41869969708238</v>
      </c>
      <c r="BT32" s="26">
        <v>41.33584800402692</v>
      </c>
      <c r="BU32" s="26">
        <v>50.707068138244736</v>
      </c>
      <c r="BV32" s="26">
        <v>70.54614789408114</v>
      </c>
      <c r="BW32" s="26">
        <v>79.14190670741176</v>
      </c>
      <c r="BX32" s="26">
        <v>82.68432323427538</v>
      </c>
      <c r="BY32" s="26">
        <v>72.30719790272059</v>
      </c>
      <c r="BZ32" s="26">
        <v>51.189228077900445</v>
      </c>
      <c r="CA32" s="26">
        <v>41.77451481627353</v>
      </c>
      <c r="CB32" s="26">
        <v>37.09054407094791</v>
      </c>
      <c r="CC32" s="26">
        <v>40.44729975190388</v>
      </c>
      <c r="CD32" s="26">
        <v>46.0389996565974</v>
      </c>
      <c r="CE32" s="26">
        <v>58.93324733565117</v>
      </c>
      <c r="CF32" s="26">
        <v>64.46874591411454</v>
      </c>
      <c r="CG32" s="26">
        <v>67.24287921603612</v>
      </c>
      <c r="CH32" s="26">
        <v>69.46412051148958</v>
      </c>
      <c r="CI32" s="26">
        <v>74.83680041409511</v>
      </c>
      <c r="CJ32" s="26">
        <v>70.69045944974988</v>
      </c>
      <c r="CK32" s="26">
        <v>71.53195697212817</v>
      </c>
      <c r="CL32" s="26">
        <v>70.62475293981004</v>
      </c>
      <c r="CM32" s="26">
        <v>65.71202890148967</v>
      </c>
      <c r="CN32" s="26">
        <v>60.661976591391586</v>
      </c>
      <c r="CO32" s="26">
        <v>57.51225989529743</v>
      </c>
      <c r="CP32" s="26">
        <v>51.600457769636066</v>
      </c>
      <c r="CQ32" s="26">
        <v>42.24552525998752</v>
      </c>
      <c r="CR32" s="26">
        <v>32.49926806136708</v>
      </c>
      <c r="CS32" s="26">
        <v>30.7459528052713</v>
      </c>
      <c r="CT32" s="26">
        <v>28.025327080769415</v>
      </c>
      <c r="CU32" s="26">
        <v>33.9001260788065</v>
      </c>
      <c r="CV32" s="26">
        <v>40.44085854430656</v>
      </c>
      <c r="CW32" s="26">
        <v>40.284698150336084</v>
      </c>
      <c r="CX32" s="26">
        <v>38.752320619615915</v>
      </c>
      <c r="CY32" s="26">
        <v>37.171231424048756</v>
      </c>
      <c r="CZ32" s="26">
        <v>32.396343737002944</v>
      </c>
      <c r="DA32" s="26">
        <v>34.22540905866454</v>
      </c>
      <c r="DB32" s="26">
        <v>41.04369835826139</v>
      </c>
      <c r="DC32" s="26">
        <v>44.510870952583566</v>
      </c>
      <c r="DD32" s="26">
        <v>44.813374277521646</v>
      </c>
      <c r="DE32" s="26">
        <v>48.36670245855254</v>
      </c>
      <c r="DF32" s="26">
        <v>30.097746906609466</v>
      </c>
      <c r="DG32" s="26">
        <v>21.229404429620118</v>
      </c>
      <c r="DH32" s="26">
        <v>16.222366922101834</v>
      </c>
      <c r="DI32" s="26">
        <v>11.814354895957308</v>
      </c>
      <c r="DJ32" s="26"/>
      <c r="DK32" s="26"/>
      <c r="DL32" s="26"/>
      <c r="DM32" s="8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</row>
    <row r="33">
      <c r="A33" s="1"/>
      <c r="B33" s="4"/>
      <c r="C33" s="23" t="s">
        <v>795</v>
      </c>
      <c r="D33" s="28">
        <f t="shared" si="0"/>
      </c>
      <c r="E33" s="28">
        <f t="shared" si="2"/>
      </c>
      <c r="F33" s="28">
        <f t="shared" si="4"/>
      </c>
      <c r="G33" s="28">
        <f t="shared" si="6"/>
      </c>
      <c r="H33" s="28">
        <f t="shared" si="8"/>
      </c>
      <c r="I33" s="28">
        <f t="shared" si="10"/>
      </c>
      <c r="J33" s="28">
        <f t="shared" si="12"/>
      </c>
      <c r="K33" s="29">
        <f t="shared" si="14"/>
      </c>
      <c r="M33" s="15">
        <v>3624.9166666666665</v>
      </c>
      <c r="N33" s="15">
        <v>3826.6554054054054</v>
      </c>
      <c r="O33" s="15">
        <v>3253.614864864865</v>
      </c>
      <c r="P33" s="15">
        <v>2695.0675675675675</v>
      </c>
      <c r="Q33" s="15">
        <v>2058.175675675676</v>
      </c>
      <c r="R33" s="15">
        <v>1712.8569247213316</v>
      </c>
      <c r="S33" s="15">
        <v>1247.5568789128113</v>
      </c>
      <c r="T33" s="15">
        <v>987.8607420980303</v>
      </c>
      <c r="U33" s="15">
        <v>1029.6991907161398</v>
      </c>
      <c r="V33" s="15">
        <v>1271.1253504205047</v>
      </c>
      <c r="W33" s="15">
        <v>1323.276821074178</v>
      </c>
      <c r="X33" s="15">
        <v>1314.5107462288079</v>
      </c>
      <c r="Y33" s="15">
        <v>1197.6149156765896</v>
      </c>
      <c r="Z33" s="15">
        <v>1279.262187088274</v>
      </c>
      <c r="AA33" s="15">
        <v>1153.9920948616602</v>
      </c>
      <c r="AB33" s="15">
        <v>1014.8089591567852</v>
      </c>
      <c r="AC33" s="15">
        <v>878.7878787878788</v>
      </c>
      <c r="AD33" s="15">
        <v>1072.7404718693285</v>
      </c>
      <c r="AE33" s="15">
        <v>948.4573502722324</v>
      </c>
      <c r="AF33" s="15">
        <v>855.02722323049</v>
      </c>
      <c r="AG33" s="15">
        <v>792.5952813067152</v>
      </c>
      <c r="AH33" s="15">
        <v>754.5379227235068</v>
      </c>
      <c r="AI33" s="15">
        <v>767.1160653762145</v>
      </c>
      <c r="AJ33" s="15">
        <v>808.0891767718612</v>
      </c>
      <c r="AK33" s="15">
        <v>882.4282593959479</v>
      </c>
      <c r="AL33" s="15">
        <v>1077.5503122831367</v>
      </c>
      <c r="AM33" s="15">
        <v>1030.2741151977793</v>
      </c>
      <c r="AN33" s="15">
        <v>952.8105482303955</v>
      </c>
      <c r="AO33" s="15">
        <v>842.6439972241499</v>
      </c>
      <c r="AP33" s="15">
        <v>871.5409263035247</v>
      </c>
      <c r="AQ33" s="15">
        <v>810.1757452179824</v>
      </c>
      <c r="AR33" s="15">
        <v>732.3041071948733</v>
      </c>
      <c r="AS33" s="15">
        <v>670.938926109331</v>
      </c>
      <c r="AT33" s="15">
        <v>665.221632166468</v>
      </c>
      <c r="AU33" s="15">
        <v>589.4656984935516</v>
      </c>
      <c r="AV33" s="15">
        <v>559.6618619269535</v>
      </c>
      <c r="AW33" s="15">
        <v>542.9717134496586</v>
      </c>
      <c r="AX33" s="15">
        <v>526.6579973992198</v>
      </c>
      <c r="AY33" s="15">
        <v>517.988729952319</v>
      </c>
      <c r="AZ33" s="15">
        <v>512.5704377980061</v>
      </c>
      <c r="BA33" s="15">
        <v>507.36887732986565</v>
      </c>
      <c r="BB33" s="15">
        <v>519.4205267938238</v>
      </c>
      <c r="BC33" s="15">
        <v>500.00261126248864</v>
      </c>
      <c r="BD33" s="15">
        <v>485.72445504087193</v>
      </c>
      <c r="BE33" s="15">
        <v>468.8919164396003</v>
      </c>
      <c r="BF33" s="15">
        <v>513.2738901429647</v>
      </c>
      <c r="BG33" s="15">
        <v>532.102959618761</v>
      </c>
      <c r="BH33" s="15">
        <v>540.5092801605217</v>
      </c>
      <c r="BI33" s="15">
        <v>536.7643591672937</v>
      </c>
      <c r="BJ33" s="15">
        <v>578.5014720314033</v>
      </c>
      <c r="BK33" s="15">
        <v>559.1645871302397</v>
      </c>
      <c r="BL33" s="15">
        <v>555.2737978410206</v>
      </c>
      <c r="BM33" s="15">
        <v>560.4836674610963</v>
      </c>
      <c r="BN33" s="15">
        <v>798.8441373704533</v>
      </c>
      <c r="BO33" s="15">
        <v>776.2335705316032</v>
      </c>
      <c r="BP33" s="15">
        <v>581.1137833803284</v>
      </c>
      <c r="BQ33" s="15">
        <v>587.7108973295738</v>
      </c>
      <c r="BR33" s="15">
        <v>637.8235191026989</v>
      </c>
      <c r="BS33" s="15">
        <v>648.2150368033649</v>
      </c>
      <c r="BT33" s="15">
        <v>642.1358219418157</v>
      </c>
      <c r="BU33" s="15">
        <v>582.9731861198737</v>
      </c>
      <c r="BV33" s="15">
        <v>521.2356088560886</v>
      </c>
      <c r="BW33" s="15">
        <v>520.2114391143912</v>
      </c>
      <c r="BX33" s="15">
        <v>541.6424354243543</v>
      </c>
      <c r="BY33" s="15">
        <v>631.8928044280442</v>
      </c>
      <c r="BZ33" s="15">
        <v>831.7851554663991</v>
      </c>
      <c r="CA33" s="15">
        <v>875.5047141424274</v>
      </c>
      <c r="CB33" s="15">
        <v>884.0457372116349</v>
      </c>
      <c r="CC33" s="15">
        <v>822.0381143430291</v>
      </c>
      <c r="CD33" s="15">
        <v>924.321087435709</v>
      </c>
      <c r="CE33" s="15">
        <v>852.0641685035513</v>
      </c>
      <c r="CF33" s="15">
        <v>791.3896644624051</v>
      </c>
      <c r="CG33" s="15">
        <v>751.5971099681607</v>
      </c>
      <c r="CH33" s="15">
        <v>1031.6083302886373</v>
      </c>
      <c r="CI33" s="15">
        <v>944.959810010961</v>
      </c>
      <c r="CJ33" s="15">
        <v>903.7807818779686</v>
      </c>
      <c r="CK33" s="15">
        <v>867.9894044574352</v>
      </c>
      <c r="CL33" s="15">
        <v>1098.7858162779628</v>
      </c>
      <c r="CM33" s="15">
        <v>1066.5040456925274</v>
      </c>
      <c r="CN33" s="15">
        <v>1009.982865302237</v>
      </c>
      <c r="CO33" s="15">
        <v>956.7029985721085</v>
      </c>
      <c r="CP33" s="15">
        <v>1049.6854794520548</v>
      </c>
      <c r="CQ33" s="15">
        <v>1033.5090410958906</v>
      </c>
      <c r="CR33" s="15">
        <v>1035.5435616438356</v>
      </c>
      <c r="CS33" s="15">
        <v>998.8739726027397</v>
      </c>
      <c r="CT33" s="15">
        <v>1202.7620621282222</v>
      </c>
      <c r="CU33" s="15">
        <v>1165.9048248512888</v>
      </c>
      <c r="CV33" s="15">
        <v>1144.4315928618637</v>
      </c>
      <c r="CW33" s="15">
        <v>1262.0270984798415</v>
      </c>
      <c r="CX33" s="15">
        <v>1731.239536954586</v>
      </c>
      <c r="CY33" s="15">
        <v>1673.06678539626</v>
      </c>
      <c r="CZ33" s="15">
        <v>1523.9928762243987</v>
      </c>
      <c r="DA33" s="15">
        <v>1219.4755120213713</v>
      </c>
      <c r="DB33" s="15">
        <v>1361.8103015075378</v>
      </c>
      <c r="DC33" s="15">
        <v>1152.248743718593</v>
      </c>
      <c r="DD33" s="15">
        <v>1039.8404522613066</v>
      </c>
      <c r="DE33" s="15">
        <v>923.6984924623115</v>
      </c>
      <c r="DF33" s="15">
        <v>1646.686224489796</v>
      </c>
      <c r="DG33" s="15">
        <v>1388.6122448979593</v>
      </c>
      <c r="DH33" s="15">
        <v>1152.9030612244896</v>
      </c>
      <c r="DI33" s="15">
        <v>955.3698979591836</v>
      </c>
      <c r="DJ33" s="15"/>
      <c r="DK33" s="15"/>
      <c r="DL33" s="15"/>
      <c r="DM33" s="8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</row>
    <row r="34">
      <c r="A34" s="1"/>
      <c r="B34" s="4"/>
      <c r="C34" s="23" t="s">
        <v>796</v>
      </c>
      <c r="D34" s="28">
        <f t="shared" si="0"/>
      </c>
      <c r="E34" s="28">
        <f t="shared" si="2"/>
      </c>
      <c r="F34" s="28">
        <f t="shared" si="4"/>
      </c>
      <c r="G34" s="28">
        <f t="shared" si="6"/>
      </c>
      <c r="H34" s="28">
        <f t="shared" si="8"/>
      </c>
      <c r="I34" s="28">
        <f t="shared" si="10"/>
      </c>
      <c r="J34" s="28">
        <f t="shared" si="12"/>
      </c>
      <c r="K34" s="29">
        <f t="shared" si="14"/>
      </c>
      <c r="M34" s="15">
        <v>2024.4444444444446</v>
      </c>
      <c r="N34" s="15">
        <v>2130.8783783783783</v>
      </c>
      <c r="O34" s="15">
        <v>1790.8108108108108</v>
      </c>
      <c r="P34" s="15">
        <v>1439.087837837838</v>
      </c>
      <c r="Q34" s="15">
        <v>1005.4054054054054</v>
      </c>
      <c r="R34" s="15">
        <v>721.0642846236067</v>
      </c>
      <c r="S34" s="15">
        <v>394.18231791113146</v>
      </c>
      <c r="T34" s="15">
        <v>182.966865170255</v>
      </c>
      <c r="U34" s="15">
        <v>166.7430142006413</v>
      </c>
      <c r="V34" s="15">
        <v>265.0736439282695</v>
      </c>
      <c r="W34" s="15">
        <v>344.4577937970008</v>
      </c>
      <c r="X34" s="15">
        <v>420.905086103324</v>
      </c>
      <c r="Y34" s="15">
        <v>433.94295376674233</v>
      </c>
      <c r="Z34" s="15">
        <v>432.463768115942</v>
      </c>
      <c r="AA34" s="15">
        <v>373.0171277997365</v>
      </c>
      <c r="AB34" s="15">
        <v>280.73781291172594</v>
      </c>
      <c r="AC34" s="15">
        <v>228.300395256917</v>
      </c>
      <c r="AD34" s="15">
        <v>277.7495462794919</v>
      </c>
      <c r="AE34" s="15">
        <v>246.02540834845738</v>
      </c>
      <c r="AF34" s="15">
        <v>240.94373865698728</v>
      </c>
      <c r="AG34" s="15">
        <v>202.97640653357533</v>
      </c>
      <c r="AH34" s="15">
        <v>181.59222715974994</v>
      </c>
      <c r="AI34" s="15">
        <v>206.59787602621074</v>
      </c>
      <c r="AJ34" s="15">
        <v>247.87226029976654</v>
      </c>
      <c r="AK34" s="15">
        <v>311.89274685546434</v>
      </c>
      <c r="AL34" s="15">
        <v>407.18251214434423</v>
      </c>
      <c r="AM34" s="15">
        <v>373.1783483691881</v>
      </c>
      <c r="AN34" s="15">
        <v>328.24427480916034</v>
      </c>
      <c r="AO34" s="15">
        <v>264.3129770992366</v>
      </c>
      <c r="AP34" s="15">
        <v>250.70395183998446</v>
      </c>
      <c r="AQ34" s="15">
        <v>222.0603942130304</v>
      </c>
      <c r="AR34" s="15">
        <v>190.69812603165354</v>
      </c>
      <c r="AS34" s="15">
        <v>161.7632779881542</v>
      </c>
      <c r="AT34" s="15">
        <v>132.22065676818033</v>
      </c>
      <c r="AU34" s="15">
        <v>100.03251327625446</v>
      </c>
      <c r="AV34" s="15">
        <v>74.56378021025252</v>
      </c>
      <c r="AW34" s="15">
        <v>66.54383873414977</v>
      </c>
      <c r="AX34" s="15">
        <v>65.01950585175553</v>
      </c>
      <c r="AY34" s="15">
        <v>57.10879930645861</v>
      </c>
      <c r="AZ34" s="15">
        <v>68.16211530125705</v>
      </c>
      <c r="BA34" s="15">
        <v>68.37884698742955</v>
      </c>
      <c r="BB34" s="15">
        <v>66.29507266121706</v>
      </c>
      <c r="BC34" s="15">
        <v>60.24761580381471</v>
      </c>
      <c r="BD34" s="15">
        <v>56.66541780199818</v>
      </c>
      <c r="BE34" s="15">
        <v>49.95458673932788</v>
      </c>
      <c r="BF34" s="15">
        <v>58.57110609480813</v>
      </c>
      <c r="BG34" s="15">
        <v>69.9011788312014</v>
      </c>
      <c r="BH34" s="15">
        <v>72.73513920240782</v>
      </c>
      <c r="BI34" s="15">
        <v>70.54627539503386</v>
      </c>
      <c r="BJ34" s="15">
        <v>70.73994111874387</v>
      </c>
      <c r="BK34" s="15">
        <v>66.42100098135427</v>
      </c>
      <c r="BL34" s="15">
        <v>70.9810738819571</v>
      </c>
      <c r="BM34" s="15">
        <v>81.46502172998737</v>
      </c>
      <c r="BN34" s="15">
        <v>129.3875228612071</v>
      </c>
      <c r="BO34" s="15">
        <v>113.70971117622436</v>
      </c>
      <c r="BP34" s="15">
        <v>41.59412837949909</v>
      </c>
      <c r="BQ34" s="15">
        <v>41.988057721015096</v>
      </c>
      <c r="BR34" s="15">
        <v>37.253943217665615</v>
      </c>
      <c r="BS34" s="15">
        <v>41.23484051875219</v>
      </c>
      <c r="BT34" s="15">
        <v>47.48422712933754</v>
      </c>
      <c r="BU34" s="15">
        <v>-11.915001752541183</v>
      </c>
      <c r="BV34" s="15">
        <v>-63.9719557195572</v>
      </c>
      <c r="BW34" s="15">
        <v>-72.42749077490775</v>
      </c>
      <c r="BX34" s="15">
        <v>-75.31070110701107</v>
      </c>
      <c r="BY34" s="15">
        <v>-5.542619926199262</v>
      </c>
      <c r="BZ34" s="15">
        <v>75.14884653961886</v>
      </c>
      <c r="CA34" s="15">
        <v>110.03610832497492</v>
      </c>
      <c r="CB34" s="15">
        <v>168.94503510531595</v>
      </c>
      <c r="CC34" s="15">
        <v>160.00902708124372</v>
      </c>
      <c r="CD34" s="15">
        <v>172.4609355865785</v>
      </c>
      <c r="CE34" s="15">
        <v>140.8297820230223</v>
      </c>
      <c r="CF34" s="15">
        <v>119.77198138623561</v>
      </c>
      <c r="CG34" s="15">
        <v>109.75508204751408</v>
      </c>
      <c r="CH34" s="15">
        <v>139.5681402995981</v>
      </c>
      <c r="CI34" s="15">
        <v>124.1994884910486</v>
      </c>
      <c r="CJ34" s="15">
        <v>119.22908293752283</v>
      </c>
      <c r="CK34" s="15">
        <v>110.03872853489221</v>
      </c>
      <c r="CL34" s="15">
        <v>114.26463588767254</v>
      </c>
      <c r="CM34" s="15">
        <v>95.90766301761066</v>
      </c>
      <c r="CN34" s="15">
        <v>62.68919562113279</v>
      </c>
      <c r="CO34" s="15">
        <v>42.17753450737744</v>
      </c>
      <c r="CP34" s="15">
        <v>41.92493150684932</v>
      </c>
      <c r="CQ34" s="15">
        <v>31.227397260273975</v>
      </c>
      <c r="CR34" s="15">
        <v>41.65534246575343</v>
      </c>
      <c r="CS34" s="15">
        <v>40.77753424657534</v>
      </c>
      <c r="CT34" s="15">
        <v>66.8797091870456</v>
      </c>
      <c r="CU34" s="15">
        <v>30.533377395902182</v>
      </c>
      <c r="CV34" s="15">
        <v>18.044282881692002</v>
      </c>
      <c r="CW34" s="15">
        <v>60.012557832121615</v>
      </c>
      <c r="CX34" s="15">
        <v>103.20213713268032</v>
      </c>
      <c r="CY34" s="15">
        <v>183.30097951914516</v>
      </c>
      <c r="CZ34" s="15">
        <v>207.94211932324131</v>
      </c>
      <c r="DA34" s="15">
        <v>157.5458593054319</v>
      </c>
      <c r="DB34" s="15">
        <v>163.92336683417085</v>
      </c>
      <c r="DC34" s="15">
        <v>147.28140703517587</v>
      </c>
      <c r="DD34" s="15">
        <v>134.2110552763819</v>
      </c>
      <c r="DE34" s="15">
        <v>123.70477386934674</v>
      </c>
      <c r="DF34" s="15">
        <v>220.24489795918367</v>
      </c>
      <c r="DG34" s="15">
        <v>175.68367346938774</v>
      </c>
      <c r="DH34" s="15">
        <v>135.32142857142858</v>
      </c>
      <c r="DI34" s="15">
        <v>104.48724489795919</v>
      </c>
      <c r="DJ34" s="15"/>
      <c r="DK34" s="15"/>
      <c r="DL34" s="15"/>
      <c r="DM34" s="8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</row>
    <row r="35">
      <c r="A35" s="1"/>
      <c r="B35" s="4"/>
      <c r="C35" s="34" t="s">
        <v>797</v>
      </c>
      <c r="D35" s="25">
        <f t="shared" si="0"/>
      </c>
      <c r="E35" s="25">
        <f t="shared" si="2"/>
      </c>
      <c r="F35" s="25">
        <f t="shared" si="4"/>
      </c>
      <c r="G35" s="25">
        <f t="shared" si="6"/>
      </c>
      <c r="H35" s="25">
        <f t="shared" si="8"/>
      </c>
      <c r="I35" s="25">
        <f t="shared" si="10"/>
      </c>
      <c r="J35" s="25">
        <f t="shared" si="12"/>
      </c>
      <c r="K35" s="33">
        <f t="shared" si="14"/>
      </c>
      <c r="L35" s="12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8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</row>
    <row r="36">
      <c r="A36" s="1"/>
      <c r="B36" s="4"/>
      <c r="C36" s="23" t="s">
        <v>798</v>
      </c>
      <c r="D36" s="30">
        <f t="shared" si="0"/>
      </c>
      <c r="E36" s="30">
        <f t="shared" si="2"/>
      </c>
      <c r="F36" s="30">
        <f t="shared" si="4"/>
      </c>
      <c r="G36" s="30">
        <f t="shared" si="6"/>
      </c>
      <c r="H36" s="30">
        <f t="shared" si="8"/>
      </c>
      <c r="I36" s="30">
        <f t="shared" si="10"/>
      </c>
      <c r="J36" s="30">
        <f t="shared" si="12"/>
      </c>
      <c r="K36" s="29">
        <f t="shared" si="14"/>
      </c>
      <c r="M36" s="20">
        <v>0.7302890849457171</v>
      </c>
      <c r="N36" s="20">
        <v>0.7455675275069836</v>
      </c>
      <c r="O36" s="20">
        <v>0.7514647137150466</v>
      </c>
      <c r="P36" s="20">
        <v>0.7835201965903855</v>
      </c>
      <c r="Q36" s="20">
        <v>0.759670632945754</v>
      </c>
      <c r="R36" s="20">
        <v>0.739514348785872</v>
      </c>
      <c r="S36" s="20">
        <v>0.7005256533649219</v>
      </c>
      <c r="T36" s="20">
        <v>0.646273637374861</v>
      </c>
      <c r="U36" s="20">
        <v>0.6334490166914559</v>
      </c>
      <c r="V36" s="20">
        <v>0.5356600910470409</v>
      </c>
      <c r="W36" s="20">
        <v>0.4348150357995227</v>
      </c>
      <c r="X36" s="20">
        <v>0.655284749034749</v>
      </c>
      <c r="Y36" s="20">
        <v>0.6540625408870863</v>
      </c>
      <c r="Z36" s="20">
        <v>0.6519780374489652</v>
      </c>
      <c r="AA36" s="20">
        <v>0.6477639465191333</v>
      </c>
      <c r="AB36" s="20">
        <v>0.6410528175234057</v>
      </c>
      <c r="AC36" s="20">
        <v>0.6308215070957426</v>
      </c>
      <c r="AD36" s="20">
        <v>0.6263224714346171</v>
      </c>
      <c r="AE36" s="20">
        <v>0.5884635281945163</v>
      </c>
      <c r="AF36" s="20">
        <v>0.6506493506493507</v>
      </c>
      <c r="AG36" s="20">
        <v>0.6489533011272142</v>
      </c>
      <c r="AH36" s="20">
        <v>0.6357000663570007</v>
      </c>
      <c r="AI36" s="20">
        <v>0.5975184179914695</v>
      </c>
      <c r="AJ36" s="20">
        <v>0.5837837837837838</v>
      </c>
      <c r="AK36" s="20">
        <v>0.5473922902494331</v>
      </c>
      <c r="AL36" s="20">
        <v>0.6038981452373468</v>
      </c>
      <c r="AM36" s="20">
        <v>0.6324047390329811</v>
      </c>
      <c r="AN36" s="20">
        <v>0.6448394137823511</v>
      </c>
      <c r="AO36" s="20">
        <v>0.6186877361731363</v>
      </c>
      <c r="AP36" s="20">
        <v>0.5952200303490136</v>
      </c>
      <c r="AQ36" s="20">
        <v>0.5838565022421525</v>
      </c>
      <c r="AR36" s="20">
        <v>0.5937016004130098</v>
      </c>
      <c r="AS36" s="20">
        <v>0.5996318453750575</v>
      </c>
      <c r="AT36" s="20">
        <v>0.5903193612774451</v>
      </c>
      <c r="AU36" s="20">
        <v>0.5784313725490197</v>
      </c>
      <c r="AV36" s="20">
        <v>0.5754789272030651</v>
      </c>
      <c r="AW36" s="20">
        <v>0.5645967166309779</v>
      </c>
      <c r="AX36" s="20">
        <v>0.5624521072796935</v>
      </c>
      <c r="AY36" s="20">
        <v>0.5498699045967043</v>
      </c>
      <c r="AZ36" s="20">
        <v>0.5673327541268463</v>
      </c>
      <c r="BA36" s="20">
        <v>0.5587529976019184</v>
      </c>
      <c r="BB36" s="20">
        <v>0.5518367346938775</v>
      </c>
      <c r="BC36" s="20">
        <v>0.5611967361740707</v>
      </c>
      <c r="BD36" s="20">
        <v>0.5475974614687217</v>
      </c>
      <c r="BE36" s="20">
        <v>0.5414761165537352</v>
      </c>
      <c r="BF36" s="20">
        <v>0.5544907952526028</v>
      </c>
      <c r="BG36" s="20">
        <v>0.5582447673954554</v>
      </c>
      <c r="BH36" s="20">
        <v>0.5431515838360013</v>
      </c>
      <c r="BI36" s="20">
        <v>0.5290459317988404</v>
      </c>
      <c r="BJ36" s="20">
        <v>0.52873740771192</v>
      </c>
      <c r="BK36" s="20">
        <v>0.5177961638273627</v>
      </c>
      <c r="BL36" s="20">
        <v>0.5010006736030845</v>
      </c>
      <c r="BM36" s="20">
        <v>0.5140747843565948</v>
      </c>
      <c r="BN36" s="20">
        <v>0.5221604231930819</v>
      </c>
      <c r="BO36" s="20">
        <v>0.5167488590943388</v>
      </c>
      <c r="BP36" s="20">
        <v>0.5036209550756259</v>
      </c>
      <c r="BQ36" s="20">
        <v>0.48101370073196925</v>
      </c>
      <c r="BR36" s="20">
        <v>0.46457687531401376</v>
      </c>
      <c r="BS36" s="20">
        <v>0.16554570467746865</v>
      </c>
      <c r="BT36" s="20">
        <v>0.4555510858812972</v>
      </c>
      <c r="BU36" s="20">
        <v>0.4465408228904577</v>
      </c>
      <c r="BV36" s="20">
        <v>0.43376926194024396</v>
      </c>
      <c r="BW36" s="20">
        <v>0.2018273837119456</v>
      </c>
      <c r="BX36" s="20">
        <v>0.28558739354230683</v>
      </c>
      <c r="BY36" s="20">
        <v>0.29443820925302405</v>
      </c>
      <c r="BZ36" s="20">
        <v>0.4097821546139664</v>
      </c>
      <c r="CA36" s="20">
        <v>0.1679411118927808</v>
      </c>
      <c r="CB36" s="20">
        <v>0.44637450710428755</v>
      </c>
      <c r="CC36" s="20">
        <v>0.4569579207303385</v>
      </c>
      <c r="CD36" s="20">
        <v>0.4621319347398747</v>
      </c>
      <c r="CE36" s="20">
        <v>0.4533447099341034</v>
      </c>
      <c r="CF36" s="20">
        <v>0.450251101530298</v>
      </c>
      <c r="CG36" s="20">
        <v>0.4388643182803431</v>
      </c>
      <c r="CH36" s="20">
        <v>0.4069624603325485</v>
      </c>
      <c r="CI36" s="20">
        <v>0.42490171180723735</v>
      </c>
      <c r="CJ36" s="20">
        <v>0.4235172123489492</v>
      </c>
      <c r="CK36" s="20">
        <v>0.4021407355266771</v>
      </c>
      <c r="CL36" s="20">
        <v>0.39079386028813107</v>
      </c>
      <c r="CM36" s="20">
        <v>0.37816712246786777</v>
      </c>
      <c r="CN36" s="20">
        <v>0.3599459446497878</v>
      </c>
      <c r="CO36" s="20">
        <v>0.33873279715292437</v>
      </c>
      <c r="CP36" s="20">
        <v>0.32339974902587515</v>
      </c>
      <c r="CQ36" s="20">
        <v>0.3071803991132765</v>
      </c>
      <c r="CR36" s="20">
        <v>0.3153939881967769</v>
      </c>
      <c r="CS36" s="20">
        <v>0.292733399841989</v>
      </c>
      <c r="CT36" s="20">
        <v>0.27595053377195417</v>
      </c>
      <c r="CU36" s="20">
        <v>0.28269106126053234</v>
      </c>
      <c r="CV36" s="20">
        <v>0.31252669865154836</v>
      </c>
      <c r="CW36" s="20">
        <v>0.3440579333110141</v>
      </c>
      <c r="CX36" s="20">
        <v>0.2514454897003049</v>
      </c>
      <c r="CY36" s="20">
        <v>0.23240226078612636</v>
      </c>
      <c r="CZ36" s="20">
        <v>0.35540096585206854</v>
      </c>
      <c r="DA36" s="20">
        <v>0.3758497323740093</v>
      </c>
      <c r="DB36" s="20">
        <v>0.3656897987812897</v>
      </c>
      <c r="DC36" s="20">
        <v>0.39341606541606544</v>
      </c>
      <c r="DD36" s="20">
        <v>0.3910646987531752</v>
      </c>
      <c r="DE36" s="20">
        <v>0.31737986783858346</v>
      </c>
      <c r="DF36" s="20">
        <v>0.39311684707188455</v>
      </c>
      <c r="DG36" s="20">
        <v>0.39384265073533725</v>
      </c>
      <c r="DH36" s="20">
        <v>0.3947185873130257</v>
      </c>
      <c r="DI36" s="20">
        <v>0.3494842551866412</v>
      </c>
      <c r="DJ36" s="20">
        <v>0.4061855670103093</v>
      </c>
      <c r="DK36" s="20">
        <v>0.39487179487179486</v>
      </c>
      <c r="DL36" s="20">
        <v>0.37721422737897436</v>
      </c>
      <c r="DM36" s="8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</row>
    <row r="37">
      <c r="A37" s="1"/>
      <c r="B37" s="4"/>
      <c r="C37" s="23" t="s">
        <v>799</v>
      </c>
      <c r="D37" s="30">
        <f t="shared" si="0"/>
      </c>
      <c r="E37" s="30">
        <f t="shared" si="2"/>
      </c>
      <c r="F37" s="30">
        <f t="shared" si="4"/>
      </c>
      <c r="G37" s="30">
        <f t="shared" si="6"/>
      </c>
      <c r="H37" s="30">
        <f t="shared" si="8"/>
      </c>
      <c r="I37" s="30">
        <f t="shared" si="10"/>
      </c>
      <c r="J37" s="30">
        <f t="shared" si="12"/>
      </c>
      <c r="K37" s="29">
        <f t="shared" si="14"/>
      </c>
      <c r="M37" s="20">
        <v>0.02478960616307747</v>
      </c>
      <c r="N37" s="20">
        <v>0.025568667692833932</v>
      </c>
      <c r="O37" s="20">
        <v>0.028029294274300932</v>
      </c>
      <c r="P37" s="20">
        <v>0.029834126862233145</v>
      </c>
      <c r="Q37" s="20">
        <v>0.032212821788897436</v>
      </c>
      <c r="R37" s="20">
        <v>0.038024282560706404</v>
      </c>
      <c r="S37" s="20">
        <v>0.04605019619456578</v>
      </c>
      <c r="T37" s="20">
        <v>0.08801446051167965</v>
      </c>
      <c r="U37" s="20">
        <v>0.10328871260948604</v>
      </c>
      <c r="V37" s="20">
        <v>0.1063901534311246</v>
      </c>
      <c r="W37" s="20">
        <v>0.0883054892601432</v>
      </c>
      <c r="X37" s="20">
        <v>0.07142857142857142</v>
      </c>
      <c r="Y37" s="20">
        <v>0.07366217453879367</v>
      </c>
      <c r="Z37" s="20">
        <v>0.07841757004082782</v>
      </c>
      <c r="AA37" s="20">
        <v>0.08083602274473643</v>
      </c>
      <c r="AB37" s="20">
        <v>0.09185656244479774</v>
      </c>
      <c r="AC37" s="20">
        <v>0.10053967619428343</v>
      </c>
      <c r="AD37" s="20">
        <v>0.1089716462124418</v>
      </c>
      <c r="AE37" s="20">
        <v>0.16218313502327988</v>
      </c>
      <c r="AF37" s="20">
        <v>0.09512987012987013</v>
      </c>
      <c r="AG37" s="20">
        <v>0.09243156199677939</v>
      </c>
      <c r="AH37" s="20">
        <v>0.09190444591904445</v>
      </c>
      <c r="AI37" s="20">
        <v>0.10314075222954634</v>
      </c>
      <c r="AJ37" s="20">
        <v>0.11891891891891893</v>
      </c>
      <c r="AK37" s="20">
        <v>0.12063492063492064</v>
      </c>
      <c r="AL37" s="20">
        <v>0.08110657026092424</v>
      </c>
      <c r="AM37" s="20">
        <v>0.07588856868395773</v>
      </c>
      <c r="AN37" s="20">
        <v>0.07202993451824134</v>
      </c>
      <c r="AO37" s="20">
        <v>0.07591892820336654</v>
      </c>
      <c r="AP37" s="20">
        <v>0.08042488619119878</v>
      </c>
      <c r="AQ37" s="20">
        <v>0.08878923766816144</v>
      </c>
      <c r="AR37" s="20">
        <v>0.09550851832731028</v>
      </c>
      <c r="AS37" s="20">
        <v>0.08099401748734468</v>
      </c>
      <c r="AT37" s="20">
        <v>0.08532934131736528</v>
      </c>
      <c r="AU37" s="20">
        <v>0.10994397759103641</v>
      </c>
      <c r="AV37" s="20">
        <v>0.12183908045977011</v>
      </c>
      <c r="AW37" s="20">
        <v>0.11491791577444682</v>
      </c>
      <c r="AX37" s="20">
        <v>0.11647509578544062</v>
      </c>
      <c r="AY37" s="20">
        <v>0.12922810060711187</v>
      </c>
      <c r="AZ37" s="20">
        <v>0.11989574283231973</v>
      </c>
      <c r="BA37" s="20">
        <v>0.09512390087929656</v>
      </c>
      <c r="BB37" s="20">
        <v>0.10040816326530612</v>
      </c>
      <c r="BC37" s="20">
        <v>0.10788757932910245</v>
      </c>
      <c r="BD37" s="20">
        <v>0.10788757932910245</v>
      </c>
      <c r="BE37" s="20">
        <v>0.10137178599648969</v>
      </c>
      <c r="BF37" s="20">
        <v>0.09785220979404478</v>
      </c>
      <c r="BG37" s="20">
        <v>0.11078775078333016</v>
      </c>
      <c r="BH37" s="20">
        <v>0.1137755973098407</v>
      </c>
      <c r="BI37" s="20">
        <v>0.09397579912223485</v>
      </c>
      <c r="BJ37" s="20">
        <v>0.08326564848726445</v>
      </c>
      <c r="BK37" s="20">
        <v>0.11481992205081061</v>
      </c>
      <c r="BL37" s="20">
        <v>0.11529749361266417</v>
      </c>
      <c r="BM37" s="20">
        <v>0.10578539101169332</v>
      </c>
      <c r="BN37" s="20">
        <v>0.09672756945356319</v>
      </c>
      <c r="BO37" s="20">
        <v>0.10185073146833747</v>
      </c>
      <c r="BP37" s="20">
        <v>0.10198858882020376</v>
      </c>
      <c r="BQ37" s="20">
        <v>0.09930097385308266</v>
      </c>
      <c r="BR37" s="20">
        <v>0.09924257505521902</v>
      </c>
      <c r="BS37" s="20">
        <v>0.12187256535931598</v>
      </c>
      <c r="BT37" s="20">
        <v>0.09071453454886291</v>
      </c>
      <c r="BU37" s="20">
        <v>0.08975987492977014</v>
      </c>
      <c r="BV37" s="20">
        <v>0.09520530200197962</v>
      </c>
      <c r="BW37" s="20">
        <v>0.09526477102972235</v>
      </c>
      <c r="BX37" s="20">
        <v>0.17894979306897751</v>
      </c>
      <c r="BY37" s="20">
        <v>0.17965664879245127</v>
      </c>
      <c r="BZ37" s="20">
        <v>0.1006500270148331</v>
      </c>
      <c r="CA37" s="20">
        <v>0.1035078796786292</v>
      </c>
      <c r="CB37" s="20">
        <v>0.08066149465747867</v>
      </c>
      <c r="CC37" s="20">
        <v>0.07587987328826919</v>
      </c>
      <c r="CD37" s="20">
        <v>0.07904556932297237</v>
      </c>
      <c r="CE37" s="20">
        <v>0.0869069652810523</v>
      </c>
      <c r="CF37" s="20">
        <v>0.09543161036622921</v>
      </c>
      <c r="CG37" s="20">
        <v>0.09661919298920321</v>
      </c>
      <c r="CH37" s="20">
        <v>0.09212719907576666</v>
      </c>
      <c r="CI37" s="20">
        <v>0.10044086054349044</v>
      </c>
      <c r="CJ37" s="20">
        <v>0.09631464622686478</v>
      </c>
      <c r="CK37" s="20">
        <v>0.08012133570280959</v>
      </c>
      <c r="CL37" s="20">
        <v>0.09501984007953172</v>
      </c>
      <c r="CM37" s="20">
        <v>0.09162821931344509</v>
      </c>
      <c r="CN37" s="20">
        <v>0.08231280166345235</v>
      </c>
      <c r="CO37" s="20">
        <v>0.0988126593183118</v>
      </c>
      <c r="CP37" s="20">
        <v>0.09717780178474798</v>
      </c>
      <c r="CQ37" s="20">
        <v>0.11155086709891879</v>
      </c>
      <c r="CR37" s="20">
        <v>0.1000328455939225</v>
      </c>
      <c r="CS37" s="20">
        <v>0.08980574812706119</v>
      </c>
      <c r="CT37" s="20">
        <v>0.08685598135244173</v>
      </c>
      <c r="CU37" s="20">
        <v>0.08639461996546129</v>
      </c>
      <c r="CV37" s="20">
        <v>0.10101658588138268</v>
      </c>
      <c r="CW37" s="20">
        <v>0.20272820517194687</v>
      </c>
      <c r="CX37" s="20">
        <v>0.0899201494757195</v>
      </c>
      <c r="CY37" s="20">
        <v>0.08403758615444025</v>
      </c>
      <c r="CZ37" s="20">
        <v>0.06430207323663376</v>
      </c>
      <c r="DA37" s="20">
        <v>0.06529438858976191</v>
      </c>
      <c r="DB37" s="20">
        <v>0.06821544430318706</v>
      </c>
      <c r="DC37" s="20">
        <v>0.07802982202982203</v>
      </c>
      <c r="DD37" s="20">
        <v>0.07936679228994073</v>
      </c>
      <c r="DE37" s="20">
        <v>0.07849031702242712</v>
      </c>
      <c r="DF37" s="20">
        <v>0.07494764463956803</v>
      </c>
      <c r="DG37" s="20">
        <v>0.08569936266857592</v>
      </c>
      <c r="DH37" s="20">
        <v>0.08158509728386415</v>
      </c>
      <c r="DI37" s="20">
        <v>0.09039741543731268</v>
      </c>
      <c r="DJ37" s="20">
        <v>0.09587628865979382</v>
      </c>
      <c r="DK37" s="20">
        <v>0.10384615384615385</v>
      </c>
      <c r="DL37" s="20">
        <v>0.10256554676279253</v>
      </c>
      <c r="DM37" s="8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</row>
    <row r="38">
      <c r="A38" s="1"/>
      <c r="B38" s="4"/>
      <c r="C38" s="23" t="s">
        <v>800</v>
      </c>
      <c r="D38" s="30">
        <f t="shared" si="0"/>
      </c>
      <c r="E38" s="30">
        <f t="shared" si="2"/>
      </c>
      <c r="F38" s="30">
        <f t="shared" si="4"/>
      </c>
      <c r="G38" s="30">
        <f t="shared" si="6"/>
      </c>
      <c r="H38" s="30">
        <f t="shared" si="8"/>
      </c>
      <c r="I38" s="30">
        <f t="shared" si="10"/>
      </c>
      <c r="J38" s="30">
        <f t="shared" si="12"/>
      </c>
      <c r="K38" s="29">
        <f t="shared" si="14"/>
      </c>
      <c r="M38" s="20">
        <v>0.6435127507564008</v>
      </c>
      <c r="N38" s="20">
        <v>0.6380194971780401</v>
      </c>
      <c r="O38" s="20">
        <v>0.6412782956058588</v>
      </c>
      <c r="P38" s="20">
        <v>0.6678697588696053</v>
      </c>
      <c r="Q38" s="20">
        <v>0.6452517757770438</v>
      </c>
      <c r="R38" s="20">
        <v>0.5917770419426048</v>
      </c>
      <c r="S38" s="20">
        <v>0.5348337898867254</v>
      </c>
      <c r="T38" s="20">
        <v>0.3488598442714127</v>
      </c>
      <c r="U38" s="20">
        <v>0.2746653445711453</v>
      </c>
      <c r="V38" s="20">
        <v>0.16793120890237734</v>
      </c>
      <c r="W38" s="20">
        <v>0.13007159904534607</v>
      </c>
      <c r="X38" s="20">
        <v>0.2641167953667954</v>
      </c>
      <c r="Y38" s="20">
        <v>0.4220855684940468</v>
      </c>
      <c r="Z38" s="20">
        <v>0.42108968041672534</v>
      </c>
      <c r="AA38" s="20">
        <v>0.42016290149070235</v>
      </c>
      <c r="AB38" s="20">
        <v>0.4190072425366543</v>
      </c>
      <c r="AC38" s="20">
        <v>0.3605836498101139</v>
      </c>
      <c r="AD38" s="20">
        <v>0.35823106220905626</v>
      </c>
      <c r="AE38" s="20">
        <v>0.272633212622866</v>
      </c>
      <c r="AF38" s="20">
        <v>0.3512987012987013</v>
      </c>
      <c r="AG38" s="20">
        <v>0.35201288244766504</v>
      </c>
      <c r="AH38" s="20">
        <v>0.33808891838088917</v>
      </c>
      <c r="AI38" s="20">
        <v>0.25746413338503293</v>
      </c>
      <c r="AJ38" s="20">
        <v>0.20225225225225224</v>
      </c>
      <c r="AK38" s="20">
        <v>0.16961451247165532</v>
      </c>
      <c r="AL38" s="20">
        <v>0.3542911034265954</v>
      </c>
      <c r="AM38" s="20">
        <v>0.3909702209414025</v>
      </c>
      <c r="AN38" s="20">
        <v>0.42344870595572187</v>
      </c>
      <c r="AO38" s="20">
        <v>0.38715218138096874</v>
      </c>
      <c r="AP38" s="20">
        <v>0.3577389984825493</v>
      </c>
      <c r="AQ38" s="20">
        <v>0.32869955156950675</v>
      </c>
      <c r="AR38" s="20">
        <v>0.30098089829633456</v>
      </c>
      <c r="AS38" s="20">
        <v>0.3557294063506673</v>
      </c>
      <c r="AT38" s="20">
        <v>0.3348303393213573</v>
      </c>
      <c r="AU38" s="20">
        <v>0.2549019607843137</v>
      </c>
      <c r="AV38" s="20">
        <v>0.21915708812260537</v>
      </c>
      <c r="AW38" s="20">
        <v>0.21484653818700927</v>
      </c>
      <c r="AX38" s="20">
        <v>0.2268199233716475</v>
      </c>
      <c r="AY38" s="20">
        <v>0.10754553339115351</v>
      </c>
      <c r="AZ38" s="20">
        <v>0.1989574283231972</v>
      </c>
      <c r="BA38" s="20">
        <v>0.2278177458033573</v>
      </c>
      <c r="BB38" s="20">
        <v>0.21877551020408162</v>
      </c>
      <c r="BC38" s="20">
        <v>0.1958295557570263</v>
      </c>
      <c r="BD38" s="20">
        <v>0.20217588395285585</v>
      </c>
      <c r="BE38" s="20">
        <v>0.19647552217723607</v>
      </c>
      <c r="BF38" s="20">
        <v>0.19071469979610367</v>
      </c>
      <c r="BG38" s="20">
        <v>0.1746053673721243</v>
      </c>
      <c r="BH38" s="20">
        <v>0.15038979239352326</v>
      </c>
      <c r="BI38" s="20">
        <v>0.21941870192663848</v>
      </c>
      <c r="BJ38" s="20">
        <v>0.2541918927672721</v>
      </c>
      <c r="BK38" s="20">
        <v>0.18777423463280568</v>
      </c>
      <c r="BL38" s="20">
        <v>0.136653846943972</v>
      </c>
      <c r="BM38" s="20">
        <v>0.18395310923064978</v>
      </c>
      <c r="BN38" s="20">
        <v>0.23712506331013525</v>
      </c>
      <c r="BO38" s="20">
        <v>0.22079315938641458</v>
      </c>
      <c r="BP38" s="20">
        <v>0.20678579558624963</v>
      </c>
      <c r="BQ38" s="20">
        <v>0.2605846728702041</v>
      </c>
      <c r="BR38" s="20">
        <v>0.17328939510280691</v>
      </c>
      <c r="BS38" s="20">
        <v>-0.15690057297265314</v>
      </c>
      <c r="BT38" s="20">
        <v>0.19195298923052506</v>
      </c>
      <c r="BU38" s="20">
        <v>0.188182451083372</v>
      </c>
      <c r="BV38" s="20">
        <v>0.16998669185102844</v>
      </c>
      <c r="BW38" s="20">
        <v>-0.08184979137691238</v>
      </c>
      <c r="BX38" s="20">
        <v>-0.27142214079138133</v>
      </c>
      <c r="BY38" s="20">
        <v>-0.2542295381801555</v>
      </c>
      <c r="BZ38" s="20">
        <v>0.12288351315371719</v>
      </c>
      <c r="CA38" s="20">
        <v>-0.11235207398877084</v>
      </c>
      <c r="CB38" s="20">
        <v>0.2205467717715114</v>
      </c>
      <c r="CC38" s="20">
        <v>0.26343235805209814</v>
      </c>
      <c r="CD38" s="20">
        <v>0.26876103108918364</v>
      </c>
      <c r="CE38" s="20">
        <v>0.24885565723927108</v>
      </c>
      <c r="CF38" s="20">
        <v>0.2192673046856493</v>
      </c>
      <c r="CG38" s="20">
        <v>0.21146513773889972</v>
      </c>
      <c r="CH38" s="20">
        <v>0.1868915829445801</v>
      </c>
      <c r="CI38" s="20">
        <v>0.18723846177342007</v>
      </c>
      <c r="CJ38" s="20">
        <v>0.19547907252345606</v>
      </c>
      <c r="CK38" s="20">
        <v>0.2191618240758569</v>
      </c>
      <c r="CL38" s="20">
        <v>0.17181594576759254</v>
      </c>
      <c r="CM38" s="20">
        <v>0.18716032372323474</v>
      </c>
      <c r="CN38" s="20">
        <v>0.18061612137447203</v>
      </c>
      <c r="CO38" s="20">
        <v>0.12829846277688728</v>
      </c>
      <c r="CP38" s="20">
        <v>0.10934054318248379</v>
      </c>
      <c r="CQ38" s="20">
        <v>0.06681781603776688</v>
      </c>
      <c r="CR38" s="20">
        <v>0.106163316769265</v>
      </c>
      <c r="CS38" s="20">
        <v>0.10702174663591171</v>
      </c>
      <c r="CT38" s="20">
        <v>0.058417632064583426</v>
      </c>
      <c r="CU38" s="20">
        <v>0.1006385746040446</v>
      </c>
      <c r="CV38" s="20">
        <v>0.10906136800803984</v>
      </c>
      <c r="CW38" s="20">
        <v>0.1874750774597881</v>
      </c>
      <c r="CX38" s="20">
        <v>-0.0754582806573957</v>
      </c>
      <c r="CY38" s="20">
        <v>0.050490890155282776</v>
      </c>
      <c r="CZ38" s="20">
        <v>0.2260265394875666</v>
      </c>
      <c r="DA38" s="20">
        <v>0.24494925430028114</v>
      </c>
      <c r="DB38" s="20">
        <v>0.19436346499495857</v>
      </c>
      <c r="DC38" s="20">
        <v>0.22187205387205386</v>
      </c>
      <c r="DD38" s="20">
        <v>0.18374894161008085</v>
      </c>
      <c r="DE38" s="20">
        <v>0.2223922866124701</v>
      </c>
      <c r="DF38" s="20">
        <v>0.23039890999924306</v>
      </c>
      <c r="DG38" s="20">
        <v>0.2139931219849998</v>
      </c>
      <c r="DH38" s="20">
        <v>0.20199618811581124</v>
      </c>
      <c r="DI38" s="20">
        <v>0.22294967109104355</v>
      </c>
      <c r="DJ38" s="20">
        <v>0.18762886597938144</v>
      </c>
      <c r="DK38" s="20">
        <v>0.15619230769230769</v>
      </c>
      <c r="DL38" s="20">
        <v>0.15576332760708553</v>
      </c>
      <c r="DM38" s="8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</row>
    <row r="39">
      <c r="A39" s="1"/>
      <c r="B39" s="4"/>
      <c r="C39" s="23" t="s">
        <v>801</v>
      </c>
      <c r="D39" s="30">
        <f t="shared" si="0"/>
      </c>
      <c r="E39" s="30">
        <f t="shared" si="2"/>
      </c>
      <c r="F39" s="30">
        <f t="shared" si="4"/>
      </c>
      <c r="G39" s="30">
        <f t="shared" si="6"/>
      </c>
      <c r="H39" s="30">
        <f t="shared" si="8"/>
      </c>
      <c r="I39" s="30">
        <f t="shared" si="10"/>
      </c>
      <c r="J39" s="30">
        <f t="shared" si="12"/>
      </c>
      <c r="K39" s="29">
        <f t="shared" si="14"/>
      </c>
      <c r="M39" s="20">
        <v>0.65858991635097</v>
      </c>
      <c r="N39" s="20">
        <v>0.6726241377344507</v>
      </c>
      <c r="O39" s="20">
        <v>0.6731691078561918</v>
      </c>
      <c r="P39" s="20">
        <v>0.7040393180771003</v>
      </c>
      <c r="Q39" s="20">
        <v>0.6783694521105732</v>
      </c>
      <c r="R39" s="20">
        <v>0.6496136865342164</v>
      </c>
      <c r="S39" s="20">
        <v>0.5927296957133338</v>
      </c>
      <c r="T39" s="20">
        <v>0.45300333704115686</v>
      </c>
      <c r="U39" s="20">
        <v>0.39828127582217815</v>
      </c>
      <c r="V39" s="20">
        <v>0.2953970662620132</v>
      </c>
      <c r="W39" s="20">
        <v>0.2277744630071599</v>
      </c>
      <c r="X39" s="20">
        <v>0.49915540540540543</v>
      </c>
      <c r="Y39" s="20">
        <v>0.5009812900693446</v>
      </c>
      <c r="Z39" s="20">
        <v>0.497113895537097</v>
      </c>
      <c r="AA39" s="20">
        <v>0.491624404487475</v>
      </c>
      <c r="AB39" s="20">
        <v>0.4712948242360007</v>
      </c>
      <c r="AC39" s="20">
        <v>0.4419348390965421</v>
      </c>
      <c r="AD39" s="20">
        <v>0.44011849344054166</v>
      </c>
      <c r="AE39" s="20">
        <v>0.36989136057941024</v>
      </c>
      <c r="AF39" s="20">
        <v>0.425</v>
      </c>
      <c r="AG39" s="20">
        <v>0.42286634460547506</v>
      </c>
      <c r="AH39" s="20">
        <v>0.41207697412076977</v>
      </c>
      <c r="AI39" s="20">
        <v>0.34393175649476543</v>
      </c>
      <c r="AJ39" s="20">
        <v>0.28243243243243243</v>
      </c>
      <c r="AK39" s="20">
        <v>0.24081632653061225</v>
      </c>
      <c r="AL39" s="20">
        <v>0.39767368751964793</v>
      </c>
      <c r="AM39" s="20">
        <v>0.4335574767851425</v>
      </c>
      <c r="AN39" s="20">
        <v>0.463673214842532</v>
      </c>
      <c r="AO39" s="20">
        <v>0.43043627619374786</v>
      </c>
      <c r="AP39" s="20">
        <v>0.3990895295902883</v>
      </c>
      <c r="AQ39" s="20">
        <v>0.3668161434977579</v>
      </c>
      <c r="AR39" s="20">
        <v>0.34744450180691794</v>
      </c>
      <c r="AS39" s="20">
        <v>0.39116428900138056</v>
      </c>
      <c r="AT39" s="20">
        <v>0.37524950099800397</v>
      </c>
      <c r="AU39" s="20">
        <v>0.2969187675070028</v>
      </c>
      <c r="AV39" s="20">
        <v>0.2582375478927203</v>
      </c>
      <c r="AW39" s="20">
        <v>0.2819414703783012</v>
      </c>
      <c r="AX39" s="20">
        <v>0.2697318007662835</v>
      </c>
      <c r="AY39" s="20">
        <v>0.2263660017346054</v>
      </c>
      <c r="AZ39" s="20">
        <v>0.23544743701129453</v>
      </c>
      <c r="BA39" s="20">
        <v>0.26298960831334933</v>
      </c>
      <c r="BB39" s="20">
        <v>0.24897959183673468</v>
      </c>
      <c r="BC39" s="20">
        <v>0.23300090661831369</v>
      </c>
      <c r="BD39" s="20">
        <v>0.21940163191296463</v>
      </c>
      <c r="BE39" s="20">
        <v>0.22109582048431195</v>
      </c>
      <c r="BF39" s="20">
        <v>0.22301267496989943</v>
      </c>
      <c r="BG39" s="20">
        <v>0.20775491743055427</v>
      </c>
      <c r="BH39" s="20">
        <v>0.1853700330666287</v>
      </c>
      <c r="BI39" s="20">
        <v>0.25173321576797225</v>
      </c>
      <c r="BJ39" s="20">
        <v>0.28165533049306124</v>
      </c>
      <c r="BK39" s="20">
        <v>0.21866184032865063</v>
      </c>
      <c r="BL39" s="20">
        <v>0.17511193380308948</v>
      </c>
      <c r="BM39" s="20">
        <v>0.22112917202584154</v>
      </c>
      <c r="BN39" s="20">
        <v>0.26829147048340807</v>
      </c>
      <c r="BO39" s="20">
        <v>0.2561590214428288</v>
      </c>
      <c r="BP39" s="20">
        <v>0.23977718159035133</v>
      </c>
      <c r="BQ39" s="20">
        <v>0.2248977860411383</v>
      </c>
      <c r="BR39" s="20">
        <v>0.20312307444378086</v>
      </c>
      <c r="BS39" s="20">
        <v>-0.1265372136369464</v>
      </c>
      <c r="BT39" s="20">
        <v>0.21708442593577842</v>
      </c>
      <c r="BU39" s="20">
        <v>0.21324128131844866</v>
      </c>
      <c r="BV39" s="20">
        <v>0.19543160696452416</v>
      </c>
      <c r="BW39" s="20">
        <v>-0.0491706588368619</v>
      </c>
      <c r="BX39" s="20">
        <v>-0.015715918106803204</v>
      </c>
      <c r="BY39" s="20">
        <v>-0.21178035499023154</v>
      </c>
      <c r="BZ39" s="20">
        <v>0.13800959165826515</v>
      </c>
      <c r="CA39" s="20">
        <v>-0.11235207398877084</v>
      </c>
      <c r="CB39" s="20">
        <v>0.2205467717715114</v>
      </c>
      <c r="CC39" s="20">
        <v>0.26343235805209814</v>
      </c>
      <c r="CD39" s="20">
        <v>0.26876103108918364</v>
      </c>
      <c r="CE39" s="20">
        <v>0.24885565723927108</v>
      </c>
      <c r="CF39" s="20">
        <v>0.2192673046856493</v>
      </c>
      <c r="CG39" s="20">
        <v>0.21146513773889972</v>
      </c>
      <c r="CH39" s="20">
        <v>0.1868915829445801</v>
      </c>
      <c r="CI39" s="20">
        <v>0.18723846177342007</v>
      </c>
      <c r="CJ39" s="20">
        <v>0.19547907252345606</v>
      </c>
      <c r="CK39" s="20">
        <v>0.2191618240758569</v>
      </c>
      <c r="CL39" s="20">
        <v>0.17181594576759254</v>
      </c>
      <c r="CM39" s="20">
        <v>0.18716032372323474</v>
      </c>
      <c r="CN39" s="20">
        <v>0.18061612137447203</v>
      </c>
      <c r="CO39" s="20">
        <v>0.12829846277688728</v>
      </c>
      <c r="CP39" s="20">
        <v>0.10934054318248379</v>
      </c>
      <c r="CQ39" s="20">
        <v>0.06681781603776688</v>
      </c>
      <c r="CR39" s="20">
        <v>0.106163316769265</v>
      </c>
      <c r="CS39" s="20">
        <v>0.10702174663591171</v>
      </c>
      <c r="CT39" s="20">
        <v>0.058417632064583426</v>
      </c>
      <c r="CU39" s="20">
        <v>0.1006385746040446</v>
      </c>
      <c r="CV39" s="20">
        <v>0.10906136800803984</v>
      </c>
      <c r="CW39" s="20">
        <v>0.1874750774597881</v>
      </c>
      <c r="CX39" s="20">
        <v>-0.0754582806573957</v>
      </c>
      <c r="CY39" s="20">
        <v>0.050490890155282776</v>
      </c>
      <c r="CZ39" s="20">
        <v>0.2260265394875666</v>
      </c>
      <c r="DA39" s="20">
        <v>0.24632113530598307</v>
      </c>
      <c r="DB39" s="20">
        <v>0.19436346499495857</v>
      </c>
      <c r="DC39" s="20">
        <v>0.22363059163059162</v>
      </c>
      <c r="DD39" s="20">
        <v>0.2234821443394817</v>
      </c>
      <c r="DE39" s="20">
        <v>0.2223922866124701</v>
      </c>
      <c r="DF39" s="20">
        <v>0.23039890999924306</v>
      </c>
      <c r="DG39" s="20">
        <v>0.2139931219849998</v>
      </c>
      <c r="DH39" s="20">
        <v>0.20199618811581124</v>
      </c>
      <c r="DI39" s="20">
        <v>0.22294967109104355</v>
      </c>
      <c r="DJ39" s="20">
        <v>0.18762886597938144</v>
      </c>
      <c r="DK39" s="20">
        <v>0.15619230769230769</v>
      </c>
      <c r="DL39" s="20">
        <v>0.15576332760708553</v>
      </c>
      <c r="DM39" s="8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</row>
    <row r="40">
      <c r="A40" s="1"/>
      <c r="B40" s="4"/>
      <c r="C40" s="23" t="s">
        <v>62</v>
      </c>
      <c r="D40" s="30">
        <f t="shared" si="0"/>
      </c>
      <c r="E40" s="30">
        <f t="shared" si="2"/>
      </c>
      <c r="F40" s="30">
        <f t="shared" si="4"/>
      </c>
      <c r="G40" s="30">
        <f t="shared" si="6"/>
      </c>
      <c r="H40" s="30">
        <f t="shared" si="8"/>
      </c>
      <c r="I40" s="30">
        <f t="shared" si="10"/>
      </c>
      <c r="J40" s="30">
        <f t="shared" si="12"/>
      </c>
      <c r="K40" s="29">
        <f t="shared" si="14"/>
      </c>
      <c r="M40" s="20">
        <v>0.6435127507564008</v>
      </c>
      <c r="N40" s="20">
        <v>0.6380194971780401</v>
      </c>
      <c r="O40" s="20">
        <v>0.6412782956058588</v>
      </c>
      <c r="P40" s="20">
        <v>0.6678697588696053</v>
      </c>
      <c r="Q40" s="20">
        <v>0.6452517757770438</v>
      </c>
      <c r="R40" s="20">
        <v>0.5917770419426048</v>
      </c>
      <c r="S40" s="20">
        <v>0.5348337898867254</v>
      </c>
      <c r="T40" s="20">
        <v>0.3488598442714127</v>
      </c>
      <c r="U40" s="20">
        <v>0.2746653445711453</v>
      </c>
      <c r="V40" s="20">
        <v>0.16793120890237734</v>
      </c>
      <c r="W40" s="20">
        <v>0.13007159904534607</v>
      </c>
      <c r="X40" s="20">
        <v>0.2641167953667954</v>
      </c>
      <c r="Y40" s="20">
        <v>0.4220855684940468</v>
      </c>
      <c r="Z40" s="20">
        <v>0.42108968041672534</v>
      </c>
      <c r="AA40" s="20">
        <v>0.42016290149070235</v>
      </c>
      <c r="AB40" s="20">
        <v>0.4190072425366543</v>
      </c>
      <c r="AC40" s="20">
        <v>0.3605836498101139</v>
      </c>
      <c r="AD40" s="20">
        <v>0.35823106220905626</v>
      </c>
      <c r="AE40" s="20">
        <v>0.272633212622866</v>
      </c>
      <c r="AF40" s="20">
        <v>0.3512987012987013</v>
      </c>
      <c r="AG40" s="20">
        <v>0.35201288244766504</v>
      </c>
      <c r="AH40" s="20">
        <v>0.33808891838088917</v>
      </c>
      <c r="AI40" s="20">
        <v>0.25746413338503293</v>
      </c>
      <c r="AJ40" s="20">
        <v>0.20225225225225224</v>
      </c>
      <c r="AK40" s="20">
        <v>0.16961451247165532</v>
      </c>
      <c r="AL40" s="20">
        <v>0.3542911034265954</v>
      </c>
      <c r="AM40" s="20">
        <v>0.3909702209414025</v>
      </c>
      <c r="AN40" s="20">
        <v>0.42344870595572187</v>
      </c>
      <c r="AO40" s="20">
        <v>0.38715218138096874</v>
      </c>
      <c r="AP40" s="20">
        <v>0.3577389984825493</v>
      </c>
      <c r="AQ40" s="20">
        <v>0.32869955156950675</v>
      </c>
      <c r="AR40" s="20">
        <v>0.30098089829633456</v>
      </c>
      <c r="AS40" s="20">
        <v>0.3557294063506673</v>
      </c>
      <c r="AT40" s="20">
        <v>0.3348303393213573</v>
      </c>
      <c r="AU40" s="20">
        <v>0.2549019607843137</v>
      </c>
      <c r="AV40" s="20">
        <v>0.21915708812260537</v>
      </c>
      <c r="AW40" s="20">
        <v>0.21484653818700927</v>
      </c>
      <c r="AX40" s="20">
        <v>0.2268199233716475</v>
      </c>
      <c r="AY40" s="20">
        <v>0.10754553339115351</v>
      </c>
      <c r="AZ40" s="20">
        <v>0.1989574283231972</v>
      </c>
      <c r="BA40" s="20">
        <v>0.2278177458033573</v>
      </c>
      <c r="BB40" s="20">
        <v>0.21877551020408162</v>
      </c>
      <c r="BC40" s="20">
        <v>0.1958295557570263</v>
      </c>
      <c r="BD40" s="20">
        <v>0.20217588395285585</v>
      </c>
      <c r="BE40" s="20">
        <v>0.19647552217723607</v>
      </c>
      <c r="BF40" s="20">
        <v>0.19071469979610367</v>
      </c>
      <c r="BG40" s="20">
        <v>0.1746053673721243</v>
      </c>
      <c r="BH40" s="20">
        <v>0.15038979239352326</v>
      </c>
      <c r="BI40" s="20">
        <v>0.21941870192663848</v>
      </c>
      <c r="BJ40" s="20">
        <v>0.2541918927672721</v>
      </c>
      <c r="BK40" s="20">
        <v>0.18777423463280568</v>
      </c>
      <c r="BL40" s="20">
        <v>0.136653846943972</v>
      </c>
      <c r="BM40" s="20">
        <v>0.18395310923064978</v>
      </c>
      <c r="BN40" s="20">
        <v>0.23712506331013525</v>
      </c>
      <c r="BO40" s="20">
        <v>0.22079315938641458</v>
      </c>
      <c r="BP40" s="20">
        <v>0.20678579558624963</v>
      </c>
      <c r="BQ40" s="20">
        <v>0.2605846728702041</v>
      </c>
      <c r="BR40" s="20">
        <v>0.17328939510280691</v>
      </c>
      <c r="BS40" s="20">
        <v>-0.15690057297265314</v>
      </c>
      <c r="BT40" s="20">
        <v>0.19195298923052506</v>
      </c>
      <c r="BU40" s="20">
        <v>0.188182451083372</v>
      </c>
      <c r="BV40" s="20">
        <v>0.16998669185102844</v>
      </c>
      <c r="BW40" s="20">
        <v>-0.08184979137691238</v>
      </c>
      <c r="BX40" s="20">
        <v>-0.27142214079138133</v>
      </c>
      <c r="BY40" s="20">
        <v>-0.2542295381801555</v>
      </c>
      <c r="BZ40" s="20">
        <v>0.12288351315371719</v>
      </c>
      <c r="CA40" s="20">
        <v>-0.11235207398877084</v>
      </c>
      <c r="CB40" s="20">
        <v>0.2205467717715114</v>
      </c>
      <c r="CC40" s="20">
        <v>0.26343235805209814</v>
      </c>
      <c r="CD40" s="20">
        <v>0.26876103108918364</v>
      </c>
      <c r="CE40" s="20">
        <v>0.24885565723927108</v>
      </c>
      <c r="CF40" s="20">
        <v>0.2192673046856493</v>
      </c>
      <c r="CG40" s="20">
        <v>0.21146513773889972</v>
      </c>
      <c r="CH40" s="20">
        <v>0.1868915829445801</v>
      </c>
      <c r="CI40" s="20">
        <v>0.18723846177342007</v>
      </c>
      <c r="CJ40" s="20">
        <v>0.19547907252345606</v>
      </c>
      <c r="CK40" s="20">
        <v>0.2191618240758569</v>
      </c>
      <c r="CL40" s="20">
        <v>0.17181594576759254</v>
      </c>
      <c r="CM40" s="20">
        <v>0.18716032372323474</v>
      </c>
      <c r="CN40" s="20">
        <v>0.18061612137447203</v>
      </c>
      <c r="CO40" s="20">
        <v>0.12829846277688728</v>
      </c>
      <c r="CP40" s="20">
        <v>0.10934054318248379</v>
      </c>
      <c r="CQ40" s="20">
        <v>0.06681781603776688</v>
      </c>
      <c r="CR40" s="20">
        <v>0.106163316769265</v>
      </c>
      <c r="CS40" s="20">
        <v>0.10702174663591171</v>
      </c>
      <c r="CT40" s="20">
        <v>0.058417632064583426</v>
      </c>
      <c r="CU40" s="20">
        <v>0.1006385746040446</v>
      </c>
      <c r="CV40" s="20">
        <v>0.10906136800803984</v>
      </c>
      <c r="CW40" s="20">
        <v>0.1874750774597881</v>
      </c>
      <c r="CX40" s="20">
        <v>-0.0754582806573957</v>
      </c>
      <c r="CY40" s="20">
        <v>0.050490890155282776</v>
      </c>
      <c r="CZ40" s="20">
        <v>0.2260265394875666</v>
      </c>
      <c r="DA40" s="20">
        <v>0.24494925430028114</v>
      </c>
      <c r="DB40" s="20">
        <v>0.19436346499495857</v>
      </c>
      <c r="DC40" s="20">
        <v>0.22187205387205386</v>
      </c>
      <c r="DD40" s="20">
        <v>0.18374894161008085</v>
      </c>
      <c r="DE40" s="20">
        <v>0.2223922866124701</v>
      </c>
      <c r="DF40" s="20">
        <v>0.23039890999924306</v>
      </c>
      <c r="DG40" s="20">
        <v>0.2139931219849998</v>
      </c>
      <c r="DH40" s="20">
        <v>0.20199618811581124</v>
      </c>
      <c r="DI40" s="20">
        <v>0.22294967109104355</v>
      </c>
      <c r="DJ40" s="20">
        <v>0.18762886597938144</v>
      </c>
      <c r="DK40" s="20">
        <v>0.15619230769230769</v>
      </c>
      <c r="DL40" s="20">
        <v>0.15576332760708553</v>
      </c>
      <c r="DM40" s="8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</row>
    <row r="41">
      <c r="A41" s="1"/>
      <c r="B41" s="4"/>
      <c r="C41" s="23" t="s">
        <v>802</v>
      </c>
      <c r="D41" s="30">
        <f t="shared" si="0"/>
      </c>
      <c r="E41" s="30">
        <f t="shared" si="2"/>
      </c>
      <c r="F41" s="30">
        <f t="shared" si="4"/>
      </c>
      <c r="G41" s="30">
        <f t="shared" si="6"/>
      </c>
      <c r="H41" s="30">
        <f t="shared" si="8"/>
      </c>
      <c r="I41" s="30">
        <f t="shared" si="10"/>
      </c>
      <c r="J41" s="30">
        <f t="shared" si="12"/>
      </c>
      <c r="K41" s="29">
        <f t="shared" si="14"/>
      </c>
      <c r="M41" s="20">
        <v>0.65858991635097</v>
      </c>
      <c r="N41" s="20">
        <v>0.6726241377344507</v>
      </c>
      <c r="O41" s="20">
        <v>0.6731691078561918</v>
      </c>
      <c r="P41" s="20">
        <v>0.7040393180771003</v>
      </c>
      <c r="Q41" s="20">
        <v>0.6783694521105732</v>
      </c>
      <c r="R41" s="20">
        <v>0.6496136865342164</v>
      </c>
      <c r="S41" s="20">
        <v>0.5927296957133338</v>
      </c>
      <c r="T41" s="20">
        <v>0.45300333704115686</v>
      </c>
      <c r="U41" s="20">
        <v>0.39828127582217815</v>
      </c>
      <c r="V41" s="20">
        <v>0.2953970662620132</v>
      </c>
      <c r="W41" s="20">
        <v>0.2277744630071599</v>
      </c>
      <c r="X41" s="20">
        <v>0.49915540540540543</v>
      </c>
      <c r="Y41" s="20">
        <v>0.5009812900693446</v>
      </c>
      <c r="Z41" s="20">
        <v>0.497113895537097</v>
      </c>
      <c r="AA41" s="20">
        <v>0.491624404487475</v>
      </c>
      <c r="AB41" s="20">
        <v>0.4712948242360007</v>
      </c>
      <c r="AC41" s="20">
        <v>0.4419348390965421</v>
      </c>
      <c r="AD41" s="20">
        <v>0.44011849344054166</v>
      </c>
      <c r="AE41" s="20">
        <v>0.36989136057941024</v>
      </c>
      <c r="AF41" s="20">
        <v>0.425</v>
      </c>
      <c r="AG41" s="20">
        <v>0.42286634460547506</v>
      </c>
      <c r="AH41" s="20">
        <v>0.41207697412076977</v>
      </c>
      <c r="AI41" s="20">
        <v>0.34393175649476543</v>
      </c>
      <c r="AJ41" s="20">
        <v>0.28243243243243243</v>
      </c>
      <c r="AK41" s="20">
        <v>0.24081632653061225</v>
      </c>
      <c r="AL41" s="20">
        <v>0.39767368751964793</v>
      </c>
      <c r="AM41" s="20">
        <v>0.4335574767851425</v>
      </c>
      <c r="AN41" s="20">
        <v>0.463673214842532</v>
      </c>
      <c r="AO41" s="20">
        <v>0.43043627619374786</v>
      </c>
      <c r="AP41" s="20">
        <v>0.3990895295902883</v>
      </c>
      <c r="AQ41" s="20">
        <v>0.3668161434977579</v>
      </c>
      <c r="AR41" s="20">
        <v>0.34744450180691794</v>
      </c>
      <c r="AS41" s="20">
        <v>0.39116428900138056</v>
      </c>
      <c r="AT41" s="20">
        <v>0.37524950099800397</v>
      </c>
      <c r="AU41" s="20">
        <v>0.2969187675070028</v>
      </c>
      <c r="AV41" s="20">
        <v>0.2582375478927203</v>
      </c>
      <c r="AW41" s="20">
        <v>0.2819414703783012</v>
      </c>
      <c r="AX41" s="20">
        <v>0.2697318007662835</v>
      </c>
      <c r="AY41" s="20">
        <v>0.2263660017346054</v>
      </c>
      <c r="AZ41" s="20">
        <v>0.23544743701129453</v>
      </c>
      <c r="BA41" s="20">
        <v>0.26298960831334933</v>
      </c>
      <c r="BB41" s="20">
        <v>0.24897959183673468</v>
      </c>
      <c r="BC41" s="20">
        <v>0.23300090661831369</v>
      </c>
      <c r="BD41" s="20">
        <v>0.21940163191296463</v>
      </c>
      <c r="BE41" s="20">
        <v>0.22109582048431195</v>
      </c>
      <c r="BF41" s="20">
        <v>0.22301267496989943</v>
      </c>
      <c r="BG41" s="20">
        <v>0.20775491743055427</v>
      </c>
      <c r="BH41" s="20">
        <v>0.1853700330666287</v>
      </c>
      <c r="BI41" s="20">
        <v>0.25173321576797225</v>
      </c>
      <c r="BJ41" s="20">
        <v>0.28165533049306124</v>
      </c>
      <c r="BK41" s="20">
        <v>0.21866184032865063</v>
      </c>
      <c r="BL41" s="20">
        <v>0.17511193380308948</v>
      </c>
      <c r="BM41" s="20">
        <v>0.22112917202584154</v>
      </c>
      <c r="BN41" s="20">
        <v>0.26829147048340807</v>
      </c>
      <c r="BO41" s="20">
        <v>0.2561590214428288</v>
      </c>
      <c r="BP41" s="20">
        <v>0.23977718159035133</v>
      </c>
      <c r="BQ41" s="20">
        <v>0.2248977860411383</v>
      </c>
      <c r="BR41" s="20">
        <v>0.20312307444378086</v>
      </c>
      <c r="BS41" s="20">
        <v>-0.1265372136369464</v>
      </c>
      <c r="BT41" s="20">
        <v>0.21708442593577842</v>
      </c>
      <c r="BU41" s="20">
        <v>0.21324128131844866</v>
      </c>
      <c r="BV41" s="20">
        <v>0.19543160696452416</v>
      </c>
      <c r="BW41" s="20">
        <v>-0.0491706588368619</v>
      </c>
      <c r="BX41" s="20">
        <v>-0.015715918106803204</v>
      </c>
      <c r="BY41" s="20">
        <v>-0.21178035499023154</v>
      </c>
      <c r="BZ41" s="20">
        <v>0.13800959165826515</v>
      </c>
      <c r="CA41" s="20">
        <v>-0.11235207398877084</v>
      </c>
      <c r="CB41" s="20">
        <v>0.2205467717715114</v>
      </c>
      <c r="CC41" s="20">
        <v>0.26343235805209814</v>
      </c>
      <c r="CD41" s="20">
        <v>0.26876103108918364</v>
      </c>
      <c r="CE41" s="20">
        <v>0.24885565723927108</v>
      </c>
      <c r="CF41" s="20">
        <v>0.2192673046856493</v>
      </c>
      <c r="CG41" s="20">
        <v>0.21146513773889972</v>
      </c>
      <c r="CH41" s="20">
        <v>0.1868915829445801</v>
      </c>
      <c r="CI41" s="20">
        <v>0.18723846177342007</v>
      </c>
      <c r="CJ41" s="20">
        <v>0.19547907252345606</v>
      </c>
      <c r="CK41" s="20">
        <v>0.2191618240758569</v>
      </c>
      <c r="CL41" s="20">
        <v>0.17181594576759254</v>
      </c>
      <c r="CM41" s="20">
        <v>0.18716032372323474</v>
      </c>
      <c r="CN41" s="20">
        <v>0.18061612137447203</v>
      </c>
      <c r="CO41" s="20">
        <v>0.12829846277688728</v>
      </c>
      <c r="CP41" s="20">
        <v>0.10934054318248379</v>
      </c>
      <c r="CQ41" s="20">
        <v>0.06681781603776688</v>
      </c>
      <c r="CR41" s="20">
        <v>0.106163316769265</v>
      </c>
      <c r="CS41" s="20">
        <v>0.10702174663591171</v>
      </c>
      <c r="CT41" s="20">
        <v>0.058417632064583426</v>
      </c>
      <c r="CU41" s="20">
        <v>0.1006385746040446</v>
      </c>
      <c r="CV41" s="20">
        <v>0.10906136800803984</v>
      </c>
      <c r="CW41" s="20">
        <v>0.1874750774597881</v>
      </c>
      <c r="CX41" s="20">
        <v>-0.0754582806573957</v>
      </c>
      <c r="CY41" s="20">
        <v>0.050490890155282776</v>
      </c>
      <c r="CZ41" s="20">
        <v>0.2260265394875666</v>
      </c>
      <c r="DA41" s="20">
        <v>0.24632113530598307</v>
      </c>
      <c r="DB41" s="20">
        <v>0.19436346499495857</v>
      </c>
      <c r="DC41" s="20">
        <v>0.22363059163059162</v>
      </c>
      <c r="DD41" s="20">
        <v>0.2234821443394817</v>
      </c>
      <c r="DE41" s="20">
        <v>0.2223922866124701</v>
      </c>
      <c r="DF41" s="20">
        <v>0.23039890999924306</v>
      </c>
      <c r="DG41" s="20">
        <v>0.2139931219849998</v>
      </c>
      <c r="DH41" s="20">
        <v>0.20199618811581124</v>
      </c>
      <c r="DI41" s="20">
        <v>0.22294967109104355</v>
      </c>
      <c r="DJ41" s="20">
        <v>0.18762886597938144</v>
      </c>
      <c r="DK41" s="20">
        <v>0.15619230769230769</v>
      </c>
      <c r="DL41" s="20">
        <v>0.15576332760708553</v>
      </c>
      <c r="DM41" s="8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</row>
    <row r="42">
      <c r="A42" s="1"/>
      <c r="B42" s="4"/>
      <c r="C42" s="23" t="s">
        <v>803</v>
      </c>
      <c r="D42" s="30">
        <f t="shared" si="0"/>
      </c>
      <c r="E42" s="30">
        <f t="shared" si="2"/>
      </c>
      <c r="F42" s="30">
        <f t="shared" si="4"/>
      </c>
      <c r="G42" s="30">
        <f t="shared" si="6"/>
      </c>
      <c r="H42" s="30">
        <f t="shared" si="8"/>
      </c>
      <c r="I42" s="30">
        <f t="shared" si="10"/>
      </c>
      <c r="J42" s="30">
        <f t="shared" si="12"/>
      </c>
      <c r="K42" s="29">
        <f t="shared" si="14"/>
      </c>
      <c r="M42" s="20">
        <v>0.6104599425389642</v>
      </c>
      <c r="N42" s="20"/>
      <c r="O42" s="20"/>
      <c r="P42" s="20"/>
      <c r="Q42" s="20">
        <v>0.6048047776319957</v>
      </c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>
        <v>0.2156473848890583</v>
      </c>
      <c r="DB42" s="20">
        <v>0.16171200298101793</v>
      </c>
      <c r="DC42" s="20">
        <v>0.181006253006253</v>
      </c>
      <c r="DD42" s="20">
        <v>0.158036292397855</v>
      </c>
      <c r="DE42" s="20"/>
      <c r="DF42" s="20"/>
      <c r="DG42" s="20"/>
      <c r="DH42" s="20"/>
      <c r="DI42" s="20"/>
      <c r="DJ42" s="20"/>
      <c r="DK42" s="20"/>
      <c r="DL42" s="20"/>
      <c r="DM42" s="8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</row>
    <row r="43">
      <c r="A43" s="1"/>
      <c r="B43" s="4"/>
      <c r="C43" s="23" t="s">
        <v>804</v>
      </c>
      <c r="D43" s="30">
        <f t="shared" si="0"/>
      </c>
      <c r="E43" s="30">
        <f t="shared" si="2"/>
      </c>
      <c r="F43" s="30">
        <f t="shared" si="4"/>
      </c>
      <c r="G43" s="30">
        <f t="shared" si="6"/>
      </c>
      <c r="H43" s="30">
        <f t="shared" si="8"/>
      </c>
      <c r="I43" s="30">
        <f t="shared" si="10"/>
      </c>
      <c r="J43" s="30">
        <f t="shared" si="12"/>
      </c>
      <c r="K43" s="29">
        <f t="shared" si="14"/>
      </c>
      <c r="M43" s="20">
        <v>0.6110701482291322</v>
      </c>
      <c r="N43" s="20">
        <v>0.6233681090017673</v>
      </c>
      <c r="O43" s="20">
        <v>0.620572569906791</v>
      </c>
      <c r="P43" s="20">
        <v>0.6492474274305022</v>
      </c>
      <c r="Q43" s="20">
        <v>0.6159344885309687</v>
      </c>
      <c r="R43" s="20">
        <v>0.5748896247240618</v>
      </c>
      <c r="S43" s="20">
        <v>0.5034426593618124</v>
      </c>
      <c r="T43" s="20">
        <v>0.2975528364849833</v>
      </c>
      <c r="U43" s="20">
        <v>0.20756899686002314</v>
      </c>
      <c r="V43" s="20">
        <v>0.10133198448828191</v>
      </c>
      <c r="W43" s="20">
        <v>0.07443317422434367</v>
      </c>
      <c r="X43" s="20">
        <v>0.3886341698841699</v>
      </c>
      <c r="Y43" s="20">
        <v>0.3885908674604213</v>
      </c>
      <c r="Z43" s="20">
        <v>0.3760382936787273</v>
      </c>
      <c r="AA43" s="20">
        <v>0.3755955125249731</v>
      </c>
      <c r="AB43" s="20">
        <v>0.3455219925808161</v>
      </c>
      <c r="AC43" s="20">
        <v>0.30121926843893665</v>
      </c>
      <c r="AD43" s="20">
        <v>0.2958104104951333</v>
      </c>
      <c r="AE43" s="20">
        <v>0.16839110191412313</v>
      </c>
      <c r="AF43" s="20">
        <v>0.3168831168831169</v>
      </c>
      <c r="AG43" s="20">
        <v>0.3188405797101449</v>
      </c>
      <c r="AH43" s="20">
        <v>0.30756469807564696</v>
      </c>
      <c r="AI43" s="20">
        <v>0.22140364482357502</v>
      </c>
      <c r="AJ43" s="20">
        <v>0.16126126126126125</v>
      </c>
      <c r="AK43" s="20">
        <v>0.13333333333333333</v>
      </c>
      <c r="AL43" s="20">
        <v>0.33259981138006917</v>
      </c>
      <c r="AM43" s="20">
        <v>0.37047710534742234</v>
      </c>
      <c r="AN43" s="20">
        <v>0.40380417835983784</v>
      </c>
      <c r="AO43" s="20">
        <v>0.3686018550326348</v>
      </c>
      <c r="AP43" s="20">
        <v>0.33952959028831564</v>
      </c>
      <c r="AQ43" s="20">
        <v>0.30852017937219733</v>
      </c>
      <c r="AR43" s="20">
        <v>0.28600929272070214</v>
      </c>
      <c r="AS43" s="20">
        <v>0.3373216751035435</v>
      </c>
      <c r="AT43" s="20">
        <v>0.3188622754491018</v>
      </c>
      <c r="AU43" s="20">
        <v>0.22338935574229693</v>
      </c>
      <c r="AV43" s="20">
        <v>0.18850574712643678</v>
      </c>
      <c r="AW43" s="20">
        <v>0.20413990007137758</v>
      </c>
      <c r="AX43" s="20">
        <v>0.19386973180076628</v>
      </c>
      <c r="AY43" s="20">
        <v>0.14310494362532525</v>
      </c>
      <c r="AZ43" s="20">
        <v>0.1529105125977411</v>
      </c>
      <c r="BA43" s="20">
        <v>0.18465227817745802</v>
      </c>
      <c r="BB43" s="20">
        <v>0.17387755102040817</v>
      </c>
      <c r="BC43" s="20">
        <v>0.14777878513145964</v>
      </c>
      <c r="BD43" s="20">
        <v>0.13689936536718042</v>
      </c>
      <c r="BE43" s="20">
        <v>0.1457070283272847</v>
      </c>
      <c r="BF43" s="20">
        <v>0.13376889409250953</v>
      </c>
      <c r="BG43" s="20">
        <v>0.10799211655707207</v>
      </c>
      <c r="BH43" s="20">
        <v>0.08670537183460611</v>
      </c>
      <c r="BI43" s="20">
        <v>0.16584395005158542</v>
      </c>
      <c r="BJ43" s="20">
        <v>0.209463421116011</v>
      </c>
      <c r="BK43" s="20">
        <v>0.1337039271452785</v>
      </c>
      <c r="BL43" s="20">
        <v>0.07874128127307739</v>
      </c>
      <c r="BM43" s="20">
        <v>0.12832330039844983</v>
      </c>
      <c r="BN43" s="20">
        <v>0.18485621564838958</v>
      </c>
      <c r="BO43" s="20">
        <v>0.17120225239715617</v>
      </c>
      <c r="BP43" s="20">
        <v>0.16097268405958595</v>
      </c>
      <c r="BQ43" s="20">
        <v>0.1385168370984774</v>
      </c>
      <c r="BR43" s="20">
        <v>0.12297846220932988</v>
      </c>
      <c r="BS43" s="20">
        <v>-0.21598283054407746</v>
      </c>
      <c r="BT43" s="20">
        <v>0.147126260090456</v>
      </c>
      <c r="BU43" s="20">
        <v>0.13667546066720407</v>
      </c>
      <c r="BV43" s="20">
        <v>0.1194024397535003</v>
      </c>
      <c r="BW43" s="20">
        <v>-0.14179544635038377</v>
      </c>
      <c r="BX43" s="20">
        <v>-0.34771788730125514</v>
      </c>
      <c r="BY43" s="20">
        <v>-0.3253793074780729</v>
      </c>
      <c r="BZ43" s="20">
        <v>0.07256017066690432</v>
      </c>
      <c r="CA43" s="20">
        <v>-0.17407435620538694</v>
      </c>
      <c r="CB43" s="20">
        <v>0.17598501111508008</v>
      </c>
      <c r="CC43" s="20">
        <v>0.21825264190632976</v>
      </c>
      <c r="CD43" s="20">
        <v>0.22215997353883168</v>
      </c>
      <c r="CE43" s="20">
        <v>0.19755082314625028</v>
      </c>
      <c r="CF43" s="20">
        <v>0.16729757900222675</v>
      </c>
      <c r="CG43" s="20">
        <v>0.1576041134498386</v>
      </c>
      <c r="CH43" s="20">
        <v>0.14333050603725206</v>
      </c>
      <c r="CI43" s="20">
        <v>0.13936487573434334</v>
      </c>
      <c r="CJ43" s="20">
        <v>0.14767375518291834</v>
      </c>
      <c r="CK43" s="20">
        <v>0.17469626618098716</v>
      </c>
      <c r="CL43" s="20">
        <v>0.1192495907715777</v>
      </c>
      <c r="CM43" s="20">
        <v>0.13498848319102594</v>
      </c>
      <c r="CN43" s="20">
        <v>0.13048303833545147</v>
      </c>
      <c r="CO43" s="20">
        <v>0.06838595103764325</v>
      </c>
      <c r="CP43" s="20">
        <v>0.05577676879542118</v>
      </c>
      <c r="CQ43" s="20">
        <v>0.008330026027220043</v>
      </c>
      <c r="CR43" s="20">
        <v>0.05060340534641506</v>
      </c>
      <c r="CS43" s="20">
        <v>0.05044490901658268</v>
      </c>
      <c r="CT43" s="20">
        <v>0.038803132888540516</v>
      </c>
      <c r="CU43" s="20">
        <v>0.053574147298455325</v>
      </c>
      <c r="CV43" s="20">
        <v>0.06505952101693158</v>
      </c>
      <c r="CW43" s="20">
        <v>0.15083814369457066</v>
      </c>
      <c r="CX43" s="20">
        <v>-0.11644325871941696</v>
      </c>
      <c r="CY43" s="20">
        <v>0.014428308974103935</v>
      </c>
      <c r="CZ43" s="20">
        <v>0.20104648270301337</v>
      </c>
      <c r="DA43" s="20">
        <v>0.21335032798081352</v>
      </c>
      <c r="DB43" s="20">
        <v>0.1571034807768182</v>
      </c>
      <c r="DC43" s="20">
        <v>0.1725098605098605</v>
      </c>
      <c r="DD43" s="20">
        <v>0.174862616837946</v>
      </c>
      <c r="DE43" s="20">
        <v>0.1691015406611737</v>
      </c>
      <c r="DF43" s="20">
        <v>0.18493174879519592</v>
      </c>
      <c r="DG43" s="20">
        <v>0.1703247690700595</v>
      </c>
      <c r="DH43" s="20">
        <v>0.17216785759985992</v>
      </c>
      <c r="DI43" s="20">
        <v>0.1951422677202133</v>
      </c>
      <c r="DJ43" s="20">
        <v>0.1556701030927835</v>
      </c>
      <c r="DK43" s="20">
        <v>0.12179487179487179</v>
      </c>
      <c r="DL43" s="20">
        <v>0.12677067785631813</v>
      </c>
      <c r="DM43" s="8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</row>
    <row r="44">
      <c r="A44" s="1"/>
      <c r="B44" s="4"/>
      <c r="C44" s="23" t="s">
        <v>805</v>
      </c>
      <c r="D44" s="30">
        <f t="shared" si="0"/>
      </c>
      <c r="E44" s="30">
        <f t="shared" si="2"/>
      </c>
      <c r="F44" s="30">
        <f t="shared" si="4"/>
      </c>
      <c r="G44" s="30">
        <f t="shared" si="6"/>
      </c>
      <c r="H44" s="30">
        <f t="shared" si="8"/>
      </c>
      <c r="I44" s="30">
        <f t="shared" si="10"/>
      </c>
      <c r="J44" s="30">
        <f t="shared" si="12"/>
      </c>
      <c r="K44" s="29">
        <f t="shared" si="14"/>
      </c>
      <c r="M44" s="20">
        <v>0.6297068470163484</v>
      </c>
      <c r="N44" s="20">
        <v>0.6243942762670315</v>
      </c>
      <c r="O44" s="20">
        <v>0.6268641810918775</v>
      </c>
      <c r="P44" s="20">
        <v>0.6521271694056212</v>
      </c>
      <c r="Q44" s="20">
        <v>0.6277428403384157</v>
      </c>
      <c r="R44" s="20">
        <v>0.5712472406181015</v>
      </c>
      <c r="S44" s="20">
        <v>0.5078107647886281</v>
      </c>
      <c r="T44" s="20">
        <v>0.29546718576195774</v>
      </c>
      <c r="U44" s="20">
        <v>0.20442901999669477</v>
      </c>
      <c r="V44" s="20">
        <v>0.09947732254257292</v>
      </c>
      <c r="W44" s="20">
        <v>0.0736873508353222</v>
      </c>
      <c r="X44" s="20">
        <v>0.22381756756756757</v>
      </c>
      <c r="Y44" s="20">
        <v>0.3816564176370535</v>
      </c>
      <c r="Z44" s="20">
        <v>0.37913557651696467</v>
      </c>
      <c r="AA44" s="20">
        <v>0.37621023513139695</v>
      </c>
      <c r="AB44" s="20">
        <v>0.36936936936936937</v>
      </c>
      <c r="AC44" s="20">
        <v>0.3030181890865481</v>
      </c>
      <c r="AD44" s="20">
        <v>0.2949640287769784</v>
      </c>
      <c r="AE44" s="20">
        <v>0.16813243662700467</v>
      </c>
      <c r="AF44" s="20">
        <v>0.31655844155844154</v>
      </c>
      <c r="AG44" s="20">
        <v>0.3181964573268921</v>
      </c>
      <c r="AH44" s="20">
        <v>0.30756469807564696</v>
      </c>
      <c r="AI44" s="20">
        <v>0.2217913920124079</v>
      </c>
      <c r="AJ44" s="20">
        <v>0.16126126126126125</v>
      </c>
      <c r="AK44" s="20">
        <v>0.13424036281179139</v>
      </c>
      <c r="AL44" s="20">
        <v>0.3329141779314681</v>
      </c>
      <c r="AM44" s="20">
        <v>0.37207813000320206</v>
      </c>
      <c r="AN44" s="20">
        <v>0.40567508574992206</v>
      </c>
      <c r="AO44" s="20">
        <v>0.3686018550326348</v>
      </c>
      <c r="AP44" s="20">
        <v>0.33915022761760244</v>
      </c>
      <c r="AQ44" s="20">
        <v>0.30672645739910315</v>
      </c>
      <c r="AR44" s="20">
        <v>0.27671657201858546</v>
      </c>
      <c r="AS44" s="20">
        <v>0.3345605154164749</v>
      </c>
      <c r="AT44" s="20">
        <v>0.31087824351297405</v>
      </c>
      <c r="AU44" s="20">
        <v>0.22198879551820727</v>
      </c>
      <c r="AV44" s="20">
        <v>0.1846743295019157</v>
      </c>
      <c r="AW44" s="20">
        <v>0.18201284796573874</v>
      </c>
      <c r="AX44" s="20">
        <v>0.1900383141762452</v>
      </c>
      <c r="AY44" s="20">
        <v>0.06504770164787511</v>
      </c>
      <c r="AZ44" s="20">
        <v>0.1520417028670721</v>
      </c>
      <c r="BA44" s="20">
        <v>0.18465227817745802</v>
      </c>
      <c r="BB44" s="20">
        <v>0.17387755102040817</v>
      </c>
      <c r="BC44" s="20">
        <v>0.14505893019038985</v>
      </c>
      <c r="BD44" s="20">
        <v>0.15231187669990934</v>
      </c>
      <c r="BE44" s="20">
        <v>0.15042008433153622</v>
      </c>
      <c r="BF44" s="20">
        <v>0.13120050248252554</v>
      </c>
      <c r="BG44" s="20">
        <v>0.1113249791760042</v>
      </c>
      <c r="BH44" s="20">
        <v>0.0878135280951129</v>
      </c>
      <c r="BI44" s="20">
        <v>0.1668702378349664</v>
      </c>
      <c r="BJ44" s="20">
        <v>0.20673111260599114</v>
      </c>
      <c r="BK44" s="20">
        <v>0.13396152336081665</v>
      </c>
      <c r="BL44" s="20">
        <v>0.0777368233830012</v>
      </c>
      <c r="BM44" s="20">
        <v>0.12951508297366537</v>
      </c>
      <c r="BN44" s="20">
        <v>0.18798983286124293</v>
      </c>
      <c r="BO44" s="20">
        <v>0.16948167123619182</v>
      </c>
      <c r="BP44" s="20">
        <v>0.15713708072125973</v>
      </c>
      <c r="BQ44" s="20">
        <v>0.20823217235123695</v>
      </c>
      <c r="BR44" s="20">
        <v>0.11774331920863787</v>
      </c>
      <c r="BS44" s="20">
        <v>-0.21431248212542284</v>
      </c>
      <c r="BT44" s="20">
        <v>0.14489131205125108</v>
      </c>
      <c r="BU44" s="20">
        <v>0.1394144254179186</v>
      </c>
      <c r="BV44" s="20">
        <v>0.11599015064116049</v>
      </c>
      <c r="BW44" s="20">
        <v>-0.14536650697985887</v>
      </c>
      <c r="BX44" s="20">
        <v>-0.3476877772943449</v>
      </c>
      <c r="BY44" s="20">
        <v>-0.35410691274888806</v>
      </c>
      <c r="BZ44" s="20">
        <v>0.06795817992435847</v>
      </c>
      <c r="CA44" s="20">
        <v>-0.16422531803252244</v>
      </c>
      <c r="CB44" s="20">
        <v>0.18468893381932186</v>
      </c>
      <c r="CC44" s="20">
        <v>0.23272222360795855</v>
      </c>
      <c r="CD44" s="20">
        <v>0.23915356531077084</v>
      </c>
      <c r="CE44" s="20">
        <v>0.21475579335217315</v>
      </c>
      <c r="CF44" s="20">
        <v>0.18215402473113185</v>
      </c>
      <c r="CG44" s="20">
        <v>0.17244698608331352</v>
      </c>
      <c r="CH44" s="20">
        <v>0.15638725181946253</v>
      </c>
      <c r="CI44" s="20">
        <v>0.1520277985044777</v>
      </c>
      <c r="CJ44" s="20">
        <v>0.16023302782165627</v>
      </c>
      <c r="CK44" s="20">
        <v>0.18161846171328286</v>
      </c>
      <c r="CL44" s="20">
        <v>0.1297841159380544</v>
      </c>
      <c r="CM44" s="20">
        <v>0.14406797352873635</v>
      </c>
      <c r="CN44" s="20">
        <v>0.1379730271338675</v>
      </c>
      <c r="CO44" s="20">
        <v>0.07342411682048312</v>
      </c>
      <c r="CP44" s="20">
        <v>0.06274159168798524</v>
      </c>
      <c r="CQ44" s="20">
        <v>0.014031017780516204</v>
      </c>
      <c r="CR44" s="20">
        <v>0.056551636452252044</v>
      </c>
      <c r="CS44" s="20">
        <v>0.055598270774952926</v>
      </c>
      <c r="CT44" s="20">
        <v>0.011424303956845632</v>
      </c>
      <c r="CU44" s="20">
        <v>0.05798718500828668</v>
      </c>
      <c r="CV44" s="20">
        <v>0.06965724487200697</v>
      </c>
      <c r="CW44" s="20">
        <v>0.15516693570571038</v>
      </c>
      <c r="CX44" s="20">
        <v>-0.11302706923477356</v>
      </c>
      <c r="CY44" s="20">
        <v>0.01756438910797243</v>
      </c>
      <c r="CZ44" s="20">
        <v>0.2040160918159906</v>
      </c>
      <c r="DA44" s="20">
        <v>0.2156473848890583</v>
      </c>
      <c r="DB44" s="20">
        <v>0.16171200298101793</v>
      </c>
      <c r="DC44" s="20">
        <v>0.180998556998557</v>
      </c>
      <c r="DD44" s="20">
        <v>0.15801969020304485</v>
      </c>
      <c r="DE44" s="20">
        <v>0.19942442878222694</v>
      </c>
      <c r="DF44" s="20">
        <v>0.20829611687230337</v>
      </c>
      <c r="DG44" s="20">
        <v>0.1943743471167502</v>
      </c>
      <c r="DH44" s="20">
        <v>0.18111164241024225</v>
      </c>
      <c r="DI44" s="20">
        <v>0.19984430345257093</v>
      </c>
      <c r="DJ44" s="20">
        <v>0.16082474226804125</v>
      </c>
      <c r="DK44" s="20">
        <v>0.12564102564102564</v>
      </c>
      <c r="DL44" s="20">
        <v>0.1315863583880143</v>
      </c>
      <c r="DM44" s="8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</row>
    <row r="45">
      <c r="A45" s="1"/>
      <c r="B45" s="4"/>
      <c r="C45" s="23" t="s">
        <v>806</v>
      </c>
      <c r="D45" s="30">
        <f t="shared" si="0"/>
      </c>
      <c r="E45" s="30">
        <f t="shared" si="2"/>
      </c>
      <c r="F45" s="30">
        <f t="shared" si="4"/>
      </c>
      <c r="G45" s="30">
        <f t="shared" si="6"/>
      </c>
      <c r="H45" s="30">
        <f t="shared" si="8"/>
      </c>
      <c r="I45" s="30">
        <f t="shared" si="10"/>
      </c>
      <c r="J45" s="30">
        <f t="shared" si="12"/>
      </c>
      <c r="K45" s="29">
        <f t="shared" si="14"/>
      </c>
      <c r="M45" s="20">
        <v>0.6447840126109176</v>
      </c>
      <c r="N45" s="20">
        <v>0.6589989168234422</v>
      </c>
      <c r="O45" s="20">
        <v>0.6587549933422104</v>
      </c>
      <c r="P45" s="20">
        <v>0.6882967286131163</v>
      </c>
      <c r="Q45" s="20">
        <v>0.660860516671945</v>
      </c>
      <c r="R45" s="20">
        <v>0.629083885209713</v>
      </c>
      <c r="S45" s="20">
        <v>0.5657066706152365</v>
      </c>
      <c r="T45" s="20">
        <v>0.3996106785317019</v>
      </c>
      <c r="U45" s="20">
        <v>0.32804495124772765</v>
      </c>
      <c r="V45" s="20">
        <v>0.22694317990220875</v>
      </c>
      <c r="W45" s="20">
        <v>0.17139021479713604</v>
      </c>
      <c r="X45" s="20">
        <v>0.4588561776061776</v>
      </c>
      <c r="Y45" s="20">
        <v>0.46055213921235116</v>
      </c>
      <c r="Z45" s="20">
        <v>0.45515979163733633</v>
      </c>
      <c r="AA45" s="20">
        <v>0.4476717381281697</v>
      </c>
      <c r="AB45" s="20">
        <v>0.42165695106871576</v>
      </c>
      <c r="AC45" s="20">
        <v>0.3843693783729762</v>
      </c>
      <c r="AD45" s="20">
        <v>0.3768514600084638</v>
      </c>
      <c r="AE45" s="20">
        <v>0.26539058458354886</v>
      </c>
      <c r="AF45" s="20">
        <v>0.39025974025974025</v>
      </c>
      <c r="AG45" s="20">
        <v>0.3890499194847021</v>
      </c>
      <c r="AH45" s="20">
        <v>0.38155275381552756</v>
      </c>
      <c r="AI45" s="20">
        <v>0.3082590151221404</v>
      </c>
      <c r="AJ45" s="20">
        <v>0.24144144144144145</v>
      </c>
      <c r="AK45" s="20">
        <v>0.2054421768707483</v>
      </c>
      <c r="AL45" s="20">
        <v>0.3762967620245206</v>
      </c>
      <c r="AM45" s="20">
        <v>0.41466538584694207</v>
      </c>
      <c r="AN45" s="20">
        <v>0.4458995946367321</v>
      </c>
      <c r="AO45" s="20">
        <v>0.41188594984541393</v>
      </c>
      <c r="AP45" s="20">
        <v>0.38050075872534145</v>
      </c>
      <c r="AQ45" s="20">
        <v>0.34484304932735427</v>
      </c>
      <c r="AR45" s="20">
        <v>0.32318017552916883</v>
      </c>
      <c r="AS45" s="20">
        <v>0.36999539806718823</v>
      </c>
      <c r="AT45" s="20">
        <v>0.35129740518962077</v>
      </c>
      <c r="AU45" s="20">
        <v>0.26400560224089636</v>
      </c>
      <c r="AV45" s="20">
        <v>0.22375478927203066</v>
      </c>
      <c r="AW45" s="20">
        <v>0.2491077801570307</v>
      </c>
      <c r="AX45" s="20">
        <v>0.23295019157088123</v>
      </c>
      <c r="AY45" s="20">
        <v>0.18386816999132696</v>
      </c>
      <c r="AZ45" s="20">
        <v>0.18853171155516943</v>
      </c>
      <c r="BA45" s="20">
        <v>0.21982414068745004</v>
      </c>
      <c r="BB45" s="20">
        <v>0.20408163265306123</v>
      </c>
      <c r="BC45" s="20">
        <v>0.18223028105167724</v>
      </c>
      <c r="BD45" s="20">
        <v>0.16953762466001812</v>
      </c>
      <c r="BE45" s="20">
        <v>0.1750403826386121</v>
      </c>
      <c r="BF45" s="20">
        <v>0.1634984776563213</v>
      </c>
      <c r="BG45" s="20">
        <v>0.14447452923443418</v>
      </c>
      <c r="BH45" s="20">
        <v>0.12279376876821833</v>
      </c>
      <c r="BI45" s="20">
        <v>0.19918475167630015</v>
      </c>
      <c r="BJ45" s="20">
        <v>0.23419455033178033</v>
      </c>
      <c r="BK45" s="20">
        <v>0.1648491290566616</v>
      </c>
      <c r="BL45" s="20">
        <v>0.11619491024211868</v>
      </c>
      <c r="BM45" s="20">
        <v>0.16669114576885713</v>
      </c>
      <c r="BN45" s="20">
        <v>0.21915624003451575</v>
      </c>
      <c r="BO45" s="20">
        <v>0.20484753329260602</v>
      </c>
      <c r="BP45" s="20">
        <v>0.19012846672536143</v>
      </c>
      <c r="BQ45" s="20">
        <v>0.1725452855221712</v>
      </c>
      <c r="BR45" s="20">
        <v>0.14757699854961182</v>
      </c>
      <c r="BS45" s="20">
        <v>-0.1839491227897161</v>
      </c>
      <c r="BT45" s="20">
        <v>0.17002274875650444</v>
      </c>
      <c r="BU45" s="20">
        <v>0.16447325565299525</v>
      </c>
      <c r="BV45" s="20">
        <v>0.1414350657546562</v>
      </c>
      <c r="BW45" s="20">
        <v>-0.11268737443980838</v>
      </c>
      <c r="BX45" s="20">
        <v>-0.09198155460976679</v>
      </c>
      <c r="BY45" s="20">
        <v>-0.31165772955896415</v>
      </c>
      <c r="BZ45" s="20">
        <v>0.08308425842890643</v>
      </c>
      <c r="CA45" s="20">
        <v>-0.16422531803252244</v>
      </c>
      <c r="CB45" s="20">
        <v>0.18468893381932186</v>
      </c>
      <c r="CC45" s="20">
        <v>0.23272222360795855</v>
      </c>
      <c r="CD45" s="20">
        <v>0.23915356531077084</v>
      </c>
      <c r="CE45" s="20">
        <v>0.21475579335217315</v>
      </c>
      <c r="CF45" s="20">
        <v>0.18215402473113185</v>
      </c>
      <c r="CG45" s="20">
        <v>0.17244698608331352</v>
      </c>
      <c r="CH45" s="20">
        <v>0.15638725181946253</v>
      </c>
      <c r="CI45" s="20">
        <v>0.1520277985044777</v>
      </c>
      <c r="CJ45" s="20">
        <v>0.16023302782165627</v>
      </c>
      <c r="CK45" s="20">
        <v>0.18161846171328286</v>
      </c>
      <c r="CL45" s="20">
        <v>0.1297841159380544</v>
      </c>
      <c r="CM45" s="20">
        <v>0.14406797352873635</v>
      </c>
      <c r="CN45" s="20">
        <v>0.1379730271338675</v>
      </c>
      <c r="CO45" s="20">
        <v>0.07342411682048312</v>
      </c>
      <c r="CP45" s="20">
        <v>0.06274159168798524</v>
      </c>
      <c r="CQ45" s="20">
        <v>0.014031017780516204</v>
      </c>
      <c r="CR45" s="20">
        <v>0.056551636452252044</v>
      </c>
      <c r="CS45" s="20">
        <v>0.055598270774952926</v>
      </c>
      <c r="CT45" s="20">
        <v>0.011424303956845632</v>
      </c>
      <c r="CU45" s="20">
        <v>0.05798718500828668</v>
      </c>
      <c r="CV45" s="20">
        <v>0.06965724487200697</v>
      </c>
      <c r="CW45" s="20">
        <v>0.15516693570571038</v>
      </c>
      <c r="CX45" s="20">
        <v>-0.11302706923477356</v>
      </c>
      <c r="CY45" s="20">
        <v>0.01756438910797243</v>
      </c>
      <c r="CZ45" s="20">
        <v>0.2040160918159906</v>
      </c>
      <c r="DA45" s="20">
        <v>0.21701926589476025</v>
      </c>
      <c r="DB45" s="20">
        <v>0.16171200298101793</v>
      </c>
      <c r="DC45" s="20">
        <v>0.18275709475709476</v>
      </c>
      <c r="DD45" s="20">
        <v>0.19775289293244566</v>
      </c>
      <c r="DE45" s="20">
        <v>0.19942442878222694</v>
      </c>
      <c r="DF45" s="20">
        <v>0.20829611687230337</v>
      </c>
      <c r="DG45" s="20">
        <v>0.1943743471167502</v>
      </c>
      <c r="DH45" s="20">
        <v>0.18111164241024225</v>
      </c>
      <c r="DI45" s="20">
        <v>0.19984430345257093</v>
      </c>
      <c r="DJ45" s="20">
        <v>0.16082474226804125</v>
      </c>
      <c r="DK45" s="20">
        <v>0.12564102564102564</v>
      </c>
      <c r="DL45" s="20">
        <v>0.1315863583880143</v>
      </c>
      <c r="DM45" s="8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</row>
    <row r="46">
      <c r="A46" s="1"/>
      <c r="B46" s="4"/>
      <c r="C46" s="23" t="s">
        <v>807</v>
      </c>
      <c r="D46" s="30">
        <f t="shared" si="0"/>
      </c>
      <c r="E46" s="30">
        <f t="shared" si="2"/>
      </c>
      <c r="F46" s="30">
        <f t="shared" si="4"/>
      </c>
      <c r="G46" s="30">
        <f t="shared" si="6"/>
      </c>
      <c r="H46" s="30">
        <f t="shared" si="8"/>
      </c>
      <c r="I46" s="30">
        <f t="shared" si="10"/>
      </c>
      <c r="J46" s="30">
        <f t="shared" si="12"/>
      </c>
      <c r="K46" s="29">
        <f t="shared" si="14"/>
      </c>
      <c r="M46" s="20">
        <v>0.6411482037069995</v>
      </c>
      <c r="N46" s="20">
        <v>0.6361096858787982</v>
      </c>
      <c r="O46" s="20">
        <v>0.6396138482023968</v>
      </c>
      <c r="P46" s="20">
        <v>0.6634541545077561</v>
      </c>
      <c r="Q46" s="20">
        <v>0.6381939103289146</v>
      </c>
      <c r="R46" s="20">
        <v>0.5806843267108168</v>
      </c>
      <c r="S46" s="20">
        <v>0.5168431183830606</v>
      </c>
      <c r="T46" s="20">
        <v>0.307146829810901</v>
      </c>
      <c r="U46" s="20">
        <v>0.2128573789456288</v>
      </c>
      <c r="V46" s="20">
        <v>0.10335525206541898</v>
      </c>
      <c r="W46" s="20">
        <v>0.07085322195704058</v>
      </c>
      <c r="X46" s="20">
        <v>0.21778474903474904</v>
      </c>
      <c r="Y46" s="20">
        <v>0.37485280648959834</v>
      </c>
      <c r="Z46" s="20">
        <v>0.37139236942137127</v>
      </c>
      <c r="AA46" s="20">
        <v>0.367911479944675</v>
      </c>
      <c r="AB46" s="20">
        <v>0.3610669493022434</v>
      </c>
      <c r="AC46" s="20">
        <v>0.2938237057765341</v>
      </c>
      <c r="AD46" s="20">
        <v>0.28523063901819723</v>
      </c>
      <c r="AE46" s="20">
        <v>0.15752715985514745</v>
      </c>
      <c r="AF46" s="20">
        <v>0.3185064935064935</v>
      </c>
      <c r="AG46" s="20">
        <v>0.3272141706924316</v>
      </c>
      <c r="AH46" s="20">
        <v>0.3181818181818182</v>
      </c>
      <c r="AI46" s="20">
        <v>0.23497479643272587</v>
      </c>
      <c r="AJ46" s="20">
        <v>0.1752252252252252</v>
      </c>
      <c r="AK46" s="20">
        <v>0.1469387755102041</v>
      </c>
      <c r="AL46" s="20">
        <v>0.3398302420622446</v>
      </c>
      <c r="AM46" s="20">
        <v>0.37784181876400896</v>
      </c>
      <c r="AN46" s="20">
        <v>0.4087932647333957</v>
      </c>
      <c r="AO46" s="20">
        <v>0.3706630024046719</v>
      </c>
      <c r="AP46" s="20">
        <v>0.33990895295902884</v>
      </c>
      <c r="AQ46" s="20">
        <v>0.30672645739910315</v>
      </c>
      <c r="AR46" s="20">
        <v>0.27671657201858546</v>
      </c>
      <c r="AS46" s="20">
        <v>0.33364012885411876</v>
      </c>
      <c r="AT46" s="20">
        <v>0.30988023952095806</v>
      </c>
      <c r="AU46" s="20">
        <v>0.22198879551820727</v>
      </c>
      <c r="AV46" s="20">
        <v>0.1846743295019157</v>
      </c>
      <c r="AW46" s="20">
        <v>0.1812990720913633</v>
      </c>
      <c r="AX46" s="20">
        <v>0.18773946360153257</v>
      </c>
      <c r="AY46" s="20">
        <v>0.062445793581960105</v>
      </c>
      <c r="AZ46" s="20">
        <v>0.14943527367506515</v>
      </c>
      <c r="BA46" s="20">
        <v>0.18225419664268586</v>
      </c>
      <c r="BB46" s="20">
        <v>0.17061224489795918</v>
      </c>
      <c r="BC46" s="20">
        <v>0.14052583862194015</v>
      </c>
      <c r="BD46" s="20">
        <v>0.14777878513145964</v>
      </c>
      <c r="BE46" s="20">
        <v>0.14740012726649745</v>
      </c>
      <c r="BF46" s="20">
        <v>0.13423949706205224</v>
      </c>
      <c r="BG46" s="20">
        <v>0.11442453117868932</v>
      </c>
      <c r="BH46" s="20">
        <v>0.09223672647707908</v>
      </c>
      <c r="BI46" s="20">
        <v>0.16813412569495764</v>
      </c>
      <c r="BJ46" s="20">
        <v>0.21063524096635688</v>
      </c>
      <c r="BK46" s="20">
        <v>0.1390521608396296</v>
      </c>
      <c r="BL46" s="20">
        <v>0.08335703017806692</v>
      </c>
      <c r="BM46" s="20">
        <v>0.13069427629632582</v>
      </c>
      <c r="BN46" s="20">
        <v>0.19207544692265846</v>
      </c>
      <c r="BO46" s="20">
        <v>0.174662105995276</v>
      </c>
      <c r="BP46" s="20">
        <v>0.1626597258531099</v>
      </c>
      <c r="BQ46" s="20">
        <v>0.20973717699937725</v>
      </c>
      <c r="BR46" s="20">
        <v>0.12274384059001413</v>
      </c>
      <c r="BS46" s="20">
        <v>-0.2083892170688652</v>
      </c>
      <c r="BT46" s="20">
        <v>0.15045223010681635</v>
      </c>
      <c r="BU46" s="20">
        <v>0.14190605890351843</v>
      </c>
      <c r="BV46" s="20">
        <v>0.12201756852810987</v>
      </c>
      <c r="BW46" s="20">
        <v>-0.13792432905784782</v>
      </c>
      <c r="BX46" s="20">
        <v>-0.3384680931784274</v>
      </c>
      <c r="BY46" s="20">
        <v>-0.35410691274888806</v>
      </c>
      <c r="BZ46" s="20">
        <v>0.06795817992435847</v>
      </c>
      <c r="CA46" s="20">
        <v>-0.16422531803252244</v>
      </c>
      <c r="CB46" s="20">
        <v>0.18468893381932186</v>
      </c>
      <c r="CC46" s="20">
        <v>0.23272222360795855</v>
      </c>
      <c r="CD46" s="20">
        <v>0.23915356531077084</v>
      </c>
      <c r="CE46" s="20">
        <v>0.21475579335217315</v>
      </c>
      <c r="CF46" s="20">
        <v>0.18215402473113185</v>
      </c>
      <c r="CG46" s="20">
        <v>0.17244698608331352</v>
      </c>
      <c r="CH46" s="20">
        <v>0.15638725181946253</v>
      </c>
      <c r="CI46" s="20">
        <v>0.1520277985044777</v>
      </c>
      <c r="CJ46" s="20">
        <v>0.16023302782165627</v>
      </c>
      <c r="CK46" s="20">
        <v>0.18161846171328286</v>
      </c>
      <c r="CL46" s="20">
        <v>0.1297841159380544</v>
      </c>
      <c r="CM46" s="20">
        <v>0.14406797352873635</v>
      </c>
      <c r="CN46" s="20">
        <v>0.1379730271338675</v>
      </c>
      <c r="CO46" s="20">
        <v>0.07342411682048312</v>
      </c>
      <c r="CP46" s="20">
        <v>0.06274159168798524</v>
      </c>
      <c r="CQ46" s="20">
        <v>0.014031017780516204</v>
      </c>
      <c r="CR46" s="20">
        <v>0.056551636452252044</v>
      </c>
      <c r="CS46" s="20">
        <v>0.055598270774952926</v>
      </c>
      <c r="CT46" s="20">
        <v>0.011424303956845632</v>
      </c>
      <c r="CU46" s="20">
        <v>0.05798718500828668</v>
      </c>
      <c r="CV46" s="20">
        <v>0.06965724487200697</v>
      </c>
      <c r="CW46" s="20">
        <v>0.15516693570571038</v>
      </c>
      <c r="CX46" s="20">
        <v>-0.11302706923477356</v>
      </c>
      <c r="CY46" s="20">
        <v>0.01756438910797243</v>
      </c>
      <c r="CZ46" s="20">
        <v>0.2040160918159906</v>
      </c>
      <c r="DA46" s="20">
        <v>0.2156473848890583</v>
      </c>
      <c r="DB46" s="20">
        <v>0.16171200298101793</v>
      </c>
      <c r="DC46" s="20">
        <v>0.180998556998557</v>
      </c>
      <c r="DD46" s="20">
        <v>0.15801969020304485</v>
      </c>
      <c r="DE46" s="20">
        <v>0.19942442878222694</v>
      </c>
      <c r="DF46" s="20">
        <v>0.20829611687230337</v>
      </c>
      <c r="DG46" s="20">
        <v>0.1943743471167502</v>
      </c>
      <c r="DH46" s="20">
        <v>0.18111164241024225</v>
      </c>
      <c r="DI46" s="20">
        <v>0.19984430345257093</v>
      </c>
      <c r="DJ46" s="20">
        <v>0.16082474226804125</v>
      </c>
      <c r="DK46" s="20">
        <v>0.12564102564102564</v>
      </c>
      <c r="DL46" s="20">
        <v>0.1315863583880143</v>
      </c>
      <c r="DM46" s="8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</row>
    <row r="47">
      <c r="A47" s="1"/>
      <c r="B47" s="4"/>
      <c r="C47" s="23" t="s">
        <v>808</v>
      </c>
      <c r="D47" s="30">
        <f t="shared" si="0"/>
      </c>
      <c r="E47" s="30">
        <f t="shared" si="2"/>
      </c>
      <c r="F47" s="30">
        <f t="shared" si="4"/>
      </c>
      <c r="G47" s="30">
        <f t="shared" si="6"/>
      </c>
      <c r="H47" s="30">
        <f t="shared" si="8"/>
      </c>
      <c r="I47" s="30">
        <f t="shared" si="10"/>
      </c>
      <c r="J47" s="30">
        <f t="shared" si="12"/>
      </c>
      <c r="K47" s="29">
        <f t="shared" si="14"/>
      </c>
      <c r="M47" s="20">
        <v>0.5616689125626096</v>
      </c>
      <c r="N47" s="20">
        <v>0.550396214582977</v>
      </c>
      <c r="O47" s="20">
        <v>0.5525632490013316</v>
      </c>
      <c r="P47" s="20">
        <v>0.5713792044232837</v>
      </c>
      <c r="Q47" s="20">
        <v>0.5558069040401755</v>
      </c>
      <c r="R47" s="20">
        <v>0.5100993377483444</v>
      </c>
      <c r="S47" s="20">
        <v>0.45813282001924927</v>
      </c>
      <c r="T47" s="20">
        <v>0.2840656284760845</v>
      </c>
      <c r="U47" s="20">
        <v>0.2336803834077012</v>
      </c>
      <c r="V47" s="20">
        <v>0.114651829371101</v>
      </c>
      <c r="W47" s="20">
        <v>0.09785202863961814</v>
      </c>
      <c r="X47" s="20">
        <v>0.19522200772200773</v>
      </c>
      <c r="Y47" s="20">
        <v>0.3929085437655371</v>
      </c>
      <c r="Z47" s="20">
        <v>0.3468956778825848</v>
      </c>
      <c r="AA47" s="20">
        <v>0.3648378669125557</v>
      </c>
      <c r="AB47" s="20">
        <v>0.33774951422010246</v>
      </c>
      <c r="AC47" s="20">
        <v>0.29122526484109534</v>
      </c>
      <c r="AD47" s="20">
        <v>0.28269149386373255</v>
      </c>
      <c r="AE47" s="20">
        <v>0.16088980858768753</v>
      </c>
      <c r="AF47" s="20">
        <v>0.29772727272727273</v>
      </c>
      <c r="AG47" s="20">
        <v>0.30628019323671496</v>
      </c>
      <c r="AH47" s="20">
        <v>0.2982747179827472</v>
      </c>
      <c r="AI47" s="20">
        <v>0.2140364482357503</v>
      </c>
      <c r="AJ47" s="20">
        <v>0.17747747747747747</v>
      </c>
      <c r="AK47" s="20">
        <v>0.2566893424036281</v>
      </c>
      <c r="AL47" s="20">
        <v>0.3866708582206853</v>
      </c>
      <c r="AM47" s="20">
        <v>0.3525456292026897</v>
      </c>
      <c r="AN47" s="20">
        <v>0.38790146554412225</v>
      </c>
      <c r="AO47" s="20">
        <v>0.3844039848849193</v>
      </c>
      <c r="AP47" s="20">
        <v>0.3179059180576631</v>
      </c>
      <c r="AQ47" s="20">
        <v>0.26143497757847534</v>
      </c>
      <c r="AR47" s="20">
        <v>0.26174496644295303</v>
      </c>
      <c r="AS47" s="20">
        <v>0.300966405890474</v>
      </c>
      <c r="AT47" s="20">
        <v>0.27045908183632733</v>
      </c>
      <c r="AU47" s="20">
        <v>0.18277310924369747</v>
      </c>
      <c r="AV47" s="20">
        <v>0.15938697318007664</v>
      </c>
      <c r="AW47" s="20">
        <v>0.14846538187009278</v>
      </c>
      <c r="AX47" s="20">
        <v>0.18850574712643678</v>
      </c>
      <c r="AY47" s="20">
        <v>0.022549869904596703</v>
      </c>
      <c r="AZ47" s="20">
        <v>0.11642050390964379</v>
      </c>
      <c r="BA47" s="20">
        <v>0.1550759392486011</v>
      </c>
      <c r="BB47" s="20">
        <v>0.14122448979591837</v>
      </c>
      <c r="BC47" s="20">
        <v>0.11604714415231188</v>
      </c>
      <c r="BD47" s="20">
        <v>0.1242067089755213</v>
      </c>
      <c r="BE47" s="20">
        <v>0.12842640570042027</v>
      </c>
      <c r="BF47" s="20">
        <v>0.11265438101951959</v>
      </c>
      <c r="BG47" s="20">
        <v>0.09869448384119324</v>
      </c>
      <c r="BH47" s="20">
        <v>0.08158355320145087</v>
      </c>
      <c r="BI47" s="20">
        <v>0.1571710955441403</v>
      </c>
      <c r="BJ47" s="20">
        <v>0.1736386210562158</v>
      </c>
      <c r="BK47" s="20">
        <v>0.11399925306673561</v>
      </c>
      <c r="BL47" s="20">
        <v>0.06534598654740036</v>
      </c>
      <c r="BM47" s="20">
        <v>0.12172233564206238</v>
      </c>
      <c r="BN47" s="20">
        <v>0.16720722579676978</v>
      </c>
      <c r="BO47" s="20">
        <v>0.14911014769059444</v>
      </c>
      <c r="BP47" s="20">
        <v>0.14055459290111938</v>
      </c>
      <c r="BQ47" s="20">
        <v>0.19365483722483462</v>
      </c>
      <c r="BR47" s="20">
        <v>0.10055787807259525</v>
      </c>
      <c r="BS47" s="20">
        <v>-0.17376677744795416</v>
      </c>
      <c r="BT47" s="20">
        <v>0.13734499352673601</v>
      </c>
      <c r="BU47" s="20">
        <v>0.13341231648630822</v>
      </c>
      <c r="BV47" s="20">
        <v>0.11910571896112293</v>
      </c>
      <c r="BW47" s="20">
        <v>-0.13560758254777727</v>
      </c>
      <c r="BX47" s="20">
        <v>-0.30311442856476134</v>
      </c>
      <c r="BY47" s="20">
        <v>-0.30690651369663713</v>
      </c>
      <c r="BZ47" s="20">
        <v>0.06878812015752155</v>
      </c>
      <c r="CA47" s="20">
        <v>-0.13546796374048367</v>
      </c>
      <c r="CB47" s="20">
        <v>0.1532918670906928</v>
      </c>
      <c r="CC47" s="20">
        <v>0.21367472333773999</v>
      </c>
      <c r="CD47" s="20">
        <v>0.2112420524615968</v>
      </c>
      <c r="CE47" s="20">
        <v>0.18469013197498432</v>
      </c>
      <c r="CF47" s="20">
        <v>0.15665300611171648</v>
      </c>
      <c r="CG47" s="20">
        <v>0.18604053145334992</v>
      </c>
      <c r="CH47" s="20">
        <v>0.12980091935869126</v>
      </c>
      <c r="CI47" s="20">
        <v>0.1261826945873496</v>
      </c>
      <c r="CJ47" s="20">
        <v>0.13299364776248998</v>
      </c>
      <c r="CK47" s="20">
        <v>0.1536803164071501</v>
      </c>
      <c r="CL47" s="20">
        <v>0.11046510631368751</v>
      </c>
      <c r="CM47" s="20">
        <v>0.12844721404563578</v>
      </c>
      <c r="CN47" s="20">
        <v>0.110378421707094</v>
      </c>
      <c r="CO47" s="20">
        <v>0.06402389509882149</v>
      </c>
      <c r="CP47" s="20">
        <v>0.050192885446022135</v>
      </c>
      <c r="CQ47" s="20">
        <v>0.011224375686585786</v>
      </c>
      <c r="CR47" s="20">
        <v>0.04524003771945625</v>
      </c>
      <c r="CS47" s="20">
        <v>0.051186247535049426</v>
      </c>
      <c r="CT47" s="20">
        <v>0.013076332784028605</v>
      </c>
      <c r="CU47" s="20">
        <v>0.05252580615693797</v>
      </c>
      <c r="CV47" s="20">
        <v>0.04876007141040488</v>
      </c>
      <c r="CW47" s="20">
        <v>0.10861642851202573</v>
      </c>
      <c r="CX47" s="20">
        <v>-0.11302706923477356</v>
      </c>
      <c r="CY47" s="20">
        <v>0.01229624255473513</v>
      </c>
      <c r="CZ47" s="20">
        <v>0.14281057805302752</v>
      </c>
      <c r="DA47" s="20">
        <v>0.1509525738155366</v>
      </c>
      <c r="DB47" s="20">
        <v>0.11319922405856823</v>
      </c>
      <c r="DC47" s="20">
        <v>0.1266993746993747</v>
      </c>
      <c r="DD47" s="20">
        <v>0.11061212292265038</v>
      </c>
      <c r="DE47" s="20">
        <v>0.13560751175430075</v>
      </c>
      <c r="DF47" s="20">
        <v>0.14163954280523805</v>
      </c>
      <c r="DG47" s="20">
        <v>0.13217291282761534</v>
      </c>
      <c r="DH47" s="20">
        <v>0.12315888014116094</v>
      </c>
      <c r="DI47" s="20">
        <v>0.1359153010781986</v>
      </c>
      <c r="DJ47" s="20">
        <v>0.10927835051546392</v>
      </c>
      <c r="DK47" s="20">
        <v>0.0858974358974359</v>
      </c>
      <c r="DL47" s="20">
        <v>0.08816074797938551</v>
      </c>
      <c r="DM47" s="8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</row>
    <row r="48">
      <c r="A48" s="1"/>
      <c r="B48" s="4"/>
      <c r="C48" s="23" t="s">
        <v>809</v>
      </c>
      <c r="D48" s="30">
        <f t="shared" si="0"/>
      </c>
      <c r="E48" s="30">
        <f t="shared" si="2"/>
      </c>
      <c r="F48" s="30">
        <f t="shared" si="4"/>
      </c>
      <c r="G48" s="30">
        <f t="shared" si="6"/>
      </c>
      <c r="H48" s="30">
        <f t="shared" si="8"/>
      </c>
      <c r="I48" s="30">
        <f t="shared" si="10"/>
      </c>
      <c r="J48" s="30">
        <f t="shared" si="12"/>
      </c>
      <c r="K48" s="29">
        <f t="shared" si="14"/>
      </c>
      <c r="M48" s="20">
        <v>0.5610332816353513</v>
      </c>
      <c r="N48" s="20">
        <v>0.5703779716093723</v>
      </c>
      <c r="O48" s="20">
        <v>0.5643142476697737</v>
      </c>
      <c r="P48" s="20">
        <v>0.5850867762248503</v>
      </c>
      <c r="Q48" s="20">
        <v>0.5808713749264806</v>
      </c>
      <c r="R48" s="20">
        <v>0.5529801324503312</v>
      </c>
      <c r="S48" s="20">
        <v>0.4990005182497964</v>
      </c>
      <c r="T48" s="20">
        <v>0.3772246941045606</v>
      </c>
      <c r="U48" s="20">
        <v>0.3592794579408362</v>
      </c>
      <c r="V48" s="20">
        <v>0.2454897993592986</v>
      </c>
      <c r="W48" s="20">
        <v>0.19272076372315036</v>
      </c>
      <c r="X48" s="20">
        <v>0.4154198841698842</v>
      </c>
      <c r="Y48" s="20">
        <v>0.4383095643072092</v>
      </c>
      <c r="Z48" s="20">
        <v>0.41855553991271294</v>
      </c>
      <c r="AA48" s="20">
        <v>0.4031043491624404</v>
      </c>
      <c r="AB48" s="20">
        <v>0.40858505564387915</v>
      </c>
      <c r="AC48" s="20">
        <v>0.3911653008195083</v>
      </c>
      <c r="AD48" s="20">
        <v>0.38806601777401606</v>
      </c>
      <c r="AE48" s="20">
        <v>0.35333678220382825</v>
      </c>
      <c r="AF48" s="20">
        <v>0.36363636363636365</v>
      </c>
      <c r="AG48" s="20">
        <v>0.37745571658615135</v>
      </c>
      <c r="AH48" s="20">
        <v>0.3659588586595886</v>
      </c>
      <c r="AI48" s="20">
        <v>0.2954633578906553</v>
      </c>
      <c r="AJ48" s="20">
        <v>0.2445945945945946</v>
      </c>
      <c r="AK48" s="20">
        <v>0.22494331065759637</v>
      </c>
      <c r="AL48" s="20">
        <v>0.36183590066016974</v>
      </c>
      <c r="AM48" s="20">
        <v>0.38744796669868714</v>
      </c>
      <c r="AN48" s="20">
        <v>0.4006859993763642</v>
      </c>
      <c r="AO48" s="20">
        <v>0.3713500515286843</v>
      </c>
      <c r="AP48" s="20">
        <v>0.3160091047040971</v>
      </c>
      <c r="AQ48" s="20">
        <v>0.2860986547085202</v>
      </c>
      <c r="AR48" s="20">
        <v>0.2751677852348993</v>
      </c>
      <c r="AS48" s="20">
        <v>0.3239760699493787</v>
      </c>
      <c r="AT48" s="20">
        <v>0.2844311377245509</v>
      </c>
      <c r="AU48" s="20">
        <v>0.219187675070028</v>
      </c>
      <c r="AV48" s="20">
        <v>0.20153256704980843</v>
      </c>
      <c r="AW48" s="20">
        <v>0.21199143468950749</v>
      </c>
      <c r="AX48" s="20">
        <v>0.19540229885057472</v>
      </c>
      <c r="AY48" s="20">
        <v>0.1647875108412836</v>
      </c>
      <c r="AZ48" s="20">
        <v>0.16246741963509992</v>
      </c>
      <c r="BA48" s="20">
        <v>0.1926458832933653</v>
      </c>
      <c r="BB48" s="20">
        <v>0.17959183673469387</v>
      </c>
      <c r="BC48" s="20">
        <v>0.15684496826835903</v>
      </c>
      <c r="BD48" s="20">
        <v>0.13860743427017225</v>
      </c>
      <c r="BE48" s="20">
        <v>0.163878341619641</v>
      </c>
      <c r="BF48" s="20">
        <v>0.14591538444752064</v>
      </c>
      <c r="BG48" s="20">
        <v>0.1364355458956774</v>
      </c>
      <c r="BH48" s="20">
        <v>0.1191959268449283</v>
      </c>
      <c r="BI48" s="20">
        <v>0.1941752747759061</v>
      </c>
      <c r="BJ48" s="20">
        <v>0.20385346853692768</v>
      </c>
      <c r="BK48" s="20">
        <v>0.16322215518974978</v>
      </c>
      <c r="BL48" s="20">
        <v>0.1054518600851789</v>
      </c>
      <c r="BM48" s="20">
        <v>0.165901170171025</v>
      </c>
      <c r="BN48" s="20">
        <v>0.20354161586223715</v>
      </c>
      <c r="BO48" s="20">
        <v>0.19040016054822498</v>
      </c>
      <c r="BP48" s="20">
        <v>0.17225185257562323</v>
      </c>
      <c r="BQ48" s="20">
        <v>0.16070436864880175</v>
      </c>
      <c r="BR48" s="20">
        <v>0.12499911663255789</v>
      </c>
      <c r="BS48" s="20">
        <v>-0.1484480820832298</v>
      </c>
      <c r="BT48" s="20">
        <v>0.1602870064776243</v>
      </c>
      <c r="BU48" s="20">
        <v>0.15697125833791528</v>
      </c>
      <c r="BV48" s="20">
        <v>0.14394341196759736</v>
      </c>
      <c r="BW48" s="20">
        <v>-0.10347736887346613</v>
      </c>
      <c r="BX48" s="20">
        <v>-0.07411722873526327</v>
      </c>
      <c r="BY48" s="20">
        <v>-0.27011556058884484</v>
      </c>
      <c r="BZ48" s="20">
        <v>0.07862007118547772</v>
      </c>
      <c r="CA48" s="20">
        <v>-0.13546796374048367</v>
      </c>
      <c r="CB48" s="20">
        <v>0.1532918670906928</v>
      </c>
      <c r="CC48" s="20">
        <v>0.21367472333773999</v>
      </c>
      <c r="CD48" s="20">
        <v>0.2112420524615968</v>
      </c>
      <c r="CE48" s="20">
        <v>0.18469013197498432</v>
      </c>
      <c r="CF48" s="20">
        <v>0.15665300611171648</v>
      </c>
      <c r="CG48" s="20">
        <v>0.18604053145334992</v>
      </c>
      <c r="CH48" s="20">
        <v>0.12980091935869126</v>
      </c>
      <c r="CI48" s="20">
        <v>0.1261826945873496</v>
      </c>
      <c r="CJ48" s="20">
        <v>0.13299364776248998</v>
      </c>
      <c r="CK48" s="20">
        <v>0.1536803164071501</v>
      </c>
      <c r="CL48" s="20">
        <v>0.11046510631368751</v>
      </c>
      <c r="CM48" s="20">
        <v>0.12844721404563578</v>
      </c>
      <c r="CN48" s="20">
        <v>0.110378421707094</v>
      </c>
      <c r="CO48" s="20">
        <v>0.06402389509882149</v>
      </c>
      <c r="CP48" s="20">
        <v>0.050192885446022135</v>
      </c>
      <c r="CQ48" s="20">
        <v>0.011224375686585786</v>
      </c>
      <c r="CR48" s="20">
        <v>0.04524003771945625</v>
      </c>
      <c r="CS48" s="20">
        <v>0.051186247535049426</v>
      </c>
      <c r="CT48" s="20">
        <v>0.013076332784028605</v>
      </c>
      <c r="CU48" s="20">
        <v>0.05252580615693797</v>
      </c>
      <c r="CV48" s="20">
        <v>0.04876007141040488</v>
      </c>
      <c r="CW48" s="20">
        <v>0.10861642851202573</v>
      </c>
      <c r="CX48" s="20">
        <v>-0.11302706923477356</v>
      </c>
      <c r="CY48" s="20">
        <v>0.01229624255473513</v>
      </c>
      <c r="CZ48" s="20">
        <v>0.14281057805302752</v>
      </c>
      <c r="DA48" s="20">
        <v>0.15191288673046435</v>
      </c>
      <c r="DB48" s="20">
        <v>0.11319922405856823</v>
      </c>
      <c r="DC48" s="20">
        <v>0.12793035486897766</v>
      </c>
      <c r="DD48" s="20">
        <v>0.13842494737995578</v>
      </c>
      <c r="DE48" s="20">
        <v>0.13560751175430075</v>
      </c>
      <c r="DF48" s="20">
        <v>0.14163954280523805</v>
      </c>
      <c r="DG48" s="20">
        <v>0.13217291282761534</v>
      </c>
      <c r="DH48" s="20">
        <v>0.12315888014116094</v>
      </c>
      <c r="DI48" s="20">
        <v>0.1359153010781986</v>
      </c>
      <c r="DJ48" s="20">
        <v>0.10927835051546392</v>
      </c>
      <c r="DK48" s="20">
        <v>0.0858974358974359</v>
      </c>
      <c r="DL48" s="20">
        <v>0.08816074797938551</v>
      </c>
      <c r="DM48" s="8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</row>
    <row r="49">
      <c r="A49" s="1"/>
      <c r="B49" s="4"/>
      <c r="C49" s="34" t="s">
        <v>810</v>
      </c>
      <c r="D49" s="25">
        <f t="shared" si="0"/>
      </c>
      <c r="E49" s="25">
        <f t="shared" si="2"/>
      </c>
      <c r="F49" s="25">
        <f t="shared" si="4"/>
      </c>
      <c r="G49" s="25">
        <f t="shared" si="6"/>
      </c>
      <c r="H49" s="25">
        <f t="shared" si="8"/>
      </c>
      <c r="I49" s="25">
        <f t="shared" si="10"/>
      </c>
      <c r="J49" s="25">
        <f t="shared" si="12"/>
      </c>
      <c r="K49" s="33">
        <f t="shared" si="14"/>
      </c>
      <c r="L49" s="12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8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</row>
    <row r="50">
      <c r="A50" s="1"/>
      <c r="B50" s="4"/>
      <c r="C50" s="23" t="s">
        <v>63</v>
      </c>
      <c r="D50" s="30">
        <f t="shared" si="0"/>
      </c>
      <c r="E50" s="30">
        <f t="shared" si="2"/>
      </c>
      <c r="F50" s="30">
        <f t="shared" si="4"/>
      </c>
      <c r="G50" s="30">
        <f t="shared" si="6"/>
      </c>
      <c r="H50" s="30">
        <f t="shared" si="8"/>
      </c>
      <c r="I50" s="30">
        <f t="shared" si="10"/>
      </c>
      <c r="J50" s="30">
        <f t="shared" si="12"/>
      </c>
      <c r="K50" s="29">
        <f t="shared" si="14"/>
      </c>
      <c r="M50" s="20">
        <v>0.7794417047459621</v>
      </c>
      <c r="N50" s="20">
        <v>0.9360927152317882</v>
      </c>
      <c r="O50" s="20">
        <v>1.2240319834160065</v>
      </c>
      <c r="P50" s="20">
        <v>2.621245828698554</v>
      </c>
      <c r="Q50" s="20">
        <v>2.6527846636919516</v>
      </c>
      <c r="R50" s="20">
        <v>2.055134041476985</v>
      </c>
      <c r="S50" s="20">
        <v>1.0147673031026252</v>
      </c>
      <c r="T50" s="20">
        <v>-0.13223938223938225</v>
      </c>
      <c r="U50" s="20">
        <v>-0.20829517205285886</v>
      </c>
      <c r="V50" s="20">
        <v>-0.16500070392791777</v>
      </c>
      <c r="W50" s="20">
        <v>0.030275088366374714</v>
      </c>
      <c r="X50" s="20">
        <v>0.46405228758169925</v>
      </c>
      <c r="Y50" s="20">
        <v>0.5276833899660205</v>
      </c>
      <c r="Z50" s="20">
        <v>0.502962336013542</v>
      </c>
      <c r="AA50" s="20">
        <v>0.6831350232798759</v>
      </c>
      <c r="AB50" s="20">
        <v>0.8379870129870131</v>
      </c>
      <c r="AC50" s="20">
        <v>0.6112721417069242</v>
      </c>
      <c r="AD50" s="20">
        <v>0.5680159256801594</v>
      </c>
      <c r="AE50" s="20">
        <v>0.49903063202791786</v>
      </c>
      <c r="AF50" s="20">
        <v>0.3873873873873874</v>
      </c>
      <c r="AG50" s="20">
        <v>0.40816326530612246</v>
      </c>
      <c r="AH50" s="20">
        <v>-0.05249921408362146</v>
      </c>
      <c r="AI50" s="20">
        <v>-0.1741914825488312</v>
      </c>
      <c r="AJ50" s="20">
        <v>-0.3077642656688494</v>
      </c>
      <c r="AK50" s="20">
        <v>-0.24252834077636554</v>
      </c>
      <c r="AL50" s="20">
        <v>0.20675265553869493</v>
      </c>
      <c r="AM50" s="20">
        <v>0.4004484304932736</v>
      </c>
      <c r="AN50" s="20">
        <v>0.6556530717604543</v>
      </c>
      <c r="AO50" s="20">
        <v>0.3396226415094339</v>
      </c>
      <c r="AP50" s="20">
        <v>0.3153692614770458</v>
      </c>
      <c r="AQ50" s="20">
        <v>0.561624649859944</v>
      </c>
      <c r="AR50" s="20">
        <v>0.48429118773946356</v>
      </c>
      <c r="AS50" s="20">
        <v>0.5510349750178445</v>
      </c>
      <c r="AT50" s="20">
        <v>0.535632183908046</v>
      </c>
      <c r="AU50" s="20">
        <v>0.238508239375542</v>
      </c>
      <c r="AV50" s="20">
        <v>0.13379669852302345</v>
      </c>
      <c r="AW50" s="20">
        <v>0.11990407673860903</v>
      </c>
      <c r="AX50" s="20">
        <v>0.06530612244897949</v>
      </c>
      <c r="AY50" s="20">
        <v>0.045330915684496764</v>
      </c>
      <c r="AZ50" s="20">
        <v>0.04351767905711701</v>
      </c>
      <c r="BA50" s="20">
        <v>0.09347794163922041</v>
      </c>
      <c r="BB50" s="20">
        <v>0.1622754792132961</v>
      </c>
      <c r="BC50" s="20">
        <v>0.12869127070375885</v>
      </c>
      <c r="BD50" s="20">
        <v>0.1552895608119078</v>
      </c>
      <c r="BE50" s="20">
        <v>0.033565753788501684</v>
      </c>
      <c r="BF50" s="20">
        <v>-0.1246920962370548</v>
      </c>
      <c r="BG50" s="20">
        <v>-0.06419029561320344</v>
      </c>
      <c r="BH50" s="20">
        <v>0.032287536612976675</v>
      </c>
      <c r="BI50" s="20">
        <v>0.16125573597819542</v>
      </c>
      <c r="BJ50" s="20">
        <v>0.12936839933219524</v>
      </c>
      <c r="BK50" s="20">
        <v>0.02730205200700042</v>
      </c>
      <c r="BL50" s="20">
        <v>-0.0386283716148722</v>
      </c>
      <c r="BM50" s="20">
        <v>0.07538335875520086</v>
      </c>
      <c r="BN50" s="20">
        <v>0.26337817213169146</v>
      </c>
      <c r="BO50" s="20">
        <v>0.25309045275687625</v>
      </c>
      <c r="BP50" s="20">
        <v>-0.03970202023730973</v>
      </c>
      <c r="BQ50" s="20">
        <v>-0.09782511338560873</v>
      </c>
      <c r="BR50" s="20">
        <v>-0.06564836814635866</v>
      </c>
      <c r="BS50" s="20">
        <v>0.04467109668778657</v>
      </c>
      <c r="BT50" s="20">
        <v>0.5082298176387432</v>
      </c>
      <c r="BU50" s="20">
        <v>1.042000249407657</v>
      </c>
      <c r="BV50" s="20">
        <v>0.006183890247366763</v>
      </c>
      <c r="BW50" s="20">
        <v>-0.13012111897261713</v>
      </c>
      <c r="BX50" s="20">
        <v>-0.42410446441266947</v>
      </c>
      <c r="BY50" s="20">
        <v>-0.5999600907934449</v>
      </c>
      <c r="BZ50" s="20">
        <v>-0.19535907679923847</v>
      </c>
      <c r="CA50" s="20">
        <v>-0.04552457997996262</v>
      </c>
      <c r="CB50" s="20">
        <v>0.36612024446865976</v>
      </c>
      <c r="CC50" s="20">
        <v>0.3684912382107539</v>
      </c>
      <c r="CD50" s="20">
        <v>0.35953578723134605</v>
      </c>
      <c r="CE50" s="20">
        <v>0.36033040541425043</v>
      </c>
      <c r="CF50" s="20">
        <v>0.23829764141465248</v>
      </c>
      <c r="CG50" s="20">
        <v>0.38707951528848805</v>
      </c>
      <c r="CH50" s="20">
        <v>0.40649794743021683</v>
      </c>
      <c r="CI50" s="20">
        <v>0.19607628233231034</v>
      </c>
      <c r="CJ50" s="20">
        <v>0.16778568321098364</v>
      </c>
      <c r="CK50" s="20">
        <v>0.11851870158665156</v>
      </c>
      <c r="CL50" s="20">
        <v>0.13154612861745063</v>
      </c>
      <c r="CM50" s="20">
        <v>0.26038402757525847</v>
      </c>
      <c r="CN50" s="20">
        <v>0.2372108793083354</v>
      </c>
      <c r="CO50" s="20">
        <v>0.19985851024847556</v>
      </c>
      <c r="CP50" s="20">
        <v>0.06073623292166341</v>
      </c>
      <c r="CQ50" s="20">
        <v>-0.008075706760277912</v>
      </c>
      <c r="CR50" s="20">
        <v>0.16524644244326314</v>
      </c>
      <c r="CS50" s="20">
        <v>0.006751209609491715</v>
      </c>
      <c r="CT50" s="20">
        <v>0.12959442626608175</v>
      </c>
      <c r="CU50" s="20">
        <v>0.07603590109645797</v>
      </c>
      <c r="CV50" s="20">
        <v>-0.3052332712877741</v>
      </c>
      <c r="CW50" s="20">
        <v>-0.06896134114769459</v>
      </c>
      <c r="CX50" s="20">
        <v>0.17899259129367406</v>
      </c>
      <c r="CY50" s="20">
        <v>0.6441943241943242</v>
      </c>
      <c r="CZ50" s="20">
        <v>1.41937559145319</v>
      </c>
      <c r="DA50" s="20">
        <v>1.3081872256184184</v>
      </c>
      <c r="DB50" s="20">
        <v>0.8417783160497565</v>
      </c>
      <c r="DC50" s="20">
        <v>0.5251059284733388</v>
      </c>
      <c r="DD50" s="20">
        <v>0.6226234653125273</v>
      </c>
      <c r="DE50" s="20">
        <v>0.6987894593437391</v>
      </c>
      <c r="DF50" s="20">
        <v>1.0429381443298968</v>
      </c>
      <c r="DG50" s="20">
        <v>1.1845897435897434</v>
      </c>
      <c r="DH50" s="20">
        <v>1.0907798023036412</v>
      </c>
      <c r="DI50" s="20"/>
      <c r="DJ50" s="20"/>
      <c r="DK50" s="20"/>
      <c r="DL50" s="20"/>
      <c r="DM50" s="8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</row>
    <row r="51">
      <c r="A51" s="1"/>
      <c r="B51" s="4"/>
      <c r="C51" s="23" t="s">
        <v>64</v>
      </c>
      <c r="D51" s="30">
        <f t="shared" si="0"/>
      </c>
      <c r="E51" s="30">
        <f t="shared" si="2"/>
      </c>
      <c r="F51" s="30">
        <f t="shared" si="4"/>
      </c>
      <c r="G51" s="30">
        <f t="shared" si="6"/>
      </c>
      <c r="H51" s="30">
        <f t="shared" si="8"/>
      </c>
      <c r="I51" s="30">
        <f t="shared" si="10"/>
      </c>
      <c r="J51" s="30">
        <f t="shared" si="12"/>
      </c>
      <c r="K51" s="29">
        <f t="shared" si="14"/>
      </c>
      <c r="M51" s="20">
        <v>0.7746459122142757</v>
      </c>
      <c r="N51" s="20">
        <v>1.0873822624265599</v>
      </c>
      <c r="O51" s="20">
        <v>1.6666666666666665</v>
      </c>
      <c r="P51" s="20">
        <v>5.932642487046632</v>
      </c>
      <c r="Q51" s="20">
        <v>7.581227436823104</v>
      </c>
      <c r="R51" s="20">
        <v>9.766064257028113</v>
      </c>
      <c r="S51" s="20">
        <v>7.284403669724771</v>
      </c>
      <c r="T51" s="20">
        <v>0.1461854728186387</v>
      </c>
      <c r="U51" s="20">
        <v>-0.4848109113453193</v>
      </c>
      <c r="V51" s="20">
        <v>-0.6670010030090271</v>
      </c>
      <c r="W51" s="20">
        <v>-0.6810534016093636</v>
      </c>
      <c r="X51" s="20">
        <v>-0.07715008431703207</v>
      </c>
      <c r="Y51" s="20">
        <v>0.7882483370288249</v>
      </c>
      <c r="Z51" s="20">
        <v>0.7666863555818075</v>
      </c>
      <c r="AA51" s="20">
        <v>1.5939278937381403</v>
      </c>
      <c r="AB51" s="20">
        <v>1.192236598890943</v>
      </c>
      <c r="AC51" s="20">
        <v>0.6505032021957915</v>
      </c>
      <c r="AD51" s="20">
        <v>0.661432777232581</v>
      </c>
      <c r="AE51" s="20">
        <v>0.5873493975903614</v>
      </c>
      <c r="AF51" s="20">
        <v>1.4097995545657014</v>
      </c>
      <c r="AG51" s="20">
        <v>1.9224598930481283</v>
      </c>
      <c r="AH51" s="20">
        <v>-0.095829636202307</v>
      </c>
      <c r="AI51" s="20">
        <v>-0.45618345618345624</v>
      </c>
      <c r="AJ51" s="20">
        <v>-0.6693667157584684</v>
      </c>
      <c r="AK51" s="20">
        <v>-0.6681455190771961</v>
      </c>
      <c r="AL51" s="20">
        <v>0.19512195121951215</v>
      </c>
      <c r="AM51" s="20">
        <v>0.665757162346521</v>
      </c>
      <c r="AN51" s="20">
        <v>1.3293310463121784</v>
      </c>
      <c r="AO51" s="20">
        <v>0.45795601552393284</v>
      </c>
      <c r="AP51" s="20">
        <v>0.40536512667660207</v>
      </c>
      <c r="AQ51" s="20">
        <v>1.0137362637362637</v>
      </c>
      <c r="AR51" s="20">
        <v>1.0384615384615383</v>
      </c>
      <c r="AS51" s="20">
        <v>1.5681063122923589</v>
      </c>
      <c r="AT51" s="20">
        <v>1.266891891891892</v>
      </c>
      <c r="AU51" s="20">
        <v>1.935483870967742</v>
      </c>
      <c r="AV51" s="20">
        <v>0.24890829694323147</v>
      </c>
      <c r="AW51" s="20">
        <v>0.056140350877192935</v>
      </c>
      <c r="AX51" s="20">
        <v>0.10447761194029859</v>
      </c>
      <c r="AY51" s="20">
        <v>-0.42592592592592593</v>
      </c>
      <c r="AZ51" s="20">
        <v>0.026905829596412634</v>
      </c>
      <c r="BA51" s="20">
        <v>0.26791203804625874</v>
      </c>
      <c r="BB51" s="20">
        <v>0.33328690045620313</v>
      </c>
      <c r="BC51" s="20">
        <v>0.26588955113666324</v>
      </c>
      <c r="BD51" s="20">
        <v>0.5531086549243296</v>
      </c>
      <c r="BE51" s="20">
        <v>-0.07450746268656716</v>
      </c>
      <c r="BF51" s="20">
        <v>-0.34327534101119006</v>
      </c>
      <c r="BG51" s="20">
        <v>-0.12981992686919586</v>
      </c>
      <c r="BH51" s="20">
        <v>0.13604930847865293</v>
      </c>
      <c r="BI51" s="20">
        <v>0.3851422640196642</v>
      </c>
      <c r="BJ51" s="20">
        <v>0.2106535135947598</v>
      </c>
      <c r="BK51" s="20">
        <v>-0.12632774906433786</v>
      </c>
      <c r="BL51" s="20">
        <v>-0.3646800981220091</v>
      </c>
      <c r="BM51" s="20">
        <v>-0.2408605223053477</v>
      </c>
      <c r="BN51" s="20">
        <v>0.7287764717144987</v>
      </c>
      <c r="BO51" s="20"/>
      <c r="BP51" s="20">
        <v>0.034503200711384796</v>
      </c>
      <c r="BQ51" s="20">
        <v>0.24928199386652383</v>
      </c>
      <c r="BR51" s="20">
        <v>-0.047494675411800746</v>
      </c>
      <c r="BS51" s="20"/>
      <c r="BT51" s="20"/>
      <c r="BU51" s="20"/>
      <c r="BV51" s="20">
        <v>0.391869962921664</v>
      </c>
      <c r="BW51" s="20"/>
      <c r="BX51" s="20"/>
      <c r="BY51" s="20"/>
      <c r="BZ51" s="20">
        <v>-0.6321002971693865</v>
      </c>
      <c r="CA51" s="20"/>
      <c r="CB51" s="20">
        <v>0.3740918200331671</v>
      </c>
      <c r="CC51" s="20">
        <v>0.7047957772624307</v>
      </c>
      <c r="CD51" s="20">
        <v>0.9550920069380142</v>
      </c>
      <c r="CE51" s="20">
        <v>0.8079934747145188</v>
      </c>
      <c r="CF51" s="20">
        <v>0.38898851281897384</v>
      </c>
      <c r="CG51" s="20">
        <v>0.3383670353727388</v>
      </c>
      <c r="CH51" s="20">
        <v>0.5299082202713488</v>
      </c>
      <c r="CI51" s="20">
        <v>0.1965756353293302</v>
      </c>
      <c r="CJ51" s="20">
        <v>0.26388309372984864</v>
      </c>
      <c r="CK51" s="20">
        <v>0.9106744819615289</v>
      </c>
      <c r="CL51" s="20">
        <v>0.7780931263858093</v>
      </c>
      <c r="CM51" s="20">
        <v>2.5304039641649987</v>
      </c>
      <c r="CN51" s="20">
        <v>1.1048723527415718</v>
      </c>
      <c r="CO51" s="20">
        <v>0.4383992716765295</v>
      </c>
      <c r="CP51" s="20">
        <v>0.9853847508364149</v>
      </c>
      <c r="CQ51" s="20">
        <v>-0.34142335372047283</v>
      </c>
      <c r="CR51" s="20">
        <v>0.1342827386343053</v>
      </c>
      <c r="CS51" s="20">
        <v>-0.4252874870616604</v>
      </c>
      <c r="CT51" s="20"/>
      <c r="CU51" s="20">
        <v>1.1447575785667934</v>
      </c>
      <c r="CV51" s="20">
        <v>-0.6647641022527172</v>
      </c>
      <c r="CW51" s="20">
        <v>-0.2874175298675615</v>
      </c>
      <c r="CX51" s="20"/>
      <c r="CY51" s="20">
        <v>-0.6258346485370887</v>
      </c>
      <c r="CZ51" s="20">
        <v>1.9760339725779854</v>
      </c>
      <c r="DA51" s="20">
        <v>1.5423037296517617</v>
      </c>
      <c r="DB51" s="20">
        <v>0.5537157500492804</v>
      </c>
      <c r="DC51" s="20">
        <v>0.5812582272926723</v>
      </c>
      <c r="DD51" s="20">
        <v>0.47604441036241796</v>
      </c>
      <c r="DE51" s="20">
        <v>0.6945424072069555</v>
      </c>
      <c r="DF51" s="20">
        <v>1.5086263736263734</v>
      </c>
      <c r="DG51" s="20">
        <v>1.993023064926537</v>
      </c>
      <c r="DH51" s="20">
        <v>1.7113541854999097</v>
      </c>
      <c r="DI51" s="20"/>
      <c r="DJ51" s="20"/>
      <c r="DK51" s="20"/>
      <c r="DL51" s="20"/>
      <c r="DM51" s="8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</row>
    <row r="52">
      <c r="A52" s="1"/>
      <c r="B52" s="4"/>
      <c r="C52" s="23" t="s">
        <v>65</v>
      </c>
      <c r="D52" s="30">
        <f t="shared" si="0"/>
      </c>
      <c r="E52" s="30">
        <f t="shared" si="2"/>
      </c>
      <c r="F52" s="30">
        <f t="shared" si="4"/>
      </c>
      <c r="G52" s="30">
        <f t="shared" si="6"/>
      </c>
      <c r="H52" s="30">
        <f t="shared" si="8"/>
      </c>
      <c r="I52" s="30">
        <f t="shared" si="10"/>
      </c>
      <c r="J52" s="30">
        <f t="shared" si="12"/>
      </c>
      <c r="K52" s="29">
        <f t="shared" si="14"/>
      </c>
      <c r="M52" s="20">
        <v>0.7850090090090089</v>
      </c>
      <c r="N52" s="20">
        <v>1.1162206550091778</v>
      </c>
      <c r="O52" s="20">
        <v>1.7454439422656365</v>
      </c>
      <c r="P52" s="20">
        <v>6.992470588235294</v>
      </c>
      <c r="Q52" s="20">
        <v>10.216653193209378</v>
      </c>
      <c r="R52" s="20">
        <v>16.544067796610168</v>
      </c>
      <c r="S52" s="20">
        <v>12.884615384615385</v>
      </c>
      <c r="T52" s="20">
        <v>0.14555256064690036</v>
      </c>
      <c r="U52" s="20">
        <v>-0.5759341789509771</v>
      </c>
      <c r="V52" s="20">
        <v>-0.7809134793910137</v>
      </c>
      <c r="W52" s="20">
        <v>-0.798202614379085</v>
      </c>
      <c r="X52" s="20">
        <v>-0.11286465805834534</v>
      </c>
      <c r="Y52" s="20">
        <v>0.9241424802110818</v>
      </c>
      <c r="Z52" s="20">
        <v>0.9318507890961263</v>
      </c>
      <c r="AA52" s="20">
        <v>2.766153846153846</v>
      </c>
      <c r="AB52" s="20">
        <v>1.1446153846153848</v>
      </c>
      <c r="AC52" s="20">
        <v>0.534412955465587</v>
      </c>
      <c r="AD52" s="20">
        <v>0.5037756202804746</v>
      </c>
      <c r="AE52" s="20">
        <v>0.13636363636363646</v>
      </c>
      <c r="AF52" s="20">
        <v>1.7234636871508382</v>
      </c>
      <c r="AG52" s="20">
        <v>2.3378378378378377</v>
      </c>
      <c r="AH52" s="20">
        <v>-0.12464589235127477</v>
      </c>
      <c r="AI52" s="20">
        <v>-0.5077452667814113</v>
      </c>
      <c r="AJ52" s="20">
        <v>-0.7248270561106841</v>
      </c>
      <c r="AK52" s="20">
        <v>-0.7241379310344828</v>
      </c>
      <c r="AL52" s="20">
        <v>0.18456375838926165</v>
      </c>
      <c r="AM52" s="20">
        <v>0.6988304093567252</v>
      </c>
      <c r="AN52" s="20">
        <v>1.4272388059701493</v>
      </c>
      <c r="AO52" s="20">
        <v>0.4759284731774416</v>
      </c>
      <c r="AP52" s="20">
        <v>0.434991974317817</v>
      </c>
      <c r="AQ52" s="20">
        <v>1.1577287066246056</v>
      </c>
      <c r="AR52" s="20">
        <v>1.2240663900414939</v>
      </c>
      <c r="AS52" s="20">
        <v>1.8509803921568628</v>
      </c>
      <c r="AT52" s="20">
        <v>1.5120967741935485</v>
      </c>
      <c r="AU52" s="20">
        <v>3.2266666666666666</v>
      </c>
      <c r="AV52" s="20">
        <v>0.3771428571428572</v>
      </c>
      <c r="AW52" s="20">
        <v>0.10389610389610393</v>
      </c>
      <c r="AX52" s="20">
        <v>0.164319248826291</v>
      </c>
      <c r="AY52" s="20">
        <v>-0.53125</v>
      </c>
      <c r="AZ52" s="20">
        <v>0.04166666666666674</v>
      </c>
      <c r="BA52" s="20">
        <v>0.3423286787650577</v>
      </c>
      <c r="BB52" s="20">
        <v>0.5403417678495237</v>
      </c>
      <c r="BC52" s="20">
        <v>0.4707098932816134</v>
      </c>
      <c r="BD52" s="20">
        <v>1.003840694664774</v>
      </c>
      <c r="BE52" s="20">
        <v>-0.06832368753011497</v>
      </c>
      <c r="BF52" s="20">
        <v>-0.4444917586280315</v>
      </c>
      <c r="BG52" s="20">
        <v>-0.22232150516112426</v>
      </c>
      <c r="BH52" s="20">
        <v>0.1660987245643073</v>
      </c>
      <c r="BI52" s="20">
        <v>0.4961888329971731</v>
      </c>
      <c r="BJ52" s="20">
        <v>0.24195857926169095</v>
      </c>
      <c r="BK52" s="20">
        <v>-0.1880009983689438</v>
      </c>
      <c r="BL52" s="20">
        <v>-0.5244026671605853</v>
      </c>
      <c r="BM52" s="20">
        <v>-0.33113906768090506</v>
      </c>
      <c r="BN52" s="20">
        <v>1.0171187037689329</v>
      </c>
      <c r="BO52" s="20"/>
      <c r="BP52" s="20">
        <v>0.04145941551731269</v>
      </c>
      <c r="BQ52" s="20">
        <v>0.34750644287560317</v>
      </c>
      <c r="BR52" s="20">
        <v>-0.05152582495728453</v>
      </c>
      <c r="BS52" s="20"/>
      <c r="BT52" s="20"/>
      <c r="BU52" s="20"/>
      <c r="BV52" s="20">
        <v>0.7173417700768814</v>
      </c>
      <c r="BW52" s="20"/>
      <c r="BX52" s="20"/>
      <c r="BY52" s="20"/>
      <c r="BZ52" s="20">
        <v>-0.7713522164625805</v>
      </c>
      <c r="CA52" s="20"/>
      <c r="CB52" s="20">
        <v>0.38513157638062534</v>
      </c>
      <c r="CC52" s="20">
        <v>0.8468187306593471</v>
      </c>
      <c r="CD52" s="20">
        <v>1.0790558495094564</v>
      </c>
      <c r="CE52" s="20">
        <v>0.9216145883163354</v>
      </c>
      <c r="CF52" s="20">
        <v>0.4077054042179262</v>
      </c>
      <c r="CG52" s="20">
        <v>0.31703396016545593</v>
      </c>
      <c r="CH52" s="20">
        <v>0.6948017644417444</v>
      </c>
      <c r="CI52" s="20">
        <v>0.26216007341931125</v>
      </c>
      <c r="CJ52" s="20">
        <v>0.356191422009807</v>
      </c>
      <c r="CK52" s="20">
        <v>1.7667155530978769</v>
      </c>
      <c r="CL52" s="20">
        <v>1.3406596803610622</v>
      </c>
      <c r="CM52" s="20">
        <v>11.941397093295828</v>
      </c>
      <c r="CN52" s="20">
        <v>2.0185108854498446</v>
      </c>
      <c r="CO52" s="20">
        <v>0.5845556021181759</v>
      </c>
      <c r="CP52" s="20">
        <v>4.825499729875743</v>
      </c>
      <c r="CQ52" s="20">
        <v>-0.7599864971306403</v>
      </c>
      <c r="CR52" s="20">
        <v>-0.053987947536334624</v>
      </c>
      <c r="CS52" s="20">
        <v>-0.6392683396091581</v>
      </c>
      <c r="CT52" s="20"/>
      <c r="CU52" s="20">
        <v>2.552431712191872</v>
      </c>
      <c r="CV52" s="20">
        <v>-0.7627856914616303</v>
      </c>
      <c r="CW52" s="20">
        <v>-0.33008037267881307</v>
      </c>
      <c r="CX52" s="20"/>
      <c r="CY52" s="20">
        <v>-0.8404447562557136</v>
      </c>
      <c r="CZ52" s="20">
        <v>2.1236079008194997</v>
      </c>
      <c r="DA52" s="20">
        <v>1.495955696493405</v>
      </c>
      <c r="DB52" s="20">
        <v>0.4298762022433802</v>
      </c>
      <c r="DC52" s="20">
        <v>0.42015639624407486</v>
      </c>
      <c r="DD52" s="20">
        <v>0.415737022162725</v>
      </c>
      <c r="DE52" s="20">
        <v>0.6952202874839313</v>
      </c>
      <c r="DF52" s="20">
        <v>1.6459615384615383</v>
      </c>
      <c r="DG52" s="20">
        <v>2.3796938775510204</v>
      </c>
      <c r="DH52" s="20">
        <v>1.8776886035313</v>
      </c>
      <c r="DI52" s="20"/>
      <c r="DJ52" s="20"/>
      <c r="DK52" s="20"/>
      <c r="DL52" s="20"/>
      <c r="DM52" s="8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</row>
    <row r="53">
      <c r="A53" s="1"/>
      <c r="B53" s="4"/>
      <c r="C53" s="23" t="s">
        <v>811</v>
      </c>
      <c r="D53" s="30">
        <f t="shared" si="0"/>
      </c>
      <c r="E53" s="30">
        <f t="shared" si="2"/>
      </c>
      <c r="F53" s="30">
        <f t="shared" si="4"/>
      </c>
      <c r="G53" s="30">
        <f t="shared" si="6"/>
      </c>
      <c r="H53" s="30">
        <f t="shared" si="8"/>
      </c>
      <c r="I53" s="30">
        <f t="shared" si="10"/>
      </c>
      <c r="J53" s="30">
        <f t="shared" si="12"/>
      </c>
      <c r="K53" s="29">
        <f t="shared" si="14"/>
      </c>
      <c r="M53" s="20">
        <v>0.7982091982091981</v>
      </c>
      <c r="N53" s="20">
        <v>1.0890403548631395</v>
      </c>
      <c r="O53" s="20">
        <v>1.6824499030381381</v>
      </c>
      <c r="P53" s="20">
        <v>6.283896231032795</v>
      </c>
      <c r="Q53" s="20">
        <v>7.688118811881187</v>
      </c>
      <c r="R53" s="20">
        <v>12.592647058823529</v>
      </c>
      <c r="S53" s="20">
        <v>8.432926829268293</v>
      </c>
      <c r="T53" s="20">
        <v>0.2626699629171818</v>
      </c>
      <c r="U53" s="20">
        <v>-0.5291375291375291</v>
      </c>
      <c r="V53" s="20">
        <v>-0.724025974025974</v>
      </c>
      <c r="W53" s="20">
        <v>-0.7236731255265375</v>
      </c>
      <c r="X53" s="20">
        <v>-0.15376569037656906</v>
      </c>
      <c r="Y53" s="20">
        <v>1.0610844200411806</v>
      </c>
      <c r="Z53" s="20">
        <v>0.8443113772455091</v>
      </c>
      <c r="AA53" s="20">
        <v>2.8167202572347265</v>
      </c>
      <c r="AB53" s="20">
        <v>1.085059978189749</v>
      </c>
      <c r="AC53" s="20">
        <v>0.5320715036803365</v>
      </c>
      <c r="AD53" s="20">
        <v>0.486095661846496</v>
      </c>
      <c r="AE53" s="20">
        <v>0.12681159420289845</v>
      </c>
      <c r="AF53" s="20">
        <v>1.3274111675126905</v>
      </c>
      <c r="AG53" s="20">
        <v>0.6802120141342756</v>
      </c>
      <c r="AH53" s="20">
        <v>-0.2691056910569106</v>
      </c>
      <c r="AI53" s="20">
        <v>-0.49863760217983655</v>
      </c>
      <c r="AJ53" s="20">
        <v>-0.6832797427652733</v>
      </c>
      <c r="AK53" s="20">
        <v>-0.49419124218051835</v>
      </c>
      <c r="AL53" s="20">
        <v>0.467780429594272</v>
      </c>
      <c r="AM53" s="20">
        <v>0.8885077186963979</v>
      </c>
      <c r="AN53" s="20">
        <v>1.4536489151873768</v>
      </c>
      <c r="AO53" s="20">
        <v>0.7110091743119267</v>
      </c>
      <c r="AP53" s="20">
        <v>0.5461254612546125</v>
      </c>
      <c r="AQ53" s="20">
        <v>1.2337164750957856</v>
      </c>
      <c r="AR53" s="20">
        <v>1.4375</v>
      </c>
      <c r="AS53" s="20">
        <v>2.144230769230769</v>
      </c>
      <c r="AT53" s="20">
        <v>1.203252032520325</v>
      </c>
      <c r="AU53" s="20">
        <v>9.038461538461538</v>
      </c>
      <c r="AV53" s="20">
        <v>0.5522388059701493</v>
      </c>
      <c r="AW53" s="20">
        <v>0.07216494845360821</v>
      </c>
      <c r="AX53" s="20">
        <v>0.4219653179190752</v>
      </c>
      <c r="AY53" s="20">
        <v>-0.796875</v>
      </c>
      <c r="AZ53" s="20">
        <v>-0.021897810218978075</v>
      </c>
      <c r="BA53" s="20">
        <v>0.3203835918517359</v>
      </c>
      <c r="BB53" s="20">
        <v>0.4570384220189667</v>
      </c>
      <c r="BC53" s="20">
        <v>0.3271400132714002</v>
      </c>
      <c r="BD53" s="20">
        <v>0.7588681619185784</v>
      </c>
      <c r="BE53" s="20">
        <v>-0.15546090485305186</v>
      </c>
      <c r="BF53" s="20">
        <v>-0.43211211019705376</v>
      </c>
      <c r="BG53" s="20">
        <v>-0.18982578163063013</v>
      </c>
      <c r="BH53" s="20">
        <v>0.288796598110429</v>
      </c>
      <c r="BI53" s="20">
        <v>0.49944408532643836</v>
      </c>
      <c r="BJ53" s="20">
        <v>0.1728079967241254</v>
      </c>
      <c r="BK53" s="20">
        <v>-0.21459626714520397</v>
      </c>
      <c r="BL53" s="20">
        <v>-0.5530435811535361</v>
      </c>
      <c r="BM53" s="20">
        <v>-0.32406452627715543</v>
      </c>
      <c r="BN53" s="20">
        <v>1.100740024981735</v>
      </c>
      <c r="BO53" s="20"/>
      <c r="BP53" s="20">
        <v>-0.017260927075308463</v>
      </c>
      <c r="BQ53" s="20">
        <v>0.3095532362903963</v>
      </c>
      <c r="BR53" s="20">
        <v>-0.2111510824804559</v>
      </c>
      <c r="BS53" s="20"/>
      <c r="BT53" s="20"/>
      <c r="BU53" s="20"/>
      <c r="BV53" s="20">
        <v>0.7421940791604587</v>
      </c>
      <c r="BW53" s="20"/>
      <c r="BX53" s="20"/>
      <c r="BY53" s="20"/>
      <c r="BZ53" s="20">
        <v>-0.7379795553782764</v>
      </c>
      <c r="CA53" s="20"/>
      <c r="CB53" s="20">
        <v>0.3368088372057856</v>
      </c>
      <c r="CC53" s="20">
        <v>0.5717649505216933</v>
      </c>
      <c r="CD53" s="20">
        <v>1.212550816347607</v>
      </c>
      <c r="CE53" s="20">
        <v>0.9910781183359654</v>
      </c>
      <c r="CF53" s="20">
        <v>0.45858882173893867</v>
      </c>
      <c r="CG53" s="20">
        <v>0.6791545997904984</v>
      </c>
      <c r="CH53" s="20">
        <v>0.6526913587909444</v>
      </c>
      <c r="CI53" s="20">
        <v>0.17498950333861552</v>
      </c>
      <c r="CJ53" s="20">
        <v>0.407051083110918</v>
      </c>
      <c r="CK53" s="20">
        <v>1.684846145362303</v>
      </c>
      <c r="CL53" s="20">
        <v>1.4903203369527418</v>
      </c>
      <c r="CM53" s="20">
        <v>13.423324868138309</v>
      </c>
      <c r="CN53" s="20">
        <v>2.018595718769029</v>
      </c>
      <c r="CO53" s="20">
        <v>0.5007862285856162</v>
      </c>
      <c r="CP53" s="20">
        <v>3.0715859030837</v>
      </c>
      <c r="CQ53" s="20">
        <v>-0.7880331262939959</v>
      </c>
      <c r="CR53" s="20">
        <v>0.0811262470248646</v>
      </c>
      <c r="CS53" s="20">
        <v>-0.5255614889272813</v>
      </c>
      <c r="CT53" s="20"/>
      <c r="CU53" s="20">
        <v>3.5964979063570617</v>
      </c>
      <c r="CV53" s="20">
        <v>-0.7627845516247223</v>
      </c>
      <c r="CW53" s="20">
        <v>-0.33008035984375206</v>
      </c>
      <c r="CX53" s="20"/>
      <c r="CY53" s="20">
        <v>-0.8404300552754662</v>
      </c>
      <c r="CZ53" s="20">
        <v>2.1236397748592872</v>
      </c>
      <c r="DA53" s="20">
        <v>1.5693768586104353</v>
      </c>
      <c r="DB53" s="20">
        <v>0.47196095197377796</v>
      </c>
      <c r="DC53" s="20">
        <v>0.4619483172009591</v>
      </c>
      <c r="DD53" s="20">
        <v>0.4573194072291793</v>
      </c>
      <c r="DE53" s="20">
        <v>0.6949424365656682</v>
      </c>
      <c r="DF53" s="20">
        <v>1.6479245283018868</v>
      </c>
      <c r="DG53" s="20">
        <v>2.361492537313433</v>
      </c>
      <c r="DH53" s="20">
        <v>1.9207794282063566</v>
      </c>
      <c r="DI53" s="20"/>
      <c r="DJ53" s="20"/>
      <c r="DK53" s="20"/>
      <c r="DL53" s="20"/>
      <c r="DM53" s="8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</row>
    <row r="54">
      <c r="A54" s="1"/>
      <c r="B54" s="4"/>
      <c r="C54" s="34" t="s">
        <v>812</v>
      </c>
      <c r="D54" s="25">
        <f t="shared" si="0"/>
      </c>
      <c r="E54" s="25">
        <f t="shared" si="2"/>
      </c>
      <c r="F54" s="25">
        <f t="shared" si="4"/>
      </c>
      <c r="G54" s="25">
        <f t="shared" si="6"/>
      </c>
      <c r="H54" s="25">
        <f t="shared" si="8"/>
      </c>
      <c r="I54" s="25">
        <f t="shared" si="10"/>
      </c>
      <c r="J54" s="25">
        <f t="shared" si="12"/>
      </c>
      <c r="K54" s="33">
        <f t="shared" si="14"/>
      </c>
      <c r="L54" s="12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8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</row>
    <row r="55">
      <c r="A55" s="1"/>
      <c r="B55" s="4"/>
      <c r="C55" s="23" t="s">
        <v>813</v>
      </c>
      <c r="D55" s="31">
        <f t="shared" si="0"/>
      </c>
      <c r="E55" s="31">
        <f t="shared" si="2"/>
      </c>
      <c r="F55" s="31">
        <f t="shared" si="4"/>
      </c>
      <c r="G55" s="31">
        <f t="shared" si="6"/>
      </c>
      <c r="H55" s="31">
        <f t="shared" si="8"/>
      </c>
      <c r="I55" s="31">
        <f t="shared" si="10"/>
      </c>
      <c r="J55" s="31">
        <f t="shared" si="12"/>
      </c>
      <c r="K55" s="29">
        <f t="shared" si="14"/>
      </c>
      <c r="M55" s="26">
        <v>1.0002329163251626</v>
      </c>
      <c r="N55" s="26">
        <v>1.0926101786268865</v>
      </c>
      <c r="O55" s="26">
        <v>1.2017422328333924</v>
      </c>
      <c r="P55" s="26">
        <v>1.4460380887163609</v>
      </c>
      <c r="Q55" s="26">
        <v>1.717314612493113</v>
      </c>
      <c r="R55" s="26">
        <v>2.42100607233786</v>
      </c>
      <c r="S55" s="26">
        <v>5.444913066256589</v>
      </c>
      <c r="T55" s="26">
        <v>-1.5912487415051597</v>
      </c>
      <c r="U55" s="26">
        <v>5.14771603921246</v>
      </c>
      <c r="V55" s="26">
        <v>6.702131154431073</v>
      </c>
      <c r="W55" s="26">
        <v>-29.57335673148282</v>
      </c>
      <c r="X55" s="26">
        <v>-0.23724964923397168</v>
      </c>
      <c r="Y55" s="26">
        <v>1.4727072658677787</v>
      </c>
      <c r="Z55" s="26">
        <v>1.6066634711365237</v>
      </c>
      <c r="AA55" s="26">
        <v>2.3185712473711475</v>
      </c>
      <c r="AB55" s="26">
        <v>1.5881066325822888</v>
      </c>
      <c r="AC55" s="26">
        <v>1.0256431289160346</v>
      </c>
      <c r="AD55" s="26">
        <v>1.0089002851259299</v>
      </c>
      <c r="AE55" s="26">
        <v>0.20618664986082694</v>
      </c>
      <c r="AF55" s="26">
        <v>2.7586939456383086</v>
      </c>
      <c r="AG55" s="26">
        <v>3.5793349855431638</v>
      </c>
      <c r="AH55" s="26">
        <v>3.549849971828762</v>
      </c>
      <c r="AI55" s="26">
        <v>4.047384910485934</v>
      </c>
      <c r="AJ55" s="26">
        <v>2.9318245626884454</v>
      </c>
      <c r="AK55" s="26">
        <v>2.9752422111730055</v>
      </c>
      <c r="AL55" s="26">
        <v>0.8116905171164073</v>
      </c>
      <c r="AM55" s="26">
        <v>1.4877159735414023</v>
      </c>
      <c r="AN55" s="26">
        <v>1.833029371955858</v>
      </c>
      <c r="AO55" s="26">
        <v>1.48073897346996</v>
      </c>
      <c r="AP55" s="26">
        <v>1.391632079326863</v>
      </c>
      <c r="AQ55" s="26">
        <v>1.5708889374385193</v>
      </c>
      <c r="AR55" s="26">
        <v>1.6838460059279496</v>
      </c>
      <c r="AS55" s="26">
        <v>2.6115287678345416</v>
      </c>
      <c r="AT55" s="26">
        <v>2.757492526687512</v>
      </c>
      <c r="AU55" s="26">
        <v>5.548620268620271</v>
      </c>
      <c r="AV55" s="26">
        <v>2.9456828125270293</v>
      </c>
      <c r="AW55" s="26">
        <v>1.069601100412655</v>
      </c>
      <c r="AX55" s="26">
        <v>3.0220375722543316</v>
      </c>
      <c r="AY55" s="26">
        <v>-10.565083440308195</v>
      </c>
      <c r="AZ55" s="26">
        <v>0.7571151358344141</v>
      </c>
      <c r="BA55" s="26">
        <v>3.52926315467423</v>
      </c>
      <c r="BB55" s="26">
        <v>3.0542322972061218</v>
      </c>
      <c r="BC55" s="26">
        <v>2.966927499495936</v>
      </c>
      <c r="BD55" s="26">
        <v>4.660859684568666</v>
      </c>
      <c r="BE55" s="26">
        <v>-2.696183381665485</v>
      </c>
      <c r="BF55" s="26">
        <v>4.992794605812398</v>
      </c>
      <c r="BG55" s="26">
        <v>3.0420311962205435</v>
      </c>
      <c r="BH55" s="26">
        <v>2.6519925202561176</v>
      </c>
      <c r="BI55" s="26">
        <v>2.8150774517030728</v>
      </c>
      <c r="BJ55" s="26">
        <v>2.6179377105157444</v>
      </c>
      <c r="BK55" s="26">
        <v>-8.137130290306715</v>
      </c>
      <c r="BL55" s="26">
        <v>13.174590320563768</v>
      </c>
      <c r="BM55" s="26">
        <v>-5.075582780815011</v>
      </c>
      <c r="BN55" s="26">
        <v>2.776481395842517</v>
      </c>
      <c r="BO55" s="26">
        <v>22.6085934126659</v>
      </c>
      <c r="BP55" s="26">
        <v>-2.100462376747549</v>
      </c>
      <c r="BQ55" s="26">
        <v>-8.680435025754727</v>
      </c>
      <c r="BR55" s="26">
        <v>1.5805779663067048</v>
      </c>
      <c r="BS55" s="26">
        <v>-23.504089546671885</v>
      </c>
      <c r="BT55" s="26">
        <v>-36.30147689069003</v>
      </c>
      <c r="BU55" s="26">
        <v>-4.167808985210972</v>
      </c>
      <c r="BV55" s="26">
        <v>-56.634405263095566</v>
      </c>
      <c r="BW55" s="26">
        <v>2.0763391142765752</v>
      </c>
      <c r="BX55" s="26">
        <v>-32.413225012196435</v>
      </c>
      <c r="BY55" s="26">
        <v>6.951137727023995</v>
      </c>
      <c r="BZ55" s="26">
        <v>6.721634202199074</v>
      </c>
      <c r="CA55" s="26">
        <v>37.43944365571629</v>
      </c>
      <c r="CB55" s="26">
        <v>0.8711484043698084</v>
      </c>
      <c r="CC55" s="26">
        <v>1.9348298053008213</v>
      </c>
      <c r="CD55" s="26">
        <v>2.573388797646176</v>
      </c>
      <c r="CE55" s="26">
        <v>2.334532467654333</v>
      </c>
      <c r="CF55" s="26">
        <v>1.669878614234485</v>
      </c>
      <c r="CG55" s="26">
        <v>0.9170491118429673</v>
      </c>
      <c r="CH55" s="26">
        <v>1.415276662339636</v>
      </c>
      <c r="CI55" s="26">
        <v>1.2917905723070895</v>
      </c>
      <c r="CJ55" s="26">
        <v>1.7717407055390553</v>
      </c>
      <c r="CK55" s="26">
        <v>8.91873656757076</v>
      </c>
      <c r="CL55" s="26">
        <v>5.971578618390089</v>
      </c>
      <c r="CM55" s="26">
        <v>8.77817969821626</v>
      </c>
      <c r="CN55" s="26">
        <v>9.03748203056837</v>
      </c>
      <c r="CO55" s="26">
        <v>3.397762127574063</v>
      </c>
      <c r="CP55" s="26">
        <v>26.38377616174783</v>
      </c>
      <c r="CQ55" s="26">
        <v>121.11667818977024</v>
      </c>
      <c r="CR55" s="26">
        <v>-0.47865293747107707</v>
      </c>
      <c r="CS55" s="26">
        <v>-200.74642403328895</v>
      </c>
      <c r="CT55" s="26">
        <v>21.697958240073696</v>
      </c>
      <c r="CU55" s="26">
        <v>17.059621027770252</v>
      </c>
      <c r="CV55" s="26">
        <v>6.4660900180534915</v>
      </c>
      <c r="CW55" s="26">
        <v>10.765294359470365</v>
      </c>
      <c r="CX55" s="26">
        <v>-10.529061286835855</v>
      </c>
      <c r="CY55" s="26">
        <v>-1.2114495790639586</v>
      </c>
      <c r="CZ55" s="26">
        <v>1.2810072863284976</v>
      </c>
      <c r="DA55" s="26">
        <v>1.3173856472867311</v>
      </c>
      <c r="DB55" s="26">
        <v>0.574225600373932</v>
      </c>
      <c r="DC55" s="26">
        <v>0.8252615133507436</v>
      </c>
      <c r="DD55" s="26">
        <v>0.6140310500258229</v>
      </c>
      <c r="DE55" s="26">
        <v>1.010868002295382</v>
      </c>
      <c r="DF55" s="26">
        <v>1.3640811523360363</v>
      </c>
      <c r="DG55" s="26">
        <v>1.4631030484110106</v>
      </c>
      <c r="DH55" s="26">
        <v>1.4093484476757476</v>
      </c>
      <c r="DI55" s="26"/>
      <c r="DJ55" s="26"/>
      <c r="DK55" s="26"/>
      <c r="DL55" s="26"/>
      <c r="DM55" s="8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</row>
    <row r="56">
      <c r="A56" s="1"/>
      <c r="B56" s="4"/>
      <c r="C56" s="23" t="s">
        <v>814</v>
      </c>
      <c r="D56" s="31">
        <f t="shared" si="0"/>
      </c>
      <c r="E56" s="31">
        <f t="shared" si="2"/>
      </c>
      <c r="F56" s="31">
        <f t="shared" si="4"/>
      </c>
      <c r="G56" s="31">
        <f t="shared" si="6"/>
      </c>
      <c r="H56" s="31">
        <f t="shared" si="8"/>
      </c>
      <c r="I56" s="31">
        <f t="shared" si="10"/>
      </c>
      <c r="J56" s="31">
        <f t="shared" si="12"/>
      </c>
      <c r="K56" s="29">
        <f t="shared" si="14"/>
      </c>
      <c r="M56" s="26">
        <v>1.022157261828564</v>
      </c>
      <c r="N56" s="26">
        <v>1.0781924919760808</v>
      </c>
      <c r="O56" s="26">
        <v>1.1792968422865195</v>
      </c>
      <c r="P56" s="26">
        <v>1.3939504472016317</v>
      </c>
      <c r="Q56" s="26">
        <v>1.6087458797185394</v>
      </c>
      <c r="R56" s="26">
        <v>2.223417825901614</v>
      </c>
      <c r="S56" s="26">
        <v>4.391202639181255</v>
      </c>
      <c r="T56" s="26">
        <v>-2.394644778882918</v>
      </c>
      <c r="U56" s="26">
        <v>4.786330300149401</v>
      </c>
      <c r="V56" s="26">
        <v>5.847657502073312</v>
      </c>
      <c r="W56" s="26">
        <v>-27.235597070552547</v>
      </c>
      <c r="X56" s="26">
        <v>-0.30781664690490906</v>
      </c>
      <c r="Y56" s="26">
        <v>1.7322692560506374</v>
      </c>
      <c r="Z56" s="26">
        <v>1.4680943862148848</v>
      </c>
      <c r="AA56" s="26">
        <v>2.396630739631863</v>
      </c>
      <c r="AB56" s="26">
        <v>1.4839267743575386</v>
      </c>
      <c r="AC56" s="26">
        <v>1.02966420757096</v>
      </c>
      <c r="AD56" s="26">
        <v>0.9840462753327839</v>
      </c>
      <c r="AE56" s="26">
        <v>0.1930117687876048</v>
      </c>
      <c r="AF56" s="26">
        <v>2.37470223242506</v>
      </c>
      <c r="AG56" s="26">
        <v>1.7774690077883757</v>
      </c>
      <c r="AH56" s="26">
        <v>7.381707601930643</v>
      </c>
      <c r="AI56" s="26">
        <v>3.2840746599460213</v>
      </c>
      <c r="AJ56" s="26">
        <v>2.4365532409123496</v>
      </c>
      <c r="AK56" s="26">
        <v>2.0728547443484615</v>
      </c>
      <c r="AL56" s="26">
        <v>1.9857561449976326</v>
      </c>
      <c r="AM56" s="26">
        <v>1.6837891138263559</v>
      </c>
      <c r="AN56" s="26">
        <v>1.8500753290315253</v>
      </c>
      <c r="AO56" s="26">
        <v>2.190398821106723</v>
      </c>
      <c r="AP56" s="26">
        <v>1.7029938064901762</v>
      </c>
      <c r="AQ56" s="26">
        <v>1.546582880883332</v>
      </c>
      <c r="AR56" s="26">
        <v>1.955700001519597</v>
      </c>
      <c r="AS56" s="26">
        <v>2.9065956001019266</v>
      </c>
      <c r="AT56" s="26">
        <v>2.503782682891671</v>
      </c>
      <c r="AU56" s="26">
        <v>6.414059196617338</v>
      </c>
      <c r="AV56" s="26">
        <v>3.9208511358348606</v>
      </c>
      <c r="AW56" s="26">
        <v>0.7560000000000051</v>
      </c>
      <c r="AX56" s="26">
        <v>8.27656546489561</v>
      </c>
      <c r="AY56" s="26">
        <v>-15.34054054054069</v>
      </c>
      <c r="AZ56" s="26">
        <v>-0.3091653460116208</v>
      </c>
      <c r="BA56" s="26">
        <v>3.4486832734702215</v>
      </c>
      <c r="BB56" s="26">
        <v>2.5846549816403157</v>
      </c>
      <c r="BC56" s="26">
        <v>2.150548950547433</v>
      </c>
      <c r="BD56" s="26">
        <v>3.7421747336239237</v>
      </c>
      <c r="BE56" s="26">
        <v>-6.379155869607051</v>
      </c>
      <c r="BF56" s="26">
        <v>4.580522435864355</v>
      </c>
      <c r="BG56" s="26">
        <v>2.5052248298370086</v>
      </c>
      <c r="BH56" s="26">
        <v>4.447189773085606</v>
      </c>
      <c r="BI56" s="26">
        <v>3.083058420072005</v>
      </c>
      <c r="BJ56" s="26">
        <v>1.8802903410743232</v>
      </c>
      <c r="BK56" s="26">
        <v>-9.168508437622295</v>
      </c>
      <c r="BL56" s="26">
        <v>13.844898652736301</v>
      </c>
      <c r="BM56" s="26">
        <v>-5.139892232167753</v>
      </c>
      <c r="BN56" s="26">
        <v>2.8689035273263306</v>
      </c>
      <c r="BO56" s="26">
        <v>19.906619280140823</v>
      </c>
      <c r="BP56" s="26">
        <v>0.8357998761953358</v>
      </c>
      <c r="BQ56" s="26">
        <v>-7.227851064261999</v>
      </c>
      <c r="BR56" s="26">
        <v>6.022222181382576</v>
      </c>
      <c r="BS56" s="26">
        <v>-13.901684364670492</v>
      </c>
      <c r="BT56" s="26">
        <v>-49.12332575306353</v>
      </c>
      <c r="BU56" s="26">
        <v>-4.5300815108751875</v>
      </c>
      <c r="BV56" s="26">
        <v>-59.29876000593765</v>
      </c>
      <c r="BW56" s="26">
        <v>0.9675868458246037</v>
      </c>
      <c r="BX56" s="26">
        <v>-88.13250285547923</v>
      </c>
      <c r="BY56" s="26">
        <v>6.207067541790564</v>
      </c>
      <c r="BZ56" s="26">
        <v>6.349132368116798</v>
      </c>
      <c r="CA56" s="26">
        <v>36.09113306586137</v>
      </c>
      <c r="CB56" s="26">
        <v>0.740365098301676</v>
      </c>
      <c r="CC56" s="26">
        <v>1.5471415806613364</v>
      </c>
      <c r="CD56" s="26">
        <v>2.6485817783594596</v>
      </c>
      <c r="CE56" s="26">
        <v>2.293199902336424</v>
      </c>
      <c r="CF56" s="26">
        <v>1.7238201484545117</v>
      </c>
      <c r="CG56" s="26">
        <v>1.9930365013239744</v>
      </c>
      <c r="CH56" s="26">
        <v>1.3494852795716805</v>
      </c>
      <c r="CI56" s="26">
        <v>0.914948462931388</v>
      </c>
      <c r="CJ56" s="26">
        <v>2.0254555043173506</v>
      </c>
      <c r="CK56" s="26">
        <v>8.752188457852473</v>
      </c>
      <c r="CL56" s="26">
        <v>6.323432948844327</v>
      </c>
      <c r="CM56" s="26">
        <v>9.468685175963167</v>
      </c>
      <c r="CN56" s="26">
        <v>8.73240055434748</v>
      </c>
      <c r="CO56" s="26">
        <v>3.211218461685031</v>
      </c>
      <c r="CP56" s="26">
        <v>21.886648861614265</v>
      </c>
      <c r="CQ56" s="26">
        <v>127.41903848608847</v>
      </c>
      <c r="CR56" s="26">
        <v>0.5863856530470576</v>
      </c>
      <c r="CS56" s="26">
        <v>-152.0627378810894</v>
      </c>
      <c r="CT56" s="26">
        <v>37.655295677124755</v>
      </c>
      <c r="CU56" s="26">
        <v>36.8878843405954</v>
      </c>
      <c r="CV56" s="26">
        <v>7.505107849430257</v>
      </c>
      <c r="CW56" s="26">
        <v>12.12056816369688</v>
      </c>
      <c r="CX56" s="26">
        <v>-12.567680314243582</v>
      </c>
      <c r="CY56" s="26">
        <v>-1.2114336240762666</v>
      </c>
      <c r="CZ56" s="26">
        <v>1.2810094584599543</v>
      </c>
      <c r="DA56" s="26">
        <v>1.3515024498517838</v>
      </c>
      <c r="DB56" s="26">
        <v>0.621285430429108</v>
      </c>
      <c r="DC56" s="26">
        <v>0.9008808315047576</v>
      </c>
      <c r="DD56" s="26">
        <v>0.67546624977526</v>
      </c>
      <c r="DE56" s="26">
        <v>1.010591950001944</v>
      </c>
      <c r="DF56" s="26">
        <v>1.3647794803480156</v>
      </c>
      <c r="DG56" s="26">
        <v>1.4588983321022386</v>
      </c>
      <c r="DH56" s="26">
        <v>1.4272521698878968</v>
      </c>
      <c r="DI56" s="26"/>
      <c r="DJ56" s="26"/>
      <c r="DK56" s="26"/>
      <c r="DL56" s="26"/>
      <c r="DM56" s="8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</row>
    <row r="57">
      <c r="A57" s="1"/>
      <c r="B57" s="4"/>
      <c r="C57" s="23" t="s">
        <v>70</v>
      </c>
      <c r="D57" s="31">
        <f t="shared" si="0"/>
      </c>
      <c r="E57" s="31">
        <f t="shared" si="2"/>
      </c>
      <c r="F57" s="31">
        <f t="shared" si="4"/>
      </c>
      <c r="G57" s="31">
        <f t="shared" si="6"/>
      </c>
      <c r="H57" s="31">
        <f t="shared" si="8"/>
      </c>
      <c r="I57" s="31">
        <f t="shared" si="10"/>
      </c>
      <c r="J57" s="31">
        <f t="shared" si="12"/>
      </c>
      <c r="K57" s="29">
        <f t="shared" si="14"/>
      </c>
      <c r="M57" s="26">
        <v>0.12583357494926065</v>
      </c>
      <c r="N57" s="26">
        <v>0.15101898359610919</v>
      </c>
      <c r="O57" s="26">
        <v>0.16790756056880513</v>
      </c>
      <c r="P57" s="26">
        <v>0.1982214806072199</v>
      </c>
      <c r="Q57" s="26">
        <v>0.22285820652426824</v>
      </c>
      <c r="R57" s="26">
        <v>0.28702840823688563</v>
      </c>
      <c r="S57" s="26">
        <v>0.3453328969855642</v>
      </c>
      <c r="T57" s="26">
        <v>0.4340538336052202</v>
      </c>
      <c r="U57" s="26">
        <v>0.47984254106149044</v>
      </c>
      <c r="V57" s="26">
        <v>0.49177947444845194</v>
      </c>
      <c r="W57" s="26">
        <v>0.43784327701144604</v>
      </c>
      <c r="X57" s="26">
        <v>0.4444908814589666</v>
      </c>
      <c r="Y57" s="26">
        <v>0.4391627837065985</v>
      </c>
      <c r="Z57" s="26">
        <v>0.49109168837717454</v>
      </c>
      <c r="AA57" s="26">
        <v>0.551331158083889</v>
      </c>
      <c r="AB57" s="26">
        <v>0.3517630765952914</v>
      </c>
      <c r="AC57" s="26">
        <v>0.39057597821582907</v>
      </c>
      <c r="AD57" s="26">
        <v>0.4282639885222382</v>
      </c>
      <c r="AE57" s="26">
        <v>0.5441282161851373</v>
      </c>
      <c r="AF57" s="26">
        <v>0.5708832735323307</v>
      </c>
      <c r="AG57" s="26">
        <v>0.20911176663389053</v>
      </c>
      <c r="AH57" s="26">
        <v>0.21927947208846085</v>
      </c>
      <c r="AI57" s="26">
        <v>0.23916408668730652</v>
      </c>
      <c r="AJ57" s="26">
        <v>0.25494641384995875</v>
      </c>
      <c r="AK57" s="26">
        <v>0.21280239777349605</v>
      </c>
      <c r="AL57" s="26">
        <v>0.20970976253298154</v>
      </c>
      <c r="AM57" s="26">
        <v>0.225923820352473</v>
      </c>
      <c r="AN57" s="26">
        <v>0.25735389400025915</v>
      </c>
      <c r="AO57" s="26">
        <v>0.26569401686521216</v>
      </c>
      <c r="AP57" s="26">
        <v>0.3126574307304786</v>
      </c>
      <c r="AQ57" s="26">
        <v>0.33266365310564205</v>
      </c>
      <c r="AR57" s="26">
        <v>0.3242009132420091</v>
      </c>
      <c r="AS57" s="26">
        <v>0.3441513363415481</v>
      </c>
      <c r="AT57" s="26">
        <v>0.37359128474830955</v>
      </c>
      <c r="AU57" s="26">
        <v>0.01</v>
      </c>
      <c r="AV57" s="26">
        <v>0.01</v>
      </c>
      <c r="AW57" s="26">
        <v>0.01</v>
      </c>
      <c r="AX57" s="26">
        <v>0.3173572228443449</v>
      </c>
      <c r="AY57" s="26">
        <v>0.33715651135005975</v>
      </c>
      <c r="AZ57" s="26">
        <v>0.30816505706760317</v>
      </c>
      <c r="BA57" s="26">
        <v>0.31643277501131734</v>
      </c>
      <c r="BB57" s="26">
        <v>0.3311226556292131</v>
      </c>
      <c r="BC57" s="26">
        <v>0.32198836364920347</v>
      </c>
      <c r="BD57" s="26">
        <v>0.33116485900477205</v>
      </c>
      <c r="BE57" s="26">
        <v>0.308292706351632</v>
      </c>
      <c r="BF57" s="26">
        <v>0.01</v>
      </c>
      <c r="BG57" s="26">
        <v>0.01</v>
      </c>
      <c r="BH57" s="26">
        <v>0.01</v>
      </c>
      <c r="BI57" s="26">
        <v>0.01</v>
      </c>
      <c r="BJ57" s="26">
        <v>0.01</v>
      </c>
      <c r="BK57" s="26">
        <v>0.01</v>
      </c>
      <c r="BL57" s="26">
        <v>0.01</v>
      </c>
      <c r="BM57" s="26">
        <v>0.01</v>
      </c>
      <c r="BN57" s="26">
        <v>0.01</v>
      </c>
      <c r="BO57" s="26">
        <v>0.01</v>
      </c>
      <c r="BP57" s="26">
        <v>0.01</v>
      </c>
      <c r="BQ57" s="26">
        <v>0.01</v>
      </c>
      <c r="BR57" s="26"/>
      <c r="BS57" s="26">
        <v>0.01</v>
      </c>
      <c r="BT57" s="26">
        <v>0.01</v>
      </c>
      <c r="BU57" s="26">
        <v>0.01</v>
      </c>
      <c r="BV57" s="26">
        <v>0.010216059761473984</v>
      </c>
      <c r="BW57" s="26">
        <v>0.011150618334268484</v>
      </c>
      <c r="BX57" s="26">
        <v>0.010932451756799414</v>
      </c>
      <c r="BY57" s="26">
        <v>0.010704686944073711</v>
      </c>
      <c r="BZ57" s="26">
        <v>0</v>
      </c>
      <c r="CA57" s="26">
        <v>0</v>
      </c>
      <c r="CB57" s="26">
        <v>0</v>
      </c>
      <c r="CC57" s="26">
        <v>0</v>
      </c>
      <c r="CD57" s="26">
        <v>0</v>
      </c>
      <c r="CE57" s="26">
        <v>0</v>
      </c>
      <c r="CF57" s="26">
        <v>0</v>
      </c>
      <c r="CG57" s="26">
        <v>0</v>
      </c>
      <c r="CH57" s="26">
        <v>0</v>
      </c>
      <c r="CI57" s="26">
        <v>0</v>
      </c>
      <c r="CJ57" s="26">
        <v>0</v>
      </c>
      <c r="CK57" s="26">
        <v>0</v>
      </c>
      <c r="CL57" s="26">
        <v>0</v>
      </c>
      <c r="CM57" s="26">
        <v>0</v>
      </c>
      <c r="CN57" s="26">
        <v>0.01</v>
      </c>
      <c r="CO57" s="26">
        <v>0</v>
      </c>
      <c r="CP57" s="26">
        <v>0</v>
      </c>
      <c r="CQ57" s="26">
        <v>0</v>
      </c>
      <c r="CR57" s="26">
        <v>0.01</v>
      </c>
      <c r="CS57" s="26">
        <v>0.01</v>
      </c>
      <c r="CT57" s="26">
        <v>0.01</v>
      </c>
      <c r="CU57" s="26">
        <v>0.30478594732355074</v>
      </c>
      <c r="CV57" s="26">
        <v>0.31659502721605276</v>
      </c>
      <c r="CW57" s="26">
        <v>0.32688350968760155</v>
      </c>
      <c r="CX57" s="26">
        <v>0.3483998785365704</v>
      </c>
      <c r="CY57" s="26">
        <v>0.34851708823223154</v>
      </c>
      <c r="CZ57" s="26">
        <v>0.35104662286695115</v>
      </c>
      <c r="DA57" s="26">
        <v>0.40043649084403504</v>
      </c>
      <c r="DB57" s="26">
        <v>0.5026578845662555</v>
      </c>
      <c r="DC57" s="26">
        <v>0.575604041920424</v>
      </c>
      <c r="DD57" s="26">
        <v>0.6481968331261224</v>
      </c>
      <c r="DE57" s="26">
        <v>0.7378355076183902</v>
      </c>
      <c r="DF57" s="26">
        <v>0.8317191048847355</v>
      </c>
      <c r="DG57" s="26">
        <v>0.01</v>
      </c>
      <c r="DH57" s="26">
        <v>0.01</v>
      </c>
      <c r="DI57" s="26">
        <v>0.011737032666201038</v>
      </c>
      <c r="DJ57" s="26">
        <v>0.07113821138211382</v>
      </c>
      <c r="DK57" s="26">
        <v>0.08363636363636363</v>
      </c>
      <c r="DL57" s="26">
        <v>0.14732724902216426</v>
      </c>
      <c r="DM57" s="8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</row>
    <row r="58">
      <c r="A58" s="1"/>
      <c r="B58" s="4"/>
      <c r="C58" s="23" t="s">
        <v>71</v>
      </c>
      <c r="D58" s="31">
        <f t="shared" si="0"/>
      </c>
      <c r="E58" s="31">
        <f t="shared" si="2"/>
      </c>
      <c r="F58" s="31">
        <f t="shared" si="4"/>
      </c>
      <c r="G58" s="31">
        <f t="shared" si="6"/>
      </c>
      <c r="H58" s="31">
        <f t="shared" si="8"/>
      </c>
      <c r="I58" s="31">
        <f t="shared" si="10"/>
      </c>
      <c r="J58" s="31">
        <f t="shared" si="12"/>
      </c>
      <c r="K58" s="29">
        <f t="shared" si="14"/>
      </c>
      <c r="M58" s="26">
        <v>0.1294641168832806</v>
      </c>
      <c r="N58" s="26">
        <v>0.1551616868237758</v>
      </c>
      <c r="O58" s="26">
        <v>0.17220626923672128</v>
      </c>
      <c r="P58" s="26">
        <v>0.22866387204427985</v>
      </c>
      <c r="Q58" s="26">
        <v>0.25724789427148775</v>
      </c>
      <c r="R58" s="26">
        <v>0.33148955358484894</v>
      </c>
      <c r="S58" s="26">
        <v>0.39831278862586816</v>
      </c>
      <c r="T58" s="26">
        <v>0.4926590538336052</v>
      </c>
      <c r="U58" s="26">
        <v>0.5443645083932853</v>
      </c>
      <c r="V58" s="26">
        <v>0.5502833856386716</v>
      </c>
      <c r="W58" s="26">
        <v>0.49021005408578255</v>
      </c>
      <c r="X58" s="26">
        <v>0.4444908814589666</v>
      </c>
      <c r="Y58" s="26">
        <v>0.44457387644671575</v>
      </c>
      <c r="Z58" s="26">
        <v>0.49697453567526684</v>
      </c>
      <c r="AA58" s="26">
        <v>0.6048612096278432</v>
      </c>
      <c r="AB58" s="26">
        <v>0.41216576115904974</v>
      </c>
      <c r="AC58" s="26">
        <v>0.4497128988338365</v>
      </c>
      <c r="AD58" s="26">
        <v>0.5009130037824442</v>
      </c>
      <c r="AE58" s="26">
        <v>0.5530401034928849</v>
      </c>
      <c r="AF58" s="26">
        <v>0.5785174440797007</v>
      </c>
      <c r="AG58" s="26">
        <v>0.2165683382497542</v>
      </c>
      <c r="AH58" s="26">
        <v>0.2272159800249688</v>
      </c>
      <c r="AI58" s="26">
        <v>0.24729102167182662</v>
      </c>
      <c r="AJ58" s="26">
        <v>0.2631904369332234</v>
      </c>
      <c r="AK58" s="26">
        <v>0.21280239777349605</v>
      </c>
      <c r="AL58" s="26">
        <v>0.21002638522427441</v>
      </c>
      <c r="AM58" s="26">
        <v>0.227515633882888</v>
      </c>
      <c r="AN58" s="26">
        <v>0.25916807049371515</v>
      </c>
      <c r="AO58" s="26">
        <v>0.26770178021683844</v>
      </c>
      <c r="AP58" s="26">
        <v>0.3172229219143577</v>
      </c>
      <c r="AQ58" s="26">
        <v>0.3478988782856186</v>
      </c>
      <c r="AR58" s="26">
        <v>0.3612198303979126</v>
      </c>
      <c r="AS58" s="26">
        <v>0.4883720930232558</v>
      </c>
      <c r="AT58" s="26">
        <v>0.5726897069872277</v>
      </c>
      <c r="AU58" s="26">
        <v>0.3366071428571429</v>
      </c>
      <c r="AV58" s="26">
        <v>0.359628217349857</v>
      </c>
      <c r="AW58" s="26">
        <v>0.33877825016782276</v>
      </c>
      <c r="AX58" s="26">
        <v>0.3173572228443449</v>
      </c>
      <c r="AY58" s="26">
        <v>0.33715651135005975</v>
      </c>
      <c r="AZ58" s="26">
        <v>0.30816505706760317</v>
      </c>
      <c r="BA58" s="26">
        <v>0.31643277501131734</v>
      </c>
      <c r="BB58" s="26">
        <v>0.3311226556292131</v>
      </c>
      <c r="BC58" s="26">
        <v>0.32198836364920347</v>
      </c>
      <c r="BD58" s="26">
        <v>0.33116485900477205</v>
      </c>
      <c r="BE58" s="26">
        <v>0.308292706351632</v>
      </c>
      <c r="BF58" s="26">
        <v>0.01</v>
      </c>
      <c r="BG58" s="26">
        <v>0.01</v>
      </c>
      <c r="BH58" s="26">
        <v>0.01</v>
      </c>
      <c r="BI58" s="26">
        <v>0.01</v>
      </c>
      <c r="BJ58" s="26">
        <v>0.01</v>
      </c>
      <c r="BK58" s="26">
        <v>0.01</v>
      </c>
      <c r="BL58" s="26">
        <v>0.01</v>
      </c>
      <c r="BM58" s="26">
        <v>0.01</v>
      </c>
      <c r="BN58" s="26">
        <v>0.01</v>
      </c>
      <c r="BO58" s="26">
        <v>0.01</v>
      </c>
      <c r="BP58" s="26">
        <v>0.01</v>
      </c>
      <c r="BQ58" s="26">
        <v>0.01</v>
      </c>
      <c r="BR58" s="26"/>
      <c r="BS58" s="26">
        <v>0.01</v>
      </c>
      <c r="BT58" s="26">
        <v>0.01</v>
      </c>
      <c r="BU58" s="26">
        <v>0.01</v>
      </c>
      <c r="BV58" s="26">
        <v>0.010216059761473984</v>
      </c>
      <c r="BW58" s="26">
        <v>0.011150618334268484</v>
      </c>
      <c r="BX58" s="26">
        <v>0.010932451756799414</v>
      </c>
      <c r="BY58" s="26">
        <v>0.010704686944073711</v>
      </c>
      <c r="BZ58" s="26">
        <v>0</v>
      </c>
      <c r="CA58" s="26">
        <v>0</v>
      </c>
      <c r="CB58" s="26">
        <v>0</v>
      </c>
      <c r="CC58" s="26">
        <v>0</v>
      </c>
      <c r="CD58" s="26">
        <v>0</v>
      </c>
      <c r="CE58" s="26">
        <v>0</v>
      </c>
      <c r="CF58" s="26">
        <v>0</v>
      </c>
      <c r="CG58" s="26">
        <v>0</v>
      </c>
      <c r="CH58" s="26">
        <v>0.01</v>
      </c>
      <c r="CI58" s="26">
        <v>0</v>
      </c>
      <c r="CJ58" s="26">
        <v>0</v>
      </c>
      <c r="CK58" s="26">
        <v>0</v>
      </c>
      <c r="CL58" s="26">
        <v>0</v>
      </c>
      <c r="CM58" s="26">
        <v>0</v>
      </c>
      <c r="CN58" s="26">
        <v>0.01</v>
      </c>
      <c r="CO58" s="26">
        <v>0.01</v>
      </c>
      <c r="CP58" s="26">
        <v>0.01</v>
      </c>
      <c r="CQ58" s="26">
        <v>0.01</v>
      </c>
      <c r="CR58" s="26">
        <v>0.01</v>
      </c>
      <c r="CS58" s="26">
        <v>0.01</v>
      </c>
      <c r="CT58" s="26">
        <v>0.01</v>
      </c>
      <c r="CU58" s="26">
        <v>0.3113411316730481</v>
      </c>
      <c r="CV58" s="26">
        <v>0.32305090390599794</v>
      </c>
      <c r="CW58" s="26">
        <v>0.3329691525667239</v>
      </c>
      <c r="CX58" s="26">
        <v>0.35474600154445074</v>
      </c>
      <c r="CY58" s="26">
        <v>0.3548632081237578</v>
      </c>
      <c r="CZ58" s="26">
        <v>0.3555869963886532</v>
      </c>
      <c r="DA58" s="26">
        <v>0.405537175692147</v>
      </c>
      <c r="DB58" s="26">
        <v>0.5092313587800261</v>
      </c>
      <c r="DC58" s="26">
        <v>0.5794310149723924</v>
      </c>
      <c r="DD58" s="26">
        <v>0.6491228070175439</v>
      </c>
      <c r="DE58" s="26">
        <v>0.7392798453477832</v>
      </c>
      <c r="DF58" s="26">
        <v>0.8336141288560971</v>
      </c>
      <c r="DG58" s="26">
        <v>0.01</v>
      </c>
      <c r="DH58" s="26">
        <v>0.015371261834701994</v>
      </c>
      <c r="DI58" s="26">
        <v>0.026075158755007505</v>
      </c>
      <c r="DJ58" s="26">
        <v>0.09146341463414634</v>
      </c>
      <c r="DK58" s="26">
        <v>0.10545454545454545</v>
      </c>
      <c r="DL58" s="26">
        <v>0.17209908735332463</v>
      </c>
      <c r="DM58" s="8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</row>
    <row r="59">
      <c r="A59" s="1"/>
      <c r="B59" s="4"/>
      <c r="C59" s="23" t="s">
        <v>815</v>
      </c>
      <c r="D59" s="31">
        <f t="shared" si="0"/>
      </c>
      <c r="E59" s="31">
        <f t="shared" si="2"/>
      </c>
      <c r="F59" s="31">
        <f t="shared" si="4"/>
      </c>
      <c r="G59" s="31">
        <f t="shared" si="6"/>
      </c>
      <c r="H59" s="31">
        <f t="shared" si="8"/>
      </c>
      <c r="I59" s="31">
        <f t="shared" si="10"/>
      </c>
      <c r="J59" s="31">
        <f t="shared" si="12"/>
      </c>
      <c r="K59" s="29">
        <f t="shared" si="14"/>
      </c>
      <c r="M59" s="26">
        <v>0.08944364297810951</v>
      </c>
      <c r="N59" s="26">
        <v>0.10365263037297033</v>
      </c>
      <c r="O59" s="26">
        <v>0.11457636664437326</v>
      </c>
      <c r="P59" s="26">
        <v>0.1263883122275275</v>
      </c>
      <c r="Q59" s="26">
        <v>0.1457217624148004</v>
      </c>
      <c r="R59" s="26">
        <v>0.1763315357907956</v>
      </c>
      <c r="S59" s="26">
        <v>0.1916456462516396</v>
      </c>
      <c r="T59" s="26">
        <v>0.23938371569950517</v>
      </c>
      <c r="U59" s="26">
        <v>0.25751541935797195</v>
      </c>
      <c r="V59" s="26">
        <v>0.2593114009089113</v>
      </c>
      <c r="W59" s="26">
        <v>0.24020149047750483</v>
      </c>
      <c r="X59" s="26">
        <v>0.25875873661859683</v>
      </c>
      <c r="Y59" s="26">
        <v>0.2644895557516917</v>
      </c>
      <c r="Z59" s="26">
        <v>0.28763043906280766</v>
      </c>
      <c r="AA59" s="26">
        <v>0.3016558861578266</v>
      </c>
      <c r="AB59" s="26">
        <v>0.21444343421223536</v>
      </c>
      <c r="AC59" s="26">
        <v>0.22916883748393596</v>
      </c>
      <c r="AD59" s="26">
        <v>0.24429894721178527</v>
      </c>
      <c r="AE59" s="26">
        <v>0.3006751389992057</v>
      </c>
      <c r="AF59" s="26">
        <v>0.32157908316848716</v>
      </c>
      <c r="AG59" s="26">
        <v>0.14738665896621425</v>
      </c>
      <c r="AH59" s="26">
        <v>0.15553447185325744</v>
      </c>
      <c r="AI59" s="26">
        <v>0.16730964467005077</v>
      </c>
      <c r="AJ59" s="26">
        <v>0.17644961129733971</v>
      </c>
      <c r="AK59" s="26">
        <v>0.14956364730665062</v>
      </c>
      <c r="AL59" s="26">
        <v>0.1454931536940763</v>
      </c>
      <c r="AM59" s="26">
        <v>0.1542462350566682</v>
      </c>
      <c r="AN59" s="26">
        <v>0.17329842931937173</v>
      </c>
      <c r="AO59" s="26">
        <v>0.17658571301485632</v>
      </c>
      <c r="AP59" s="26">
        <v>0.20203458799593083</v>
      </c>
      <c r="AQ59" s="26">
        <v>0.21133801318868325</v>
      </c>
      <c r="AR59" s="26">
        <v>0.21126461211477152</v>
      </c>
      <c r="AS59" s="26">
        <v>0.20150391220404432</v>
      </c>
      <c r="AT59" s="26">
        <v>0.20692883895131087</v>
      </c>
      <c r="AU59" s="26">
        <v>0.01</v>
      </c>
      <c r="AV59" s="26">
        <v>0.01</v>
      </c>
      <c r="AW59" s="26">
        <v>0.01</v>
      </c>
      <c r="AX59" s="26">
        <v>0.19751881795372178</v>
      </c>
      <c r="AY59" s="26">
        <v>0.20217796245880498</v>
      </c>
      <c r="AZ59" s="26">
        <v>0.1925661774790838</v>
      </c>
      <c r="BA59" s="26">
        <v>0.1941397028190529</v>
      </c>
      <c r="BB59" s="26">
        <v>0.20218740728294424</v>
      </c>
      <c r="BC59" s="26">
        <v>0.19990585139086253</v>
      </c>
      <c r="BD59" s="26">
        <v>0.20102356080699083</v>
      </c>
      <c r="BE59" s="26">
        <v>0.189476635570731</v>
      </c>
      <c r="BF59" s="26">
        <v>0.01</v>
      </c>
      <c r="BG59" s="26">
        <v>0.01</v>
      </c>
      <c r="BH59" s="26">
        <v>0.01</v>
      </c>
      <c r="BI59" s="26">
        <v>0.01</v>
      </c>
      <c r="BJ59" s="26">
        <v>0.01</v>
      </c>
      <c r="BK59" s="26">
        <v>0.01</v>
      </c>
      <c r="BL59" s="26">
        <v>0.01</v>
      </c>
      <c r="BM59" s="26">
        <v>0.01</v>
      </c>
      <c r="BN59" s="26">
        <v>0.01</v>
      </c>
      <c r="BO59" s="26">
        <v>0.01</v>
      </c>
      <c r="BP59" s="26">
        <v>0.01</v>
      </c>
      <c r="BQ59" s="26">
        <v>0.01</v>
      </c>
      <c r="BR59" s="26"/>
      <c r="BS59" s="26">
        <v>0.01</v>
      </c>
      <c r="BT59" s="26">
        <v>0.01</v>
      </c>
      <c r="BU59" s="26">
        <v>0.01</v>
      </c>
      <c r="BV59" s="26">
        <v>0.01</v>
      </c>
      <c r="BW59" s="26">
        <v>0.01</v>
      </c>
      <c r="BX59" s="26">
        <v>0.01</v>
      </c>
      <c r="BY59" s="26">
        <v>0.01</v>
      </c>
      <c r="BZ59" s="26">
        <v>0</v>
      </c>
      <c r="CA59" s="26">
        <v>0</v>
      </c>
      <c r="CB59" s="26">
        <v>0</v>
      </c>
      <c r="CC59" s="26">
        <v>0</v>
      </c>
      <c r="CD59" s="26">
        <v>0</v>
      </c>
      <c r="CE59" s="26">
        <v>0</v>
      </c>
      <c r="CF59" s="26">
        <v>0</v>
      </c>
      <c r="CG59" s="26">
        <v>0</v>
      </c>
      <c r="CH59" s="26">
        <v>0</v>
      </c>
      <c r="CI59" s="26">
        <v>0</v>
      </c>
      <c r="CJ59" s="26">
        <v>0</v>
      </c>
      <c r="CK59" s="26">
        <v>0</v>
      </c>
      <c r="CL59" s="26">
        <v>0</v>
      </c>
      <c r="CM59" s="26">
        <v>0</v>
      </c>
      <c r="CN59" s="26">
        <v>0.01</v>
      </c>
      <c r="CO59" s="26">
        <v>0</v>
      </c>
      <c r="CP59" s="26">
        <v>0</v>
      </c>
      <c r="CQ59" s="26">
        <v>0</v>
      </c>
      <c r="CR59" s="26">
        <v>0.01</v>
      </c>
      <c r="CS59" s="26">
        <v>0.01</v>
      </c>
      <c r="CT59" s="26">
        <v>0.01</v>
      </c>
      <c r="CU59" s="26">
        <v>0.1705071531975779</v>
      </c>
      <c r="CV59" s="26">
        <v>0.180259586034762</v>
      </c>
      <c r="CW59" s="26">
        <v>0.18854494237839475</v>
      </c>
      <c r="CX59" s="26">
        <v>0.18797359263715893</v>
      </c>
      <c r="CY59" s="26">
        <v>0.19064807442510126</v>
      </c>
      <c r="CZ59" s="26">
        <v>0.19061934079590329</v>
      </c>
      <c r="DA59" s="26">
        <v>0.2034767764743137</v>
      </c>
      <c r="DB59" s="26">
        <v>0.24607447789313344</v>
      </c>
      <c r="DC59" s="26">
        <v>0.25534577021975047</v>
      </c>
      <c r="DD59" s="26">
        <v>0.27760347721911216</v>
      </c>
      <c r="DE59" s="26">
        <v>0.29538539603619623</v>
      </c>
      <c r="DF59" s="26">
        <v>0.3057357227262835</v>
      </c>
      <c r="DG59" s="26">
        <v>0.01</v>
      </c>
      <c r="DH59" s="26">
        <v>0.01</v>
      </c>
      <c r="DI59" s="26">
        <v>0.01</v>
      </c>
      <c r="DJ59" s="26">
        <v>0.044416243654822336</v>
      </c>
      <c r="DK59" s="26">
        <v>0.05133928571428571</v>
      </c>
      <c r="DL59" s="26">
        <v>0.08918705603788477</v>
      </c>
      <c r="DM59" s="8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</row>
    <row r="60">
      <c r="A60" s="1"/>
      <c r="B60" s="4"/>
      <c r="C60" s="23" t="s">
        <v>816</v>
      </c>
      <c r="D60" s="31">
        <f t="shared" si="0"/>
      </c>
      <c r="E60" s="31">
        <f t="shared" si="2"/>
      </c>
      <c r="F60" s="31">
        <f t="shared" si="4"/>
      </c>
      <c r="G60" s="31">
        <f t="shared" si="6"/>
      </c>
      <c r="H60" s="31">
        <f t="shared" si="8"/>
      </c>
      <c r="I60" s="31">
        <f t="shared" si="10"/>
      </c>
      <c r="J60" s="31">
        <f t="shared" si="12"/>
      </c>
      <c r="K60" s="29">
        <f t="shared" si="14"/>
      </c>
      <c r="M60" s="26">
        <v>0.09202426501554646</v>
      </c>
      <c r="N60" s="26">
        <v>0.1064959953339652</v>
      </c>
      <c r="O60" s="26">
        <v>0.1175097093644033</v>
      </c>
      <c r="P60" s="26">
        <v>0.14579873365165041</v>
      </c>
      <c r="Q60" s="26">
        <v>0.16820837390457644</v>
      </c>
      <c r="R60" s="26">
        <v>0.20364556400975106</v>
      </c>
      <c r="S60" s="26">
        <v>0.22104732115830894</v>
      </c>
      <c r="T60" s="26">
        <v>0.27170490328385066</v>
      </c>
      <c r="U60" s="26">
        <v>0.29214219804769076</v>
      </c>
      <c r="V60" s="26">
        <v>0.29016004742145823</v>
      </c>
      <c r="W60" s="26">
        <v>0.2689299843591867</v>
      </c>
      <c r="X60" s="26">
        <v>0.25875873661859683</v>
      </c>
      <c r="Y60" s="26">
        <v>0.26774843279697647</v>
      </c>
      <c r="Z60" s="26">
        <v>0.29107599921244337</v>
      </c>
      <c r="AA60" s="26">
        <v>0.3309443725743855</v>
      </c>
      <c r="AB60" s="26">
        <v>0.2512663982335368</v>
      </c>
      <c r="AC60" s="26">
        <v>0.263867180716196</v>
      </c>
      <c r="AD60" s="26">
        <v>0.28574085785499054</v>
      </c>
      <c r="AE60" s="26">
        <v>0.30559968228752976</v>
      </c>
      <c r="AF60" s="26">
        <v>0.32587941859465036</v>
      </c>
      <c r="AG60" s="26">
        <v>0.15264221773029166</v>
      </c>
      <c r="AH60" s="26">
        <v>0.16116382036685642</v>
      </c>
      <c r="AI60" s="26">
        <v>0.17299492385786802</v>
      </c>
      <c r="AJ60" s="26">
        <v>0.18215533842094</v>
      </c>
      <c r="AK60" s="26">
        <v>0.14956364730665062</v>
      </c>
      <c r="AL60" s="26">
        <v>0.14571282126382076</v>
      </c>
      <c r="AM60" s="26">
        <v>0.15533302282254308</v>
      </c>
      <c r="AN60" s="26">
        <v>0.17452006980802792</v>
      </c>
      <c r="AO60" s="26">
        <v>0.17792011386887288</v>
      </c>
      <c r="AP60" s="26">
        <v>0.20498474059003052</v>
      </c>
      <c r="AQ60" s="26">
        <v>0.2210168049351202</v>
      </c>
      <c r="AR60" s="26">
        <v>0.23538788522848034</v>
      </c>
      <c r="AS60" s="26">
        <v>0.28594655014734277</v>
      </c>
      <c r="AT60" s="26">
        <v>0.3172076570952975</v>
      </c>
      <c r="AU60" s="26">
        <v>0.20211767859536256</v>
      </c>
      <c r="AV60" s="26">
        <v>0.21229600450196962</v>
      </c>
      <c r="AW60" s="26">
        <v>0.20542740841248303</v>
      </c>
      <c r="AX60" s="26">
        <v>0.19751881795372178</v>
      </c>
      <c r="AY60" s="26">
        <v>0.20217796245880498</v>
      </c>
      <c r="AZ60" s="26">
        <v>0.1925661774790838</v>
      </c>
      <c r="BA60" s="26">
        <v>0.1941397028190529</v>
      </c>
      <c r="BB60" s="26">
        <v>0.20218740728294424</v>
      </c>
      <c r="BC60" s="26">
        <v>0.19990585139086253</v>
      </c>
      <c r="BD60" s="26">
        <v>0.20102356080699083</v>
      </c>
      <c r="BE60" s="26">
        <v>0.189476635570731</v>
      </c>
      <c r="BF60" s="26">
        <v>0.01</v>
      </c>
      <c r="BG60" s="26">
        <v>0.01</v>
      </c>
      <c r="BH60" s="26">
        <v>0.01</v>
      </c>
      <c r="BI60" s="26">
        <v>0.01</v>
      </c>
      <c r="BJ60" s="26">
        <v>0.01</v>
      </c>
      <c r="BK60" s="26">
        <v>0.01</v>
      </c>
      <c r="BL60" s="26">
        <v>0.01</v>
      </c>
      <c r="BM60" s="26">
        <v>0.01</v>
      </c>
      <c r="BN60" s="26">
        <v>0.01</v>
      </c>
      <c r="BO60" s="26">
        <v>0.01</v>
      </c>
      <c r="BP60" s="26">
        <v>0.01</v>
      </c>
      <c r="BQ60" s="26">
        <v>0.01</v>
      </c>
      <c r="BR60" s="26"/>
      <c r="BS60" s="26">
        <v>0.01</v>
      </c>
      <c r="BT60" s="26">
        <v>0.01</v>
      </c>
      <c r="BU60" s="26">
        <v>0.01</v>
      </c>
      <c r="BV60" s="26">
        <v>0.01</v>
      </c>
      <c r="BW60" s="26">
        <v>0.01</v>
      </c>
      <c r="BX60" s="26">
        <v>0.01</v>
      </c>
      <c r="BY60" s="26">
        <v>0.01</v>
      </c>
      <c r="BZ60" s="26">
        <v>0</v>
      </c>
      <c r="CA60" s="26">
        <v>0</v>
      </c>
      <c r="CB60" s="26">
        <v>0</v>
      </c>
      <c r="CC60" s="26">
        <v>0</v>
      </c>
      <c r="CD60" s="26">
        <v>0</v>
      </c>
      <c r="CE60" s="26">
        <v>0</v>
      </c>
      <c r="CF60" s="26">
        <v>0</v>
      </c>
      <c r="CG60" s="26">
        <v>0</v>
      </c>
      <c r="CH60" s="26">
        <v>0.01</v>
      </c>
      <c r="CI60" s="26">
        <v>0</v>
      </c>
      <c r="CJ60" s="26">
        <v>0</v>
      </c>
      <c r="CK60" s="26">
        <v>0</v>
      </c>
      <c r="CL60" s="26">
        <v>0</v>
      </c>
      <c r="CM60" s="26">
        <v>0</v>
      </c>
      <c r="CN60" s="26">
        <v>0.01</v>
      </c>
      <c r="CO60" s="26">
        <v>0.01</v>
      </c>
      <c r="CP60" s="26">
        <v>0.01</v>
      </c>
      <c r="CQ60" s="26">
        <v>0.01</v>
      </c>
      <c r="CR60" s="26">
        <v>0.01</v>
      </c>
      <c r="CS60" s="26">
        <v>0.01</v>
      </c>
      <c r="CT60" s="26">
        <v>0.01</v>
      </c>
      <c r="CU60" s="26">
        <v>0.17417433612360564</v>
      </c>
      <c r="CV60" s="26">
        <v>0.18393536600469443</v>
      </c>
      <c r="CW60" s="26">
        <v>0.19205511389813948</v>
      </c>
      <c r="CX60" s="26">
        <v>0.19139754199707062</v>
      </c>
      <c r="CY60" s="26">
        <v>0.1941195700224251</v>
      </c>
      <c r="CZ60" s="26">
        <v>0.19308477686990885</v>
      </c>
      <c r="DA60" s="26">
        <v>0.20606862545520346</v>
      </c>
      <c r="DB60" s="26">
        <v>0.24929250010021245</v>
      </c>
      <c r="DC60" s="26">
        <v>0.25704346743936135</v>
      </c>
      <c r="DD60" s="26">
        <v>0.2780000443711499</v>
      </c>
      <c r="DE60" s="26">
        <v>0.295963622846646</v>
      </c>
      <c r="DF60" s="26">
        <v>0.3064323239226071</v>
      </c>
      <c r="DG60" s="26">
        <v>0.01</v>
      </c>
      <c r="DH60" s="26">
        <v>0.01</v>
      </c>
      <c r="DI60" s="26">
        <v>0.016059332509270705</v>
      </c>
      <c r="DJ60" s="26">
        <v>0.05710659898477157</v>
      </c>
      <c r="DK60" s="26">
        <v>0.06473214285714286</v>
      </c>
      <c r="DL60" s="26">
        <v>0.10418310970797158</v>
      </c>
      <c r="DM60" s="8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</row>
    <row r="61">
      <c r="A61" s="1"/>
      <c r="B61" s="4"/>
      <c r="C61" s="23" t="s">
        <v>817</v>
      </c>
      <c r="D61" s="31">
        <f t="shared" si="0"/>
      </c>
      <c r="E61" s="31">
        <f t="shared" si="2"/>
      </c>
      <c r="F61" s="31">
        <f t="shared" si="4"/>
      </c>
      <c r="G61" s="31">
        <f t="shared" si="6"/>
      </c>
      <c r="H61" s="31">
        <f t="shared" si="8"/>
      </c>
      <c r="I61" s="31">
        <f t="shared" si="10"/>
      </c>
      <c r="J61" s="31">
        <f t="shared" si="12"/>
      </c>
      <c r="K61" s="29">
        <f t="shared" si="14"/>
      </c>
      <c r="M61" s="26">
        <v>0.11140998024487427</v>
      </c>
      <c r="N61" s="26">
        <v>0.13073406547212443</v>
      </c>
      <c r="O61" s="26">
        <v>0.14324062665023762</v>
      </c>
      <c r="P61" s="26">
        <v>0.1613309263154408</v>
      </c>
      <c r="Q61" s="26">
        <v>0.1772587630010734</v>
      </c>
      <c r="R61" s="26">
        <v>0.21556940305246997</v>
      </c>
      <c r="S61" s="26">
        <v>0.24696398387725912</v>
      </c>
      <c r="T61" s="26">
        <v>0.290792349726776</v>
      </c>
      <c r="U61" s="26">
        <v>0.31070549630844957</v>
      </c>
      <c r="V61" s="26">
        <v>0.3172190833006013</v>
      </c>
      <c r="W61" s="26">
        <v>0.29381312776074053</v>
      </c>
      <c r="X61" s="26">
        <v>0.3077145637707462</v>
      </c>
      <c r="Y61" s="26">
        <v>0.3040085321124782</v>
      </c>
      <c r="Z61" s="26">
        <v>0.3280561403508772</v>
      </c>
      <c r="AA61" s="26">
        <v>0.34353821674818785</v>
      </c>
      <c r="AB61" s="26">
        <v>0.24909474954737476</v>
      </c>
      <c r="AC61" s="26">
        <v>0.269416088199265</v>
      </c>
      <c r="AD61" s="26">
        <v>0.28533565066261135</v>
      </c>
      <c r="AE61" s="26">
        <v>0.3503632745615253</v>
      </c>
      <c r="AF61" s="26">
        <v>0.36165788073705085</v>
      </c>
      <c r="AG61" s="26">
        <v>0.17188657641274332</v>
      </c>
      <c r="AH61" s="26">
        <v>0.17868042435692486</v>
      </c>
      <c r="AI61" s="26">
        <v>0.19174681973316784</v>
      </c>
      <c r="AJ61" s="26">
        <v>0.20182737803883177</v>
      </c>
      <c r="AK61" s="26">
        <v>0.17546337157987643</v>
      </c>
      <c r="AL61" s="26">
        <v>0.17331007413868293</v>
      </c>
      <c r="AM61" s="26">
        <v>0.18404964801778437</v>
      </c>
      <c r="AN61" s="26">
        <v>0.20438406915714727</v>
      </c>
      <c r="AO61" s="26">
        <v>0.209587160806673</v>
      </c>
      <c r="AP61" s="26">
        <v>0.2373610613122983</v>
      </c>
      <c r="AQ61" s="26">
        <v>0.24680163954788226</v>
      </c>
      <c r="AR61" s="26">
        <v>0.2381694021804241</v>
      </c>
      <c r="AS61" s="26">
        <v>0.2312266791044776</v>
      </c>
      <c r="AT61" s="26">
        <v>0.23754926549623792</v>
      </c>
      <c r="AU61" s="26">
        <v>0.01</v>
      </c>
      <c r="AV61" s="26">
        <v>0.01</v>
      </c>
      <c r="AW61" s="26">
        <v>0.01</v>
      </c>
      <c r="AX61" s="26">
        <v>0.24090445426725604</v>
      </c>
      <c r="AY61" s="26">
        <v>0.252144388849178</v>
      </c>
      <c r="AZ61" s="26">
        <v>0.23557046979865773</v>
      </c>
      <c r="BA61" s="26">
        <v>0.24037138927097662</v>
      </c>
      <c r="BB61" s="26">
        <v>0.24875442862377964</v>
      </c>
      <c r="BC61" s="26">
        <v>0.24356368974412906</v>
      </c>
      <c r="BD61" s="26">
        <v>0.24877824618384464</v>
      </c>
      <c r="BE61" s="26">
        <v>0.23564505469983996</v>
      </c>
      <c r="BF61" s="26">
        <v>0.01</v>
      </c>
      <c r="BG61" s="26">
        <v>0.01</v>
      </c>
      <c r="BH61" s="26">
        <v>0.01</v>
      </c>
      <c r="BI61" s="26">
        <v>0.01</v>
      </c>
      <c r="BJ61" s="26">
        <v>0.01</v>
      </c>
      <c r="BK61" s="26">
        <v>0.01</v>
      </c>
      <c r="BL61" s="26">
        <v>0.01</v>
      </c>
      <c r="BM61" s="26">
        <v>0.01</v>
      </c>
      <c r="BN61" s="26">
        <v>0.01</v>
      </c>
      <c r="BO61" s="26">
        <v>0.01</v>
      </c>
      <c r="BP61" s="26">
        <v>0.01</v>
      </c>
      <c r="BQ61" s="26">
        <v>0.01</v>
      </c>
      <c r="BR61" s="26"/>
      <c r="BS61" s="26">
        <v>0.01</v>
      </c>
      <c r="BT61" s="26">
        <v>0.01</v>
      </c>
      <c r="BU61" s="26">
        <v>0.01</v>
      </c>
      <c r="BV61" s="26">
        <v>0.010112747330393993</v>
      </c>
      <c r="BW61" s="26">
        <v>0.01102765318250766</v>
      </c>
      <c r="BX61" s="26">
        <v>0.01081422575544092</v>
      </c>
      <c r="BY61" s="26">
        <v>0.010591310283164882</v>
      </c>
      <c r="BZ61" s="26">
        <v>0</v>
      </c>
      <c r="CA61" s="26">
        <v>0</v>
      </c>
      <c r="CB61" s="26">
        <v>0</v>
      </c>
      <c r="CC61" s="26">
        <v>0</v>
      </c>
      <c r="CD61" s="26">
        <v>0</v>
      </c>
      <c r="CE61" s="26">
        <v>0</v>
      </c>
      <c r="CF61" s="26">
        <v>0</v>
      </c>
      <c r="CG61" s="26">
        <v>0</v>
      </c>
      <c r="CH61" s="26">
        <v>0</v>
      </c>
      <c r="CI61" s="26">
        <v>0</v>
      </c>
      <c r="CJ61" s="26">
        <v>0</v>
      </c>
      <c r="CK61" s="26">
        <v>0</v>
      </c>
      <c r="CL61" s="26">
        <v>0</v>
      </c>
      <c r="CM61" s="26">
        <v>0</v>
      </c>
      <c r="CN61" s="26">
        <v>0.01</v>
      </c>
      <c r="CO61" s="26">
        <v>0</v>
      </c>
      <c r="CP61" s="26">
        <v>0</v>
      </c>
      <c r="CQ61" s="26">
        <v>0</v>
      </c>
      <c r="CR61" s="26">
        <v>0.01</v>
      </c>
      <c r="CS61" s="26">
        <v>0.01</v>
      </c>
      <c r="CT61" s="26">
        <v>0.01</v>
      </c>
      <c r="CU61" s="26">
        <v>0.23242308195937983</v>
      </c>
      <c r="CV61" s="26">
        <v>0.23929164500124683</v>
      </c>
      <c r="CW61" s="26">
        <v>0.24522961319709824</v>
      </c>
      <c r="CX61" s="26">
        <v>0.25716988877574404</v>
      </c>
      <c r="CY61" s="26">
        <v>0.2572341518630985</v>
      </c>
      <c r="CZ61" s="26">
        <v>0.25896281374943525</v>
      </c>
      <c r="DA61" s="26">
        <v>0.2848992525913396</v>
      </c>
      <c r="DB61" s="26">
        <v>0.33305555284285543</v>
      </c>
      <c r="DC61" s="26">
        <v>0.36443759585820545</v>
      </c>
      <c r="DD61" s="26">
        <v>0.3930555264700955</v>
      </c>
      <c r="DE61" s="26">
        <v>0.42421897177268447</v>
      </c>
      <c r="DF61" s="26">
        <v>0.4535954930733462</v>
      </c>
      <c r="DG61" s="26">
        <v>0.01</v>
      </c>
      <c r="DH61" s="26">
        <v>0.01</v>
      </c>
      <c r="DI61" s="26">
        <v>0.011438765051521388</v>
      </c>
      <c r="DJ61" s="26">
        <v>0.06517690875232775</v>
      </c>
      <c r="DK61" s="26">
        <v>0.0756578947368421</v>
      </c>
      <c r="DL61" s="26">
        <v>0.12569521690767518</v>
      </c>
      <c r="DM61" s="8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</row>
    <row r="62">
      <c r="A62" s="1"/>
      <c r="B62" s="4"/>
      <c r="C62" s="23" t="s">
        <v>818</v>
      </c>
      <c r="D62" s="31">
        <f t="shared" si="0"/>
      </c>
      <c r="E62" s="31">
        <f t="shared" si="2"/>
      </c>
      <c r="F62" s="31">
        <f t="shared" si="4"/>
      </c>
      <c r="G62" s="31">
        <f t="shared" si="6"/>
      </c>
      <c r="H62" s="31">
        <f t="shared" si="8"/>
      </c>
      <c r="I62" s="31">
        <f t="shared" si="10"/>
      </c>
      <c r="J62" s="31">
        <f t="shared" si="12"/>
      </c>
      <c r="K62" s="29">
        <f t="shared" si="14"/>
      </c>
      <c r="M62" s="26">
        <v>0.11462437358393696</v>
      </c>
      <c r="N62" s="26">
        <v>0.1343203194787452</v>
      </c>
      <c r="O62" s="26">
        <v>0.14690782139294725</v>
      </c>
      <c r="P62" s="26">
        <v>0.18610775269547358</v>
      </c>
      <c r="Q62" s="26">
        <v>0.20461191101898804</v>
      </c>
      <c r="R62" s="26">
        <v>0.24896143773141877</v>
      </c>
      <c r="S62" s="26">
        <v>0.28485242491223506</v>
      </c>
      <c r="T62" s="26">
        <v>0.3300546448087432</v>
      </c>
      <c r="U62" s="26">
        <v>0.35248447204968947</v>
      </c>
      <c r="V62" s="26">
        <v>0.3549566425960057</v>
      </c>
      <c r="W62" s="26">
        <v>0.3289536617618096</v>
      </c>
      <c r="X62" s="26">
        <v>0.3077145637707462</v>
      </c>
      <c r="Y62" s="26">
        <v>0.30775433759071874</v>
      </c>
      <c r="Z62" s="26">
        <v>0.3319859649122807</v>
      </c>
      <c r="AA62" s="26">
        <v>0.37689315811185103</v>
      </c>
      <c r="AB62" s="26">
        <v>0.2918678334339167</v>
      </c>
      <c r="AC62" s="26">
        <v>0.3102082482645978</v>
      </c>
      <c r="AD62" s="26">
        <v>0.3337388659569846</v>
      </c>
      <c r="AE62" s="26">
        <v>0.35610162432319864</v>
      </c>
      <c r="AF62" s="26">
        <v>0.36649417226870434</v>
      </c>
      <c r="AG62" s="26">
        <v>0.17801576075974945</v>
      </c>
      <c r="AH62" s="26">
        <v>0.18514750762970497</v>
      </c>
      <c r="AI62" s="26">
        <v>0.19826248836487745</v>
      </c>
      <c r="AJ62" s="26">
        <v>0.2083537281775167</v>
      </c>
      <c r="AK62" s="26">
        <v>0.17546337157987643</v>
      </c>
      <c r="AL62" s="26">
        <v>0.1735717400784998</v>
      </c>
      <c r="AM62" s="26">
        <v>0.18534642460170433</v>
      </c>
      <c r="AN62" s="26">
        <v>0.20582484305855717</v>
      </c>
      <c r="AO62" s="26">
        <v>0.21117094287825997</v>
      </c>
      <c r="AP62" s="26">
        <v>0.240827058682921</v>
      </c>
      <c r="AQ62" s="26">
        <v>0.2581045832815799</v>
      </c>
      <c r="AR62" s="26">
        <v>0.26536480172517074</v>
      </c>
      <c r="AS62" s="26">
        <v>0.328125</v>
      </c>
      <c r="AT62" s="26">
        <v>0.3641466618894064</v>
      </c>
      <c r="AU62" s="26">
        <v>0.2518370073480294</v>
      </c>
      <c r="AV62" s="26">
        <v>0.2645048203330412</v>
      </c>
      <c r="AW62" s="26">
        <v>0.2530503092094267</v>
      </c>
      <c r="AX62" s="26">
        <v>0.24090445426725604</v>
      </c>
      <c r="AY62" s="26">
        <v>0.252144388849178</v>
      </c>
      <c r="AZ62" s="26">
        <v>0.23557046979865773</v>
      </c>
      <c r="BA62" s="26">
        <v>0.24037138927097662</v>
      </c>
      <c r="BB62" s="26">
        <v>0.24875442862377964</v>
      </c>
      <c r="BC62" s="26">
        <v>0.24356368974412906</v>
      </c>
      <c r="BD62" s="26">
        <v>0.24877824618384464</v>
      </c>
      <c r="BE62" s="26">
        <v>0.23564505469983996</v>
      </c>
      <c r="BF62" s="26">
        <v>0.01</v>
      </c>
      <c r="BG62" s="26">
        <v>0.01</v>
      </c>
      <c r="BH62" s="26">
        <v>0.01</v>
      </c>
      <c r="BI62" s="26">
        <v>0.01</v>
      </c>
      <c r="BJ62" s="26">
        <v>0.01</v>
      </c>
      <c r="BK62" s="26">
        <v>0.01</v>
      </c>
      <c r="BL62" s="26">
        <v>0.01</v>
      </c>
      <c r="BM62" s="26">
        <v>0.01</v>
      </c>
      <c r="BN62" s="26">
        <v>0.01</v>
      </c>
      <c r="BO62" s="26">
        <v>0.01</v>
      </c>
      <c r="BP62" s="26">
        <v>0.01</v>
      </c>
      <c r="BQ62" s="26">
        <v>0.01</v>
      </c>
      <c r="BR62" s="26"/>
      <c r="BS62" s="26">
        <v>0.01</v>
      </c>
      <c r="BT62" s="26">
        <v>0.01</v>
      </c>
      <c r="BU62" s="26">
        <v>0.01</v>
      </c>
      <c r="BV62" s="26">
        <v>0.010112747330393993</v>
      </c>
      <c r="BW62" s="26">
        <v>0.01102765318250766</v>
      </c>
      <c r="BX62" s="26">
        <v>0.01081422575544092</v>
      </c>
      <c r="BY62" s="26">
        <v>0.010591310283164882</v>
      </c>
      <c r="BZ62" s="26">
        <v>0</v>
      </c>
      <c r="CA62" s="26">
        <v>0</v>
      </c>
      <c r="CB62" s="26">
        <v>0</v>
      </c>
      <c r="CC62" s="26">
        <v>0</v>
      </c>
      <c r="CD62" s="26">
        <v>0</v>
      </c>
      <c r="CE62" s="26">
        <v>0</v>
      </c>
      <c r="CF62" s="26">
        <v>0</v>
      </c>
      <c r="CG62" s="26">
        <v>0</v>
      </c>
      <c r="CH62" s="26">
        <v>0.01</v>
      </c>
      <c r="CI62" s="26">
        <v>0</v>
      </c>
      <c r="CJ62" s="26">
        <v>0</v>
      </c>
      <c r="CK62" s="26">
        <v>0</v>
      </c>
      <c r="CL62" s="26">
        <v>0</v>
      </c>
      <c r="CM62" s="26">
        <v>0</v>
      </c>
      <c r="CN62" s="26">
        <v>0.01</v>
      </c>
      <c r="CO62" s="26">
        <v>0.01</v>
      </c>
      <c r="CP62" s="26">
        <v>0.01</v>
      </c>
      <c r="CQ62" s="26">
        <v>0.01</v>
      </c>
      <c r="CR62" s="26">
        <v>0.01</v>
      </c>
      <c r="CS62" s="26">
        <v>0.01</v>
      </c>
      <c r="CT62" s="26">
        <v>0.01</v>
      </c>
      <c r="CU62" s="26">
        <v>0.2374219218425871</v>
      </c>
      <c r="CV62" s="26">
        <v>0.2441711826447991</v>
      </c>
      <c r="CW62" s="26">
        <v>0.24979509235121372</v>
      </c>
      <c r="CX62" s="26">
        <v>0.26185425248720406</v>
      </c>
      <c r="CY62" s="26">
        <v>0.261918108039246</v>
      </c>
      <c r="CZ62" s="26">
        <v>0.2623121919404313</v>
      </c>
      <c r="DA62" s="26">
        <v>0.2885282457879088</v>
      </c>
      <c r="DB62" s="26">
        <v>0.33741106412714533</v>
      </c>
      <c r="DC62" s="26">
        <v>0.3668606032676397</v>
      </c>
      <c r="DD62" s="26">
        <v>0.39361702127659576</v>
      </c>
      <c r="DE62" s="26">
        <v>0.42504939462456554</v>
      </c>
      <c r="DF62" s="26">
        <v>0.4546289842215322</v>
      </c>
      <c r="DG62" s="26">
        <v>0.01</v>
      </c>
      <c r="DH62" s="26">
        <v>0.015138563018739807</v>
      </c>
      <c r="DI62" s="26">
        <v>0.02541252317875613</v>
      </c>
      <c r="DJ62" s="26">
        <v>0.08379888268156424</v>
      </c>
      <c r="DK62" s="26">
        <v>0.09539473684210527</v>
      </c>
      <c r="DL62" s="26">
        <v>0.1468298109010011</v>
      </c>
      <c r="DM62" s="8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</row>
    <row r="63">
      <c r="A63" s="1"/>
      <c r="B63" s="4"/>
      <c r="C63" s="23" t="s">
        <v>819</v>
      </c>
      <c r="D63" s="31">
        <f t="shared" si="0"/>
      </c>
      <c r="E63" s="31">
        <f t="shared" si="2"/>
      </c>
      <c r="F63" s="31">
        <f t="shared" si="4"/>
      </c>
      <c r="G63" s="31">
        <f t="shared" si="6"/>
      </c>
      <c r="H63" s="31">
        <f t="shared" si="8"/>
      </c>
      <c r="I63" s="31">
        <f t="shared" si="10"/>
      </c>
      <c r="J63" s="31">
        <f t="shared" si="12"/>
      </c>
      <c r="K63" s="29">
        <f t="shared" si="14"/>
      </c>
      <c r="M63" s="26">
        <v>1.4068476054811099</v>
      </c>
      <c r="N63" s="26">
        <v>1.456972032959529</v>
      </c>
      <c r="O63" s="26">
        <v>1.4654641745619617</v>
      </c>
      <c r="P63" s="26">
        <v>1.5683529363884254</v>
      </c>
      <c r="Q63" s="26">
        <v>1.529340592861464</v>
      </c>
      <c r="R63" s="26">
        <v>1.6277769427326019</v>
      </c>
      <c r="S63" s="26">
        <v>1.801934475109996</v>
      </c>
      <c r="T63" s="26">
        <v>1.8132137030995106</v>
      </c>
      <c r="U63" s="26">
        <v>1.8633545993393965</v>
      </c>
      <c r="V63" s="26">
        <v>1.8964822708323574</v>
      </c>
      <c r="W63" s="26">
        <v>1.822816653389795</v>
      </c>
      <c r="X63" s="26">
        <v>1.7177811550151976</v>
      </c>
      <c r="Y63" s="26">
        <v>1.6604163535247256</v>
      </c>
      <c r="Z63" s="26">
        <v>1.7073703672577527</v>
      </c>
      <c r="AA63" s="26">
        <v>1.8276824135811227</v>
      </c>
      <c r="AB63" s="26">
        <v>1.640353680622137</v>
      </c>
      <c r="AC63" s="26">
        <v>1.7043153969099627</v>
      </c>
      <c r="AD63" s="26">
        <v>1.7530324768488326</v>
      </c>
      <c r="AE63" s="26">
        <v>1.8096880839442289</v>
      </c>
      <c r="AF63" s="26">
        <v>1.7752500190854263</v>
      </c>
      <c r="AG63" s="26">
        <v>1.4187971156997705</v>
      </c>
      <c r="AH63" s="26">
        <v>1.409844836811129</v>
      </c>
      <c r="AI63" s="26">
        <v>1.4294698142414861</v>
      </c>
      <c r="AJ63" s="26">
        <v>1.4448680956306679</v>
      </c>
      <c r="AK63" s="26">
        <v>1.422821665596232</v>
      </c>
      <c r="AL63" s="26">
        <v>1.4413720316622691</v>
      </c>
      <c r="AM63" s="26">
        <v>1.4646958499147242</v>
      </c>
      <c r="AN63" s="26">
        <v>1.485033043928988</v>
      </c>
      <c r="AO63" s="26">
        <v>1.5046178557087404</v>
      </c>
      <c r="AP63" s="26">
        <v>1.547544080604534</v>
      </c>
      <c r="AQ63" s="26">
        <v>1.5740833751883476</v>
      </c>
      <c r="AR63" s="26">
        <v>1.5345727332028702</v>
      </c>
      <c r="AS63" s="26">
        <v>1.707913918778202</v>
      </c>
      <c r="AT63" s="26">
        <v>1.8054094665664913</v>
      </c>
      <c r="AU63" s="26">
        <v>1.6654017857142858</v>
      </c>
      <c r="AV63" s="26">
        <v>1.6939942802669208</v>
      </c>
      <c r="AW63" s="26">
        <v>1.6491385097337212</v>
      </c>
      <c r="AX63" s="26">
        <v>1.6067189249720044</v>
      </c>
      <c r="AY63" s="26">
        <v>1.6676224611708483</v>
      </c>
      <c r="AZ63" s="26">
        <v>1.600307287093942</v>
      </c>
      <c r="BA63" s="26">
        <v>1.629923042100498</v>
      </c>
      <c r="BB63" s="26">
        <v>1.6377016752870017</v>
      </c>
      <c r="BC63" s="26">
        <v>1.610700044090461</v>
      </c>
      <c r="BD63" s="26">
        <v>1.6473932591550005</v>
      </c>
      <c r="BE63" s="26">
        <v>1.6270750502984697</v>
      </c>
      <c r="BF63" s="26">
        <v>1.3218791074577487</v>
      </c>
      <c r="BG63" s="26">
        <v>1.3349379328230158</v>
      </c>
      <c r="BH63" s="26">
        <v>1.301473636126987</v>
      </c>
      <c r="BI63" s="26">
        <v>1.3282186165967542</v>
      </c>
      <c r="BJ63" s="26">
        <v>1.286331165572623</v>
      </c>
      <c r="BK63" s="26">
        <v>1.3229286441616062</v>
      </c>
      <c r="BL63" s="26">
        <v>1.3313732615451501</v>
      </c>
      <c r="BM63" s="26">
        <v>1.3394350419854288</v>
      </c>
      <c r="BN63" s="26">
        <v>1.2807618064905812</v>
      </c>
      <c r="BO63" s="26">
        <v>1.3184618165920354</v>
      </c>
      <c r="BP63" s="26">
        <v>1.3738421629046629</v>
      </c>
      <c r="BQ63" s="26">
        <v>1.4129497696342121</v>
      </c>
      <c r="BR63" s="26"/>
      <c r="BS63" s="26">
        <v>1.3516569740273008</v>
      </c>
      <c r="BT63" s="26">
        <v>1.3294309500130215</v>
      </c>
      <c r="BU63" s="26">
        <v>1.3454895427632318</v>
      </c>
      <c r="BV63" s="26">
        <v>1.429082349446183</v>
      </c>
      <c r="BW63" s="26">
        <v>1.467649635647094</v>
      </c>
      <c r="BX63" s="26">
        <v>1.3707951611039142</v>
      </c>
      <c r="BY63" s="26">
        <v>1.3992542548979976</v>
      </c>
      <c r="BZ63" s="26">
        <v>1.4671443362182484</v>
      </c>
      <c r="CA63" s="26">
        <v>1.4871105536601807</v>
      </c>
      <c r="CB63" s="26">
        <v>1.3910158564769992</v>
      </c>
      <c r="CC63" s="26">
        <v>1.431549647199753</v>
      </c>
      <c r="CD63" s="26">
        <v>1.402488613461419</v>
      </c>
      <c r="CE63" s="26">
        <v>1.343315733728329</v>
      </c>
      <c r="CF63" s="26">
        <v>1.3363595678025701</v>
      </c>
      <c r="CG63" s="26">
        <v>1.3330199175950799</v>
      </c>
      <c r="CH63" s="26">
        <v>1.3713657077439283</v>
      </c>
      <c r="CI63" s="26">
        <v>1.319894617744544</v>
      </c>
      <c r="CJ63" s="26">
        <v>1.3436432140967804</v>
      </c>
      <c r="CK63" s="26">
        <v>1.3066159444702914</v>
      </c>
      <c r="CL63" s="26">
        <v>1.3379673509253092</v>
      </c>
      <c r="CM63" s="26">
        <v>1.355217438695517</v>
      </c>
      <c r="CN63" s="26">
        <v>1.3287106072142807</v>
      </c>
      <c r="CO63" s="26">
        <v>1.3821439604572134</v>
      </c>
      <c r="CP63" s="26">
        <v>1.3890659692117815</v>
      </c>
      <c r="CQ63" s="26">
        <v>1.3522099926768825</v>
      </c>
      <c r="CR63" s="26">
        <v>1.3425890546292572</v>
      </c>
      <c r="CS63" s="26">
        <v>1.331206210134277</v>
      </c>
      <c r="CT63" s="26">
        <v>1.44479152842182</v>
      </c>
      <c r="CU63" s="26">
        <v>1.7875258697819858</v>
      </c>
      <c r="CV63" s="26">
        <v>1.7563283827524119</v>
      </c>
      <c r="CW63" s="26">
        <v>1.7337166702227007</v>
      </c>
      <c r="CX63" s="26">
        <v>1.8534511877371977</v>
      </c>
      <c r="CY63" s="26">
        <v>1.8280650842301127</v>
      </c>
      <c r="CZ63" s="26">
        <v>1.8416107274382922</v>
      </c>
      <c r="DA63" s="26">
        <v>1.9679714696806443</v>
      </c>
      <c r="DB63" s="26">
        <v>2.0427062931107893</v>
      </c>
      <c r="DC63" s="26">
        <v>2.254214124733922</v>
      </c>
      <c r="DD63" s="26">
        <v>2.33497375328084</v>
      </c>
      <c r="DE63" s="26">
        <v>2.4978740232911743</v>
      </c>
      <c r="DF63" s="26">
        <v>2.7203857549526522</v>
      </c>
      <c r="DG63" s="26">
        <v>2.4609782134019116</v>
      </c>
      <c r="DH63" s="26">
        <v>2.7565529468254066</v>
      </c>
      <c r="DI63" s="26">
        <v>1.6236763725986048</v>
      </c>
      <c r="DJ63" s="26">
        <v>1.6016260162601625</v>
      </c>
      <c r="DK63" s="26">
        <v>1.6290909090909091</v>
      </c>
      <c r="DL63" s="26">
        <v>1.651890482398957</v>
      </c>
      <c r="DM63" s="8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</row>
    <row r="64">
      <c r="A64" s="1"/>
      <c r="B64" s="4"/>
      <c r="C64" s="34" t="s">
        <v>820</v>
      </c>
      <c r="D64" s="25">
        <f t="shared" si="0"/>
      </c>
      <c r="E64" s="25">
        <f t="shared" si="2"/>
      </c>
      <c r="F64" s="25">
        <f t="shared" si="4"/>
      </c>
      <c r="G64" s="25">
        <f t="shared" si="6"/>
      </c>
      <c r="H64" s="25">
        <f t="shared" si="8"/>
      </c>
      <c r="I64" s="25">
        <f t="shared" si="10"/>
      </c>
      <c r="J64" s="25">
        <f t="shared" si="12"/>
      </c>
      <c r="K64" s="33">
        <f t="shared" si="14"/>
      </c>
      <c r="L64" s="12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8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</row>
    <row r="65">
      <c r="A65" s="1"/>
      <c r="B65" s="4"/>
      <c r="C65" s="23" t="s">
        <v>68</v>
      </c>
      <c r="D65" s="31">
        <f t="shared" si="0"/>
      </c>
      <c r="E65" s="31">
        <f t="shared" si="2"/>
      </c>
      <c r="F65" s="31">
        <f t="shared" si="4"/>
      </c>
      <c r="G65" s="31">
        <f t="shared" si="6"/>
      </c>
      <c r="H65" s="31">
        <f t="shared" si="8"/>
      </c>
      <c r="I65" s="31">
        <f t="shared" si="10"/>
      </c>
      <c r="J65" s="31">
        <f t="shared" si="12"/>
      </c>
      <c r="K65" s="29">
        <f t="shared" si="14"/>
      </c>
      <c r="M65" s="26">
        <v>4.439851498864077</v>
      </c>
      <c r="N65" s="26">
        <v>4.104617998664968</v>
      </c>
      <c r="O65" s="26">
        <v>4.268952680936359</v>
      </c>
      <c r="P65" s="26">
        <v>3.529461998292058</v>
      </c>
      <c r="Q65" s="26">
        <v>4.171291505973097</v>
      </c>
      <c r="R65" s="26">
        <v>3.588396879463795</v>
      </c>
      <c r="S65" s="26">
        <v>2.7866266692471453</v>
      </c>
      <c r="T65" s="26">
        <v>3.427410468319559</v>
      </c>
      <c r="U65" s="26">
        <v>3.515617857687033</v>
      </c>
      <c r="V65" s="26">
        <v>3.387746170678337</v>
      </c>
      <c r="W65" s="26">
        <v>3.6204938597649545</v>
      </c>
      <c r="X65" s="26">
        <v>5.317331895001798</v>
      </c>
      <c r="Y65" s="26">
        <v>6.650288350634371</v>
      </c>
      <c r="Z65" s="26">
        <v>7.144518272425249</v>
      </c>
      <c r="AA65" s="26">
        <v>5.801708633093525</v>
      </c>
      <c r="AB65" s="26">
        <v>4.527222777222777</v>
      </c>
      <c r="AC65" s="26">
        <v>4.090445859872611</v>
      </c>
      <c r="AD65" s="26">
        <v>3.9228672662850914</v>
      </c>
      <c r="AE65" s="26">
        <v>6.091701244813278</v>
      </c>
      <c r="AF65" s="26">
        <v>10.291119285338938</v>
      </c>
      <c r="AG65" s="26">
        <v>7.673766816143497</v>
      </c>
      <c r="AH65" s="26">
        <v>8.420338983050847</v>
      </c>
      <c r="AI65" s="26">
        <v>8.649202733485193</v>
      </c>
      <c r="AJ65" s="26">
        <v>8.984784446322909</v>
      </c>
      <c r="AK65" s="26">
        <v>7.943566591422122</v>
      </c>
      <c r="AL65" s="26">
        <v>7.080845771144278</v>
      </c>
      <c r="AM65" s="26">
        <v>7.408344733242134</v>
      </c>
      <c r="AN65" s="26">
        <v>8.54249547920434</v>
      </c>
      <c r="AO65" s="26">
        <v>8.026886383347788</v>
      </c>
      <c r="AP65" s="26">
        <v>8.248054474708171</v>
      </c>
      <c r="AQ65" s="26">
        <v>7.804642166344294</v>
      </c>
      <c r="AR65" s="26">
        <v>8.197979797979798</v>
      </c>
      <c r="AS65" s="26">
        <v>4.692688290269379</v>
      </c>
      <c r="AT65" s="26">
        <v>3.982262703739214</v>
      </c>
      <c r="AU65" s="26">
        <v>2.4832593787817667</v>
      </c>
      <c r="AV65" s="26">
        <v>2.3574918566775245</v>
      </c>
      <c r="AW65" s="26">
        <v>2.4827727645611155</v>
      </c>
      <c r="AX65" s="26">
        <v>6.823391812865497</v>
      </c>
      <c r="AY65" s="26">
        <v>5.9914529914529915</v>
      </c>
      <c r="AZ65" s="26">
        <v>6.60475651189128</v>
      </c>
      <c r="BA65" s="26">
        <v>6.376116071428571</v>
      </c>
      <c r="BB65" s="26">
        <v>5.719101580778386</v>
      </c>
      <c r="BC65" s="26">
        <v>6.190176683407599</v>
      </c>
      <c r="BD65" s="26">
        <v>5.873185996915178</v>
      </c>
      <c r="BE65" s="26">
        <v>5.948952718996167</v>
      </c>
      <c r="BF65" s="26">
        <v>4.107647929309168</v>
      </c>
      <c r="BG65" s="26">
        <v>4.191756492635642</v>
      </c>
      <c r="BH65" s="26">
        <v>4.977020820526007</v>
      </c>
      <c r="BI65" s="26">
        <v>4.891564734696888</v>
      </c>
      <c r="BJ65" s="26">
        <v>4.463395197905098</v>
      </c>
      <c r="BK65" s="26">
        <v>4.123303260401581</v>
      </c>
      <c r="BL65" s="26">
        <v>4.255962609404224</v>
      </c>
      <c r="BM65" s="26">
        <v>4.199499332227907</v>
      </c>
      <c r="BN65" s="26">
        <v>3.9473713295830306</v>
      </c>
      <c r="BO65" s="26">
        <v>3.4547125426559853</v>
      </c>
      <c r="BP65" s="26">
        <v>3.563885214122789</v>
      </c>
      <c r="BQ65" s="26">
        <v>3.42315860491661</v>
      </c>
      <c r="BR65" s="26"/>
      <c r="BS65" s="26">
        <v>3.242382550458469</v>
      </c>
      <c r="BT65" s="26">
        <v>3.5633149656406107</v>
      </c>
      <c r="BU65" s="26">
        <v>3.1627990586171464</v>
      </c>
      <c r="BV65" s="26">
        <v>2.652677862210651</v>
      </c>
      <c r="BW65" s="26">
        <v>2.4322382172079418</v>
      </c>
      <c r="BX65" s="26">
        <v>2.8777621437482552</v>
      </c>
      <c r="BY65" s="26">
        <v>2.7844632162457565</v>
      </c>
      <c r="BZ65" s="26">
        <v>2.4690745819914084</v>
      </c>
      <c r="CA65" s="26">
        <v>2.4794531530833046</v>
      </c>
      <c r="CB65" s="26">
        <v>3.1361436628973522</v>
      </c>
      <c r="CC65" s="26">
        <v>2.9869163458824333</v>
      </c>
      <c r="CD65" s="26">
        <v>3.2180276072401868</v>
      </c>
      <c r="CE65" s="26">
        <v>3.5214630477762863</v>
      </c>
      <c r="CF65" s="26">
        <v>3.453032457238482</v>
      </c>
      <c r="CG65" s="26">
        <v>3.1805694051568003</v>
      </c>
      <c r="CH65" s="26">
        <v>3.0799383978265924</v>
      </c>
      <c r="CI65" s="26">
        <v>3.418096245079637</v>
      </c>
      <c r="CJ65" s="26">
        <v>3.2235631172972345</v>
      </c>
      <c r="CK65" s="26">
        <v>3.5341780289473146</v>
      </c>
      <c r="CL65" s="26">
        <v>3.394400784704811</v>
      </c>
      <c r="CM65" s="26">
        <v>3.294762842598555</v>
      </c>
      <c r="CN65" s="26">
        <v>3.5142122922880272</v>
      </c>
      <c r="CO65" s="26">
        <v>3.098438583327793</v>
      </c>
      <c r="CP65" s="26">
        <v>2.917360587542424</v>
      </c>
      <c r="CQ65" s="26">
        <v>3.064662225026468</v>
      </c>
      <c r="CR65" s="26">
        <v>3.1151970012634185</v>
      </c>
      <c r="CS65" s="26">
        <v>3.1507757877597933</v>
      </c>
      <c r="CT65" s="26">
        <v>2.4296191521508512</v>
      </c>
      <c r="CU65" s="26">
        <v>3.0363872685505986</v>
      </c>
      <c r="CV65" s="26">
        <v>3.363166222098442</v>
      </c>
      <c r="CW65" s="26">
        <v>3.562021673589003</v>
      </c>
      <c r="CX65" s="26">
        <v>3.0316519546027743</v>
      </c>
      <c r="CY65" s="26">
        <v>3.126014878592198</v>
      </c>
      <c r="CZ65" s="26">
        <v>3.095457009497124</v>
      </c>
      <c r="DA65" s="26">
        <v>2.846888307565964</v>
      </c>
      <c r="DB65" s="26">
        <v>3.0534246284565443</v>
      </c>
      <c r="DC65" s="26">
        <v>6.030121572765703</v>
      </c>
      <c r="DD65" s="26">
        <v>7.451730819674905</v>
      </c>
      <c r="DE65" s="26">
        <v>3.008509551834579</v>
      </c>
      <c r="DF65" s="26">
        <v>7.636291646388241</v>
      </c>
      <c r="DG65" s="26">
        <v>4.6497844076438195</v>
      </c>
      <c r="DH65" s="26">
        <v>4.896158676745895</v>
      </c>
      <c r="DI65" s="26">
        <v>2.2718924237454905</v>
      </c>
      <c r="DJ65" s="26">
        <v>2.4444444444444446</v>
      </c>
      <c r="DK65" s="26">
        <v>2.402222222222222</v>
      </c>
      <c r="DL65" s="26">
        <v>2.6718346253229974</v>
      </c>
      <c r="DM65" s="8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</row>
    <row r="66">
      <c r="A66" s="1"/>
      <c r="B66" s="4"/>
      <c r="C66" s="23" t="s">
        <v>69</v>
      </c>
      <c r="D66" s="31">
        <f t="shared" si="0"/>
      </c>
      <c r="E66" s="31">
        <f t="shared" si="2"/>
      </c>
      <c r="F66" s="31">
        <f t="shared" si="4"/>
      </c>
      <c r="G66" s="31">
        <f t="shared" si="6"/>
      </c>
      <c r="H66" s="31">
        <f t="shared" si="8"/>
      </c>
      <c r="I66" s="31">
        <f t="shared" si="10"/>
      </c>
      <c r="J66" s="31">
        <f t="shared" si="12"/>
      </c>
      <c r="K66" s="29">
        <f t="shared" si="14"/>
      </c>
      <c r="M66" s="26">
        <v>3.672355516152269</v>
      </c>
      <c r="N66" s="26">
        <v>3.409187450694824</v>
      </c>
      <c r="O66" s="26">
        <v>3.5028992769704344</v>
      </c>
      <c r="P66" s="26">
        <v>2.877422321487223</v>
      </c>
      <c r="Q66" s="26">
        <v>3.384723920609538</v>
      </c>
      <c r="R66" s="26">
        <v>2.921656960773541</v>
      </c>
      <c r="S66" s="26">
        <v>2.2342752080510935</v>
      </c>
      <c r="T66" s="26">
        <v>2.672176308539945</v>
      </c>
      <c r="U66" s="26">
        <v>2.6090202651226573</v>
      </c>
      <c r="V66" s="26">
        <v>2.633260393873085</v>
      </c>
      <c r="W66" s="26">
        <v>2.9516704080285225</v>
      </c>
      <c r="X66" s="26">
        <v>4.634304207119741</v>
      </c>
      <c r="Y66" s="26">
        <v>5.964936562860438</v>
      </c>
      <c r="Z66" s="26">
        <v>6.437430786267996</v>
      </c>
      <c r="AA66" s="26">
        <v>5.224820143884892</v>
      </c>
      <c r="AB66" s="26">
        <v>3.918831168831169</v>
      </c>
      <c r="AC66" s="26">
        <v>3.564331210191083</v>
      </c>
      <c r="AD66" s="26">
        <v>3.457345325701826</v>
      </c>
      <c r="AE66" s="26">
        <v>5.421161825726141</v>
      </c>
      <c r="AF66" s="26">
        <v>9.595901208617972</v>
      </c>
      <c r="AG66" s="26">
        <v>7.036995515695067</v>
      </c>
      <c r="AH66" s="26">
        <v>7.609491525423729</v>
      </c>
      <c r="AI66" s="26">
        <v>7.620349278663629</v>
      </c>
      <c r="AJ66" s="26">
        <v>7.644970414201183</v>
      </c>
      <c r="AK66" s="26">
        <v>6.656132430398796</v>
      </c>
      <c r="AL66" s="26">
        <v>6.100746268656716</v>
      </c>
      <c r="AM66" s="26">
        <v>6.569767441860465</v>
      </c>
      <c r="AN66" s="26">
        <v>7.703435804701628</v>
      </c>
      <c r="AO66" s="26">
        <v>7.261925411968777</v>
      </c>
      <c r="AP66" s="26">
        <v>7.283073929961089</v>
      </c>
      <c r="AQ66" s="26">
        <v>6.856866537717601</v>
      </c>
      <c r="AR66" s="26">
        <v>7.254545454545455</v>
      </c>
      <c r="AS66" s="26">
        <v>4.1913139087410665</v>
      </c>
      <c r="AT66" s="26">
        <v>3.597315436241611</v>
      </c>
      <c r="AU66" s="26">
        <v>2.2279144816458247</v>
      </c>
      <c r="AV66" s="26">
        <v>2.148615635179153</v>
      </c>
      <c r="AW66" s="26">
        <v>2.273174733388023</v>
      </c>
      <c r="AX66" s="26">
        <v>6.156725146198831</v>
      </c>
      <c r="AY66" s="26">
        <v>5.362179487179487</v>
      </c>
      <c r="AZ66" s="26">
        <v>5.942242355605889</v>
      </c>
      <c r="BA66" s="26">
        <v>5.688616071428571</v>
      </c>
      <c r="BB66" s="26">
        <v>5.144192087648984</v>
      </c>
      <c r="BC66" s="26">
        <v>5.589405902185837</v>
      </c>
      <c r="BD66" s="26">
        <v>5.2834583409897045</v>
      </c>
      <c r="BE66" s="26">
        <v>5.392055598331458</v>
      </c>
      <c r="BF66" s="26">
        <v>3.530266439604555</v>
      </c>
      <c r="BG66" s="26">
        <v>3.5841507345123005</v>
      </c>
      <c r="BH66" s="26">
        <v>4.386830053037187</v>
      </c>
      <c r="BI66" s="26">
        <v>4.2839955624893085</v>
      </c>
      <c r="BJ66" s="26">
        <v>3.9135328372466485</v>
      </c>
      <c r="BK66" s="26">
        <v>3.643402872910877</v>
      </c>
      <c r="BL66" s="26">
        <v>3.738602539149085</v>
      </c>
      <c r="BM66" s="26">
        <v>3.7267478746351985</v>
      </c>
      <c r="BN66" s="26">
        <v>3.5182940032751238</v>
      </c>
      <c r="BO66" s="26">
        <v>3.0141028992011862</v>
      </c>
      <c r="BP66" s="26">
        <v>3.128668339506261</v>
      </c>
      <c r="BQ66" s="26">
        <v>3.0119732847344065</v>
      </c>
      <c r="BR66" s="26"/>
      <c r="BS66" s="26">
        <v>2.6472112791601914</v>
      </c>
      <c r="BT66" s="26">
        <v>2.998275170424922</v>
      </c>
      <c r="BU66" s="26">
        <v>2.681347513571263</v>
      </c>
      <c r="BV66" s="26">
        <v>2.2860995537833904</v>
      </c>
      <c r="BW66" s="26">
        <v>2.03974213554937</v>
      </c>
      <c r="BX66" s="26">
        <v>2.339227425758931</v>
      </c>
      <c r="BY66" s="26">
        <v>2.021375792938783</v>
      </c>
      <c r="BZ66" s="26">
        <v>1.9042196592215757</v>
      </c>
      <c r="CA66" s="26">
        <v>2.0586899215517667</v>
      </c>
      <c r="CB66" s="26">
        <v>2.593615666840073</v>
      </c>
      <c r="CC66" s="26">
        <v>2.5600411927279945</v>
      </c>
      <c r="CD66" s="26">
        <v>2.8085497908790087</v>
      </c>
      <c r="CE66" s="26">
        <v>3.0552351798918327</v>
      </c>
      <c r="CF66" s="26">
        <v>2.8508367969455026</v>
      </c>
      <c r="CG66" s="26">
        <v>2.5618535801893216</v>
      </c>
      <c r="CH66" s="26">
        <v>2.451996065488036</v>
      </c>
      <c r="CI66" s="26">
        <v>2.5954233690529933</v>
      </c>
      <c r="CJ66" s="26">
        <v>2.5193829928179254</v>
      </c>
      <c r="CK66" s="26">
        <v>2.8914487107297466</v>
      </c>
      <c r="CL66" s="26">
        <v>2.6638644839137853</v>
      </c>
      <c r="CM66" s="26">
        <v>2.5216076221274837</v>
      </c>
      <c r="CN66" s="26">
        <v>2.6277268853855986</v>
      </c>
      <c r="CO66" s="26">
        <v>2.2944562110001994</v>
      </c>
      <c r="CP66" s="26">
        <v>2.1564555718012395</v>
      </c>
      <c r="CQ66" s="26">
        <v>2.2984953320001282</v>
      </c>
      <c r="CR66" s="26">
        <v>2.4058251127454673</v>
      </c>
      <c r="CS66" s="26">
        <v>2.396423953644287</v>
      </c>
      <c r="CT66" s="26">
        <v>1.7679941768350087</v>
      </c>
      <c r="CU66" s="26">
        <v>2.5235281518904413</v>
      </c>
      <c r="CV66" s="26">
        <v>2.8957093364128985</v>
      </c>
      <c r="CW66" s="26">
        <v>3.117460099934642</v>
      </c>
      <c r="CX66" s="26">
        <v>2.3901954602774276</v>
      </c>
      <c r="CY66" s="26">
        <v>2.2644750009440733</v>
      </c>
      <c r="CZ66" s="26">
        <v>2.2993647463561504</v>
      </c>
      <c r="DA66" s="26">
        <v>2.165485566120869</v>
      </c>
      <c r="DB66" s="26">
        <v>2.5315262316805804</v>
      </c>
      <c r="DC66" s="26">
        <v>4.957346504236627</v>
      </c>
      <c r="DD66" s="26">
        <v>6.040987976070603</v>
      </c>
      <c r="DE66" s="26">
        <v>2.518487995165101</v>
      </c>
      <c r="DF66" s="26">
        <v>6.592770706679095</v>
      </c>
      <c r="DG66" s="26">
        <v>3.727278158950817</v>
      </c>
      <c r="DH66" s="26">
        <v>4.049835304154127</v>
      </c>
      <c r="DI66" s="26">
        <v>1.6895244342407347</v>
      </c>
      <c r="DJ66" s="26">
        <v>2.1379310344827585</v>
      </c>
      <c r="DK66" s="26">
        <v>2.1555555555555554</v>
      </c>
      <c r="DL66" s="26">
        <v>2.2222222222222223</v>
      </c>
      <c r="DM66" s="8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</row>
    <row r="67">
      <c r="A67" s="1"/>
      <c r="B67" s="4"/>
      <c r="C67" s="23" t="s">
        <v>821</v>
      </c>
      <c r="D67" s="31">
        <f t="shared" si="0"/>
      </c>
      <c r="E67" s="31">
        <f t="shared" si="2"/>
      </c>
      <c r="F67" s="31">
        <f t="shared" si="4"/>
      </c>
      <c r="G67" s="31">
        <f t="shared" si="6"/>
      </c>
      <c r="H67" s="31">
        <f t="shared" si="8"/>
      </c>
      <c r="I67" s="31">
        <f t="shared" si="10"/>
      </c>
      <c r="J67" s="31">
        <f t="shared" si="12"/>
      </c>
      <c r="K67" s="29">
        <f t="shared" si="14"/>
      </c>
      <c r="M67" s="26">
        <v>2.3943037623981827</v>
      </c>
      <c r="N67" s="26">
        <v>2.335517931913344</v>
      </c>
      <c r="O67" s="26">
        <v>2.4912305820030065</v>
      </c>
      <c r="P67" s="26">
        <v>2.0651645536359458</v>
      </c>
      <c r="Q67" s="26">
        <v>2.4441727024738973</v>
      </c>
      <c r="R67" s="26">
        <v>2.0086803647950773</v>
      </c>
      <c r="S67" s="26">
        <v>1.5505128701374105</v>
      </c>
      <c r="T67" s="26">
        <v>2.1101928374655645</v>
      </c>
      <c r="U67" s="26">
        <v>2.025902788358982</v>
      </c>
      <c r="V67" s="26">
        <v>1.9172866520787746</v>
      </c>
      <c r="W67" s="26">
        <v>2.2495708437871387</v>
      </c>
      <c r="X67" s="26">
        <v>3.6565983459187343</v>
      </c>
      <c r="Y67" s="26">
        <v>4.892272202998846</v>
      </c>
      <c r="Z67" s="26">
        <v>5.342746400885936</v>
      </c>
      <c r="AA67" s="26">
        <v>4.418615107913669</v>
      </c>
      <c r="AB67" s="26">
        <v>3.1635864135864136</v>
      </c>
      <c r="AC67" s="26">
        <v>2.9454777070063694</v>
      </c>
      <c r="AD67" s="26">
        <v>2.763423276097029</v>
      </c>
      <c r="AE67" s="26">
        <v>4.556431535269709</v>
      </c>
      <c r="AF67" s="26">
        <v>8.593799264319495</v>
      </c>
      <c r="AG67" s="26">
        <v>6.108183856502242</v>
      </c>
      <c r="AH67" s="26">
        <v>6.623050847457627</v>
      </c>
      <c r="AI67" s="26">
        <v>6.43507972665148</v>
      </c>
      <c r="AJ67" s="26">
        <v>6.595097210481826</v>
      </c>
      <c r="AK67" s="26">
        <v>5.584650112866817</v>
      </c>
      <c r="AL67" s="26">
        <v>4.720771144278607</v>
      </c>
      <c r="AM67" s="26">
        <v>5.43296853625171</v>
      </c>
      <c r="AN67" s="26">
        <v>6.600361663652803</v>
      </c>
      <c r="AO67" s="26">
        <v>6.1647875108412835</v>
      </c>
      <c r="AP67" s="26">
        <v>6.147859922178989</v>
      </c>
      <c r="AQ67" s="26">
        <v>5.683752417794971</v>
      </c>
      <c r="AR67" s="26">
        <v>6.268686868686869</v>
      </c>
      <c r="AS67" s="26">
        <v>3.737218251786696</v>
      </c>
      <c r="AT67" s="26">
        <v>3.197986577181208</v>
      </c>
      <c r="AU67" s="26">
        <v>1.9681323114158935</v>
      </c>
      <c r="AV67" s="26">
        <v>1.9356677524429968</v>
      </c>
      <c r="AW67" s="26">
        <v>2.0660377358490565</v>
      </c>
      <c r="AX67" s="26">
        <v>5.529824561403509</v>
      </c>
      <c r="AY67" s="26">
        <v>4.813034188034188</v>
      </c>
      <c r="AZ67" s="26">
        <v>5.426953567383919</v>
      </c>
      <c r="BA67" s="26">
        <v>5.159598214285714</v>
      </c>
      <c r="BB67" s="26">
        <v>4.540920027368892</v>
      </c>
      <c r="BC67" s="26">
        <v>5.048817295151883</v>
      </c>
      <c r="BD67" s="26">
        <v>4.841963594652234</v>
      </c>
      <c r="BE67" s="26">
        <v>4.941120850855001</v>
      </c>
      <c r="BF67" s="26">
        <v>3.076246010100139</v>
      </c>
      <c r="BG67" s="26">
        <v>3.1373383586719683</v>
      </c>
      <c r="BH67" s="26">
        <v>4.011930936053942</v>
      </c>
      <c r="BI67" s="26">
        <v>3.8186797483771637</v>
      </c>
      <c r="BJ67" s="26">
        <v>3.46471056398338</v>
      </c>
      <c r="BK67" s="26">
        <v>3.2076597909898625</v>
      </c>
      <c r="BL67" s="26">
        <v>3.304621893088904</v>
      </c>
      <c r="BM67" s="26">
        <v>3.365287464595175</v>
      </c>
      <c r="BN67" s="26">
        <v>3.099586774995376</v>
      </c>
      <c r="BO67" s="26">
        <v>2.576797434965568</v>
      </c>
      <c r="BP67" s="26">
        <v>2.7788783957047025</v>
      </c>
      <c r="BQ67" s="26">
        <v>2.641996983075947</v>
      </c>
      <c r="BR67" s="26"/>
      <c r="BS67" s="26">
        <v>2.163857416140606</v>
      </c>
      <c r="BT67" s="26">
        <v>2.306170316467026</v>
      </c>
      <c r="BU67" s="26">
        <v>2.2033088638386085</v>
      </c>
      <c r="BV67" s="26">
        <v>1.8385103160869751</v>
      </c>
      <c r="BW67" s="26">
        <v>1.644867561742627</v>
      </c>
      <c r="BX67" s="26">
        <v>1.9057253778276548</v>
      </c>
      <c r="BY67" s="26">
        <v>1.6123869913728774</v>
      </c>
      <c r="BZ67" s="26">
        <v>1.2990875739821697</v>
      </c>
      <c r="CA67" s="26">
        <v>1.4600939546226661</v>
      </c>
      <c r="CB67" s="26">
        <v>1.8500203068386132</v>
      </c>
      <c r="CC67" s="26">
        <v>1.870917044835348</v>
      </c>
      <c r="CD67" s="26">
        <v>2.1635475607221504</v>
      </c>
      <c r="CE67" s="26">
        <v>2.3084130681935022</v>
      </c>
      <c r="CF67" s="26">
        <v>2.0950362817715957</v>
      </c>
      <c r="CG67" s="26">
        <v>1.749902552727193</v>
      </c>
      <c r="CH67" s="26">
        <v>1.7842053973355387</v>
      </c>
      <c r="CI67" s="26">
        <v>1.685332367080888</v>
      </c>
      <c r="CJ67" s="26">
        <v>1.7871968951282406</v>
      </c>
      <c r="CK67" s="26">
        <v>2.1660880091369377</v>
      </c>
      <c r="CL67" s="26">
        <v>1.8404464764366162</v>
      </c>
      <c r="CM67" s="26">
        <v>1.686367503490028</v>
      </c>
      <c r="CN67" s="26">
        <v>1.947997443544951</v>
      </c>
      <c r="CO67" s="26">
        <v>1.5909662927751238</v>
      </c>
      <c r="CP67" s="26">
        <v>1.4159839866266173</v>
      </c>
      <c r="CQ67" s="26">
        <v>1.639745906811109</v>
      </c>
      <c r="CR67" s="26">
        <v>1.8332203786908976</v>
      </c>
      <c r="CS67" s="26">
        <v>1.8079057322095584</v>
      </c>
      <c r="CT67" s="26">
        <v>1.4055641535515335</v>
      </c>
      <c r="CU67" s="26">
        <v>2.1241207127528674</v>
      </c>
      <c r="CV67" s="26">
        <v>2.521765436040998</v>
      </c>
      <c r="CW67" s="26">
        <v>2.7102870485547426</v>
      </c>
      <c r="CX67" s="26">
        <v>2.0527314898216535</v>
      </c>
      <c r="CY67" s="26">
        <v>1.9504810052490464</v>
      </c>
      <c r="CZ67" s="26">
        <v>1.9440052190768524</v>
      </c>
      <c r="DA67" s="26">
        <v>1.8255777473275294</v>
      </c>
      <c r="DB67" s="26">
        <v>2.174723218698923</v>
      </c>
      <c r="DC67" s="26">
        <v>4.252723991732802</v>
      </c>
      <c r="DD67" s="26">
        <v>5.307968285934288</v>
      </c>
      <c r="DE67" s="26">
        <v>2.179178907429133</v>
      </c>
      <c r="DF67" s="26">
        <v>5.731986570870006</v>
      </c>
      <c r="DG67" s="26">
        <v>2.8799255135877955</v>
      </c>
      <c r="DH67" s="26">
        <v>3.1967582170193607</v>
      </c>
      <c r="DI67" s="26">
        <v>0.8076090521482453</v>
      </c>
      <c r="DJ67" s="26">
        <v>1.0574712643678161</v>
      </c>
      <c r="DK67" s="26">
        <v>1.04</v>
      </c>
      <c r="DL67" s="26">
        <v>1.3385012919896642</v>
      </c>
      <c r="DM67" s="8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</row>
    <row r="68">
      <c r="A68" s="1"/>
      <c r="B68" s="4"/>
      <c r="C68" s="23" t="s">
        <v>822</v>
      </c>
      <c r="D68" s="31">
        <f t="shared" si="0"/>
      </c>
      <c r="E68" s="31">
        <f t="shared" si="2"/>
      </c>
      <c r="F68" s="31">
        <f t="shared" si="4"/>
      </c>
      <c r="G68" s="31">
        <f t="shared" si="6"/>
      </c>
      <c r="H68" s="31">
        <f t="shared" si="8"/>
      </c>
      <c r="I68" s="31">
        <f t="shared" si="10"/>
      </c>
      <c r="J68" s="31">
        <f t="shared" si="12"/>
      </c>
      <c r="K68" s="29">
        <f t="shared" si="14"/>
      </c>
      <c r="M68" s="26">
        <v>6.957180463231256</v>
      </c>
      <c r="N68" s="26">
        <v>5.9930918595967135</v>
      </c>
      <c r="O68" s="26">
        <v>4.968041408020041</v>
      </c>
      <c r="P68" s="26">
        <v>3.931930297760585</v>
      </c>
      <c r="Q68" s="26">
        <v>2.783299503044726</v>
      </c>
      <c r="R68" s="26">
        <v>1.7767980636237897</v>
      </c>
      <c r="S68" s="26">
        <v>1.0045295273908212</v>
      </c>
      <c r="T68" s="26">
        <v>0.5462447257383967</v>
      </c>
      <c r="U68" s="26">
        <v>0.6649887290045932</v>
      </c>
      <c r="V68" s="26">
        <v>0.8163681820501046</v>
      </c>
      <c r="W68" s="26">
        <v>0.9713402406417112</v>
      </c>
      <c r="X68" s="26">
        <v>1.193679991411087</v>
      </c>
      <c r="Y68" s="26">
        <v>1.204136412791596</v>
      </c>
      <c r="Z68" s="26">
        <v>1.1269261451904102</v>
      </c>
      <c r="AA68" s="26">
        <v>1.082019217507241</v>
      </c>
      <c r="AB68" s="26">
        <v>1.0142599702264359</v>
      </c>
      <c r="AC68" s="26">
        <v>0.9828583478941978</v>
      </c>
      <c r="AD68" s="26">
        <v>1.038550364185468</v>
      </c>
      <c r="AE68" s="26">
        <v>1.111424847958297</v>
      </c>
      <c r="AF68" s="26">
        <v>1.3121539235975166</v>
      </c>
      <c r="AG68" s="26">
        <v>1.6449670436976158</v>
      </c>
      <c r="AH68" s="26">
        <v>1.3707459608112753</v>
      </c>
      <c r="AI68" s="26">
        <v>1.4839029669041393</v>
      </c>
      <c r="AJ68" s="26">
        <v>1.7782208297730941</v>
      </c>
      <c r="AK68" s="26">
        <v>2.3048401643451246</v>
      </c>
      <c r="AL68" s="26">
        <v>2.469018588846692</v>
      </c>
      <c r="AM68" s="26">
        <v>2.299881117495542</v>
      </c>
      <c r="AN68" s="26">
        <v>1.9969926270857585</v>
      </c>
      <c r="AO68" s="26">
        <v>1.4911886351375652</v>
      </c>
      <c r="AP68" s="26">
        <v>1.3823843562566758</v>
      </c>
      <c r="AQ68" s="26">
        <v>1.3164437585733881</v>
      </c>
      <c r="AR68" s="26">
        <v>1.210455159981974</v>
      </c>
      <c r="AS68" s="26">
        <v>1.130459880700404</v>
      </c>
      <c r="AT68" s="26">
        <v>1.0386795598532845</v>
      </c>
      <c r="AU68" s="26">
        <v>1.0354667753770892</v>
      </c>
      <c r="AV68" s="26">
        <v>0.8938662991040661</v>
      </c>
      <c r="AW68" s="26">
        <v>0.8580627099664053</v>
      </c>
      <c r="AX68" s="26">
        <v>0.8480204880610678</v>
      </c>
      <c r="AY68" s="26">
        <v>0.7745310725703433</v>
      </c>
      <c r="AZ68" s="26">
        <v>0.8131849754449745</v>
      </c>
      <c r="BA68" s="26">
        <v>0.8001257113651472</v>
      </c>
      <c r="BB68" s="26">
        <v>0.9344126046822087</v>
      </c>
      <c r="BC68" s="26">
        <v>1.1526652094499505</v>
      </c>
      <c r="BD68" s="26">
        <v>1.603501341531323</v>
      </c>
      <c r="BE68" s="26">
        <v>2.8355923552430102</v>
      </c>
      <c r="BF68" s="26">
        <v>43.36277248030723</v>
      </c>
      <c r="BG68" s="26">
        <v>47.572934232715006</v>
      </c>
      <c r="BH68" s="26">
        <v>48.36485590410609</v>
      </c>
      <c r="BI68" s="26">
        <v>46.289416697155175</v>
      </c>
      <c r="BJ68" s="26">
        <v>44.5700024980304</v>
      </c>
      <c r="BK68" s="26">
        <v>38.94266372442682</v>
      </c>
      <c r="BL68" s="26">
        <v>38.58085312032681</v>
      </c>
      <c r="BM68" s="26">
        <v>40.40925980379053</v>
      </c>
      <c r="BN68" s="26">
        <v>40.32885403357272</v>
      </c>
      <c r="BO68" s="26">
        <v>36.87736164972508</v>
      </c>
      <c r="BP68" s="26">
        <v>21.640170740512648</v>
      </c>
      <c r="BQ68" s="26">
        <v>21.912972583123413</v>
      </c>
      <c r="BR68" s="26"/>
      <c r="BS68" s="26">
        <v>21.286670161012925</v>
      </c>
      <c r="BT68" s="26">
        <v>23.44429715726768</v>
      </c>
      <c r="BU68" s="26">
        <v>14.02706478783282</v>
      </c>
      <c r="BV68" s="26">
        <v>2.434244333118397</v>
      </c>
      <c r="BW68" s="26">
        <v>1.5025839963179697</v>
      </c>
      <c r="BX68" s="26">
        <v>-0.2925174070805139</v>
      </c>
      <c r="BY68" s="26">
        <v>22.056097370679566</v>
      </c>
      <c r="BZ68" s="26"/>
      <c r="CA68" s="26"/>
      <c r="CB68" s="26"/>
      <c r="CC68" s="26"/>
      <c r="CD68" s="26"/>
      <c r="CE68" s="26"/>
      <c r="CF68" s="26"/>
      <c r="CG68" s="26">
        <v>6352.773529411765</v>
      </c>
      <c r="CH68" s="26">
        <v>3469.252941176471</v>
      </c>
      <c r="CI68" s="26"/>
      <c r="CJ68" s="26"/>
      <c r="CK68" s="26">
        <v>136.6182955268179</v>
      </c>
      <c r="CL68" s="26"/>
      <c r="CM68" s="26"/>
      <c r="CN68" s="26">
        <v>84.16029593094945</v>
      </c>
      <c r="CO68" s="26">
        <v>91.2566930392392</v>
      </c>
      <c r="CP68" s="26">
        <v>58.612231684844865</v>
      </c>
      <c r="CQ68" s="26">
        <v>3.408609084189811</v>
      </c>
      <c r="CR68" s="26">
        <v>1.8749921522833717</v>
      </c>
      <c r="CS68" s="26">
        <v>1.2202000220269915</v>
      </c>
      <c r="CT68" s="26">
        <v>0.8590396733115168</v>
      </c>
      <c r="CU68" s="26">
        <v>0.591783513314864</v>
      </c>
      <c r="CV68" s="26">
        <v>0.5231735364598302</v>
      </c>
      <c r="CW68" s="26">
        <v>0.7385277815478369</v>
      </c>
      <c r="CX68" s="26">
        <v>0.6879024800552523</v>
      </c>
      <c r="CY68" s="26">
        <v>0.921396782189245</v>
      </c>
      <c r="CZ68" s="26">
        <v>1.0088019687243657</v>
      </c>
      <c r="DA68" s="26">
        <v>0.8482695888044343</v>
      </c>
      <c r="DB68" s="26">
        <v>0.6444066732601731</v>
      </c>
      <c r="DC68" s="26">
        <v>0.7120127418632662</v>
      </c>
      <c r="DD68" s="26">
        <v>1.1213330923262765</v>
      </c>
      <c r="DE68" s="26">
        <v>1.2398575963897307</v>
      </c>
      <c r="DF68" s="26">
        <v>2.5336479471448796</v>
      </c>
      <c r="DG68" s="26">
        <v>23.78157091312795</v>
      </c>
      <c r="DH68" s="26">
        <v>6.928776094965206</v>
      </c>
      <c r="DI68" s="26">
        <v>6.893038450690984</v>
      </c>
      <c r="DJ68" s="26"/>
      <c r="DK68" s="26"/>
      <c r="DL68" s="26"/>
      <c r="DM68" s="8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</row>
    <row r="69">
      <c r="A69" s="1"/>
      <c r="B69" s="4"/>
      <c r="C69" s="23" t="s">
        <v>823</v>
      </c>
      <c r="D69" s="31">
        <f t="shared" si="0"/>
      </c>
      <c r="E69" s="31">
        <f t="shared" si="2"/>
      </c>
      <c r="F69" s="31">
        <f t="shared" si="4"/>
      </c>
      <c r="G69" s="31">
        <f t="shared" si="6"/>
      </c>
      <c r="H69" s="31">
        <f t="shared" si="8"/>
      </c>
      <c r="I69" s="31">
        <f t="shared" si="10"/>
      </c>
      <c r="J69" s="31">
        <f t="shared" si="12"/>
      </c>
      <c r="K69" s="29">
        <f t="shared" si="14"/>
      </c>
      <c r="M69" s="26">
        <v>6.650758479631839</v>
      </c>
      <c r="N69" s="26">
        <v>5.767830470500374</v>
      </c>
      <c r="O69" s="26">
        <v>4.7950781926357084</v>
      </c>
      <c r="P69" s="26">
        <v>3.8263477304184264</v>
      </c>
      <c r="Q69" s="26">
        <v>2.6897704206621404</v>
      </c>
      <c r="R69" s="26">
        <v>1.662344398340249</v>
      </c>
      <c r="S69" s="26">
        <v>0.8698401845996069</v>
      </c>
      <c r="T69" s="26">
        <v>0.40109704641350213</v>
      </c>
      <c r="U69" s="26">
        <v>0.5096523787732411</v>
      </c>
      <c r="V69" s="26">
        <v>0.6805619334319778</v>
      </c>
      <c r="W69" s="26">
        <v>0.8636363636363636</v>
      </c>
      <c r="X69" s="26">
        <v>1.100722900189672</v>
      </c>
      <c r="Y69" s="26">
        <v>1.1098988104433802</v>
      </c>
      <c r="Z69" s="26">
        <v>1.0234286434059705</v>
      </c>
      <c r="AA69" s="26">
        <v>0.9398418463518918</v>
      </c>
      <c r="AB69" s="26">
        <v>0.8482854083418214</v>
      </c>
      <c r="AC69" s="26">
        <v>0.812948123154787</v>
      </c>
      <c r="AD69" s="26">
        <v>0.8626754308047611</v>
      </c>
      <c r="AE69" s="26">
        <v>0.9767593397046047</v>
      </c>
      <c r="AF69" s="26">
        <v>1.167850550925667</v>
      </c>
      <c r="AG69" s="26">
        <v>1.44600862560013</v>
      </c>
      <c r="AH69" s="26">
        <v>1.1356995531110348</v>
      </c>
      <c r="AI69" s="26">
        <v>1.2160699792587248</v>
      </c>
      <c r="AJ69" s="26">
        <v>1.4886547042627931</v>
      </c>
      <c r="AK69" s="26">
        <v>2.004208838560978</v>
      </c>
      <c r="AL69" s="26">
        <v>2.0627623425944432</v>
      </c>
      <c r="AM69" s="26">
        <v>1.9372894788983555</v>
      </c>
      <c r="AN69" s="26">
        <v>1.6783081102056654</v>
      </c>
      <c r="AO69" s="26">
        <v>1.2245998921057364</v>
      </c>
      <c r="AP69" s="26">
        <v>1.2887190863528057</v>
      </c>
      <c r="AQ69" s="26">
        <v>1.2319958847736625</v>
      </c>
      <c r="AR69" s="26">
        <v>1.131590806669671</v>
      </c>
      <c r="AS69" s="26">
        <v>1.04579565133731</v>
      </c>
      <c r="AT69" s="26">
        <v>0.9608758475047238</v>
      </c>
      <c r="AU69" s="26">
        <v>0.9546133985595869</v>
      </c>
      <c r="AV69" s="26">
        <v>0.8173673328738801</v>
      </c>
      <c r="AW69" s="26">
        <v>0.7978723404255319</v>
      </c>
      <c r="AX69" s="26">
        <v>0.7753940482775002</v>
      </c>
      <c r="AY69" s="26">
        <v>0.6858497678623815</v>
      </c>
      <c r="AZ69" s="26">
        <v>0.7248265373003351</v>
      </c>
      <c r="BA69" s="26">
        <v>0.7121046682753835</v>
      </c>
      <c r="BB69" s="26">
        <v>0.7927807660092238</v>
      </c>
      <c r="BC69" s="26">
        <v>0.9654064736353565</v>
      </c>
      <c r="BD69" s="26">
        <v>1.2145748266661727</v>
      </c>
      <c r="BE69" s="26">
        <v>1.9537922935515863</v>
      </c>
      <c r="BF69" s="26">
        <v>30.457734185777564</v>
      </c>
      <c r="BG69" s="26">
        <v>34.762278667790895</v>
      </c>
      <c r="BH69" s="26">
        <v>37.140525376179546</v>
      </c>
      <c r="BI69" s="26">
        <v>37.22646863968516</v>
      </c>
      <c r="BJ69" s="26">
        <v>35.887761572606216</v>
      </c>
      <c r="BK69" s="26">
        <v>30.757190410292853</v>
      </c>
      <c r="BL69" s="26">
        <v>32.35921143815881</v>
      </c>
      <c r="BM69" s="26">
        <v>34.22826057900505</v>
      </c>
      <c r="BN69" s="26">
        <v>35.26668722738688</v>
      </c>
      <c r="BO69" s="26">
        <v>32.656519719572664</v>
      </c>
      <c r="BP69" s="26">
        <v>16.883008770625835</v>
      </c>
      <c r="BQ69" s="26">
        <v>17.820196297728675</v>
      </c>
      <c r="BR69" s="26"/>
      <c r="BS69" s="26">
        <v>17.441851894317864</v>
      </c>
      <c r="BT69" s="26">
        <v>20.457528754677938</v>
      </c>
      <c r="BU69" s="26">
        <v>10.929344137958564</v>
      </c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>
        <v>5071.102941176471</v>
      </c>
      <c r="CH69" s="26">
        <v>2922.141176470588</v>
      </c>
      <c r="CI69" s="26"/>
      <c r="CJ69" s="26"/>
      <c r="CK69" s="26">
        <v>111.30559677761289</v>
      </c>
      <c r="CL69" s="26"/>
      <c r="CM69" s="26"/>
      <c r="CN69" s="26">
        <v>64.99691738594328</v>
      </c>
      <c r="CO69" s="26">
        <v>64.3802445456725</v>
      </c>
      <c r="CP69" s="26">
        <v>43.262861696299616</v>
      </c>
      <c r="CQ69" s="26">
        <v>2.3293102451873504</v>
      </c>
      <c r="CR69" s="26">
        <v>0.9284712020190605</v>
      </c>
      <c r="CS69" s="26">
        <v>0.5445432364428103</v>
      </c>
      <c r="CT69" s="26">
        <v>0.35882590332801906</v>
      </c>
      <c r="CU69" s="26"/>
      <c r="CV69" s="26">
        <v>0.3060978456066308</v>
      </c>
      <c r="CW69" s="26">
        <v>0.5355138497678251</v>
      </c>
      <c r="CX69" s="26">
        <v>0.2459766463500115</v>
      </c>
      <c r="CY69" s="26">
        <v>0.629496577064947</v>
      </c>
      <c r="CZ69" s="26">
        <v>0.518814859181521</v>
      </c>
      <c r="DA69" s="26">
        <v>0.3212279260914662</v>
      </c>
      <c r="DB69" s="26">
        <v>0.34319134921433964</v>
      </c>
      <c r="DC69" s="26">
        <v>0.12982260193738446</v>
      </c>
      <c r="DD69" s="26">
        <v>0.7872719617680513</v>
      </c>
      <c r="DE69" s="26">
        <v>0.9419890589948443</v>
      </c>
      <c r="DF69" s="26">
        <v>2.1673902784332233</v>
      </c>
      <c r="DG69" s="26">
        <v>19.43023670750565</v>
      </c>
      <c r="DH69" s="26">
        <v>4.66966844044208</v>
      </c>
      <c r="DI69" s="26">
        <v>5.531164802105857</v>
      </c>
      <c r="DJ69" s="26"/>
      <c r="DK69" s="26"/>
      <c r="DL69" s="26"/>
      <c r="DM69" s="8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</row>
    <row r="70">
      <c r="A70" s="1"/>
      <c r="B70" s="4"/>
      <c r="C70" s="23" t="s">
        <v>824</v>
      </c>
      <c r="D70" s="31">
        <f t="shared" si="0"/>
      </c>
      <c r="E70" s="31">
        <f t="shared" si="2"/>
      </c>
      <c r="F70" s="31">
        <f t="shared" si="4"/>
      </c>
      <c r="G70" s="31">
        <f t="shared" si="6"/>
      </c>
      <c r="H70" s="31">
        <f t="shared" si="8"/>
      </c>
      <c r="I70" s="31">
        <f t="shared" si="10"/>
      </c>
      <c r="J70" s="31">
        <f t="shared" si="12"/>
      </c>
      <c r="K70" s="29">
        <f t="shared" si="14"/>
      </c>
      <c r="M70" s="26">
        <v>0.12515525005925573</v>
      </c>
      <c r="N70" s="26">
        <v>0.14613317326712413</v>
      </c>
      <c r="O70" s="26">
        <v>0.1761400321204354</v>
      </c>
      <c r="P70" s="26">
        <v>0.2272201278148499</v>
      </c>
      <c r="Q70" s="26">
        <v>0.3292219949880462</v>
      </c>
      <c r="R70" s="26">
        <v>0.5230365781977664</v>
      </c>
      <c r="S70" s="26">
        <v>0.9443906376109766</v>
      </c>
      <c r="T70" s="26">
        <v>1.9622454048683557</v>
      </c>
      <c r="U70" s="26">
        <v>2.0633327504808534</v>
      </c>
      <c r="V70" s="26">
        <v>1.6146368254840038</v>
      </c>
      <c r="W70" s="26">
        <v>1.2900722216233695</v>
      </c>
      <c r="X70" s="26">
        <v>1.0033393177737882</v>
      </c>
      <c r="Y70" s="26">
        <v>0.9147500441618088</v>
      </c>
      <c r="Z70" s="26">
        <v>0.9623030303030303</v>
      </c>
      <c r="AA70" s="26">
        <v>1.0114392001860033</v>
      </c>
      <c r="AB70" s="26">
        <v>1.1061389570995233</v>
      </c>
      <c r="AC70" s="26">
        <v>1.1783457578984735</v>
      </c>
      <c r="AD70" s="26">
        <v>1.143408490757668</v>
      </c>
      <c r="AE70" s="26">
        <v>1.0838041431261771</v>
      </c>
      <c r="AF70" s="26">
        <v>0.9268532918610679</v>
      </c>
      <c r="AG70" s="26">
        <v>0.7623449131513648</v>
      </c>
      <c r="AH70" s="26">
        <v>0.9290219560878243</v>
      </c>
      <c r="AI70" s="26">
        <v>0.8484315225707728</v>
      </c>
      <c r="AJ70" s="26">
        <v>0.6643330179754021</v>
      </c>
      <c r="AK70" s="26">
        <v>0.4891666666666667</v>
      </c>
      <c r="AL70" s="26">
        <v>0.41406993585764534</v>
      </c>
      <c r="AM70" s="26">
        <v>0.43424392342439233</v>
      </c>
      <c r="AN70" s="26">
        <v>0.49545782263878874</v>
      </c>
      <c r="AO70" s="26">
        <v>0.656746383229997</v>
      </c>
      <c r="AP70" s="26">
        <v>0.8025717111770524</v>
      </c>
      <c r="AQ70" s="26">
        <v>0.84491126403477</v>
      </c>
      <c r="AR70" s="26">
        <v>0.9280635717273108</v>
      </c>
      <c r="AS70" s="26">
        <v>0.9922673031026253</v>
      </c>
      <c r="AT70" s="26">
        <v>1.1086876155268022</v>
      </c>
      <c r="AU70" s="26">
        <v>1.1802726543704891</v>
      </c>
      <c r="AV70" s="26">
        <v>1.4409136047666335</v>
      </c>
      <c r="AW70" s="26">
        <v>1.5071729957805906</v>
      </c>
      <c r="AX70" s="26">
        <v>1.5069175965665236</v>
      </c>
      <c r="AY70" s="26">
        <v>1.5467537610619468</v>
      </c>
      <c r="AZ70" s="26">
        <v>1.394846893787575</v>
      </c>
      <c r="BA70" s="26">
        <v>1.395802819738167</v>
      </c>
      <c r="BB70" s="26">
        <v>1.189815808460525</v>
      </c>
      <c r="BC70" s="26">
        <v>0.9654700700520129</v>
      </c>
      <c r="BD70" s="26">
        <v>0.6850887887363821</v>
      </c>
      <c r="BE70" s="26">
        <v>0.3907854054054054</v>
      </c>
      <c r="BF70" s="26">
        <v>0.024181106350646884</v>
      </c>
      <c r="BG70" s="26">
        <v>0.021984234745656677</v>
      </c>
      <c r="BH70" s="26">
        <v>0.022062298845400733</v>
      </c>
      <c r="BI70" s="26">
        <v>0.023210488567576095</v>
      </c>
      <c r="BJ70" s="26">
        <v>0.02589449093349488</v>
      </c>
      <c r="BK70" s="26">
        <v>0.02849530265001945</v>
      </c>
      <c r="BL70" s="26">
        <v>0.028156495149482215</v>
      </c>
      <c r="BM70" s="26">
        <v>0.02635872118148851</v>
      </c>
      <c r="BN70" s="26">
        <v>0.0250195939235137</v>
      </c>
      <c r="BO70" s="26">
        <v>0.028907634715766937</v>
      </c>
      <c r="BP70" s="26">
        <v>0.05245235856832875</v>
      </c>
      <c r="BQ70" s="26">
        <v>0.054083312417041465</v>
      </c>
      <c r="BR70" s="26"/>
      <c r="BS70" s="26">
        <v>0.060530138161123535</v>
      </c>
      <c r="BT70" s="26">
        <v>0.052966095345735854</v>
      </c>
      <c r="BU70" s="26">
        <v>0.2648797250859107</v>
      </c>
      <c r="BV70" s="26"/>
      <c r="BW70" s="26"/>
      <c r="BX70" s="26"/>
      <c r="BY70" s="26">
        <v>0.12866407002891103</v>
      </c>
      <c r="BZ70" s="26"/>
      <c r="CA70" s="26"/>
      <c r="CB70" s="26"/>
      <c r="CC70" s="26">
        <v>0</v>
      </c>
      <c r="CD70" s="26"/>
      <c r="CE70" s="26"/>
      <c r="CF70" s="26"/>
      <c r="CG70" s="26">
        <v>0.01</v>
      </c>
      <c r="CH70" s="26">
        <v>0.01</v>
      </c>
      <c r="CI70" s="26"/>
      <c r="CJ70" s="26"/>
      <c r="CK70" s="26">
        <v>0.01</v>
      </c>
      <c r="CL70" s="26"/>
      <c r="CM70" s="26"/>
      <c r="CN70" s="26">
        <v>0.012242525794594268</v>
      </c>
      <c r="CO70" s="26">
        <v>0.011938461538461538</v>
      </c>
      <c r="CP70" s="26">
        <v>0.021420570319084245</v>
      </c>
      <c r="CQ70" s="26">
        <v>0.41226503818325455</v>
      </c>
      <c r="CR70" s="26">
        <v>0.7269333455035027</v>
      </c>
      <c r="CS70" s="26">
        <v>1.1151280401036838</v>
      </c>
      <c r="CT70" s="26">
        <v>1.2104850762511428</v>
      </c>
      <c r="CU70" s="26">
        <v>2.1337976228013655</v>
      </c>
      <c r="CV70" s="26">
        <v>2.5667131505334644</v>
      </c>
      <c r="CW70" s="26">
        <v>1.4893180631595082</v>
      </c>
      <c r="CX70" s="26">
        <v>1.2734066509986324</v>
      </c>
      <c r="CY70" s="26">
        <v>0.8910413586390598</v>
      </c>
      <c r="CZ70" s="26">
        <v>0.8005795787109065</v>
      </c>
      <c r="DA70" s="26">
        <v>1.0316459969079752</v>
      </c>
      <c r="DB70" s="26">
        <v>1.3728010189793947</v>
      </c>
      <c r="DC70" s="26">
        <v>1.234465140706823</v>
      </c>
      <c r="DD70" s="26">
        <v>1.0373812327780383</v>
      </c>
      <c r="DE70" s="26">
        <v>0.7592141629939494</v>
      </c>
      <c r="DF70" s="26">
        <v>0.45164223853132796</v>
      </c>
      <c r="DG70" s="26">
        <v>0.044522313232594264</v>
      </c>
      <c r="DH70" s="26">
        <v>0.08233443801606471</v>
      </c>
      <c r="DI70" s="26">
        <v>0.12149802253030455</v>
      </c>
      <c r="DJ70" s="26"/>
      <c r="DK70" s="26"/>
      <c r="DL70" s="26"/>
      <c r="DM70" s="8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</row>
    <row r="71">
      <c r="A71" s="1"/>
      <c r="B71" s="4"/>
      <c r="C71" s="23" t="s">
        <v>825</v>
      </c>
      <c r="D71" s="31">
        <f t="shared" si="0"/>
      </c>
      <c r="E71" s="31">
        <f t="shared" si="2"/>
      </c>
      <c r="F71" s="31">
        <f t="shared" si="4"/>
      </c>
      <c r="G71" s="31">
        <f t="shared" si="6"/>
      </c>
      <c r="H71" s="31">
        <f t="shared" si="8"/>
      </c>
      <c r="I71" s="31">
        <f t="shared" si="10"/>
      </c>
      <c r="J71" s="31">
        <f t="shared" si="12"/>
      </c>
      <c r="K71" s="29">
        <f t="shared" si="14"/>
      </c>
      <c r="M71" s="26">
        <v>333.95546558704456</v>
      </c>
      <c r="N71" s="26">
        <v>287.5301204819277</v>
      </c>
      <c r="O71" s="26">
        <v>239.20717131474103</v>
      </c>
      <c r="P71" s="26">
        <v>188.50588235294117</v>
      </c>
      <c r="Q71" s="26">
        <v>129.21789883268482</v>
      </c>
      <c r="R71" s="26">
        <v>79.73255813953489</v>
      </c>
      <c r="S71" s="26">
        <v>41.57692307692308</v>
      </c>
      <c r="T71" s="26">
        <v>17.1</v>
      </c>
      <c r="U71" s="26">
        <v>15.938931297709924</v>
      </c>
      <c r="V71" s="26">
        <v>22.61003861003861</v>
      </c>
      <c r="W71" s="26">
        <v>31.2078431372549</v>
      </c>
      <c r="X71" s="26">
        <v>39.49402390438247</v>
      </c>
      <c r="Y71" s="26">
        <v>43</v>
      </c>
      <c r="Z71" s="26">
        <v>38.3640350877193</v>
      </c>
      <c r="AA71" s="26">
        <v>34.009132420091326</v>
      </c>
      <c r="AB71" s="26">
        <v>26.530516431924884</v>
      </c>
      <c r="AC71" s="26">
        <v>24.652173913043477</v>
      </c>
      <c r="AD71" s="26">
        <v>27.833333333333332</v>
      </c>
      <c r="AE71" s="26">
        <v>34.03846153846154</v>
      </c>
      <c r="AF71" s="26">
        <v>54.09375</v>
      </c>
      <c r="AG71" s="26">
        <v>54.69230769230769</v>
      </c>
      <c r="AH71" s="26">
        <v>40.60377358490566</v>
      </c>
      <c r="AI71" s="26">
        <v>40.80357142857143</v>
      </c>
      <c r="AJ71" s="26">
        <v>51.339285714285715</v>
      </c>
      <c r="AK71" s="26">
        <v>65.82758620689656</v>
      </c>
      <c r="AL71" s="26">
        <v>77.88135593220339</v>
      </c>
      <c r="AM71" s="26">
        <v>75.08474576271186</v>
      </c>
      <c r="AN71" s="26">
        <v>65.86666666666666</v>
      </c>
      <c r="AO71" s="26">
        <v>52.26229508196721</v>
      </c>
      <c r="AP71" s="26">
        <v>43.723076923076924</v>
      </c>
      <c r="AQ71" s="26">
        <v>38.95454545454545</v>
      </c>
      <c r="AR71" s="26">
        <v>34.96825396825397</v>
      </c>
      <c r="AS71" s="26">
        <v>32.91379310344828</v>
      </c>
      <c r="AT71" s="26">
        <v>28.176470588235293</v>
      </c>
      <c r="AU71" s="26">
        <v>22.574468085106382</v>
      </c>
      <c r="AV71" s="26">
        <v>17.0625</v>
      </c>
      <c r="AW71" s="26">
        <v>15.97872340425532</v>
      </c>
      <c r="AX71" s="26">
        <v>15.804347826086957</v>
      </c>
      <c r="AY71" s="26">
        <v>15.727272727272727</v>
      </c>
      <c r="AZ71" s="26">
        <v>16.934782608695652</v>
      </c>
      <c r="BA71" s="26">
        <v>16.804347826086957</v>
      </c>
      <c r="BB71" s="26">
        <v>16.805257460227807</v>
      </c>
      <c r="BC71" s="26">
        <v>20.388042540960047</v>
      </c>
      <c r="BD71" s="26">
        <v>29.143842755745272</v>
      </c>
      <c r="BE71" s="26">
        <v>50.3</v>
      </c>
      <c r="BF71" s="26"/>
      <c r="BG71" s="26"/>
      <c r="BH71" s="26"/>
      <c r="BI71" s="26">
        <v>195.93958712811173</v>
      </c>
      <c r="BJ71" s="26"/>
      <c r="BK71" s="26"/>
      <c r="BL71" s="26"/>
      <c r="BM71" s="26">
        <v>209.56167044350923</v>
      </c>
      <c r="BN71" s="26"/>
      <c r="BO71" s="26"/>
      <c r="BP71" s="26"/>
      <c r="BQ71" s="26">
        <v>81.62424048608891</v>
      </c>
      <c r="BR71" s="26"/>
      <c r="BS71" s="26"/>
      <c r="BT71" s="26"/>
      <c r="BU71" s="26">
        <v>-30.749698795180723</v>
      </c>
      <c r="BV71" s="26"/>
      <c r="BW71" s="26"/>
      <c r="BX71" s="26"/>
      <c r="BY71" s="26">
        <v>-210.36206896551724</v>
      </c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8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</row>
    <row r="72">
      <c r="A72" s="1"/>
      <c r="B72" s="4"/>
      <c r="C72" s="23" t="s">
        <v>826</v>
      </c>
      <c r="D72" s="31">
        <f t="shared" si="0"/>
      </c>
      <c r="E72" s="31">
        <f t="shared" si="2"/>
      </c>
      <c r="F72" s="31">
        <f t="shared" si="4"/>
      </c>
      <c r="G72" s="31">
        <f t="shared" si="6"/>
      </c>
      <c r="H72" s="31">
        <f t="shared" si="8"/>
      </c>
      <c r="I72" s="31">
        <f t="shared" si="10"/>
      </c>
      <c r="J72" s="31">
        <f t="shared" si="12"/>
      </c>
      <c r="K72" s="29">
        <f t="shared" si="14"/>
      </c>
      <c r="M72" s="26">
        <v>341.6194331983806</v>
      </c>
      <c r="N72" s="26">
        <v>294.38955823293173</v>
      </c>
      <c r="O72" s="26">
        <v>245.58964143426294</v>
      </c>
      <c r="P72" s="26">
        <v>194.521568627451</v>
      </c>
      <c r="Q72" s="26">
        <v>135.08560311284046</v>
      </c>
      <c r="R72" s="26">
        <v>85.7248062015504</v>
      </c>
      <c r="S72" s="26">
        <v>47.65384615384615</v>
      </c>
      <c r="T72" s="26">
        <v>23.226923076923075</v>
      </c>
      <c r="U72" s="26">
        <v>21.828244274809162</v>
      </c>
      <c r="V72" s="26">
        <v>28.11969111969112</v>
      </c>
      <c r="W72" s="26">
        <v>36.38039215686275</v>
      </c>
      <c r="X72" s="26">
        <v>44.38247011952191</v>
      </c>
      <c r="Y72" s="26">
        <v>47.97457627118644</v>
      </c>
      <c r="Z72" s="26">
        <v>43.421052631578945</v>
      </c>
      <c r="AA72" s="26">
        <v>39.278538812785385</v>
      </c>
      <c r="AB72" s="26">
        <v>32.502347417840376</v>
      </c>
      <c r="AC72" s="26">
        <v>30.619565217391305</v>
      </c>
      <c r="AD72" s="26">
        <v>34.1875</v>
      </c>
      <c r="AE72" s="26">
        <v>40.84615384615385</v>
      </c>
      <c r="AF72" s="26">
        <v>60.28125</v>
      </c>
      <c r="AG72" s="26">
        <v>62</v>
      </c>
      <c r="AH72" s="26">
        <v>47.264150943396224</v>
      </c>
      <c r="AI72" s="26">
        <v>46.67857142857143</v>
      </c>
      <c r="AJ72" s="26">
        <v>56.625</v>
      </c>
      <c r="AK72" s="26">
        <v>70.34482758620689</v>
      </c>
      <c r="AL72" s="26">
        <v>81.91525423728814</v>
      </c>
      <c r="AM72" s="26">
        <v>78.79661016949153</v>
      </c>
      <c r="AN72" s="26">
        <v>69.35</v>
      </c>
      <c r="AO72" s="26">
        <v>55.52459016393443</v>
      </c>
      <c r="AP72" s="26">
        <v>46.66153846153846</v>
      </c>
      <c r="AQ72" s="26">
        <v>41.833333333333336</v>
      </c>
      <c r="AR72" s="26">
        <v>37.95238095238095</v>
      </c>
      <c r="AS72" s="26">
        <v>36.12068965517241</v>
      </c>
      <c r="AT72" s="26">
        <v>31.823529411764707</v>
      </c>
      <c r="AU72" s="26">
        <v>26.53191489361702</v>
      </c>
      <c r="AV72" s="26">
        <v>20.979166666666668</v>
      </c>
      <c r="AW72" s="26">
        <v>20.170212765957448</v>
      </c>
      <c r="AX72" s="26">
        <v>20.26086956521739</v>
      </c>
      <c r="AY72" s="26">
        <v>20.545454545454547</v>
      </c>
      <c r="AZ72" s="26">
        <v>21.695652173913043</v>
      </c>
      <c r="BA72" s="26">
        <v>21.58695652173913</v>
      </c>
      <c r="BB72" s="26">
        <v>21.951873293796478</v>
      </c>
      <c r="BC72" s="26">
        <v>27.61923924499377</v>
      </c>
      <c r="BD72" s="26">
        <v>40.671911450836355</v>
      </c>
      <c r="BE72" s="26">
        <v>74</v>
      </c>
      <c r="BF72" s="26"/>
      <c r="BG72" s="26"/>
      <c r="BH72" s="26"/>
      <c r="BI72" s="26">
        <v>264.54918032786884</v>
      </c>
      <c r="BJ72" s="26"/>
      <c r="BK72" s="26"/>
      <c r="BL72" s="26"/>
      <c r="BM72" s="26">
        <v>275.66720621560376</v>
      </c>
      <c r="BN72" s="26"/>
      <c r="BO72" s="26"/>
      <c r="BP72" s="26"/>
      <c r="BQ72" s="26">
        <v>141.42596738087624</v>
      </c>
      <c r="BR72" s="26"/>
      <c r="BS72" s="26"/>
      <c r="BT72" s="26"/>
      <c r="BU72" s="26">
        <v>28.48644578313253</v>
      </c>
      <c r="BV72" s="26"/>
      <c r="BW72" s="26"/>
      <c r="BX72" s="26"/>
      <c r="BY72" s="26">
        <v>245.35960591133005</v>
      </c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8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</row>
    <row r="73">
      <c r="A73" s="1"/>
      <c r="B73" s="4"/>
      <c r="C73" s="23" t="s">
        <v>827</v>
      </c>
      <c r="D73" s="31">
        <f t="shared" si="0"/>
      </c>
      <c r="E73" s="31">
        <f t="shared" si="2"/>
      </c>
      <c r="F73" s="31">
        <f t="shared" si="4"/>
      </c>
      <c r="G73" s="31">
        <f t="shared" si="6"/>
      </c>
      <c r="H73" s="31">
        <f t="shared" si="8"/>
      </c>
      <c r="I73" s="31">
        <f t="shared" si="10"/>
      </c>
      <c r="J73" s="31">
        <f t="shared" si="12"/>
      </c>
      <c r="K73" s="29">
        <f t="shared" si="14"/>
      </c>
      <c r="M73" s="26">
        <v>0.03835031998103816</v>
      </c>
      <c r="N73" s="26">
        <v>0.0329181616032086</v>
      </c>
      <c r="O73" s="26">
        <v>0.030465746313450028</v>
      </c>
      <c r="P73" s="26">
        <v>0.023990484446505252</v>
      </c>
      <c r="Q73" s="26">
        <v>0.030791831091396146</v>
      </c>
      <c r="R73" s="26">
        <v>0.05986345345209567</v>
      </c>
      <c r="S73" s="26">
        <v>0.1271993543179984</v>
      </c>
      <c r="T73" s="26">
        <v>0.2848153667825799</v>
      </c>
      <c r="U73" s="26">
        <v>0.32051057877251266</v>
      </c>
      <c r="V73" s="26">
        <v>0.2192777701496636</v>
      </c>
      <c r="W73" s="26">
        <v>0.13894577988573892</v>
      </c>
      <c r="X73" s="26">
        <v>0.09326750448833034</v>
      </c>
      <c r="Y73" s="26">
        <v>0.08620385090973326</v>
      </c>
      <c r="Z73" s="26">
        <v>0.0995959595959596</v>
      </c>
      <c r="AA73" s="26">
        <v>0.1438037665659149</v>
      </c>
      <c r="AB73" s="26">
        <v>0.18359092878809766</v>
      </c>
      <c r="AC73" s="26">
        <v>0.20021299254526093</v>
      </c>
      <c r="AD73" s="26">
        <v>0.20109689213893966</v>
      </c>
      <c r="AE73" s="26">
        <v>0.14595103578154425</v>
      </c>
      <c r="AF73" s="26">
        <v>0.13374805598755832</v>
      </c>
      <c r="AG73" s="26">
        <v>0.15167493796526055</v>
      </c>
      <c r="AH73" s="26">
        <v>0.2183632734530938</v>
      </c>
      <c r="AI73" s="26">
        <v>0.2272379495026779</v>
      </c>
      <c r="AJ73" s="26">
        <v>0.1923683380637023</v>
      </c>
      <c r="AK73" s="26">
        <v>0.14705882352941177</v>
      </c>
      <c r="AL73" s="26">
        <v>0.16821849782743636</v>
      </c>
      <c r="AM73" s="26">
        <v>0.15745321574532156</v>
      </c>
      <c r="AN73" s="26">
        <v>0.15789473684210525</v>
      </c>
      <c r="AO73" s="26">
        <v>0.17508119279598464</v>
      </c>
      <c r="AP73" s="26">
        <v>0.0751730959446093</v>
      </c>
      <c r="AQ73" s="26">
        <v>0.07135095979717494</v>
      </c>
      <c r="AR73" s="26">
        <v>0.07319113341698034</v>
      </c>
      <c r="AS73" s="26">
        <v>0.08400954653937948</v>
      </c>
      <c r="AT73" s="26">
        <v>0.0862600123228589</v>
      </c>
      <c r="AU73" s="26">
        <v>0.0954290296712109</v>
      </c>
      <c r="AV73" s="26">
        <v>0.11022840119165839</v>
      </c>
      <c r="AW73" s="26">
        <v>0.09071729957805907</v>
      </c>
      <c r="AX73" s="26">
        <v>0.10944206008583691</v>
      </c>
      <c r="AY73" s="26">
        <v>0.13716814159292035</v>
      </c>
      <c r="AZ73" s="26">
        <v>0.12324649298597194</v>
      </c>
      <c r="BA73" s="26">
        <v>0.1228600201409869</v>
      </c>
      <c r="BB73" s="26">
        <v>0.16851580063444824</v>
      </c>
      <c r="BC73" s="26">
        <v>0.18079270478476756</v>
      </c>
      <c r="BD73" s="26">
        <v>0.2664491949764284</v>
      </c>
      <c r="BE73" s="26">
        <v>0.34459459459459457</v>
      </c>
      <c r="BF73" s="26">
        <v>0.3120581034591925</v>
      </c>
      <c r="BG73" s="26">
        <v>0.2816324591850448</v>
      </c>
      <c r="BH73" s="26">
        <v>0.2476345344466701</v>
      </c>
      <c r="BI73" s="26">
        <v>0.21035545227644376</v>
      </c>
      <c r="BJ73" s="26">
        <v>0.22482220892581475</v>
      </c>
      <c r="BK73" s="26">
        <v>0.23324753941990525</v>
      </c>
      <c r="BL73" s="26">
        <v>0.1751796238457796</v>
      </c>
      <c r="BM73" s="26">
        <v>0.16292323518911708</v>
      </c>
      <c r="BN73" s="26">
        <v>0.12665335786385998</v>
      </c>
      <c r="BO73" s="26">
        <v>0.12201455670983884</v>
      </c>
      <c r="BP73" s="26">
        <v>0.2495243654121201</v>
      </c>
      <c r="BQ73" s="26">
        <v>0.22135089849606207</v>
      </c>
      <c r="BR73" s="26">
        <v>0.2502133030417771</v>
      </c>
      <c r="BS73" s="26">
        <v>0.23272738088746336</v>
      </c>
      <c r="BT73" s="26">
        <v>0.15819745998719933</v>
      </c>
      <c r="BU73" s="26">
        <v>0.8205233941316415</v>
      </c>
      <c r="BV73" s="26"/>
      <c r="BW73" s="26"/>
      <c r="BX73" s="26"/>
      <c r="BY73" s="26">
        <v>4.0924148731127525</v>
      </c>
      <c r="BZ73" s="26">
        <v>0.7484752084813678</v>
      </c>
      <c r="CA73" s="26">
        <v>0.48748554977041814</v>
      </c>
      <c r="CB73" s="26">
        <v>0.329395371928979</v>
      </c>
      <c r="CC73" s="26">
        <v>0.18147801955085047</v>
      </c>
      <c r="CD73" s="26">
        <v>0.21371131076890384</v>
      </c>
      <c r="CE73" s="26">
        <v>0.22742925073473566</v>
      </c>
      <c r="CF73" s="26">
        <v>0.23110363181443722</v>
      </c>
      <c r="CG73" s="26">
        <v>0.24127220360041327</v>
      </c>
      <c r="CH73" s="26">
        <v>0.1675671780274027</v>
      </c>
      <c r="CI73" s="26">
        <v>0.15477838852286244</v>
      </c>
      <c r="CJ73" s="26">
        <v>0.18076943110435137</v>
      </c>
      <c r="CK73" s="26">
        <v>0.17503545787384694</v>
      </c>
      <c r="CL73" s="26">
        <v>0.19077716500377015</v>
      </c>
      <c r="CM73" s="26">
        <v>0.21676810341326433</v>
      </c>
      <c r="CN73" s="26">
        <v>0.23460815614881236</v>
      </c>
      <c r="CO73" s="26">
        <v>0.3208634466308885</v>
      </c>
      <c r="CP73" s="26">
        <v>0.3287922591932748</v>
      </c>
      <c r="CQ73" s="26">
        <v>0.44495717707249177</v>
      </c>
      <c r="CR73" s="26">
        <v>0.6880576409647902</v>
      </c>
      <c r="CS73" s="26">
        <v>0.7534438270912429</v>
      </c>
      <c r="CT73" s="26">
        <v>0.6055013035003458</v>
      </c>
      <c r="CU73" s="26">
        <v>1.7544383971045885</v>
      </c>
      <c r="CV73" s="26">
        <v>0.5571710303740438</v>
      </c>
      <c r="CW73" s="26">
        <v>0.3023523156730037</v>
      </c>
      <c r="CX73" s="26">
        <v>0.5627512958883694</v>
      </c>
      <c r="CY73" s="26">
        <v>0.2600951553609748</v>
      </c>
      <c r="CZ73" s="26">
        <v>0.3922736737315852</v>
      </c>
      <c r="DA73" s="26">
        <v>0.5437204215415566</v>
      </c>
      <c r="DB73" s="26">
        <v>0.4135087037823287</v>
      </c>
      <c r="DC73" s="26">
        <v>0.7186934330017286</v>
      </c>
      <c r="DD73" s="26">
        <v>0.3465487474417169</v>
      </c>
      <c r="DE73" s="26">
        <v>0.22614601230049053</v>
      </c>
      <c r="DF73" s="26">
        <v>0.16541743337619802</v>
      </c>
      <c r="DG73" s="26">
        <v>0.19373146448241774</v>
      </c>
      <c r="DH73" s="26">
        <v>0.18600235915295174</v>
      </c>
      <c r="DI73" s="26">
        <v>0.16546495523922386</v>
      </c>
      <c r="DJ73" s="26"/>
      <c r="DK73" s="26"/>
      <c r="DL73" s="26"/>
      <c r="DM73" s="8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</row>
    <row r="74">
      <c r="A74" s="1"/>
      <c r="B74" s="4"/>
      <c r="C74" s="23" t="s">
        <v>828</v>
      </c>
      <c r="D74" s="31">
        <f t="shared" si="0"/>
      </c>
      <c r="E74" s="31">
        <f t="shared" si="2"/>
      </c>
      <c r="F74" s="31">
        <f t="shared" si="4"/>
      </c>
      <c r="G74" s="31">
        <f t="shared" si="6"/>
      </c>
      <c r="H74" s="31">
        <f t="shared" si="8"/>
      </c>
      <c r="I74" s="31">
        <f t="shared" si="10"/>
      </c>
      <c r="J74" s="31">
        <f t="shared" si="12"/>
      </c>
      <c r="K74" s="29">
        <f t="shared" si="14"/>
      </c>
      <c r="M74" s="26">
        <v>0.024797504923484832</v>
      </c>
      <c r="N74" s="26">
        <v>0.021303269208697878</v>
      </c>
      <c r="O74" s="26">
        <v>0.01950014017672651</v>
      </c>
      <c r="P74" s="26">
        <v>0.01491714092310778</v>
      </c>
      <c r="Q74" s="26">
        <v>0.017547027346442992</v>
      </c>
      <c r="R74" s="26">
        <v>0.029507466012926233</v>
      </c>
      <c r="S74" s="26">
        <v>0.04822373856369144</v>
      </c>
      <c r="T74" s="26">
        <v>0.06646572378081768</v>
      </c>
      <c r="U74" s="26">
        <v>0.067954326388374</v>
      </c>
      <c r="V74" s="26">
        <v>0.05590562206819295</v>
      </c>
      <c r="W74" s="26">
        <v>0.04334521487658888</v>
      </c>
      <c r="X74" s="26">
        <v>0.03517145661961342</v>
      </c>
      <c r="Y74" s="26">
        <v>0.036263654603552055</v>
      </c>
      <c r="Z74" s="26">
        <v>0.040619592980143365</v>
      </c>
      <c r="AA74" s="26">
        <v>0.05649175686167055</v>
      </c>
      <c r="AB74" s="26">
        <v>0.06600540091400083</v>
      </c>
      <c r="AC74" s="26">
        <v>0.06764617691154423</v>
      </c>
      <c r="AD74" s="26">
        <v>0.06699600730865535</v>
      </c>
      <c r="AE74" s="26">
        <v>0.047455032529659394</v>
      </c>
      <c r="AF74" s="26">
        <v>0.04381049414161997</v>
      </c>
      <c r="AG74" s="26">
        <v>0.04478842278805642</v>
      </c>
      <c r="AH74" s="26">
        <v>0.05460171690956279</v>
      </c>
      <c r="AI74" s="26">
        <v>0.058321060382916054</v>
      </c>
      <c r="AJ74" s="26">
        <v>0.056855252120421286</v>
      </c>
      <c r="AK74" s="26">
        <v>0.05121201775349949</v>
      </c>
      <c r="AL74" s="26">
        <v>0.0654483980035421</v>
      </c>
      <c r="AM74" s="26">
        <v>0.061631725183127054</v>
      </c>
      <c r="AN74" s="26">
        <v>0.05981427530954115</v>
      </c>
      <c r="AO74" s="26">
        <v>0.06104591311509162</v>
      </c>
      <c r="AP74" s="26">
        <v>0.02540106951871658</v>
      </c>
      <c r="AQ74" s="26">
        <v>0.023609779482262703</v>
      </c>
      <c r="AR74" s="26">
        <v>0.023203394325112703</v>
      </c>
      <c r="AS74" s="26">
        <v>0.025470332850940667</v>
      </c>
      <c r="AT74" s="26">
        <v>0.022808732486151843</v>
      </c>
      <c r="AU74" s="26">
        <v>0.021879021879021878</v>
      </c>
      <c r="AV74" s="26">
        <v>0.02149496514329977</v>
      </c>
      <c r="AW74" s="26">
        <v>0.01716566866267465</v>
      </c>
      <c r="AX74" s="26">
        <v>0.020987654320987655</v>
      </c>
      <c r="AY74" s="26">
        <v>0.02594142259414226</v>
      </c>
      <c r="AZ74" s="26">
        <v>0.026004228329809725</v>
      </c>
      <c r="BA74" s="26">
        <v>0.026057240495514736</v>
      </c>
      <c r="BB74" s="26">
        <v>0.03435761223469177</v>
      </c>
      <c r="BC74" s="26">
        <v>0.035500949926919094</v>
      </c>
      <c r="BD74" s="26">
        <v>0.05103311836281143</v>
      </c>
      <c r="BE74" s="26">
        <v>0.06174334140435835</v>
      </c>
      <c r="BF74" s="26">
        <v>0.057800855443864735</v>
      </c>
      <c r="BG74" s="26">
        <v>0.057293337314803315</v>
      </c>
      <c r="BH74" s="26">
        <v>0.05105613174506574</v>
      </c>
      <c r="BI74" s="26">
        <v>0.04282761458160783</v>
      </c>
      <c r="BJ74" s="26">
        <v>0.043798654097673764</v>
      </c>
      <c r="BK74" s="26">
        <v>0.04389697333924029</v>
      </c>
      <c r="BL74" s="26">
        <v>0.03445367161116228</v>
      </c>
      <c r="BM74" s="26">
        <v>0.03470170813395932</v>
      </c>
      <c r="BN74" s="26">
        <v>0.02922735348166117</v>
      </c>
      <c r="BO74" s="26">
        <v>0.026338125841906534</v>
      </c>
      <c r="BP74" s="26">
        <v>0.03196913974029088</v>
      </c>
      <c r="BQ74" s="26">
        <v>0.02762671841490539</v>
      </c>
      <c r="BR74" s="26">
        <v>0.027235650945576232</v>
      </c>
      <c r="BS74" s="26">
        <v>0.025385032369349896</v>
      </c>
      <c r="BT74" s="26">
        <v>0.020170157043056726</v>
      </c>
      <c r="BU74" s="26">
        <v>0.02332850836253117</v>
      </c>
      <c r="BV74" s="26">
        <v>0.03468942836299072</v>
      </c>
      <c r="BW74" s="26">
        <v>0.06753427679491662</v>
      </c>
      <c r="BX74" s="26">
        <v>0.07707662426227185</v>
      </c>
      <c r="BY74" s="26">
        <v>0.11903263754799832</v>
      </c>
      <c r="BZ74" s="26">
        <v>0.10491724364631037</v>
      </c>
      <c r="CA74" s="26">
        <v>0.08608967436693916</v>
      </c>
      <c r="CB74" s="26">
        <v>0.08250162016152603</v>
      </c>
      <c r="CC74" s="26">
        <v>0.04581537680643067</v>
      </c>
      <c r="CD74" s="26">
        <v>0.05116530114046014</v>
      </c>
      <c r="CE74" s="26">
        <v>0.049491833521223765</v>
      </c>
      <c r="CF74" s="26">
        <v>0.04670801709805883</v>
      </c>
      <c r="CG74" s="26">
        <v>0.047333606841305526</v>
      </c>
      <c r="CH74" s="26">
        <v>0.03294089063549225</v>
      </c>
      <c r="CI74" s="26">
        <v>0.030038026489016396</v>
      </c>
      <c r="CJ74" s="26">
        <v>0.03507491769241218</v>
      </c>
      <c r="CK74" s="26">
        <v>0.03350609739414325</v>
      </c>
      <c r="CL74" s="26">
        <v>0.03211194564204615</v>
      </c>
      <c r="CM74" s="26">
        <v>0.03334768880607839</v>
      </c>
      <c r="CN74" s="26">
        <v>0.029296306175287726</v>
      </c>
      <c r="CO74" s="26">
        <v>0.03346263469306225</v>
      </c>
      <c r="CP74" s="26">
        <v>0.03217663112133785</v>
      </c>
      <c r="CQ74" s="26">
        <v>0.03762577180866462</v>
      </c>
      <c r="CR74" s="26">
        <v>0.06381983494076568</v>
      </c>
      <c r="CS74" s="26">
        <v>0.06999882058975998</v>
      </c>
      <c r="CT74" s="26">
        <v>0.0687929688165431</v>
      </c>
      <c r="CU74" s="26">
        <v>0.1450940865548686</v>
      </c>
      <c r="CV74" s="26">
        <v>0.03899626052179437</v>
      </c>
      <c r="CW74" s="26">
        <v>0.03305826241838605</v>
      </c>
      <c r="CX74" s="26">
        <v>0.07069451316800587</v>
      </c>
      <c r="CY74" s="26">
        <v>0.04812508050119914</v>
      </c>
      <c r="CZ74" s="26">
        <v>0.0879526294754605</v>
      </c>
      <c r="DA74" s="26">
        <v>0.11761840886006349</v>
      </c>
      <c r="DB74" s="26">
        <v>0.08445564164608704</v>
      </c>
      <c r="DC74" s="26">
        <v>0.1536737208212039</v>
      </c>
      <c r="DD74" s="26">
        <v>0.07323673785478783</v>
      </c>
      <c r="DE74" s="26">
        <v>0.04940946381163772</v>
      </c>
      <c r="DF74" s="26">
        <v>0.03606965752183188</v>
      </c>
      <c r="DG74" s="26">
        <v>0.04032252138385115</v>
      </c>
      <c r="DH74" s="26">
        <v>0.03663555620461214</v>
      </c>
      <c r="DI74" s="26">
        <v>0.030944847198301758</v>
      </c>
      <c r="DJ74" s="26"/>
      <c r="DK74" s="26"/>
      <c r="DL74" s="26"/>
      <c r="DM74" s="8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</row>
    <row r="75">
      <c r="A75" s="1"/>
      <c r="B75" s="4"/>
      <c r="C75" s="23" t="s">
        <v>829</v>
      </c>
      <c r="D75" s="31">
        <f t="shared" si="1" ref="D75:D99">IF(COUNT(L75:DL75)&gt;0,MEDIAN(L75:DL75),"")</f>
      </c>
      <c r="E75" s="31">
        <f t="shared" si="3" ref="E75:E99">IF(COUNT(L75:DL75)&gt;0,AVERAGE(L75:DL75),"")</f>
      </c>
      <c r="F75" s="31">
        <f t="shared" si="5" ref="F75:F99">IF(COUNT(L75:DL75)&gt;0,MIN(L75:DL75),"")</f>
      </c>
      <c r="G75" s="31">
        <f t="shared" si="7" ref="G75:G99">IF(COUNT(L75:DL75)&gt;0,MAX(L75:DL75),"")</f>
      </c>
      <c r="H75" s="31">
        <f t="shared" si="9" ref="H75:H99">IF(COUNT(L75:DL75)&gt;0,QUARTILE(L75:DL75,1),"")</f>
      </c>
      <c r="I75" s="31">
        <f t="shared" si="11" ref="I75:I99">IF(COUNT(L75:DL75)&gt;0,QUARTILE(L75:DL75,3),"")</f>
      </c>
      <c r="J75" s="31">
        <f t="shared" si="13" ref="J75:J99">IF(COUNT(L75:DL75)&gt;1,STDEV(L75:DL75),"")</f>
      </c>
      <c r="K75" s="29">
        <f t="shared" si="15" ref="K75:K99">IF(COUNT(L75:DL75)&gt;1,STDEV(L75:DL75)/AVERAGE(L75:DL75),"")</f>
      </c>
      <c r="M75" s="26">
        <v>64.63489055460205</v>
      </c>
      <c r="N75" s="26">
        <v>78.01773388680228</v>
      </c>
      <c r="O75" s="26">
        <v>67.19779073652028</v>
      </c>
      <c r="P75" s="26">
        <v>61.561379165461794</v>
      </c>
      <c r="Q75" s="26">
        <v>47.1651809966348</v>
      </c>
      <c r="R75" s="26">
        <v>29.8317054385314</v>
      </c>
      <c r="S75" s="26">
        <v>36.531341197384286</v>
      </c>
      <c r="T75" s="26">
        <v>23.328986593100403</v>
      </c>
      <c r="U75" s="26">
        <v>17.0135257956109</v>
      </c>
      <c r="V75" s="26">
        <v>12.560115227608422</v>
      </c>
      <c r="W75" s="26">
        <v>17.106905758724835</v>
      </c>
      <c r="X75" s="26">
        <v>18.68441279858752</v>
      </c>
      <c r="Y75" s="26">
        <v>24.950556542195525</v>
      </c>
      <c r="Z75" s="26">
        <v>24.952980607876984</v>
      </c>
      <c r="AA75" s="26">
        <v>27.14848029478787</v>
      </c>
      <c r="AB75" s="26">
        <v>21.571565636636528</v>
      </c>
      <c r="AC75" s="26">
        <v>19.39614986763417</v>
      </c>
      <c r="AD75" s="26">
        <v>19.269949668789486</v>
      </c>
      <c r="AE75" s="26">
        <v>18.653330893401716</v>
      </c>
      <c r="AF75" s="26">
        <v>24.491763846500955</v>
      </c>
      <c r="AG75" s="26">
        <v>22.16687301704697</v>
      </c>
      <c r="AH75" s="26">
        <v>19.91860791512117</v>
      </c>
      <c r="AI75" s="26">
        <v>17.92122178941486</v>
      </c>
      <c r="AJ75" s="26">
        <v>20.83051090441374</v>
      </c>
      <c r="AK75" s="26">
        <v>17.01483022677663</v>
      </c>
      <c r="AL75" s="26">
        <v>23.298798622438536</v>
      </c>
      <c r="AM75" s="26">
        <v>28.253788110439828</v>
      </c>
      <c r="AN75" s="26">
        <v>25.72166421002355</v>
      </c>
      <c r="AO75" s="26">
        <v>29.619562287608762</v>
      </c>
      <c r="AP75" s="26">
        <v>25.493706282075085</v>
      </c>
      <c r="AQ75" s="26">
        <v>21.280485252628132</v>
      </c>
      <c r="AR75" s="26">
        <v>12.405065559178997</v>
      </c>
      <c r="AS75" s="26">
        <v>11.221081393871554</v>
      </c>
      <c r="AT75" s="26">
        <v>10.369816793784212</v>
      </c>
      <c r="AU75" s="26">
        <v>8.82357097707629</v>
      </c>
      <c r="AV75" s="26">
        <v>6.456149971765801</v>
      </c>
      <c r="AW75" s="26">
        <v>6.164998491686813</v>
      </c>
      <c r="AX75" s="26">
        <v>5.892511486992426</v>
      </c>
      <c r="AY75" s="26">
        <v>4.981938616429799</v>
      </c>
      <c r="AZ75" s="26">
        <v>5.246174126149238</v>
      </c>
      <c r="BA75" s="26">
        <v>4.908305702534336</v>
      </c>
      <c r="BB75" s="26">
        <v>4.947307876331378</v>
      </c>
      <c r="BC75" s="26">
        <v>4.652197150305495</v>
      </c>
      <c r="BD75" s="26">
        <v>4.588668445178223</v>
      </c>
      <c r="BE75" s="26">
        <v>6.292441528870226</v>
      </c>
      <c r="BF75" s="26">
        <v>6.296902146099</v>
      </c>
      <c r="BG75" s="26">
        <v>5.941626501301916</v>
      </c>
      <c r="BH75" s="26">
        <v>5.723914384415606</v>
      </c>
      <c r="BI75" s="26">
        <v>5.864916960623345</v>
      </c>
      <c r="BJ75" s="26">
        <v>5.757347718488846</v>
      </c>
      <c r="BK75" s="26">
        <v>5.898730993975961</v>
      </c>
      <c r="BL75" s="26">
        <v>5.848471733553311</v>
      </c>
      <c r="BM75" s="26">
        <v>6.416830861939265</v>
      </c>
      <c r="BN75" s="26">
        <v>7.497933451497953</v>
      </c>
      <c r="BO75" s="26">
        <v>6.232537184211183</v>
      </c>
      <c r="BP75" s="26">
        <v>7.837723337727068</v>
      </c>
      <c r="BQ75" s="26">
        <v>8.748837228594974</v>
      </c>
      <c r="BR75" s="26">
        <v>6.7962752605267855</v>
      </c>
      <c r="BS75" s="26">
        <v>6.033730168223408</v>
      </c>
      <c r="BT75" s="26">
        <v>8.377193224193103</v>
      </c>
      <c r="BU75" s="26">
        <v>6.601491084713852</v>
      </c>
      <c r="BV75" s="26">
        <v>5.299148589542113</v>
      </c>
      <c r="BW75" s="26">
        <v>5.590686933975985</v>
      </c>
      <c r="BX75" s="26">
        <v>5.995580578995741</v>
      </c>
      <c r="BY75" s="26">
        <v>4.973381478494575</v>
      </c>
      <c r="BZ75" s="26">
        <v>5.198039329819605</v>
      </c>
      <c r="CA75" s="26">
        <v>5.940805170291813</v>
      </c>
      <c r="CB75" s="26">
        <v>10.025132857495693</v>
      </c>
      <c r="CC75" s="26">
        <v>10.882984490642862</v>
      </c>
      <c r="CD75" s="26">
        <v>15.359098228609263</v>
      </c>
      <c r="CE75" s="26">
        <v>16.41627509306266</v>
      </c>
      <c r="CF75" s="26">
        <v>13.500482361615996</v>
      </c>
      <c r="CG75" s="26">
        <v>13.221495525160055</v>
      </c>
      <c r="CH75" s="26">
        <v>14.107396319059069</v>
      </c>
      <c r="CI75" s="26">
        <v>12.185446215013666</v>
      </c>
      <c r="CJ75" s="26">
        <v>16.752585027681977</v>
      </c>
      <c r="CK75" s="26">
        <v>13.485806151816758</v>
      </c>
      <c r="CL75" s="26">
        <v>10.819151740823086</v>
      </c>
      <c r="CM75" s="26">
        <v>9.77239438716631</v>
      </c>
      <c r="CN75" s="26">
        <v>7.723649064805755</v>
      </c>
      <c r="CO75" s="26">
        <v>7.858628835520086</v>
      </c>
      <c r="CP75" s="26">
        <v>6.231606106967633</v>
      </c>
      <c r="CQ75" s="26">
        <v>6.61827980349139</v>
      </c>
      <c r="CR75" s="26">
        <v>7.9801330797413</v>
      </c>
      <c r="CS75" s="26">
        <v>7.145037562352549</v>
      </c>
      <c r="CT75" s="26">
        <v>6.152965855063716</v>
      </c>
      <c r="CU75" s="26">
        <v>4.560773440153159</v>
      </c>
      <c r="CV75" s="26">
        <v>4.102669846897017</v>
      </c>
      <c r="CW75" s="26">
        <v>4.003402629123884</v>
      </c>
      <c r="CX75" s="26">
        <v>4.1327142561570085</v>
      </c>
      <c r="CY75" s="26">
        <v>4.39194225774153</v>
      </c>
      <c r="CZ75" s="26">
        <v>7.477391852664461</v>
      </c>
      <c r="DA75" s="26">
        <v>10.724152580833064</v>
      </c>
      <c r="DB75" s="26">
        <v>8.302374415413782</v>
      </c>
      <c r="DC75" s="26">
        <v>7.849525237420604</v>
      </c>
      <c r="DD75" s="26">
        <v>8.379657509758669</v>
      </c>
      <c r="DE75" s="26">
        <v>6.548355224222661</v>
      </c>
      <c r="DF75" s="26">
        <v>7.474829983394618</v>
      </c>
      <c r="DG75" s="26">
        <v>11.944874561342722</v>
      </c>
      <c r="DH75" s="26">
        <v>26.05606701762636</v>
      </c>
      <c r="DI75" s="26">
        <v>13.482745033070376</v>
      </c>
      <c r="DJ75" s="26">
        <v>9.611075863496698</v>
      </c>
      <c r="DK75" s="26">
        <v>9.116060872006933</v>
      </c>
      <c r="DL75" s="26">
        <v>8.455975660006931</v>
      </c>
      <c r="DM75" s="8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</row>
    <row r="76">
      <c r="A76" s="1"/>
      <c r="B76" s="4"/>
      <c r="C76" s="34" t="s">
        <v>830</v>
      </c>
      <c r="D76" s="25">
        <f t="shared" si="1"/>
      </c>
      <c r="E76" s="25">
        <f t="shared" si="3"/>
      </c>
      <c r="F76" s="25">
        <f t="shared" si="5"/>
      </c>
      <c r="G76" s="25">
        <f t="shared" si="7"/>
      </c>
      <c r="H76" s="25">
        <f t="shared" si="9"/>
      </c>
      <c r="I76" s="25">
        <f t="shared" si="11"/>
      </c>
      <c r="J76" s="25">
        <f t="shared" si="13"/>
      </c>
      <c r="K76" s="33">
        <f t="shared" si="15"/>
      </c>
      <c r="L76" s="12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8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</row>
    <row r="77">
      <c r="A77" s="1"/>
      <c r="B77" s="4"/>
      <c r="C77" s="23" t="s">
        <v>831</v>
      </c>
      <c r="D77" s="31">
        <f t="shared" si="1"/>
      </c>
      <c r="E77" s="31">
        <f t="shared" si="3"/>
      </c>
      <c r="F77" s="31">
        <f t="shared" si="5"/>
      </c>
      <c r="G77" s="31">
        <f t="shared" si="7"/>
      </c>
      <c r="H77" s="31">
        <f t="shared" si="9"/>
      </c>
      <c r="I77" s="31">
        <f t="shared" si="11"/>
      </c>
      <c r="J77" s="31">
        <f t="shared" si="13"/>
      </c>
      <c r="K77" s="29">
        <f t="shared" si="15"/>
      </c>
      <c r="M77" s="26">
        <v>0.011111111111111112</v>
      </c>
      <c r="N77" s="26">
        <v>0.01282051282051282</v>
      </c>
      <c r="O77" s="26">
        <v>0.014925373134328358</v>
      </c>
      <c r="P77" s="26">
        <v>0.01</v>
      </c>
      <c r="Q77" s="26">
        <v>0.01</v>
      </c>
      <c r="R77" s="26">
        <v>0.010810810810810811</v>
      </c>
      <c r="S77" s="26">
        <v>0.016</v>
      </c>
      <c r="T77" s="26">
        <v>0.04878048780487805</v>
      </c>
      <c r="U77" s="26">
        <v>0.07547169811320754</v>
      </c>
      <c r="V77" s="26">
        <v>0.14814814814814814</v>
      </c>
      <c r="W77" s="26">
        <v>0.15384615384615385</v>
      </c>
      <c r="X77" s="26">
        <v>0.0625</v>
      </c>
      <c r="Y77" s="26">
        <v>0.03389830508474576</v>
      </c>
      <c r="Z77" s="26">
        <v>0.041237113402061855</v>
      </c>
      <c r="AA77" s="26">
        <v>0.0425531914893617</v>
      </c>
      <c r="AB77" s="26">
        <v>0.052631578947368425</v>
      </c>
      <c r="AC77" s="26">
        <v>0.06896551724137931</v>
      </c>
      <c r="AD77" s="26">
        <v>0.07547169811320754</v>
      </c>
      <c r="AE77" s="26">
        <v>0.16</v>
      </c>
      <c r="AF77" s="26">
        <v>0.108843537414966</v>
      </c>
      <c r="AG77" s="26">
        <v>0.10457516339869281</v>
      </c>
      <c r="AH77" s="26">
        <v>0.11034482758620691</v>
      </c>
      <c r="AI77" s="26">
        <v>0.17777777777777778</v>
      </c>
      <c r="AJ77" s="26">
        <v>0.25</v>
      </c>
      <c r="AK77" s="26">
        <v>0.17391304347826086</v>
      </c>
      <c r="AL77" s="26">
        <v>0.07614213197969542</v>
      </c>
      <c r="AM77" s="26">
        <v>0.08522727272727273</v>
      </c>
      <c r="AN77" s="26">
        <v>0.07575757575757575</v>
      </c>
      <c r="AO77" s="26">
        <v>0.0847457627118644</v>
      </c>
      <c r="AP77" s="26">
        <v>0.10526315789473684</v>
      </c>
      <c r="AQ77" s="26">
        <v>0.15217391304347827</v>
      </c>
      <c r="AR77" s="26">
        <v>0.17721518987341772</v>
      </c>
      <c r="AS77" s="26">
        <v>0.14285714285714285</v>
      </c>
      <c r="AT77" s="26">
        <v>0.13855421686746988</v>
      </c>
      <c r="AU77" s="26">
        <v>0.28048780487804875</v>
      </c>
      <c r="AV77" s="26">
        <v>0.3285714285714285</v>
      </c>
      <c r="AW77" s="26">
        <v>0.3194444444444445</v>
      </c>
      <c r="AX77" s="26">
        <v>0.22159090909090912</v>
      </c>
      <c r="AY77" s="26">
        <v>1.94</v>
      </c>
      <c r="AZ77" s="26">
        <v>0.3541666666666667</v>
      </c>
      <c r="BA77" s="26">
        <v>0.24285714285714285</v>
      </c>
      <c r="BB77" s="26">
        <v>0.2741935483870968</v>
      </c>
      <c r="BC77" s="26">
        <v>0.3863636363636364</v>
      </c>
      <c r="BD77" s="26">
        <v>0.3541666666666667</v>
      </c>
      <c r="BE77" s="26">
        <v>0.34</v>
      </c>
      <c r="BF77" s="26">
        <v>0.375</v>
      </c>
      <c r="BG77" s="26">
        <v>0.46875</v>
      </c>
      <c r="BH77" s="26">
        <v>0.576923076923077</v>
      </c>
      <c r="BI77" s="26">
        <v>0.26785714285714285</v>
      </c>
      <c r="BJ77" s="26">
        <v>0</v>
      </c>
      <c r="BK77" s="26">
        <v>0</v>
      </c>
      <c r="BL77" s="26">
        <v>0</v>
      </c>
      <c r="BM77" s="26">
        <v>0</v>
      </c>
      <c r="BN77" s="26">
        <v>0</v>
      </c>
      <c r="BO77" s="26">
        <v>0</v>
      </c>
      <c r="BP77" s="26">
        <v>0</v>
      </c>
      <c r="BQ77" s="26">
        <v>0</v>
      </c>
      <c r="BR77" s="26">
        <v>0</v>
      </c>
      <c r="BS77" s="26"/>
      <c r="BT77" s="26">
        <v>0</v>
      </c>
      <c r="BU77" s="26">
        <v>0</v>
      </c>
      <c r="BV77" s="26">
        <v>0</v>
      </c>
      <c r="BW77" s="26"/>
      <c r="BX77" s="26"/>
      <c r="BY77" s="26"/>
      <c r="BZ77" s="26">
        <v>0</v>
      </c>
      <c r="CA77" s="26"/>
      <c r="CB77" s="26">
        <v>0</v>
      </c>
      <c r="CC77" s="26">
        <v>0</v>
      </c>
      <c r="CD77" s="26">
        <v>0</v>
      </c>
      <c r="CE77" s="26">
        <v>0</v>
      </c>
      <c r="CF77" s="26">
        <v>0</v>
      </c>
      <c r="CG77" s="26">
        <v>0</v>
      </c>
      <c r="CH77" s="26">
        <v>0</v>
      </c>
      <c r="CI77" s="26">
        <v>0</v>
      </c>
      <c r="CJ77" s="26">
        <v>0</v>
      </c>
      <c r="CK77" s="26">
        <v>0</v>
      </c>
      <c r="CL77" s="26">
        <v>0</v>
      </c>
      <c r="CM77" s="26">
        <v>0</v>
      </c>
      <c r="CN77" s="26">
        <v>0</v>
      </c>
      <c r="CO77" s="26">
        <v>0</v>
      </c>
      <c r="CP77" s="26">
        <v>0</v>
      </c>
      <c r="CQ77" s="26">
        <v>0</v>
      </c>
      <c r="CR77" s="26">
        <v>0</v>
      </c>
      <c r="CS77" s="26">
        <v>0</v>
      </c>
      <c r="CT77" s="26">
        <v>0</v>
      </c>
      <c r="CU77" s="26">
        <v>0</v>
      </c>
      <c r="CV77" s="26">
        <v>0</v>
      </c>
      <c r="CW77" s="26">
        <v>0</v>
      </c>
      <c r="CX77" s="26"/>
      <c r="CY77" s="26">
        <v>0</v>
      </c>
      <c r="CZ77" s="26">
        <v>0</v>
      </c>
      <c r="DA77" s="26">
        <v>0</v>
      </c>
      <c r="DB77" s="26">
        <v>0</v>
      </c>
      <c r="DC77" s="26">
        <v>0</v>
      </c>
      <c r="DD77" s="26">
        <v>0</v>
      </c>
      <c r="DE77" s="26">
        <v>0</v>
      </c>
      <c r="DF77" s="26">
        <v>0</v>
      </c>
      <c r="DG77" s="26">
        <v>0</v>
      </c>
      <c r="DH77" s="26">
        <v>0</v>
      </c>
      <c r="DI77" s="26">
        <v>0</v>
      </c>
      <c r="DJ77" s="26">
        <v>0</v>
      </c>
      <c r="DK77" s="26">
        <v>0</v>
      </c>
      <c r="DL77" s="26">
        <v>0</v>
      </c>
      <c r="DM77" s="8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</row>
    <row r="78">
      <c r="A78" s="1"/>
      <c r="B78" s="4"/>
      <c r="C78" s="23" t="s">
        <v>832</v>
      </c>
      <c r="D78" s="31">
        <f t="shared" si="1"/>
      </c>
      <c r="E78" s="31">
        <f t="shared" si="3"/>
      </c>
      <c r="F78" s="31">
        <f t="shared" si="5"/>
      </c>
      <c r="G78" s="31">
        <f t="shared" si="7"/>
      </c>
      <c r="H78" s="31">
        <f t="shared" si="9"/>
      </c>
      <c r="I78" s="31">
        <f t="shared" si="11"/>
      </c>
      <c r="J78" s="31">
        <f t="shared" si="13"/>
      </c>
      <c r="K78" s="29">
        <f t="shared" si="15"/>
      </c>
      <c r="M78" s="26">
        <v>0.011235955056179775</v>
      </c>
      <c r="N78" s="26">
        <v>0.012345679012345678</v>
      </c>
      <c r="O78" s="26">
        <v>0.014705882352941176</v>
      </c>
      <c r="P78" s="26">
        <v>0.01</v>
      </c>
      <c r="Q78" s="26">
        <v>0.01</v>
      </c>
      <c r="R78" s="26">
        <v>0.01</v>
      </c>
      <c r="S78" s="26">
        <v>0.014814814814814814</v>
      </c>
      <c r="T78" s="26">
        <v>0.03669724770642202</v>
      </c>
      <c r="U78" s="26">
        <v>0.045454545454545456</v>
      </c>
      <c r="V78" s="26">
        <v>0.06896551724137931</v>
      </c>
      <c r="W78" s="26">
        <v>0.07843137254901962</v>
      </c>
      <c r="X78" s="26">
        <v>0.029411764705882353</v>
      </c>
      <c r="Y78" s="26">
        <v>0.030303030303030304</v>
      </c>
      <c r="Z78" s="26">
        <v>0.034188034188034185</v>
      </c>
      <c r="AA78" s="26">
        <v>0.038461538461538464</v>
      </c>
      <c r="AB78" s="26">
        <v>0.04371584699453552</v>
      </c>
      <c r="AC78" s="26">
        <v>0.05128205128205128</v>
      </c>
      <c r="AD78" s="26">
        <v>0.05498281786941581</v>
      </c>
      <c r="AE78" s="26">
        <v>0.07339449541284404</v>
      </c>
      <c r="AF78" s="26">
        <v>0.08888888888888889</v>
      </c>
      <c r="AG78" s="26">
        <v>0.08465608465608465</v>
      </c>
      <c r="AH78" s="26">
        <v>0.08988764044943821</v>
      </c>
      <c r="AI78" s="26">
        <v>0.12903225806451613</v>
      </c>
      <c r="AJ78" s="26">
        <v>0.18181818181818182</v>
      </c>
      <c r="AK78" s="26">
        <v>0.2</v>
      </c>
      <c r="AL78" s="26">
        <v>0.08152173913043478</v>
      </c>
      <c r="AM78" s="26">
        <v>0.07731958762886597</v>
      </c>
      <c r="AN78" s="26">
        <v>0.07317073170731707</v>
      </c>
      <c r="AO78" s="26">
        <v>0.0872093023255814</v>
      </c>
      <c r="AP78" s="26">
        <v>0.10526315789473684</v>
      </c>
      <c r="AQ78" s="26">
        <v>0.1386138613861386</v>
      </c>
      <c r="AR78" s="26">
        <v>0.16470588235294117</v>
      </c>
      <c r="AS78" s="26">
        <v>0.12389380530973451</v>
      </c>
      <c r="AT78" s="26">
        <v>0.12234042553191489</v>
      </c>
      <c r="AU78" s="26">
        <v>0.2169811320754717</v>
      </c>
      <c r="AV78" s="26">
        <v>0.25</v>
      </c>
      <c r="AW78" s="26">
        <v>0.22115384615384617</v>
      </c>
      <c r="AX78" s="26">
        <v>0.21195652173913043</v>
      </c>
      <c r="AY78" s="26">
        <v>0.2852941176470588</v>
      </c>
      <c r="AZ78" s="26">
        <v>0.25757575757575757</v>
      </c>
      <c r="BA78" s="26">
        <v>0.19767441860465118</v>
      </c>
      <c r="BB78" s="26">
        <v>0.21794871794871795</v>
      </c>
      <c r="BC78" s="26">
        <v>0.2833333333333334</v>
      </c>
      <c r="BD78" s="26">
        <v>0.2931034482758621</v>
      </c>
      <c r="BE78" s="26">
        <v>0.265625</v>
      </c>
      <c r="BF78" s="26">
        <v>0.2884615384615385</v>
      </c>
      <c r="BG78" s="26">
        <v>0.32608695652173914</v>
      </c>
      <c r="BH78" s="26">
        <v>0.4166666666666667</v>
      </c>
      <c r="BI78" s="26">
        <v>0.21428571428571425</v>
      </c>
      <c r="BJ78" s="26">
        <v>0</v>
      </c>
      <c r="BK78" s="26">
        <v>0</v>
      </c>
      <c r="BL78" s="26">
        <v>0</v>
      </c>
      <c r="BM78" s="26">
        <v>0</v>
      </c>
      <c r="BN78" s="26">
        <v>0</v>
      </c>
      <c r="BO78" s="26">
        <v>0</v>
      </c>
      <c r="BP78" s="26">
        <v>0</v>
      </c>
      <c r="BQ78" s="26">
        <v>0</v>
      </c>
      <c r="BR78" s="26">
        <v>0</v>
      </c>
      <c r="BS78" s="26">
        <v>0</v>
      </c>
      <c r="BT78" s="26">
        <v>0</v>
      </c>
      <c r="BU78" s="26">
        <v>0</v>
      </c>
      <c r="BV78" s="26">
        <v>0</v>
      </c>
      <c r="BW78" s="26">
        <v>0</v>
      </c>
      <c r="BX78" s="26">
        <v>0</v>
      </c>
      <c r="BY78" s="26">
        <v>0</v>
      </c>
      <c r="BZ78" s="26">
        <v>0</v>
      </c>
      <c r="CA78" s="26">
        <v>0</v>
      </c>
      <c r="CB78" s="26">
        <v>0</v>
      </c>
      <c r="CC78" s="26">
        <v>0</v>
      </c>
      <c r="CD78" s="26">
        <v>0</v>
      </c>
      <c r="CE78" s="26">
        <v>0</v>
      </c>
      <c r="CF78" s="26">
        <v>0</v>
      </c>
      <c r="CG78" s="26">
        <v>0</v>
      </c>
      <c r="CH78" s="26">
        <v>0</v>
      </c>
      <c r="CI78" s="26">
        <v>0</v>
      </c>
      <c r="CJ78" s="26">
        <v>0</v>
      </c>
      <c r="CK78" s="26">
        <v>0</v>
      </c>
      <c r="CL78" s="26">
        <v>0</v>
      </c>
      <c r="CM78" s="26">
        <v>0</v>
      </c>
      <c r="CN78" s="26">
        <v>0</v>
      </c>
      <c r="CO78" s="26">
        <v>0</v>
      </c>
      <c r="CP78" s="26">
        <v>0</v>
      </c>
      <c r="CQ78" s="26">
        <v>0</v>
      </c>
      <c r="CR78" s="26">
        <v>0</v>
      </c>
      <c r="CS78" s="26">
        <v>0</v>
      </c>
      <c r="CT78" s="26">
        <v>0</v>
      </c>
      <c r="CU78" s="26">
        <v>0</v>
      </c>
      <c r="CV78" s="26">
        <v>0</v>
      </c>
      <c r="CW78" s="26">
        <v>0</v>
      </c>
      <c r="CX78" s="26">
        <v>0</v>
      </c>
      <c r="CY78" s="26">
        <v>0</v>
      </c>
      <c r="CZ78" s="26">
        <v>0</v>
      </c>
      <c r="DA78" s="26">
        <v>0</v>
      </c>
      <c r="DB78" s="26">
        <v>0</v>
      </c>
      <c r="DC78" s="26">
        <v>0</v>
      </c>
      <c r="DD78" s="26">
        <v>0</v>
      </c>
      <c r="DE78" s="26">
        <v>0</v>
      </c>
      <c r="DF78" s="26">
        <v>0</v>
      </c>
      <c r="DG78" s="26">
        <v>0</v>
      </c>
      <c r="DH78" s="26">
        <v>0</v>
      </c>
      <c r="DI78" s="26">
        <v>0</v>
      </c>
      <c r="DJ78" s="26">
        <v>0</v>
      </c>
      <c r="DK78" s="26">
        <v>0</v>
      </c>
      <c r="DL78" s="26">
        <v>0</v>
      </c>
      <c r="DM78" s="8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</row>
    <row r="79">
      <c r="A79" s="1"/>
      <c r="B79" s="4"/>
      <c r="C79" s="23" t="s">
        <v>833</v>
      </c>
      <c r="D79" s="30">
        <f t="shared" si="1"/>
      </c>
      <c r="E79" s="30">
        <f t="shared" si="3"/>
      </c>
      <c r="F79" s="30">
        <f t="shared" si="5"/>
      </c>
      <c r="G79" s="30">
        <f t="shared" si="7"/>
      </c>
      <c r="H79" s="30">
        <f t="shared" si="9"/>
      </c>
      <c r="I79" s="30">
        <f t="shared" si="11"/>
      </c>
      <c r="J79" s="30">
        <f t="shared" si="13"/>
      </c>
      <c r="K79" s="29">
        <f t="shared" si="15"/>
      </c>
      <c r="M79" s="20">
        <v>1.219316352076584</v>
      </c>
      <c r="N79" s="20">
        <v>1.257440193734102</v>
      </c>
      <c r="O79" s="20">
        <v>1.2469999425364666</v>
      </c>
      <c r="P79" s="20">
        <v>1.1936657092012677</v>
      </c>
      <c r="Q79" s="20">
        <v>0.9795360957159734</v>
      </c>
      <c r="R79" s="20">
        <v>0.7199669470946108</v>
      </c>
      <c r="S79" s="20">
        <v>0.4124499469466943</v>
      </c>
      <c r="T79" s="20">
        <v>0.1858428371666921</v>
      </c>
      <c r="U79" s="20">
        <v>0.1696840290277393</v>
      </c>
      <c r="V79" s="20">
        <v>0.22711037558317862</v>
      </c>
      <c r="W79" s="20">
        <v>0.30178270696589254</v>
      </c>
      <c r="X79" s="20">
        <v>0.38890787380724007</v>
      </c>
      <c r="Y79" s="20">
        <v>0.4363537661605181</v>
      </c>
      <c r="Z79" s="20">
        <v>0.4073323813130963</v>
      </c>
      <c r="AA79" s="20">
        <v>0.38794755961766597</v>
      </c>
      <c r="AB79" s="20">
        <v>0.31578804441332325</v>
      </c>
      <c r="AC79" s="20">
        <v>0.27635141321188267</v>
      </c>
      <c r="AD79" s="20">
        <v>0.26152939880573506</v>
      </c>
      <c r="AE79" s="20">
        <v>0.24729683747494766</v>
      </c>
      <c r="AF79" s="20">
        <v>0.2585055700107132</v>
      </c>
      <c r="AG79" s="20">
        <v>0.2287136280486893</v>
      </c>
      <c r="AH79" s="20">
        <v>0.20187363906620523</v>
      </c>
      <c r="AI79" s="20">
        <v>0.2474634400989713</v>
      </c>
      <c r="AJ79" s="20">
        <v>0.32305530047944675</v>
      </c>
      <c r="AK79" s="20">
        <v>0.4395294131462518</v>
      </c>
      <c r="AL79" s="20">
        <v>0.5418502991127918</v>
      </c>
      <c r="AM79" s="20">
        <v>0.5402657815299905</v>
      </c>
      <c r="AN79" s="20">
        <v>0.5073222832882627</v>
      </c>
      <c r="AO79" s="20">
        <v>0.4254743448636211</v>
      </c>
      <c r="AP79" s="20">
        <v>0.3793835659890221</v>
      </c>
      <c r="AQ79" s="20">
        <v>0.35895971511998054</v>
      </c>
      <c r="AR79" s="20">
        <v>0.3278521073987026</v>
      </c>
      <c r="AS79" s="20">
        <v>0.2935344844623821</v>
      </c>
      <c r="AT79" s="20">
        <v>0.212257312059313</v>
      </c>
      <c r="AU79" s="20">
        <v>0.15661939238358005</v>
      </c>
      <c r="AV79" s="20">
        <v>0.1048722045060656</v>
      </c>
      <c r="AW79" s="20">
        <v>0.09032692646621097</v>
      </c>
      <c r="AX79" s="20">
        <v>0.09155914290736643</v>
      </c>
      <c r="AY79" s="20">
        <v>0.07677432116129089</v>
      </c>
      <c r="AZ79" s="20">
        <v>0.10179469243769966</v>
      </c>
      <c r="BA79" s="20">
        <v>0.10281599315259325</v>
      </c>
      <c r="BB79" s="20">
        <v>0.09277606735367283</v>
      </c>
      <c r="BC79" s="20">
        <v>0.07952339406166908</v>
      </c>
      <c r="BD79" s="20">
        <v>0.07139927320287194</v>
      </c>
      <c r="BE79" s="20">
        <v>0.05764282891695478</v>
      </c>
      <c r="BF79" s="20">
        <v>0.06193307588492988</v>
      </c>
      <c r="BG79" s="20">
        <v>0.0909116123029674</v>
      </c>
      <c r="BH79" s="20">
        <v>0.10562728684570352</v>
      </c>
      <c r="BI79" s="20">
        <v>0.11481867346410277</v>
      </c>
      <c r="BJ79" s="20">
        <v>0.11675709283976565</v>
      </c>
      <c r="BK79" s="20">
        <v>0.11445434569648895</v>
      </c>
      <c r="BL79" s="20">
        <v>0.12874577506917306</v>
      </c>
      <c r="BM79" s="20">
        <v>0.1563589875721851</v>
      </c>
      <c r="BN79" s="20">
        <v>0.17720828675447575</v>
      </c>
      <c r="BO79" s="20">
        <v>0.165993801649708</v>
      </c>
      <c r="BP79" s="20">
        <v>0.07980737496350392</v>
      </c>
      <c r="BQ79" s="20">
        <v>0.08798229086577229</v>
      </c>
      <c r="BR79" s="20"/>
      <c r="BS79" s="20">
        <v>0.09292307622122756</v>
      </c>
      <c r="BT79" s="20">
        <v>0.10846552306789825</v>
      </c>
      <c r="BU79" s="20">
        <v>-0.027248860861545047</v>
      </c>
      <c r="BV79" s="20">
        <v>-0.14153056346376172</v>
      </c>
      <c r="BW79" s="20">
        <v>-0.15933974408113508</v>
      </c>
      <c r="BX79" s="20">
        <v>-0.16017987434102868</v>
      </c>
      <c r="BY79" s="20">
        <v>-0.010627717215858114</v>
      </c>
      <c r="BZ79" s="20">
        <v>0.14240324872677873</v>
      </c>
      <c r="CA79" s="20">
        <v>0.2129100588690513</v>
      </c>
      <c r="CB79" s="20">
        <v>0.34290583494698323</v>
      </c>
      <c r="CC79" s="20">
        <v>0.347887188540886</v>
      </c>
      <c r="CD79" s="20">
        <v>0.30240540384965486</v>
      </c>
      <c r="CE79" s="20">
        <v>0.2436090790528375</v>
      </c>
      <c r="CF79" s="20">
        <v>0.19094385104922915</v>
      </c>
      <c r="CG79" s="20">
        <v>0.17399621733823264</v>
      </c>
      <c r="CH79" s="20">
        <v>0.1431000530864539</v>
      </c>
      <c r="CI79" s="20">
        <v>0.15721393030343453</v>
      </c>
      <c r="CJ79" s="20">
        <v>0.13055998752139492</v>
      </c>
      <c r="CK79" s="20">
        <v>0.07705337748377418</v>
      </c>
      <c r="CL79" s="20">
        <v>0.06494480538433255</v>
      </c>
      <c r="CM79" s="20">
        <v>0.07635521460175064</v>
      </c>
      <c r="CN79" s="20">
        <v>0.05078757958750796</v>
      </c>
      <c r="CO79" s="20">
        <v>0.02707564623596256</v>
      </c>
      <c r="CP79" s="20">
        <v>0.0241396950229804</v>
      </c>
      <c r="CQ79" s="20">
        <v>0.03490951008084212</v>
      </c>
      <c r="CR79" s="20">
        <v>0.05459100267566925</v>
      </c>
      <c r="CS79" s="20">
        <v>0.024897023880486244</v>
      </c>
      <c r="CT79" s="20">
        <v>0.03561362356893068</v>
      </c>
      <c r="CU79" s="20">
        <v>0.04798914373801442</v>
      </c>
      <c r="CV79" s="20">
        <v>0.02641069037235701</v>
      </c>
      <c r="CW79" s="20">
        <v>0.035019041503776015</v>
      </c>
      <c r="CX79" s="20">
        <v>0.04988847614967198</v>
      </c>
      <c r="CY79" s="20">
        <v>0.17411069960280737</v>
      </c>
      <c r="CZ79" s="20">
        <v>0.19574971781007697</v>
      </c>
      <c r="DA79" s="20">
        <v>0.10717607467681711</v>
      </c>
      <c r="DB79" s="20">
        <v>0.08167287259517185</v>
      </c>
      <c r="DC79" s="20">
        <v>0.05120414710202825</v>
      </c>
      <c r="DD79" s="20">
        <v>0.11941938044254335</v>
      </c>
      <c r="DE79" s="20">
        <v>0.06741782010106549</v>
      </c>
      <c r="DF79" s="20">
        <v>0.06801445849237461</v>
      </c>
      <c r="DG79" s="20">
        <v>0.3171788364467677</v>
      </c>
      <c r="DH79" s="20">
        <v>0.18965534282031252</v>
      </c>
      <c r="DI79" s="20">
        <v>0.03586320950268734</v>
      </c>
      <c r="DJ79" s="20"/>
      <c r="DK79" s="20"/>
      <c r="DL79" s="20"/>
      <c r="DM79" s="8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</row>
    <row r="80">
      <c r="A80" s="1"/>
      <c r="B80" s="4"/>
      <c r="C80" s="23" t="s">
        <v>834</v>
      </c>
      <c r="D80" s="30">
        <f t="shared" si="1"/>
      </c>
      <c r="E80" s="30">
        <f t="shared" si="3"/>
      </c>
      <c r="F80" s="30">
        <f t="shared" si="5"/>
      </c>
      <c r="G80" s="30">
        <f t="shared" si="7"/>
      </c>
      <c r="H80" s="30">
        <f t="shared" si="9"/>
      </c>
      <c r="I80" s="30">
        <f t="shared" si="11"/>
      </c>
      <c r="J80" s="30">
        <f t="shared" si="13"/>
      </c>
      <c r="K80" s="29">
        <f t="shared" si="15"/>
      </c>
      <c r="M80" s="20">
        <v>0.3654626668349434</v>
      </c>
      <c r="N80" s="20">
        <v>0.3941818789135116</v>
      </c>
      <c r="O80" s="20">
        <v>0.3907810858276111</v>
      </c>
      <c r="P80" s="20">
        <v>0.42243815552640906</v>
      </c>
      <c r="Q80" s="20">
        <v>0.4233171066913252</v>
      </c>
      <c r="R80" s="20">
        <v>0.3815537216293677</v>
      </c>
      <c r="S80" s="20">
        <v>0.27565750223070523</v>
      </c>
      <c r="T80" s="20">
        <v>0.110245750861597</v>
      </c>
      <c r="U80" s="20">
        <v>0.0869113319410372</v>
      </c>
      <c r="V80" s="20">
        <v>0.05524306433104346</v>
      </c>
      <c r="W80" s="20">
        <v>0.048244174242846764</v>
      </c>
      <c r="X80" s="20">
        <v>0.14142104502081457</v>
      </c>
      <c r="Y80" s="20">
        <v>0.1489420855161235</v>
      </c>
      <c r="Z80" s="20">
        <v>0.14658776779738816</v>
      </c>
      <c r="AA80" s="20">
        <v>0.14421842364968995</v>
      </c>
      <c r="AB80" s="20">
        <v>0.13885152706615972</v>
      </c>
      <c r="AC80" s="20">
        <v>0.12781252861049575</v>
      </c>
      <c r="AD80" s="20">
        <v>0.12865936434986966</v>
      </c>
      <c r="AE80" s="20">
        <v>0.10194685953048863</v>
      </c>
      <c r="AF80" s="20">
        <v>0.08869228761873842</v>
      </c>
      <c r="AG80" s="20">
        <v>0.09991782235460415</v>
      </c>
      <c r="AH80" s="20">
        <v>0.09850460701423266</v>
      </c>
      <c r="AI80" s="20">
        <v>0.06888157611002294</v>
      </c>
      <c r="AJ80" s="20">
        <v>0.048559460614864644</v>
      </c>
      <c r="AK80" s="20">
        <v>0.04537077813122599</v>
      </c>
      <c r="AL80" s="20">
        <v>0.12861334346918793</v>
      </c>
      <c r="AM80" s="20">
        <v>0.14878088445210508</v>
      </c>
      <c r="AN80" s="20">
        <v>0.1697028764520597</v>
      </c>
      <c r="AO80" s="20">
        <v>0.14778644279554978</v>
      </c>
      <c r="AP80" s="20">
        <v>0.11726401130569776</v>
      </c>
      <c r="AQ80" s="20">
        <v>0.08961117708877563</v>
      </c>
      <c r="AR80" s="20">
        <v>0.07682343110662669</v>
      </c>
      <c r="AS80" s="20">
        <v>0.1119842541879608</v>
      </c>
      <c r="AT80" s="20">
        <v>0.09674711737510124</v>
      </c>
      <c r="AU80" s="20">
        <v>0.05127972216109326</v>
      </c>
      <c r="AV80" s="20">
        <v>0.04279232472453298</v>
      </c>
      <c r="AW80" s="20">
        <v>0.04973814441715219</v>
      </c>
      <c r="AX80" s="20">
        <v>0.04512602216712485</v>
      </c>
      <c r="AY80" s="20">
        <v>0.03068447375360804</v>
      </c>
      <c r="AZ80" s="20">
        <v>0.031174624559045523</v>
      </c>
      <c r="BA80" s="20">
        <v>0.044339397047055834</v>
      </c>
      <c r="BB80" s="20">
        <v>0.03985450780685946</v>
      </c>
      <c r="BC80" s="20">
        <v>0.028495882872098085</v>
      </c>
      <c r="BD80" s="20">
        <v>0.02710527964183102</v>
      </c>
      <c r="BE80" s="20">
        <v>0.030786510898828123</v>
      </c>
      <c r="BF80" s="20">
        <v>0.02437791284832346</v>
      </c>
      <c r="BG80" s="20">
        <v>0.020571240740087513</v>
      </c>
      <c r="BH80" s="20">
        <v>0.01403906977063148</v>
      </c>
      <c r="BI80" s="20">
        <v>0.03781453317680032</v>
      </c>
      <c r="BJ80" s="20">
        <v>0.05553081244818122</v>
      </c>
      <c r="BK80" s="20">
        <v>0.04013334199747015</v>
      </c>
      <c r="BL80" s="20">
        <v>0.024818462663936974</v>
      </c>
      <c r="BM80" s="20">
        <v>0.04234722580080014</v>
      </c>
      <c r="BN80" s="20">
        <v>0.05851217015477973</v>
      </c>
      <c r="BO80" s="20">
        <v>0.057736974486854956</v>
      </c>
      <c r="BP80" s="20">
        <v>0.0513047410479668</v>
      </c>
      <c r="BQ80" s="20">
        <v>0.04827479560987342</v>
      </c>
      <c r="BR80" s="20"/>
      <c r="BS80" s="20">
        <v>-0.04627591411261736</v>
      </c>
      <c r="BT80" s="20">
        <v>0.05952090935772437</v>
      </c>
      <c r="BU80" s="20">
        <v>0.06391552881277975</v>
      </c>
      <c r="BV80" s="20">
        <v>0.05228799209120847</v>
      </c>
      <c r="BW80" s="20">
        <v>-0.032397113196813654</v>
      </c>
      <c r="BX80" s="20">
        <v>-0.01937712759704818</v>
      </c>
      <c r="BY80" s="20">
        <v>-0.04614024741699142</v>
      </c>
      <c r="BZ80" s="20">
        <v>0.026702425700552108</v>
      </c>
      <c r="CA80" s="20">
        <v>-0.0477961356644809</v>
      </c>
      <c r="CB80" s="20">
        <v>0.06797752655360068</v>
      </c>
      <c r="CC80" s="20">
        <v>0.1007673235773601</v>
      </c>
      <c r="CD80" s="20">
        <v>0.09692153896871634</v>
      </c>
      <c r="CE80" s="20">
        <v>0.07855422791198084</v>
      </c>
      <c r="CF80" s="20">
        <v>0.04271281045553122</v>
      </c>
      <c r="CG80" s="20">
        <v>0.05479438888552078</v>
      </c>
      <c r="CH80" s="20">
        <v>0.039633394166024044</v>
      </c>
      <c r="CI80" s="20">
        <v>0.05162101382724699</v>
      </c>
      <c r="CJ80" s="20">
        <v>0.05664890561121879</v>
      </c>
      <c r="CK80" s="20">
        <v>0.022507000295947786</v>
      </c>
      <c r="CL80" s="20">
        <v>0.01647067397763285</v>
      </c>
      <c r="CM80" s="20">
        <v>0.028449741336861494</v>
      </c>
      <c r="CN80" s="20">
        <v>0.026360335426042193</v>
      </c>
      <c r="CO80" s="20">
        <v>0.01002935330259506</v>
      </c>
      <c r="CP80" s="20">
        <v>0.007713603696998335</v>
      </c>
      <c r="CQ80" s="20">
        <v>0.004692138451726092</v>
      </c>
      <c r="CR80" s="20">
        <v>0.019087763173310925</v>
      </c>
      <c r="CS80" s="20">
        <v>0.0075782021044672535</v>
      </c>
      <c r="CT80" s="20">
        <v>0.002222097929258744</v>
      </c>
      <c r="CU80" s="20">
        <v>0.02372017396961577</v>
      </c>
      <c r="CV80" s="20">
        <v>0.0206656419189022</v>
      </c>
      <c r="CW80" s="20">
        <v>0.017808463789115363</v>
      </c>
      <c r="CX80" s="20">
        <v>-0.02019620004419781</v>
      </c>
      <c r="CY80" s="20">
        <v>0.006120314243630742</v>
      </c>
      <c r="CZ80" s="20">
        <v>0.10665623100042725</v>
      </c>
      <c r="DA80" s="20">
        <v>0.037401633007690636</v>
      </c>
      <c r="DB80" s="20">
        <v>0.023757438299598616</v>
      </c>
      <c r="DC80" s="20">
        <v>0.0115784950142577</v>
      </c>
      <c r="DD80" s="20">
        <v>0.014191153682430362</v>
      </c>
      <c r="DE80" s="20">
        <v>0.016743466139869514</v>
      </c>
      <c r="DF80" s="20">
        <v>0.02000909614242982</v>
      </c>
      <c r="DG80" s="20">
        <v>0.13158467903781654</v>
      </c>
      <c r="DH80" s="20">
        <v>0.13300328124719624</v>
      </c>
      <c r="DI80" s="20">
        <v>0.011146673223808228</v>
      </c>
      <c r="DJ80" s="20">
        <v>0.00920251604135595</v>
      </c>
      <c r="DK80" s="20">
        <v>0.006593262316974305</v>
      </c>
      <c r="DL80" s="20">
        <v>0.006133996747596622</v>
      </c>
      <c r="DM80" s="8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</row>
    <row r="81">
      <c r="A81" s="1"/>
      <c r="B81" s="4"/>
      <c r="C81" s="23" t="s">
        <v>835</v>
      </c>
      <c r="D81" s="30">
        <f t="shared" si="1"/>
      </c>
      <c r="E81" s="30">
        <f t="shared" si="3"/>
      </c>
      <c r="F81" s="30">
        <f t="shared" si="5"/>
      </c>
      <c r="G81" s="30">
        <f t="shared" si="7"/>
      </c>
      <c r="H81" s="30">
        <f t="shared" si="9"/>
      </c>
      <c r="I81" s="30">
        <f t="shared" si="11"/>
      </c>
      <c r="J81" s="30">
        <f t="shared" si="13"/>
      </c>
      <c r="K81" s="29">
        <f t="shared" si="15"/>
      </c>
      <c r="M81" s="20">
        <v>0.9888888888888889</v>
      </c>
      <c r="N81" s="20">
        <v>0.9871794871794872</v>
      </c>
      <c r="O81" s="20">
        <v>0.9850746268656716</v>
      </c>
      <c r="P81" s="20">
        <v>0.9933110367892977</v>
      </c>
      <c r="Q81" s="20">
        <v>0.9918367346938776</v>
      </c>
      <c r="R81" s="20">
        <v>0.9891891891891892</v>
      </c>
      <c r="S81" s="20">
        <v>0.984</v>
      </c>
      <c r="T81" s="20">
        <v>0.9512195121951219</v>
      </c>
      <c r="U81" s="20">
        <v>0.9245283018867925</v>
      </c>
      <c r="V81" s="20">
        <v>0.8518518518518519</v>
      </c>
      <c r="W81" s="20">
        <v>0.8461538461538461</v>
      </c>
      <c r="X81" s="20">
        <v>0.9375</v>
      </c>
      <c r="Y81" s="20">
        <v>0.9661016949152542</v>
      </c>
      <c r="Z81" s="20">
        <v>0.9587628865979382</v>
      </c>
      <c r="AA81" s="20">
        <v>0.9574468085106383</v>
      </c>
      <c r="AB81" s="20">
        <v>0.9473684210526315</v>
      </c>
      <c r="AC81" s="20">
        <v>0.9310344827586207</v>
      </c>
      <c r="AD81" s="20">
        <v>0.9245283018867925</v>
      </c>
      <c r="AE81" s="20">
        <v>0.84</v>
      </c>
      <c r="AF81" s="20">
        <v>0.891156462585034</v>
      </c>
      <c r="AG81" s="20">
        <v>0.8954248366013072</v>
      </c>
      <c r="AH81" s="20">
        <v>0.8896551724137931</v>
      </c>
      <c r="AI81" s="20">
        <v>0.8222222222222222</v>
      </c>
      <c r="AJ81" s="20">
        <v>0.75</v>
      </c>
      <c r="AK81" s="20">
        <v>0.8260869565217391</v>
      </c>
      <c r="AL81" s="20">
        <v>0.9238578680203046</v>
      </c>
      <c r="AM81" s="20">
        <v>0.9147727272727273</v>
      </c>
      <c r="AN81" s="20">
        <v>0.9242424242424243</v>
      </c>
      <c r="AO81" s="20">
        <v>0.9152542372881356</v>
      </c>
      <c r="AP81" s="20">
        <v>0.8947368421052632</v>
      </c>
      <c r="AQ81" s="20">
        <v>0.8478260869565217</v>
      </c>
      <c r="AR81" s="20">
        <v>0.8227848101265822</v>
      </c>
      <c r="AS81" s="20">
        <v>0.8571428571428572</v>
      </c>
      <c r="AT81" s="20">
        <v>0.8614457831325302</v>
      </c>
      <c r="AU81" s="20">
        <v>0.7195121951219512</v>
      </c>
      <c r="AV81" s="20">
        <v>0.6714285714285715</v>
      </c>
      <c r="AW81" s="20">
        <v>0.6805555555555556</v>
      </c>
      <c r="AX81" s="20">
        <v>0.7784090909090908</v>
      </c>
      <c r="AY81" s="20">
        <v>-0.94</v>
      </c>
      <c r="AZ81" s="20">
        <v>0.6458333333333333</v>
      </c>
      <c r="BA81" s="20">
        <v>0.7571428571428571</v>
      </c>
      <c r="BB81" s="20">
        <v>0.7258064516129032</v>
      </c>
      <c r="BC81" s="20">
        <v>0.6136363636363635</v>
      </c>
      <c r="BD81" s="20">
        <v>0.6458333333333333</v>
      </c>
      <c r="BE81" s="20">
        <v>0.6599999999999999</v>
      </c>
      <c r="BF81" s="20">
        <v>0.625</v>
      </c>
      <c r="BG81" s="20">
        <v>0.53125</v>
      </c>
      <c r="BH81" s="20">
        <v>0.423076923076923</v>
      </c>
      <c r="BI81" s="20">
        <v>0.7321428571428572</v>
      </c>
      <c r="BJ81" s="20">
        <v>1</v>
      </c>
      <c r="BK81" s="20">
        <v>1</v>
      </c>
      <c r="BL81" s="20">
        <v>1</v>
      </c>
      <c r="BM81" s="20">
        <v>1</v>
      </c>
      <c r="BN81" s="20">
        <v>1</v>
      </c>
      <c r="BO81" s="20">
        <v>1</v>
      </c>
      <c r="BP81" s="20">
        <v>1</v>
      </c>
      <c r="BQ81" s="20">
        <v>1</v>
      </c>
      <c r="BR81" s="20">
        <v>1</v>
      </c>
      <c r="BS81" s="20">
        <v>1</v>
      </c>
      <c r="BT81" s="20">
        <v>1</v>
      </c>
      <c r="BU81" s="20">
        <v>1</v>
      </c>
      <c r="BV81" s="20">
        <v>1</v>
      </c>
      <c r="BW81" s="20">
        <v>1</v>
      </c>
      <c r="BX81" s="20">
        <v>1</v>
      </c>
      <c r="BY81" s="20">
        <v>1</v>
      </c>
      <c r="BZ81" s="20">
        <v>1</v>
      </c>
      <c r="CA81" s="20">
        <v>1</v>
      </c>
      <c r="CB81" s="20">
        <v>1</v>
      </c>
      <c r="CC81" s="20">
        <v>1</v>
      </c>
      <c r="CD81" s="20">
        <v>1</v>
      </c>
      <c r="CE81" s="20">
        <v>1</v>
      </c>
      <c r="CF81" s="20">
        <v>1</v>
      </c>
      <c r="CG81" s="20">
        <v>1</v>
      </c>
      <c r="CH81" s="20">
        <v>1</v>
      </c>
      <c r="CI81" s="20">
        <v>1</v>
      </c>
      <c r="CJ81" s="20">
        <v>1</v>
      </c>
      <c r="CK81" s="20">
        <v>1</v>
      </c>
      <c r="CL81" s="20">
        <v>1</v>
      </c>
      <c r="CM81" s="20">
        <v>1</v>
      </c>
      <c r="CN81" s="20">
        <v>1</v>
      </c>
      <c r="CO81" s="20">
        <v>1</v>
      </c>
      <c r="CP81" s="20">
        <v>1</v>
      </c>
      <c r="CQ81" s="20">
        <v>1</v>
      </c>
      <c r="CR81" s="20">
        <v>1</v>
      </c>
      <c r="CS81" s="20">
        <v>1</v>
      </c>
      <c r="CT81" s="20">
        <v>1</v>
      </c>
      <c r="CU81" s="20">
        <v>1</v>
      </c>
      <c r="CV81" s="20">
        <v>1</v>
      </c>
      <c r="CW81" s="20">
        <v>1</v>
      </c>
      <c r="CX81" s="20">
        <v>1</v>
      </c>
      <c r="CY81" s="20">
        <v>1</v>
      </c>
      <c r="CZ81" s="20">
        <v>1</v>
      </c>
      <c r="DA81" s="20">
        <v>1</v>
      </c>
      <c r="DB81" s="20">
        <v>1</v>
      </c>
      <c r="DC81" s="20">
        <v>1</v>
      </c>
      <c r="DD81" s="20">
        <v>1</v>
      </c>
      <c r="DE81" s="20">
        <v>1</v>
      </c>
      <c r="DF81" s="20">
        <v>1</v>
      </c>
      <c r="DG81" s="20">
        <v>1</v>
      </c>
      <c r="DH81" s="20">
        <v>1</v>
      </c>
      <c r="DI81" s="20">
        <v>1</v>
      </c>
      <c r="DJ81" s="20">
        <v>1</v>
      </c>
      <c r="DK81" s="20">
        <v>1</v>
      </c>
      <c r="DL81" s="20">
        <v>1</v>
      </c>
      <c r="DM81" s="8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</row>
    <row r="82">
      <c r="A82" s="1"/>
      <c r="B82" s="4"/>
      <c r="C82" s="23" t="s">
        <v>836</v>
      </c>
      <c r="D82" s="30">
        <f t="shared" si="1"/>
      </c>
      <c r="E82" s="30">
        <f t="shared" si="3"/>
      </c>
      <c r="F82" s="30">
        <f t="shared" si="5"/>
      </c>
      <c r="G82" s="30">
        <f t="shared" si="7"/>
      </c>
      <c r="H82" s="30">
        <f t="shared" si="9"/>
      </c>
      <c r="I82" s="30">
        <f t="shared" si="11"/>
      </c>
      <c r="J82" s="30">
        <f t="shared" si="13"/>
      </c>
      <c r="K82" s="29">
        <f t="shared" si="15"/>
      </c>
      <c r="M82" s="20">
        <v>0.9887640449438202</v>
      </c>
      <c r="N82" s="20">
        <v>0.9876543209876543</v>
      </c>
      <c r="O82" s="20">
        <v>0.9852941176470589</v>
      </c>
      <c r="P82" s="20">
        <v>0.9934640522875817</v>
      </c>
      <c r="Q82" s="20">
        <v>0.9923076923076923</v>
      </c>
      <c r="R82" s="20">
        <v>0.9900497512437811</v>
      </c>
      <c r="S82" s="20">
        <v>0.9851851851851852</v>
      </c>
      <c r="T82" s="20">
        <v>0.963302752293578</v>
      </c>
      <c r="U82" s="20">
        <v>0.9545454545454546</v>
      </c>
      <c r="V82" s="20">
        <v>0.9310344827586207</v>
      </c>
      <c r="W82" s="20">
        <v>0.9215686274509803</v>
      </c>
      <c r="X82" s="20">
        <v>0.9705882352941176</v>
      </c>
      <c r="Y82" s="20">
        <v>0.9696969696969697</v>
      </c>
      <c r="Z82" s="20">
        <v>0.9658119658119658</v>
      </c>
      <c r="AA82" s="20">
        <v>0.9615384615384616</v>
      </c>
      <c r="AB82" s="20">
        <v>0.9562841530054644</v>
      </c>
      <c r="AC82" s="20">
        <v>0.9487179487179487</v>
      </c>
      <c r="AD82" s="20">
        <v>0.9450171821305842</v>
      </c>
      <c r="AE82" s="20">
        <v>0.926605504587156</v>
      </c>
      <c r="AF82" s="20">
        <v>0.9111111111111111</v>
      </c>
      <c r="AG82" s="20">
        <v>0.9153439153439153</v>
      </c>
      <c r="AH82" s="20">
        <v>0.9101123595505618</v>
      </c>
      <c r="AI82" s="20">
        <v>0.8709677419354839</v>
      </c>
      <c r="AJ82" s="20">
        <v>0.8181818181818181</v>
      </c>
      <c r="AK82" s="20">
        <v>0.8</v>
      </c>
      <c r="AL82" s="20">
        <v>0.9184782608695652</v>
      </c>
      <c r="AM82" s="20">
        <v>0.9226804123711341</v>
      </c>
      <c r="AN82" s="20">
        <v>0.926829268292683</v>
      </c>
      <c r="AO82" s="20">
        <v>0.9127906976744186</v>
      </c>
      <c r="AP82" s="20">
        <v>0.8947368421052632</v>
      </c>
      <c r="AQ82" s="20">
        <v>0.8613861386138614</v>
      </c>
      <c r="AR82" s="20">
        <v>0.8352941176470589</v>
      </c>
      <c r="AS82" s="20">
        <v>0.8761061946902655</v>
      </c>
      <c r="AT82" s="20">
        <v>0.8776595744680851</v>
      </c>
      <c r="AU82" s="20">
        <v>0.7830188679245282</v>
      </c>
      <c r="AV82" s="20">
        <v>0.75</v>
      </c>
      <c r="AW82" s="20">
        <v>0.7788461538461539</v>
      </c>
      <c r="AX82" s="20">
        <v>0.7880434782608696</v>
      </c>
      <c r="AY82" s="20">
        <v>0.7147058823529412</v>
      </c>
      <c r="AZ82" s="20">
        <v>0.7424242424242424</v>
      </c>
      <c r="BA82" s="20">
        <v>0.8023255813953488</v>
      </c>
      <c r="BB82" s="20">
        <v>0.782051282051282</v>
      </c>
      <c r="BC82" s="20">
        <v>0.7166666666666666</v>
      </c>
      <c r="BD82" s="20">
        <v>0.7068965517241379</v>
      </c>
      <c r="BE82" s="20">
        <v>0.734375</v>
      </c>
      <c r="BF82" s="20">
        <v>0.7115384615384615</v>
      </c>
      <c r="BG82" s="20">
        <v>0.6739130434782609</v>
      </c>
      <c r="BH82" s="20">
        <v>0.5833333333333333</v>
      </c>
      <c r="BI82" s="20">
        <v>0.7857142857142858</v>
      </c>
      <c r="BJ82" s="20">
        <v>1</v>
      </c>
      <c r="BK82" s="20">
        <v>1</v>
      </c>
      <c r="BL82" s="20">
        <v>1</v>
      </c>
      <c r="BM82" s="20">
        <v>1</v>
      </c>
      <c r="BN82" s="20">
        <v>1</v>
      </c>
      <c r="BO82" s="20">
        <v>1</v>
      </c>
      <c r="BP82" s="20">
        <v>1</v>
      </c>
      <c r="BQ82" s="20">
        <v>1</v>
      </c>
      <c r="BR82" s="20">
        <v>1</v>
      </c>
      <c r="BS82" s="20">
        <v>1</v>
      </c>
      <c r="BT82" s="20">
        <v>1</v>
      </c>
      <c r="BU82" s="20">
        <v>1</v>
      </c>
      <c r="BV82" s="20">
        <v>1</v>
      </c>
      <c r="BW82" s="20">
        <v>1</v>
      </c>
      <c r="BX82" s="20">
        <v>1</v>
      </c>
      <c r="BY82" s="20">
        <v>1</v>
      </c>
      <c r="BZ82" s="20">
        <v>1</v>
      </c>
      <c r="CA82" s="20">
        <v>1</v>
      </c>
      <c r="CB82" s="20">
        <v>1</v>
      </c>
      <c r="CC82" s="20">
        <v>1</v>
      </c>
      <c r="CD82" s="20">
        <v>1</v>
      </c>
      <c r="CE82" s="20">
        <v>1</v>
      </c>
      <c r="CF82" s="20">
        <v>1</v>
      </c>
      <c r="CG82" s="20">
        <v>1</v>
      </c>
      <c r="CH82" s="20">
        <v>1</v>
      </c>
      <c r="CI82" s="20">
        <v>1</v>
      </c>
      <c r="CJ82" s="20">
        <v>1</v>
      </c>
      <c r="CK82" s="20">
        <v>1</v>
      </c>
      <c r="CL82" s="20">
        <v>1</v>
      </c>
      <c r="CM82" s="20">
        <v>1</v>
      </c>
      <c r="CN82" s="20">
        <v>1</v>
      </c>
      <c r="CO82" s="20">
        <v>1</v>
      </c>
      <c r="CP82" s="20">
        <v>1</v>
      </c>
      <c r="CQ82" s="20">
        <v>1</v>
      </c>
      <c r="CR82" s="20">
        <v>1</v>
      </c>
      <c r="CS82" s="20">
        <v>1</v>
      </c>
      <c r="CT82" s="20">
        <v>1</v>
      </c>
      <c r="CU82" s="20">
        <v>1</v>
      </c>
      <c r="CV82" s="20">
        <v>1</v>
      </c>
      <c r="CW82" s="20">
        <v>1</v>
      </c>
      <c r="CX82" s="20">
        <v>1</v>
      </c>
      <c r="CY82" s="20">
        <v>1</v>
      </c>
      <c r="CZ82" s="20">
        <v>1</v>
      </c>
      <c r="DA82" s="20">
        <v>1</v>
      </c>
      <c r="DB82" s="20">
        <v>1</v>
      </c>
      <c r="DC82" s="20">
        <v>1</v>
      </c>
      <c r="DD82" s="20">
        <v>1</v>
      </c>
      <c r="DE82" s="20">
        <v>1</v>
      </c>
      <c r="DF82" s="20">
        <v>1</v>
      </c>
      <c r="DG82" s="20">
        <v>1</v>
      </c>
      <c r="DH82" s="20">
        <v>1</v>
      </c>
      <c r="DI82" s="20">
        <v>1</v>
      </c>
      <c r="DJ82" s="20">
        <v>1</v>
      </c>
      <c r="DK82" s="20">
        <v>1</v>
      </c>
      <c r="DL82" s="20">
        <v>1</v>
      </c>
      <c r="DM82" s="8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</row>
    <row r="83">
      <c r="A83" s="1"/>
      <c r="B83" s="4"/>
      <c r="C83" s="23" t="s">
        <v>837</v>
      </c>
      <c r="D83" s="30">
        <f t="shared" si="1"/>
      </c>
      <c r="E83" s="30">
        <f t="shared" si="3"/>
      </c>
      <c r="F83" s="30">
        <f t="shared" si="5"/>
      </c>
      <c r="G83" s="30">
        <f t="shared" si="7"/>
      </c>
      <c r="H83" s="30">
        <f t="shared" si="9"/>
      </c>
      <c r="I83" s="30">
        <f t="shared" si="11"/>
      </c>
      <c r="J83" s="30">
        <f t="shared" si="13"/>
      </c>
      <c r="K83" s="29">
        <f t="shared" si="15"/>
      </c>
      <c r="M83" s="20">
        <v>1.2194499247422568</v>
      </c>
      <c r="N83" s="20">
        <v>1.2480979264507233</v>
      </c>
      <c r="O83" s="20">
        <v>1.2371136645350833</v>
      </c>
      <c r="P83" s="20">
        <v>1.1925208345296583</v>
      </c>
      <c r="Q83" s="20">
        <v>0.9815136908352939</v>
      </c>
      <c r="R83" s="20">
        <v>0.7257020023379084</v>
      </c>
      <c r="S83" s="20">
        <v>0.4257716095942073</v>
      </c>
      <c r="T83" s="20">
        <v>0.19295566830952926</v>
      </c>
      <c r="U83" s="20">
        <v>0.1679380711885052</v>
      </c>
      <c r="V83" s="20">
        <v>0.20808994839176093</v>
      </c>
      <c r="W83" s="20">
        <v>0.2690456149397395</v>
      </c>
      <c r="X83" s="20">
        <v>0.3801001491628876</v>
      </c>
      <c r="Y83" s="20">
        <v>0.43933371860840664</v>
      </c>
      <c r="Z83" s="20">
        <v>0.41000188894913187</v>
      </c>
      <c r="AA83" s="20">
        <v>0.39371665256665533</v>
      </c>
      <c r="AB83" s="20">
        <v>0.32344397024555643</v>
      </c>
      <c r="AC83" s="20">
        <v>0.2822659271114681</v>
      </c>
      <c r="AD83" s="20">
        <v>0.2689306837237792</v>
      </c>
      <c r="AE83" s="20">
        <v>0.2342356871328188</v>
      </c>
      <c r="AF83" s="20">
        <v>0.26148383925241153</v>
      </c>
      <c r="AG83" s="20">
        <v>0.2370840760546643</v>
      </c>
      <c r="AH83" s="20">
        <v>0.2141917098409913</v>
      </c>
      <c r="AI83" s="20">
        <v>0.23664857252114868</v>
      </c>
      <c r="AJ83" s="20">
        <v>0.2740490307108121</v>
      </c>
      <c r="AK83" s="20">
        <v>0.3996292157659488</v>
      </c>
      <c r="AL83" s="20">
        <v>0.5446607425882077</v>
      </c>
      <c r="AM83" s="20">
        <v>0.5419401058619688</v>
      </c>
      <c r="AN83" s="20">
        <v>0.5197404270074801</v>
      </c>
      <c r="AO83" s="20">
        <v>0.44000941322451076</v>
      </c>
      <c r="AP83" s="20">
        <v>0.39099118679819067</v>
      </c>
      <c r="AQ83" s="20">
        <v>0.3503628818744471</v>
      </c>
      <c r="AR83" s="20">
        <v>0.3120316225937684</v>
      </c>
      <c r="AS83" s="20">
        <v>0.29466386034418723</v>
      </c>
      <c r="AT83" s="20">
        <v>0.22912790080703035</v>
      </c>
      <c r="AU83" s="20">
        <v>0.15235369490652925</v>
      </c>
      <c r="AV83" s="20">
        <v>0.10560624963258589</v>
      </c>
      <c r="AW83" s="20">
        <v>0.09456866679742704</v>
      </c>
      <c r="AX83" s="20">
        <v>0.10698020127670495</v>
      </c>
      <c r="AY83" s="20">
        <v>-0.11430942757646984</v>
      </c>
      <c r="AZ83" s="20">
        <v>0.09381578218885064</v>
      </c>
      <c r="BA83" s="20">
        <v>0.1108446056007539</v>
      </c>
      <c r="BB83" s="20">
        <v>0.09877637252684823</v>
      </c>
      <c r="BC83" s="20">
        <v>0.076007901960931</v>
      </c>
      <c r="BD83" s="20">
        <v>0.07345590152969421</v>
      </c>
      <c r="BE83" s="20">
        <v>0.06424250892304999</v>
      </c>
      <c r="BF83" s="20">
        <v>0.06382277785782549</v>
      </c>
      <c r="BG83" s="20">
        <v>0.06436901477362846</v>
      </c>
      <c r="BH83" s="20">
        <v>0.05307454775862253</v>
      </c>
      <c r="BI83" s="20">
        <v>0.09177920311272596</v>
      </c>
      <c r="BJ83" s="20">
        <v>0.11689416628639251</v>
      </c>
      <c r="BK83" s="20">
        <v>0.11527666340823065</v>
      </c>
      <c r="BL83" s="20">
        <v>0.12953109257379253</v>
      </c>
      <c r="BM83" s="20">
        <v>0.15758019901710135</v>
      </c>
      <c r="BN83" s="20">
        <v>0.17819971454337752</v>
      </c>
      <c r="BO83" s="20">
        <v>0.16615780733043392</v>
      </c>
      <c r="BP83" s="20">
        <v>0.08188154063829112</v>
      </c>
      <c r="BQ83" s="20">
        <v>0.08829831734372559</v>
      </c>
      <c r="BR83" s="20"/>
      <c r="BS83" s="20">
        <v>0.0907925336235986</v>
      </c>
      <c r="BT83" s="20">
        <v>0.10824200474523808</v>
      </c>
      <c r="BU83" s="20">
        <v>-0.028211047699729253</v>
      </c>
      <c r="BV83" s="20">
        <v>-0.14603197012175312</v>
      </c>
      <c r="BW83" s="20">
        <v>-0.1620672802337922</v>
      </c>
      <c r="BX83" s="20">
        <v>-0.16196883092806938</v>
      </c>
      <c r="BY83" s="20">
        <v>-0.011644040356807413</v>
      </c>
      <c r="BZ83" s="20">
        <v>0.14427205841235843</v>
      </c>
      <c r="CA83" s="20">
        <v>0.21500510065333675</v>
      </c>
      <c r="CB83" s="20">
        <v>0.345466408426878</v>
      </c>
      <c r="CC83" s="20">
        <v>0.3480451794404172</v>
      </c>
      <c r="CD83" s="20">
        <v>0.32945425608983997</v>
      </c>
      <c r="CE83" s="20">
        <v>0.2914869948930161</v>
      </c>
      <c r="CF83" s="20">
        <v>0.26543822554918844</v>
      </c>
      <c r="CG83" s="20">
        <v>0.2601828856989347</v>
      </c>
      <c r="CH83" s="20">
        <v>0.24011895882365736</v>
      </c>
      <c r="CI83" s="20">
        <v>0.23018703619310482</v>
      </c>
      <c r="CJ83" s="20">
        <v>0.2344357048602969</v>
      </c>
      <c r="CK83" s="20">
        <v>0.23062641195272976</v>
      </c>
      <c r="CL83" s="20">
        <v>0.19543499285242122</v>
      </c>
      <c r="CM83" s="20">
        <v>0.17112228438424018</v>
      </c>
      <c r="CN83" s="20">
        <v>0.11556487101675852</v>
      </c>
      <c r="CO83" s="20">
        <v>0.08027987749516273</v>
      </c>
      <c r="CP83" s="20">
        <v>0.07150021969732792</v>
      </c>
      <c r="CQ83" s="20">
        <v>0.05440069034180128</v>
      </c>
      <c r="CR83" s="20">
        <v>0.07447704614714205</v>
      </c>
      <c r="CS83" s="20">
        <v>0.07516710816067998</v>
      </c>
      <c r="CT83" s="20">
        <v>0.1058832491442092</v>
      </c>
      <c r="CU83" s="20">
        <v>0.04965092701721065</v>
      </c>
      <c r="CV83" s="20">
        <v>0.03016700416377807</v>
      </c>
      <c r="CW83" s="20">
        <v>0.10489800520614072</v>
      </c>
      <c r="CX83" s="20">
        <v>0.1446560898071976</v>
      </c>
      <c r="CY83" s="20">
        <v>0.28165739835898823</v>
      </c>
      <c r="CZ83" s="20">
        <v>0.36104042921817836</v>
      </c>
      <c r="DA83" s="20">
        <v>0.3190776030693662</v>
      </c>
      <c r="DB83" s="20">
        <v>0.27527095042663063</v>
      </c>
      <c r="DC83" s="20">
        <v>0.29822893183898347</v>
      </c>
      <c r="DD83" s="20">
        <v>0.33376405575564294</v>
      </c>
      <c r="DE83" s="20">
        <v>0.39023000303563743</v>
      </c>
      <c r="DF83" s="20">
        <v>0.45298287882540095</v>
      </c>
      <c r="DG83" s="20">
        <v>0.5108909657135989</v>
      </c>
      <c r="DH83" s="20">
        <v>0.487009946585532</v>
      </c>
      <c r="DI83" s="20">
        <v>0.45880818974691</v>
      </c>
      <c r="DJ83" s="20"/>
      <c r="DK83" s="20"/>
      <c r="DL83" s="20"/>
      <c r="DM83" s="8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</row>
    <row r="84">
      <c r="A84" s="1"/>
      <c r="B84" s="4"/>
      <c r="C84" s="34" t="s">
        <v>838</v>
      </c>
      <c r="D84" s="25">
        <f t="shared" si="1"/>
      </c>
      <c r="E84" s="25">
        <f t="shared" si="3"/>
      </c>
      <c r="F84" s="25">
        <f t="shared" si="5"/>
      </c>
      <c r="G84" s="25">
        <f t="shared" si="7"/>
      </c>
      <c r="H84" s="25">
        <f t="shared" si="9"/>
      </c>
      <c r="I84" s="25">
        <f t="shared" si="11"/>
      </c>
      <c r="J84" s="25">
        <f t="shared" si="13"/>
      </c>
      <c r="K84" s="33">
        <f t="shared" si="15"/>
      </c>
      <c r="L84" s="12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8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</row>
    <row r="85">
      <c r="A85" s="1"/>
      <c r="B85" s="4"/>
      <c r="C85" s="23" t="s">
        <v>839</v>
      </c>
      <c r="D85" s="30">
        <f t="shared" si="1"/>
      </c>
      <c r="E85" s="30">
        <f t="shared" si="3"/>
      </c>
      <c r="F85" s="30">
        <f t="shared" si="5"/>
      </c>
      <c r="G85" s="30">
        <f t="shared" si="7"/>
      </c>
      <c r="H85" s="30">
        <f t="shared" si="9"/>
      </c>
      <c r="I85" s="30">
        <f t="shared" si="11"/>
      </c>
      <c r="J85" s="30">
        <f t="shared" si="13"/>
      </c>
      <c r="K85" s="29">
        <f t="shared" si="15"/>
      </c>
      <c r="M85" s="20">
        <v>0.14448197888608277</v>
      </c>
      <c r="N85" s="20">
        <v>0.18283205116189538</v>
      </c>
      <c r="O85" s="20">
        <v>0.23185388660887316</v>
      </c>
      <c r="P85" s="20">
        <v>0.3966636165463621</v>
      </c>
      <c r="Q85" s="20">
        <v>0.49202943218416884</v>
      </c>
      <c r="R85" s="20">
        <v>0.6506231555862015</v>
      </c>
      <c r="S85" s="20">
        <v>0.7267057670226418</v>
      </c>
      <c r="T85" s="20">
        <v>-0.08516884298771357</v>
      </c>
      <c r="U85" s="20">
        <v>-0.1203512335314389</v>
      </c>
      <c r="V85" s="20">
        <v>-0.13319183034154106</v>
      </c>
      <c r="W85" s="20">
        <v>-0.11252883785150522</v>
      </c>
      <c r="X85" s="20">
        <v>0.11015936640532702</v>
      </c>
      <c r="Y85" s="20">
        <v>0.1384877055475582</v>
      </c>
      <c r="Z85" s="20">
        <v>0.1408268005188653</v>
      </c>
      <c r="AA85" s="20">
        <v>0.20763970200908832</v>
      </c>
      <c r="AB85" s="20">
        <v>0.18746750963868955</v>
      </c>
      <c r="AC85" s="20">
        <v>0.14307427377361887</v>
      </c>
      <c r="AD85" s="20">
        <v>0.15277814661504616</v>
      </c>
      <c r="AE85" s="20">
        <v>0.10946545101406718</v>
      </c>
      <c r="AF85" s="20">
        <v>0.16404611254884705</v>
      </c>
      <c r="AG85" s="20">
        <v>0.23878455130818788</v>
      </c>
      <c r="AH85" s="20">
        <v>-0.0052435792968897575</v>
      </c>
      <c r="AI85" s="20">
        <v>-0.1197528988484952</v>
      </c>
      <c r="AJ85" s="20">
        <v>-0.18186494589564806</v>
      </c>
      <c r="AK85" s="20">
        <v>-0.13230386266094424</v>
      </c>
      <c r="AL85" s="20">
        <v>0.042211822449241654</v>
      </c>
      <c r="AM85" s="20">
        <v>0.11971904888071533</v>
      </c>
      <c r="AN85" s="20">
        <v>0.2195534346610784</v>
      </c>
      <c r="AO85" s="20">
        <v>0.14484876047082343</v>
      </c>
      <c r="AP85" s="20">
        <v>0.11555564387132508</v>
      </c>
      <c r="AQ85" s="20">
        <v>0.14989190697517094</v>
      </c>
      <c r="AR85" s="20">
        <v>0.12216598937308097</v>
      </c>
      <c r="AS85" s="20">
        <v>0.2006063263602685</v>
      </c>
      <c r="AT85" s="20">
        <v>0.20311179387953626</v>
      </c>
      <c r="AU85" s="20">
        <v>0.08225288142974906</v>
      </c>
      <c r="AV85" s="20">
        <v>0.039096902654716985</v>
      </c>
      <c r="AW85" s="20">
        <v>0.03933710466012348</v>
      </c>
      <c r="AX85" s="20">
        <v>0.03713156772142073</v>
      </c>
      <c r="AY85" s="20">
        <v>0.007992364770051873</v>
      </c>
      <c r="AZ85" s="20">
        <v>0.02547822586407556</v>
      </c>
      <c r="BA85" s="20">
        <v>0.08318983023234741</v>
      </c>
      <c r="BB85" s="20">
        <v>0.08706368718825912</v>
      </c>
      <c r="BC85" s="20">
        <v>0.06738231867157765</v>
      </c>
      <c r="BD85" s="20">
        <v>0.09855633634349285</v>
      </c>
      <c r="BE85" s="20">
        <v>-0.011805252686472586</v>
      </c>
      <c r="BF85" s="20">
        <v>-0.08819866660147084</v>
      </c>
      <c r="BG85" s="20">
        <v>-0.012793288969364151</v>
      </c>
      <c r="BH85" s="20">
        <v>0.016726209216176933</v>
      </c>
      <c r="BI85" s="20">
        <v>0.07197002900991206</v>
      </c>
      <c r="BJ85" s="20">
        <v>0.05214996779622265</v>
      </c>
      <c r="BK85" s="20">
        <v>-0.036958073430422504</v>
      </c>
      <c r="BL85" s="20">
        <v>-0.07343476552095311</v>
      </c>
      <c r="BM85" s="20">
        <v>0.003428229876953177</v>
      </c>
      <c r="BN85" s="20">
        <v>0.13328288951607037</v>
      </c>
      <c r="BO85" s="20">
        <v>0.6793181556245989</v>
      </c>
      <c r="BP85" s="20">
        <v>0.017464981626414376</v>
      </c>
      <c r="BQ85" s="20">
        <v>-0.038449574564633986</v>
      </c>
      <c r="BR85" s="20">
        <v>-0.03684202880193619</v>
      </c>
      <c r="BS85" s="20">
        <v>-0.11495110369462881</v>
      </c>
      <c r="BT85" s="20">
        <v>0.6392011555109514</v>
      </c>
      <c r="BU85" s="20"/>
      <c r="BV85" s="20"/>
      <c r="BW85" s="20"/>
      <c r="BX85" s="20"/>
      <c r="BY85" s="20">
        <v>-0.43425265304403143</v>
      </c>
      <c r="BZ85" s="20">
        <v>-0.20920298600260517</v>
      </c>
      <c r="CA85" s="20">
        <v>-0.2966355714191639</v>
      </c>
      <c r="CB85" s="20">
        <v>0.06694131555010803</v>
      </c>
      <c r="CC85" s="20">
        <v>0.3084088191197021</v>
      </c>
      <c r="CD85" s="20">
        <v>0.532518102644452</v>
      </c>
      <c r="CE85" s="20">
        <v>0.2479538798647234</v>
      </c>
      <c r="CF85" s="20">
        <v>-0.0035060297719838934</v>
      </c>
      <c r="CG85" s="20">
        <v>0.30819366797349274</v>
      </c>
      <c r="CH85" s="20">
        <v>0.45210265194720767</v>
      </c>
      <c r="CI85" s="20">
        <v>0.14100066691667695</v>
      </c>
      <c r="CJ85" s="20">
        <v>0.1410587350035371</v>
      </c>
      <c r="CK85" s="20">
        <v>0.1555577445119098</v>
      </c>
      <c r="CL85" s="20">
        <v>0.2931873627354768</v>
      </c>
      <c r="CM85" s="20">
        <v>0.20452252165251827</v>
      </c>
      <c r="CN85" s="20">
        <v>0.15884333606416856</v>
      </c>
      <c r="CO85" s="20">
        <v>0.12149402337911522</v>
      </c>
      <c r="CP85" s="20">
        <v>0.15939814807247157</v>
      </c>
      <c r="CQ85" s="20">
        <v>-0.09192870816053154</v>
      </c>
      <c r="CR85" s="20">
        <v>0.029773188803902232</v>
      </c>
      <c r="CS85" s="20">
        <v>-0.19011936659416825</v>
      </c>
      <c r="CT85" s="20">
        <v>0.39489872855977587</v>
      </c>
      <c r="CU85" s="20">
        <v>0.19740516321972695</v>
      </c>
      <c r="CV85" s="20">
        <v>-0.415279456352474</v>
      </c>
      <c r="CW85" s="20">
        <v>-0.1361061686126977</v>
      </c>
      <c r="CX85" s="20">
        <v>-0.29517822266935656</v>
      </c>
      <c r="CY85" s="20">
        <v>-0.09494511204936672</v>
      </c>
      <c r="CZ85" s="20">
        <v>0.23891853959710804</v>
      </c>
      <c r="DA85" s="20">
        <v>0.6028252071317727</v>
      </c>
      <c r="DB85" s="20">
        <v>1.531825265561667</v>
      </c>
      <c r="DC85" s="20">
        <v>-0.057784110554360286</v>
      </c>
      <c r="DD85" s="20">
        <v>-0.058137454860821086</v>
      </c>
      <c r="DE85" s="20">
        <v>1.0690956093606585</v>
      </c>
      <c r="DF85" s="20">
        <v>0.24234747916960883</v>
      </c>
      <c r="DG85" s="20">
        <v>0.27277425153064094</v>
      </c>
      <c r="DH85" s="20">
        <v>0.27093476491668933</v>
      </c>
      <c r="DI85" s="20"/>
      <c r="DJ85" s="20"/>
      <c r="DK85" s="20"/>
      <c r="DL85" s="20"/>
      <c r="DM85" s="8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</row>
    <row r="86">
      <c r="A86" s="1"/>
      <c r="B86" s="4"/>
      <c r="C86" s="23" t="s">
        <v>840</v>
      </c>
      <c r="D86" s="30">
        <f t="shared" si="1"/>
      </c>
      <c r="E86" s="30">
        <f t="shared" si="3"/>
      </c>
      <c r="F86" s="30">
        <f t="shared" si="5"/>
      </c>
      <c r="G86" s="30">
        <f t="shared" si="7"/>
      </c>
      <c r="H86" s="30">
        <f t="shared" si="9"/>
      </c>
      <c r="I86" s="30">
        <f t="shared" si="11"/>
      </c>
      <c r="J86" s="30">
        <f t="shared" si="13"/>
      </c>
      <c r="K86" s="29">
        <f t="shared" si="15"/>
      </c>
      <c r="M86" s="20">
        <v>0.14717006050951095</v>
      </c>
      <c r="N86" s="20">
        <v>0.19193715681435086</v>
      </c>
      <c r="O86" s="20">
        <v>0.2190214182149803</v>
      </c>
      <c r="P86" s="20">
        <v>0.3931988779946849</v>
      </c>
      <c r="Q86" s="20">
        <v>0.5450904687548648</v>
      </c>
      <c r="R86" s="20">
        <v>0.7498401810533617</v>
      </c>
      <c r="S86" s="20">
        <v>0.8186565182962592</v>
      </c>
      <c r="T86" s="20">
        <v>-0.1712143476581547</v>
      </c>
      <c r="U86" s="20">
        <v>-0.17714290611288386</v>
      </c>
      <c r="V86" s="20">
        <v>-0.17100321142692812</v>
      </c>
      <c r="W86" s="20">
        <v>-0.1274016693767168</v>
      </c>
      <c r="X86" s="20">
        <v>0.06889331164352136</v>
      </c>
      <c r="Y86" s="20">
        <v>0.16068935793084596</v>
      </c>
      <c r="Z86" s="20">
        <v>0.1384031191920777</v>
      </c>
      <c r="AA86" s="20">
        <v>0.20893517263566144</v>
      </c>
      <c r="AB86" s="20">
        <v>0.18468101397358427</v>
      </c>
      <c r="AC86" s="20">
        <v>0.11125630900959965</v>
      </c>
      <c r="AD86" s="20">
        <v>0.13743742562493036</v>
      </c>
      <c r="AE86" s="20">
        <v>0.08619635118132263</v>
      </c>
      <c r="AF86" s="20">
        <v>0.1577143767453865</v>
      </c>
      <c r="AG86" s="20">
        <v>0.2679108206267563</v>
      </c>
      <c r="AH86" s="20">
        <v>-0.028729973780641287</v>
      </c>
      <c r="AI86" s="20">
        <v>-0.11756301152221764</v>
      </c>
      <c r="AJ86" s="20">
        <v>-0.18205320802836833</v>
      </c>
      <c r="AK86" s="20">
        <v>-0.06640760979558792</v>
      </c>
      <c r="AL86" s="20">
        <v>0.06460712503375206</v>
      </c>
      <c r="AM86" s="20">
        <v>0.13046093162555084</v>
      </c>
      <c r="AN86" s="20">
        <v>0.2480937020997157</v>
      </c>
      <c r="AO86" s="20">
        <v>0.008741206951680599</v>
      </c>
      <c r="AP86" s="20">
        <v>0.11394711200971416</v>
      </c>
      <c r="AQ86" s="20">
        <v>0.1468136429139688</v>
      </c>
      <c r="AR86" s="20">
        <v>0.12478118497249696</v>
      </c>
      <c r="AS86" s="20">
        <v>0.20843813711838832</v>
      </c>
      <c r="AT86" s="20">
        <v>0.1747668565477412</v>
      </c>
      <c r="AU86" s="20">
        <v>0.13421316652848703</v>
      </c>
      <c r="AV86" s="20">
        <v>0.043696360675467526</v>
      </c>
      <c r="AW86" s="20">
        <v>0.014584881632749366</v>
      </c>
      <c r="AX86" s="20">
        <v>0.09629136995960458</v>
      </c>
      <c r="AY86" s="20">
        <v>-0.03729678982898865</v>
      </c>
      <c r="AZ86" s="20">
        <v>0.021523237975477887</v>
      </c>
      <c r="BA86" s="20">
        <v>0.08066076291183777</v>
      </c>
      <c r="BB86" s="20">
        <v>0.09282980981312292</v>
      </c>
      <c r="BC86" s="20">
        <v>0.07876273985873154</v>
      </c>
      <c r="BD86" s="20">
        <v>0.12191101188878355</v>
      </c>
      <c r="BE86" s="20">
        <v>0.04986969017361561</v>
      </c>
      <c r="BF86" s="20">
        <v>-0.10385606277696693</v>
      </c>
      <c r="BG86" s="20">
        <v>-0.03626549994926971</v>
      </c>
      <c r="BH86" s="20">
        <v>0.014566324296132787</v>
      </c>
      <c r="BI86" s="20">
        <v>0.008934006554557838</v>
      </c>
      <c r="BJ86" s="20">
        <v>0.10573745544462504</v>
      </c>
      <c r="BK86" s="20">
        <v>-0.01779032650433486</v>
      </c>
      <c r="BL86" s="20">
        <v>-0.07090348163017077</v>
      </c>
      <c r="BM86" s="20">
        <v>-0.017225532522474003</v>
      </c>
      <c r="BN86" s="20">
        <v>0.07276931847089631</v>
      </c>
      <c r="BO86" s="20">
        <v>0.6280351929133738</v>
      </c>
      <c r="BP86" s="20">
        <v>-0.03705237911550172</v>
      </c>
      <c r="BQ86" s="20">
        <v>0.013394811871830187</v>
      </c>
      <c r="BR86" s="20">
        <v>-0.04963613839152062</v>
      </c>
      <c r="BS86" s="20">
        <v>-0.10482580109310734</v>
      </c>
      <c r="BT86" s="20">
        <v>0.6150930466442048</v>
      </c>
      <c r="BU86" s="20">
        <v>4.6747484716202665</v>
      </c>
      <c r="BV86" s="20">
        <v>0.6051081234569318</v>
      </c>
      <c r="BW86" s="20"/>
      <c r="BX86" s="20"/>
      <c r="BY86" s="20">
        <v>-0.5697125068421939</v>
      </c>
      <c r="BZ86" s="20">
        <v>-0.13295142872523427</v>
      </c>
      <c r="CA86" s="20">
        <v>-0.29947753458363396</v>
      </c>
      <c r="CB86" s="20">
        <v>0.0882210994440339</v>
      </c>
      <c r="CC86" s="20">
        <v>0.22191524336925936</v>
      </c>
      <c r="CD86" s="20">
        <v>0.4653269143127273</v>
      </c>
      <c r="CE86" s="20">
        <v>0.2468419698014738</v>
      </c>
      <c r="CF86" s="20">
        <v>-0.006685297875790464</v>
      </c>
      <c r="CG86" s="20">
        <v>0.4723715638721082</v>
      </c>
      <c r="CH86" s="20">
        <v>0.4647790569808034</v>
      </c>
      <c r="CI86" s="20">
        <v>0.2209246417007837</v>
      </c>
      <c r="CJ86" s="20">
        <v>0.18900219389020384</v>
      </c>
      <c r="CK86" s="20">
        <v>0.0900543670587331</v>
      </c>
      <c r="CL86" s="20">
        <v>0.28428617018213637</v>
      </c>
      <c r="CM86" s="20">
        <v>0.17889799638862688</v>
      </c>
      <c r="CN86" s="20">
        <v>0.09594792310026237</v>
      </c>
      <c r="CO86" s="20">
        <v>-0.026825394826277237</v>
      </c>
      <c r="CP86" s="20">
        <v>0.03585313838019436</v>
      </c>
      <c r="CQ86" s="20">
        <v>-0.06377635795209283</v>
      </c>
      <c r="CR86" s="20">
        <v>0.03152524434979648</v>
      </c>
      <c r="CS86" s="20">
        <v>0.05975168983011521</v>
      </c>
      <c r="CT86" s="20">
        <v>0.14868050538117542</v>
      </c>
      <c r="CU86" s="20">
        <v>0.1259889058275243</v>
      </c>
      <c r="CV86" s="20">
        <v>-0.28613323617035413</v>
      </c>
      <c r="CW86" s="20">
        <v>0.08779653781121415</v>
      </c>
      <c r="CX86" s="20">
        <v>-0.24861220697864472</v>
      </c>
      <c r="CY86" s="20">
        <v>-0.07903313241349057</v>
      </c>
      <c r="CZ86" s="20">
        <v>0.19540673252355853</v>
      </c>
      <c r="DA86" s="20">
        <v>0.6057033952052953</v>
      </c>
      <c r="DB86" s="20">
        <v>1.522260211421735</v>
      </c>
      <c r="DC86" s="20">
        <v>-0.28563135717772586</v>
      </c>
      <c r="DD86" s="20">
        <v>0.10353033950910451</v>
      </c>
      <c r="DE86" s="20">
        <v>0.7020638471611798</v>
      </c>
      <c r="DF86" s="20">
        <v>0.34265874173676</v>
      </c>
      <c r="DG86" s="20">
        <v>1.3622811681534435</v>
      </c>
      <c r="DH86" s="20">
        <v>-0.13427212438413164</v>
      </c>
      <c r="DI86" s="20"/>
      <c r="DJ86" s="20"/>
      <c r="DK86" s="20"/>
      <c r="DL86" s="20"/>
      <c r="DM86" s="8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</row>
    <row r="87">
      <c r="A87" s="1"/>
      <c r="B87" s="4"/>
      <c r="C87" s="23" t="s">
        <v>841</v>
      </c>
      <c r="D87" s="30">
        <f t="shared" si="1"/>
      </c>
      <c r="E87" s="30">
        <f t="shared" si="3"/>
      </c>
      <c r="F87" s="30">
        <f t="shared" si="5"/>
      </c>
      <c r="G87" s="30">
        <f t="shared" si="7"/>
      </c>
      <c r="H87" s="30">
        <f t="shared" si="9"/>
      </c>
      <c r="I87" s="30">
        <f t="shared" si="11"/>
      </c>
      <c r="J87" s="30">
        <f t="shared" si="13"/>
      </c>
      <c r="K87" s="29">
        <f t="shared" si="15"/>
      </c>
      <c r="M87" s="20">
        <v>0.2142857142857142</v>
      </c>
      <c r="N87" s="20">
        <v>0.272727272727273</v>
      </c>
      <c r="O87" s="20">
        <v>0.3749999999999999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0.015873015873015886</v>
      </c>
      <c r="AI87" s="20">
        <v>0.01612903225806453</v>
      </c>
      <c r="AJ87" s="20">
        <v>0.016393442622950834</v>
      </c>
      <c r="AK87" s="20">
        <v>0.016666666666666684</v>
      </c>
      <c r="AL87" s="20">
        <v>0.0169491525423729</v>
      </c>
      <c r="AM87" s="20">
        <v>0.017241379310344845</v>
      </c>
      <c r="AN87" s="20">
        <v>0.017543859649122702</v>
      </c>
      <c r="AO87" s="20">
        <v>0.017857142857142873</v>
      </c>
      <c r="AP87" s="20">
        <v>0.04672897196261686</v>
      </c>
      <c r="AQ87" s="20">
        <v>0.0490196078431373</v>
      </c>
      <c r="AR87" s="20">
        <v>0.05154639175257722</v>
      </c>
      <c r="AS87" s="20">
        <v>0.05434782608695657</v>
      </c>
      <c r="AT87" s="20">
        <v>0.039548022598870095</v>
      </c>
      <c r="AU87" s="20">
        <v>0.04240282685512358</v>
      </c>
      <c r="AV87" s="20">
        <v>0.07604562737642592</v>
      </c>
      <c r="AW87" s="20">
        <v>0.08230452674897107</v>
      </c>
      <c r="AX87" s="20">
        <v>0.03551136363636367</v>
      </c>
      <c r="AY87" s="20">
        <v>0.03529411764705881</v>
      </c>
      <c r="AZ87" s="20">
        <v>0</v>
      </c>
      <c r="BA87" s="20">
        <v>0</v>
      </c>
      <c r="BB87" s="20">
        <v>0.030303030303030328</v>
      </c>
      <c r="BC87" s="20">
        <v>0.03125000000000003</v>
      </c>
      <c r="BD87" s="20">
        <v>0.03225806451612906</v>
      </c>
      <c r="BE87" s="20">
        <v>0.03333333333333337</v>
      </c>
      <c r="BF87" s="20">
        <v>0.3333333333333333</v>
      </c>
      <c r="BG87" s="20">
        <v>0.5</v>
      </c>
      <c r="BH87" s="20">
        <v>1</v>
      </c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8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</row>
    <row r="88">
      <c r="A88" s="1"/>
      <c r="B88" s="4"/>
      <c r="C88" s="23" t="s">
        <v>842</v>
      </c>
      <c r="D88" s="30">
        <f t="shared" si="1"/>
      </c>
      <c r="E88" s="30">
        <f t="shared" si="3"/>
      </c>
      <c r="F88" s="30">
        <f t="shared" si="5"/>
      </c>
      <c r="G88" s="30">
        <f t="shared" si="7"/>
      </c>
      <c r="H88" s="30">
        <f t="shared" si="9"/>
      </c>
      <c r="I88" s="30">
        <f t="shared" si="11"/>
      </c>
      <c r="J88" s="30">
        <f t="shared" si="13"/>
      </c>
      <c r="K88" s="29">
        <f t="shared" si="15"/>
      </c>
      <c r="M88" s="20">
        <v>0.15383899569770365</v>
      </c>
      <c r="N88" s="20">
        <v>0.19095920962784743</v>
      </c>
      <c r="O88" s="20">
        <v>0.24457384014772368</v>
      </c>
      <c r="P88" s="20">
        <v>0.4289245249252406</v>
      </c>
      <c r="Q88" s="20">
        <v>0.5670226121930323</v>
      </c>
      <c r="R88" s="20">
        <v>0.7862515992729188</v>
      </c>
      <c r="S88" s="20">
        <v>1.0548346520674938</v>
      </c>
      <c r="T88" s="20">
        <v>0.06092626874082257</v>
      </c>
      <c r="U88" s="20">
        <v>-0.20950016323920925</v>
      </c>
      <c r="V88" s="20">
        <v>-0.2119072540519052</v>
      </c>
      <c r="W88" s="20">
        <v>-0.16600255853431167</v>
      </c>
      <c r="X88" s="20">
        <v>-0.016947430294442165</v>
      </c>
      <c r="Y88" s="20">
        <v>0.14273408642639412</v>
      </c>
      <c r="Z88" s="20">
        <v>0.1488505184253278</v>
      </c>
      <c r="AA88" s="20">
        <v>0.23933076548608323</v>
      </c>
      <c r="AB88" s="20">
        <v>0.22294275410114828</v>
      </c>
      <c r="AC88" s="20">
        <v>0.13940872706614124</v>
      </c>
      <c r="AD88" s="20">
        <v>0.15379711206516508</v>
      </c>
      <c r="AE88" s="20">
        <v>0.096663049511684</v>
      </c>
      <c r="AF88" s="20">
        <v>0.1937526661419499</v>
      </c>
      <c r="AG88" s="20">
        <v>0.2875465896685593</v>
      </c>
      <c r="AH88" s="20">
        <v>-0.039761018077099475</v>
      </c>
      <c r="AI88" s="20">
        <v>-0.17199504488441839</v>
      </c>
      <c r="AJ88" s="20">
        <v>-0.21935929856072608</v>
      </c>
      <c r="AK88" s="20">
        <v>-0.15344009931719427</v>
      </c>
      <c r="AL88" s="20">
        <v>0.03999307424262615</v>
      </c>
      <c r="AM88" s="20">
        <v>0.1199524175845657</v>
      </c>
      <c r="AN88" s="20">
        <v>0.23536221957745235</v>
      </c>
      <c r="AO88" s="20">
        <v>0.14277872203232791</v>
      </c>
      <c r="AP88" s="20">
        <v>0.11677407459104781</v>
      </c>
      <c r="AQ88" s="20">
        <v>0.15825950610098394</v>
      </c>
      <c r="AR88" s="20">
        <v>0.12311815018609962</v>
      </c>
      <c r="AS88" s="20">
        <v>0.24059883587907635</v>
      </c>
      <c r="AT88" s="20">
        <v>0.2467501161103283</v>
      </c>
      <c r="AU88" s="20">
        <v>0.19532685427945787</v>
      </c>
      <c r="AV88" s="20">
        <v>0.04796263070200953</v>
      </c>
      <c r="AW88" s="20">
        <v>0.002540908302345035</v>
      </c>
      <c r="AX88" s="20">
        <v>0.027756358545420554</v>
      </c>
      <c r="AY88" s="20">
        <v>-0.08851761634267559</v>
      </c>
      <c r="AZ88" s="20">
        <v>0.005807020497702474</v>
      </c>
      <c r="BA88" s="20">
        <v>0.07578505975774827</v>
      </c>
      <c r="BB88" s="20">
        <v>0.09389619117457011</v>
      </c>
      <c r="BC88" s="20">
        <v>0.0648786639153621</v>
      </c>
      <c r="BD88" s="20">
        <v>0.1316818620862908</v>
      </c>
      <c r="BE88" s="20">
        <v>-0.006548947748618776</v>
      </c>
      <c r="BF88" s="20">
        <v>-0.10616809274839595</v>
      </c>
      <c r="BG88" s="20">
        <v>-0.016743613807012194</v>
      </c>
      <c r="BH88" s="20">
        <v>0.02156445215294596</v>
      </c>
      <c r="BI88" s="20">
        <v>0.08379415860342457</v>
      </c>
      <c r="BJ88" s="20">
        <v>0.06316559380348997</v>
      </c>
      <c r="BK88" s="20">
        <v>-0.03848580695836728</v>
      </c>
      <c r="BL88" s="20">
        <v>-0.08900573389380032</v>
      </c>
      <c r="BM88" s="20">
        <v>-0.06901052432394766</v>
      </c>
      <c r="BN88" s="20">
        <v>0.13339842951194458</v>
      </c>
      <c r="BO88" s="20">
        <v>0.7334730436556756</v>
      </c>
      <c r="BP88" s="20">
        <v>0.005406151774245479</v>
      </c>
      <c r="BQ88" s="20">
        <v>0.0958851026311042</v>
      </c>
      <c r="BR88" s="20">
        <v>-0.04452707577205263</v>
      </c>
      <c r="BS88" s="20">
        <v>-0.1372929725679829</v>
      </c>
      <c r="BT88" s="20">
        <v>3.8325670885806606</v>
      </c>
      <c r="BU88" s="20"/>
      <c r="BV88" s="20"/>
      <c r="BW88" s="20"/>
      <c r="BX88" s="20"/>
      <c r="BY88" s="20">
        <v>-0.8138604688982864</v>
      </c>
      <c r="BZ88" s="20">
        <v>-0.23696984940574883</v>
      </c>
      <c r="CA88" s="20">
        <v>-0.2966355714191639</v>
      </c>
      <c r="CB88" s="20">
        <v>0.06694131555010803</v>
      </c>
      <c r="CC88" s="20">
        <v>0.3084088191197021</v>
      </c>
      <c r="CD88" s="20">
        <v>0.532518102644452</v>
      </c>
      <c r="CE88" s="20">
        <v>0.2479538798647234</v>
      </c>
      <c r="CF88" s="20">
        <v>-0.0035060297719838934</v>
      </c>
      <c r="CG88" s="20">
        <v>0.30819366797349274</v>
      </c>
      <c r="CH88" s="20">
        <v>0.45210265194720767</v>
      </c>
      <c r="CI88" s="20">
        <v>0.14100066691667695</v>
      </c>
      <c r="CJ88" s="20">
        <v>0.1410587350035371</v>
      </c>
      <c r="CK88" s="20">
        <v>0.1555577445119098</v>
      </c>
      <c r="CL88" s="20">
        <v>0.2931873627354768</v>
      </c>
      <c r="CM88" s="20">
        <v>0.20452252165251827</v>
      </c>
      <c r="CN88" s="20">
        <v>0.15884333606416856</v>
      </c>
      <c r="CO88" s="20">
        <v>0.12149402337911522</v>
      </c>
      <c r="CP88" s="20">
        <v>0.15939814807247157</v>
      </c>
      <c r="CQ88" s="20">
        <v>-0.09192870816053154</v>
      </c>
      <c r="CR88" s="20">
        <v>0.029773188803902232</v>
      </c>
      <c r="CS88" s="20">
        <v>-0.19011936659416825</v>
      </c>
      <c r="CT88" s="20">
        <v>0.39489872855977587</v>
      </c>
      <c r="CU88" s="20">
        <v>0.19740516321972695</v>
      </c>
      <c r="CV88" s="20">
        <v>-0.415279456352474</v>
      </c>
      <c r="CW88" s="20">
        <v>-0.13366199361049239</v>
      </c>
      <c r="CX88" s="20">
        <v>-0.29576971094934335</v>
      </c>
      <c r="CY88" s="20">
        <v>-0.09403820945620199</v>
      </c>
      <c r="CZ88" s="20">
        <v>0.295298501920701</v>
      </c>
      <c r="DA88" s="20">
        <v>0.623186241805662</v>
      </c>
      <c r="DB88" s="20">
        <v>1.5060449888049163</v>
      </c>
      <c r="DC88" s="20">
        <v>-0.05457123302783963</v>
      </c>
      <c r="DD88" s="20">
        <v>-0.10700842775774172</v>
      </c>
      <c r="DE88" s="20">
        <v>1.0690956093606585</v>
      </c>
      <c r="DF88" s="20">
        <v>0.24234747916960883</v>
      </c>
      <c r="DG88" s="20">
        <v>0.27277425153064094</v>
      </c>
      <c r="DH88" s="20">
        <v>0.27093476491668933</v>
      </c>
      <c r="DI88" s="20"/>
      <c r="DJ88" s="20"/>
      <c r="DK88" s="20"/>
      <c r="DL88" s="20"/>
      <c r="DM88" s="8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</row>
    <row r="89">
      <c r="A89" s="1"/>
      <c r="B89" s="4"/>
      <c r="C89" s="23" t="s">
        <v>843</v>
      </c>
      <c r="D89" s="30">
        <f t="shared" si="1"/>
      </c>
      <c r="E89" s="30">
        <f t="shared" si="3"/>
      </c>
      <c r="F89" s="30">
        <f t="shared" si="5"/>
      </c>
      <c r="G89" s="30">
        <f t="shared" si="7"/>
      </c>
      <c r="H89" s="30">
        <f t="shared" si="9"/>
      </c>
      <c r="I89" s="30">
        <f t="shared" si="11"/>
      </c>
      <c r="J89" s="30">
        <f t="shared" si="13"/>
      </c>
      <c r="K89" s="29">
        <f t="shared" si="15"/>
      </c>
      <c r="M89" s="20">
        <v>0.15482692727229522</v>
      </c>
      <c r="N89" s="20">
        <v>0.1779100206858111</v>
      </c>
      <c r="O89" s="20">
        <v>0.20904184212369992</v>
      </c>
      <c r="P89" s="20">
        <v>0.3095761365924249</v>
      </c>
      <c r="Q89" s="20">
        <v>0.35543087676078927</v>
      </c>
      <c r="R89" s="20">
        <v>0.3738788934880862</v>
      </c>
      <c r="S89" s="20">
        <v>0.26483895465227647</v>
      </c>
      <c r="T89" s="20">
        <v>-0.036114105047532735</v>
      </c>
      <c r="U89" s="20">
        <v>-0.04942164878897793</v>
      </c>
      <c r="V89" s="20">
        <v>-0.03569981203850928</v>
      </c>
      <c r="W89" s="20">
        <v>0.008158734298873784</v>
      </c>
      <c r="X89" s="20">
        <v>0.09663384962879011</v>
      </c>
      <c r="Y89" s="20">
        <v>0.10788358222586675</v>
      </c>
      <c r="Z89" s="20">
        <v>0.10658428261042914</v>
      </c>
      <c r="AA89" s="20">
        <v>0.13422878643374145</v>
      </c>
      <c r="AB89" s="20">
        <v>0.14928800468917008</v>
      </c>
      <c r="AC89" s="20">
        <v>0.12349748330222447</v>
      </c>
      <c r="AD89" s="20">
        <v>0.12605856732283433</v>
      </c>
      <c r="AE89" s="20">
        <v>0.10481303634931102</v>
      </c>
      <c r="AF89" s="20">
        <v>0.07615697382246796</v>
      </c>
      <c r="AG89" s="20">
        <v>0.0902791641711586</v>
      </c>
      <c r="AH89" s="20">
        <v>-0.014407977288739077</v>
      </c>
      <c r="AI89" s="20">
        <v>-0.046489713448897345</v>
      </c>
      <c r="AJ89" s="20">
        <v>-0.08019663439584843</v>
      </c>
      <c r="AK89" s="20">
        <v>-0.05419378521977139</v>
      </c>
      <c r="AL89" s="20">
        <v>0.046304195184526525</v>
      </c>
      <c r="AM89" s="20">
        <v>0.0838869151127173</v>
      </c>
      <c r="AN89" s="20">
        <v>0.1370360160576579</v>
      </c>
      <c r="AO89" s="20">
        <v>0.10747674177553644</v>
      </c>
      <c r="AP89" s="20">
        <v>0.09362358662550889</v>
      </c>
      <c r="AQ89" s="20">
        <v>0.10970312763102053</v>
      </c>
      <c r="AR89" s="20">
        <v>0.07408432253088282</v>
      </c>
      <c r="AS89" s="20">
        <v>0.0819744992044808</v>
      </c>
      <c r="AT89" s="20">
        <v>0.08102360263826054</v>
      </c>
      <c r="AU89" s="20">
        <v>0.016675876441019047</v>
      </c>
      <c r="AV89" s="20">
        <v>0.016888113672957557</v>
      </c>
      <c r="AW89" s="20">
        <v>0.01604076894703727</v>
      </c>
      <c r="AX89" s="20">
        <v>0.013563734778267918</v>
      </c>
      <c r="AY89" s="20">
        <v>0.016897421442460737</v>
      </c>
      <c r="AZ89" s="20">
        <v>0.01102780882256907</v>
      </c>
      <c r="BA89" s="20">
        <v>0.03416542792122157</v>
      </c>
      <c r="BB89" s="20">
        <v>0.0535443835390246</v>
      </c>
      <c r="BC89" s="20">
        <v>0.03867277383183697</v>
      </c>
      <c r="BD89" s="20">
        <v>0.058688825915906344</v>
      </c>
      <c r="BE89" s="20">
        <v>0.026983833858050862</v>
      </c>
      <c r="BF89" s="20">
        <v>-0.018300735727845924</v>
      </c>
      <c r="BG89" s="20">
        <v>-0.003489084666133171</v>
      </c>
      <c r="BH89" s="20">
        <v>0.00878632726631812</v>
      </c>
      <c r="BI89" s="20">
        <v>0.03704654273038463</v>
      </c>
      <c r="BJ89" s="20">
        <v>0.027062481929258447</v>
      </c>
      <c r="BK89" s="20">
        <v>0.004824264321612237</v>
      </c>
      <c r="BL89" s="20">
        <v>-0.013421719267911676</v>
      </c>
      <c r="BM89" s="20">
        <v>0.008671448405485522</v>
      </c>
      <c r="BN89" s="20">
        <v>0.060188391981426774</v>
      </c>
      <c r="BO89" s="20">
        <v>0.028873214001786468</v>
      </c>
      <c r="BP89" s="20">
        <v>-0.020574154902602233</v>
      </c>
      <c r="BQ89" s="20">
        <v>-0.04424985013474171</v>
      </c>
      <c r="BR89" s="20">
        <v>-0.04253863031570172</v>
      </c>
      <c r="BS89" s="20">
        <v>0.008423295210989737</v>
      </c>
      <c r="BT89" s="20">
        <v>0.07761622407757794</v>
      </c>
      <c r="BU89" s="20">
        <v>0.16650869459026277</v>
      </c>
      <c r="BV89" s="20">
        <v>-0.0014716713298040618</v>
      </c>
      <c r="BW89" s="20">
        <v>-0.03568577751468951</v>
      </c>
      <c r="BX89" s="20">
        <v>-0.13756786059009282</v>
      </c>
      <c r="BY89" s="20">
        <v>-0.10293964127924772</v>
      </c>
      <c r="BZ89" s="20">
        <v>-0.03869419466220986</v>
      </c>
      <c r="CA89" s="20">
        <v>-0.002446798462434168</v>
      </c>
      <c r="CB89" s="20">
        <v>0.07543156672019052</v>
      </c>
      <c r="CC89" s="20">
        <v>0.24080706543199704</v>
      </c>
      <c r="CD89" s="20">
        <v>0.39297977071286494</v>
      </c>
      <c r="CE89" s="20">
        <v>0.1590334574528471</v>
      </c>
      <c r="CF89" s="20">
        <v>-0.0327197430356229</v>
      </c>
      <c r="CG89" s="20">
        <v>0.3108594088981476</v>
      </c>
      <c r="CH89" s="20">
        <v>0.4335472517449616</v>
      </c>
      <c r="CI89" s="20">
        <v>0.14076579922657206</v>
      </c>
      <c r="CJ89" s="20">
        <v>0.12572974669032022</v>
      </c>
      <c r="CK89" s="20">
        <v>0.01609442882934242</v>
      </c>
      <c r="CL89" s="20">
        <v>0.18192953429274727</v>
      </c>
      <c r="CM89" s="20">
        <v>-0.022280398941345585</v>
      </c>
      <c r="CN89" s="20">
        <v>-0.03217941240151665</v>
      </c>
      <c r="CO89" s="20">
        <v>0.052388425271372226</v>
      </c>
      <c r="CP89" s="20">
        <v>0.0017995124034838358</v>
      </c>
      <c r="CQ89" s="20">
        <v>-0.003944358903275869</v>
      </c>
      <c r="CR89" s="20">
        <v>0.03145567431296737</v>
      </c>
      <c r="CS89" s="20">
        <v>-0.009601121113153376</v>
      </c>
      <c r="CT89" s="20">
        <v>0.015372268093233183</v>
      </c>
      <c r="CU89" s="20">
        <v>0.01336050256509571</v>
      </c>
      <c r="CV89" s="20">
        <v>-0.08655870625942468</v>
      </c>
      <c r="CW89" s="20">
        <v>-0.004617850642044772</v>
      </c>
      <c r="CX89" s="20">
        <v>0.037253005578574645</v>
      </c>
      <c r="CY89" s="20">
        <v>0.09781798294305856</v>
      </c>
      <c r="CZ89" s="20">
        <v>0.24971175001150084</v>
      </c>
      <c r="DA89" s="20">
        <v>0.5325431398937076</v>
      </c>
      <c r="DB89" s="20">
        <v>1.6236190939530253</v>
      </c>
      <c r="DC89" s="20">
        <v>-0.06558986470755515</v>
      </c>
      <c r="DD89" s="20">
        <v>-0.07678275320733183</v>
      </c>
      <c r="DE89" s="20">
        <v>1.0650001759685137</v>
      </c>
      <c r="DF89" s="20">
        <v>0.18585028364833478</v>
      </c>
      <c r="DG89" s="20">
        <v>0.20444839778907717</v>
      </c>
      <c r="DH89" s="20">
        <v>0.20676092442023483</v>
      </c>
      <c r="DI89" s="20"/>
      <c r="DJ89" s="20"/>
      <c r="DK89" s="20"/>
      <c r="DL89" s="20"/>
      <c r="DM89" s="8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</row>
    <row r="90">
      <c r="A90" s="1"/>
      <c r="B90" s="4"/>
      <c r="C90" s="23" t="s">
        <v>844</v>
      </c>
      <c r="D90" s="30">
        <f t="shared" si="1"/>
      </c>
      <c r="E90" s="30">
        <f t="shared" si="3"/>
      </c>
      <c r="F90" s="30">
        <f t="shared" si="5"/>
      </c>
      <c r="G90" s="30">
        <f t="shared" si="7"/>
      </c>
      <c r="H90" s="30">
        <f t="shared" si="9"/>
      </c>
      <c r="I90" s="30">
        <f t="shared" si="11"/>
      </c>
      <c r="J90" s="30">
        <f t="shared" si="13"/>
      </c>
      <c r="K90" s="29">
        <f t="shared" si="15"/>
      </c>
      <c r="M90" s="20">
        <v>0.1620553359683795</v>
      </c>
      <c r="N90" s="20">
        <v>0.1877934272300469</v>
      </c>
      <c r="O90" s="20">
        <v>0.2470725995316159</v>
      </c>
      <c r="P90" s="20">
        <v>0.43529411764705883</v>
      </c>
      <c r="Q90" s="20">
        <v>0.5803452855245683</v>
      </c>
      <c r="R90" s="20">
        <v>0.8365853658536586</v>
      </c>
      <c r="S90" s="20">
        <v>1.180851063829787</v>
      </c>
      <c r="T90" s="20">
        <v>0.1058823529411764</v>
      </c>
      <c r="U90" s="20">
        <v>-0.27659574468085096</v>
      </c>
      <c r="V90" s="20">
        <v>-0.2295081967213115</v>
      </c>
      <c r="W90" s="20">
        <v>-0.18230563002680966</v>
      </c>
      <c r="X90" s="20">
        <v>-0.031168831168831197</v>
      </c>
      <c r="Y90" s="20">
        <v>0.1846153846153846</v>
      </c>
      <c r="Z90" s="20">
        <v>0.16071428571428564</v>
      </c>
      <c r="AA90" s="20">
        <v>0.3207547169811322</v>
      </c>
      <c r="AB90" s="20">
        <v>0.22543352601156075</v>
      </c>
      <c r="AC90" s="20">
        <v>0.12887438825448608</v>
      </c>
      <c r="AD90" s="20">
        <v>0.12271062271062261</v>
      </c>
      <c r="AE90" s="20">
        <v>0.02056074766355142</v>
      </c>
      <c r="AF90" s="20">
        <v>0.18362831858407083</v>
      </c>
      <c r="AG90" s="20">
        <v>0.15601023017902813</v>
      </c>
      <c r="AH90" s="20">
        <v>-0.11738148984198643</v>
      </c>
      <c r="AI90" s="20">
        <v>-0.1625708884688091</v>
      </c>
      <c r="AJ90" s="20">
        <v>-0.20211161387631976</v>
      </c>
      <c r="AK90" s="20">
        <v>-0.11363636363636359</v>
      </c>
      <c r="AL90" s="20">
        <v>0.09356725146198822</v>
      </c>
      <c r="AM90" s="20">
        <v>0.14000000000000012</v>
      </c>
      <c r="AN90" s="20">
        <v>0.24481327800829875</v>
      </c>
      <c r="AO90" s="20">
        <v>0.19602977667493784</v>
      </c>
      <c r="AP90" s="20">
        <v>0.14488636363636379</v>
      </c>
      <c r="AQ90" s="20">
        <v>0.16943521594684383</v>
      </c>
      <c r="AR90" s="20">
        <v>0.17120622568093377</v>
      </c>
      <c r="AS90" s="20">
        <v>0.31794871794871793</v>
      </c>
      <c r="AT90" s="20">
        <v>0.25000000000000006</v>
      </c>
      <c r="AU90" s="20">
        <v>0.30000000000000004</v>
      </c>
      <c r="AV90" s="20">
        <v>0.11111111111111108</v>
      </c>
      <c r="AW90" s="20">
        <v>0.009345794392523372</v>
      </c>
      <c r="AX90" s="20">
        <v>0.1382978723404255</v>
      </c>
      <c r="AY90" s="20">
        <v>-0.16071428571428573</v>
      </c>
      <c r="AZ90" s="20">
        <v>0</v>
      </c>
      <c r="BA90" s="20">
        <v>0.0980392156862746</v>
      </c>
      <c r="BB90" s="20">
        <v>0.12087912087912084</v>
      </c>
      <c r="BC90" s="20">
        <v>0.07058823529411754</v>
      </c>
      <c r="BD90" s="20">
        <v>0.1486486486486488</v>
      </c>
      <c r="BE90" s="20">
        <v>-0.038961038961038995</v>
      </c>
      <c r="BF90" s="20">
        <v>-0.14444444444444443</v>
      </c>
      <c r="BG90" s="20">
        <v>-0.03225806451612906</v>
      </c>
      <c r="BH90" s="20">
        <v>0.03333333333333337</v>
      </c>
      <c r="BI90" s="20">
        <v>0.12499999999999993</v>
      </c>
      <c r="BJ90" s="20">
        <v>0.05263157894736847</v>
      </c>
      <c r="BK90" s="20">
        <v>-0.07317073170731714</v>
      </c>
      <c r="BL90" s="20">
        <v>-0.12765957446808507</v>
      </c>
      <c r="BM90" s="20">
        <v>-0.10476190476190472</v>
      </c>
      <c r="BN90" s="20">
        <v>0.15384615384615383</v>
      </c>
      <c r="BO90" s="20">
        <v>1.219512195121951</v>
      </c>
      <c r="BP90" s="20">
        <v>-0.046511627906976626</v>
      </c>
      <c r="BQ90" s="20">
        <v>0.131578947368421</v>
      </c>
      <c r="BR90" s="20">
        <v>-0.09523809523809532</v>
      </c>
      <c r="BS90" s="20">
        <v>-0.1063829787234042</v>
      </c>
      <c r="BT90" s="20"/>
      <c r="BU90" s="20"/>
      <c r="BV90" s="20"/>
      <c r="BW90" s="20"/>
      <c r="BX90" s="20"/>
      <c r="BY90" s="20"/>
      <c r="BZ90" s="20">
        <v>-0.3033707865168539</v>
      </c>
      <c r="CA90" s="20">
        <v>-0.358179248276459</v>
      </c>
      <c r="CB90" s="20">
        <v>0.05853435114503823</v>
      </c>
      <c r="CC90" s="20">
        <v>0.22677554689841176</v>
      </c>
      <c r="CD90" s="20">
        <v>0.3271687795177728</v>
      </c>
      <c r="CE90" s="20">
        <v>0.36077662021377355</v>
      </c>
      <c r="CF90" s="20">
        <v>0.1562891113892365</v>
      </c>
      <c r="CG90" s="20">
        <v>0.30675661862414394</v>
      </c>
      <c r="CH90" s="20">
        <v>-0.032631266686443235</v>
      </c>
      <c r="CI90" s="20">
        <v>0.2727158318650894</v>
      </c>
      <c r="CJ90" s="20">
        <v>0.7433084686265904</v>
      </c>
      <c r="CK90" s="20">
        <v>0.24230035431997832</v>
      </c>
      <c r="CL90" s="20">
        <v>-0.13118636040729345</v>
      </c>
      <c r="CM90" s="20">
        <v>0.5508630187293426</v>
      </c>
      <c r="CN90" s="20">
        <v>0.9589928057553958</v>
      </c>
      <c r="CO90" s="20">
        <v>0.13654946852003275</v>
      </c>
      <c r="CP90" s="20">
        <v>-0.3011428571428572</v>
      </c>
      <c r="CQ90" s="20">
        <v>-0.34383202099737536</v>
      </c>
      <c r="CR90" s="20">
        <v>1.2317991631799161</v>
      </c>
      <c r="CS90" s="20">
        <v>-0.27134146341463405</v>
      </c>
      <c r="CT90" s="20">
        <v>-0.22348484848484856</v>
      </c>
      <c r="CU90" s="20">
        <v>0.7673640167364016</v>
      </c>
      <c r="CV90" s="20">
        <v>-0.2038640906062624</v>
      </c>
      <c r="CW90" s="20">
        <v>-0.19387755102040816</v>
      </c>
      <c r="CX90" s="20">
        <v>-0.6953534031413613</v>
      </c>
      <c r="CY90" s="20">
        <v>0.01024793388429759</v>
      </c>
      <c r="CZ90" s="20">
        <v>1.1131680055885433</v>
      </c>
      <c r="DA90" s="20">
        <v>0.48188405797101463</v>
      </c>
      <c r="DB90" s="20">
        <v>0.9319999999999998</v>
      </c>
      <c r="DC90" s="20">
        <v>-0.4725738396624472</v>
      </c>
      <c r="DD90" s="20">
        <v>1.184331797235023</v>
      </c>
      <c r="DE90" s="20">
        <v>0.28974739970282315</v>
      </c>
      <c r="DF90" s="20">
        <v>-0.7058566433566433</v>
      </c>
      <c r="DG90" s="20">
        <v>1.0158590308370046</v>
      </c>
      <c r="DH90" s="20">
        <v>5.1684782608695645</v>
      </c>
      <c r="DI90" s="20"/>
      <c r="DJ90" s="20"/>
      <c r="DK90" s="20"/>
      <c r="DL90" s="20"/>
      <c r="DM90" s="8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</row>
    <row r="91">
      <c r="A91" s="1"/>
      <c r="B91" s="4"/>
      <c r="C91" s="34" t="s">
        <v>845</v>
      </c>
      <c r="D91" s="25">
        <f t="shared" si="1"/>
      </c>
      <c r="E91" s="25">
        <f t="shared" si="3"/>
      </c>
      <c r="F91" s="25">
        <f t="shared" si="5"/>
      </c>
      <c r="G91" s="25">
        <f t="shared" si="7"/>
      </c>
      <c r="H91" s="25">
        <f t="shared" si="9"/>
      </c>
      <c r="I91" s="25">
        <f t="shared" si="11"/>
      </c>
      <c r="J91" s="25">
        <f t="shared" si="13"/>
      </c>
      <c r="K91" s="33">
        <f t="shared" si="15"/>
      </c>
      <c r="L91" s="12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8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</row>
    <row r="92">
      <c r="A92" s="1"/>
      <c r="B92" s="4"/>
      <c r="C92" s="23" t="s">
        <v>846</v>
      </c>
      <c r="D92" s="31">
        <f t="shared" si="1"/>
      </c>
      <c r="E92" s="31">
        <f t="shared" si="3"/>
      </c>
      <c r="F92" s="31">
        <f t="shared" si="5"/>
      </c>
      <c r="G92" s="31">
        <f t="shared" si="7"/>
      </c>
      <c r="H92" s="31">
        <f t="shared" si="9"/>
      </c>
      <c r="I92" s="31">
        <f t="shared" si="11"/>
      </c>
      <c r="J92" s="31">
        <f t="shared" si="13"/>
      </c>
      <c r="K92" s="29">
        <f t="shared" si="15"/>
      </c>
      <c r="M92" s="26">
        <v>0.5382192694084922</v>
      </c>
      <c r="N92" s="26">
        <v>0.5454713999417317</v>
      </c>
      <c r="O92" s="26">
        <v>0.540604525112401</v>
      </c>
      <c r="P92" s="26">
        <v>0.540602201218442</v>
      </c>
      <c r="Q92" s="26">
        <v>0.5046288697022422</v>
      </c>
      <c r="R92" s="26">
        <v>0.42857142857142855</v>
      </c>
      <c r="S92" s="26">
        <v>0.31143477861754537</v>
      </c>
      <c r="T92" s="26">
        <v>0.18366952623850374</v>
      </c>
      <c r="U92" s="26">
        <v>0.22295543857047528</v>
      </c>
      <c r="V92" s="26">
        <v>0.2801582300637121</v>
      </c>
      <c r="W92" s="26">
        <v>0.3475687672338422</v>
      </c>
      <c r="X92" s="26">
        <v>0.4164720219356149</v>
      </c>
      <c r="Y92" s="26">
        <v>0.4271011369547447</v>
      </c>
      <c r="Z92" s="26">
        <v>0.40166433220729997</v>
      </c>
      <c r="AA92" s="26">
        <v>0.37343015024889253</v>
      </c>
      <c r="AB92" s="26">
        <v>0.3373493975903614</v>
      </c>
      <c r="AC92" s="26">
        <v>0.32365817091454274</v>
      </c>
      <c r="AD92" s="26">
        <v>0.32861879948568723</v>
      </c>
      <c r="AE92" s="26">
        <v>0.3442020665901263</v>
      </c>
      <c r="AF92" s="26">
        <v>0.35455934793683136</v>
      </c>
      <c r="AG92" s="26">
        <v>0.3255174940465287</v>
      </c>
      <c r="AH92" s="26">
        <v>0.26382511479337195</v>
      </c>
      <c r="AI92" s="26">
        <v>0.26480117820324006</v>
      </c>
      <c r="AJ92" s="26">
        <v>0.2922919190977724</v>
      </c>
      <c r="AK92" s="26">
        <v>0.3414134516899966</v>
      </c>
      <c r="AL92" s="26">
        <v>0.3323136370954758</v>
      </c>
      <c r="AM92" s="26">
        <v>0.32929190873116104</v>
      </c>
      <c r="AN92" s="26">
        <v>0.31500364166059724</v>
      </c>
      <c r="AO92" s="26">
        <v>0.2804200123533045</v>
      </c>
      <c r="AP92" s="26">
        <v>0.34948752228163993</v>
      </c>
      <c r="AQ92" s="26">
        <v>0.3444391179290508</v>
      </c>
      <c r="AR92" s="26">
        <v>0.3329355608591885</v>
      </c>
      <c r="AS92" s="26">
        <v>0.314616497829233</v>
      </c>
      <c r="AT92" s="26">
        <v>0.28168784620397525</v>
      </c>
      <c r="AU92" s="26">
        <v>0.25831954403382973</v>
      </c>
      <c r="AV92" s="26">
        <v>0.22966692486444618</v>
      </c>
      <c r="AW92" s="26">
        <v>0.2275449101796407</v>
      </c>
      <c r="AX92" s="26">
        <v>0.22407407407407406</v>
      </c>
      <c r="AY92" s="26">
        <v>0.2006276150627615</v>
      </c>
      <c r="AZ92" s="26">
        <v>0.21331923890063426</v>
      </c>
      <c r="BA92" s="26">
        <v>0.210807347287484</v>
      </c>
      <c r="BB92" s="26">
        <v>0.1923158973354643</v>
      </c>
      <c r="BC92" s="26">
        <v>0.18302402144584623</v>
      </c>
      <c r="BD92" s="26">
        <v>0.15937082847446662</v>
      </c>
      <c r="BE92" s="26">
        <v>0.1368038740920097</v>
      </c>
      <c r="BF92" s="26">
        <v>0.13641827715970745</v>
      </c>
      <c r="BG92" s="26">
        <v>0.1554679967353203</v>
      </c>
      <c r="BH92" s="26">
        <v>0.16894117221238597</v>
      </c>
      <c r="BI92" s="26">
        <v>0.17591636198561783</v>
      </c>
      <c r="BJ92" s="26">
        <v>0.18104031769673262</v>
      </c>
      <c r="BK92" s="26">
        <v>0.16494434904567382</v>
      </c>
      <c r="BL92" s="26">
        <v>0.17919605490652318</v>
      </c>
      <c r="BM92" s="26">
        <v>0.19216619600643334</v>
      </c>
      <c r="BN92" s="26">
        <v>0.20361872162380518</v>
      </c>
      <c r="BO92" s="26">
        <v>0.20377724164187008</v>
      </c>
      <c r="BP92" s="26">
        <v>0.11345740801790193</v>
      </c>
      <c r="BQ92" s="26">
        <v>0.1202884083775928</v>
      </c>
      <c r="BR92" s="26">
        <v>0.11226565983984815</v>
      </c>
      <c r="BS92" s="26">
        <v>0.11515810220576606</v>
      </c>
      <c r="BT92" s="26">
        <v>0.13815318500655152</v>
      </c>
      <c r="BU92" s="26">
        <v>0.08230738821775198</v>
      </c>
      <c r="BV92" s="26">
        <v>-0.0129747757333642</v>
      </c>
      <c r="BW92" s="26">
        <v>-0.05402571903419912</v>
      </c>
      <c r="BX92" s="26">
        <v>-0.0796167322160083</v>
      </c>
      <c r="BY92" s="26">
        <v>-0.036491137299374955</v>
      </c>
      <c r="BZ92" s="26">
        <v>0.06716469924024147</v>
      </c>
      <c r="CA92" s="26">
        <v>0.1046993727188971</v>
      </c>
      <c r="CB92" s="26">
        <v>0.1891844914689646</v>
      </c>
      <c r="CC92" s="26">
        <v>0.22267769030664786</v>
      </c>
      <c r="CD92" s="26">
        <v>0.22147889124624437</v>
      </c>
      <c r="CE92" s="26">
        <v>0.20969117942108287</v>
      </c>
      <c r="CF92" s="26">
        <v>0.1942221014569002</v>
      </c>
      <c r="CG92" s="26">
        <v>0.18728181412037587</v>
      </c>
      <c r="CH92" s="26">
        <v>0.17593833495306554</v>
      </c>
      <c r="CI92" s="26">
        <v>0.1743875067421139</v>
      </c>
      <c r="CJ92" s="26">
        <v>0.15592921870856322</v>
      </c>
      <c r="CK92" s="26">
        <v>0.14733380281156566</v>
      </c>
      <c r="CL92" s="26">
        <v>0.13645800890516077</v>
      </c>
      <c r="CM92" s="26">
        <v>0.12178736792779123</v>
      </c>
      <c r="CN92" s="26">
        <v>0.09936502520766041</v>
      </c>
      <c r="CO92" s="26">
        <v>0.08015689294653372</v>
      </c>
      <c r="CP92" s="26">
        <v>0.0906912233592737</v>
      </c>
      <c r="CQ92" s="26">
        <v>0.08120280740597004</v>
      </c>
      <c r="CR92" s="26">
        <v>0.06260281808190735</v>
      </c>
      <c r="CS92" s="26">
        <v>0.056415306002101</v>
      </c>
      <c r="CT92" s="26">
        <v>0.049348299985877406</v>
      </c>
      <c r="CU92" s="26">
        <v>-0.040663509473280825</v>
      </c>
      <c r="CV92" s="26">
        <v>0.05498852167886689</v>
      </c>
      <c r="CW92" s="26">
        <v>0.08720168719006079</v>
      </c>
      <c r="CX92" s="26">
        <v>0.03934868237644418</v>
      </c>
      <c r="CY92" s="26">
        <v>0.10378400876278839</v>
      </c>
      <c r="CZ92" s="26">
        <v>0.09312720720046931</v>
      </c>
      <c r="DA92" s="26">
        <v>0.07168753482183997</v>
      </c>
      <c r="DB92" s="26">
        <v>0.09622500348246911</v>
      </c>
      <c r="DC92" s="26">
        <v>0.03426770898069102</v>
      </c>
      <c r="DD92" s="26">
        <v>0.17259484869755579</v>
      </c>
      <c r="DE92" s="26">
        <v>0.15625408016712364</v>
      </c>
      <c r="DF92" s="26">
        <v>0.213448158871946</v>
      </c>
      <c r="DG92" s="26">
        <v>0.18005423121013492</v>
      </c>
      <c r="DH92" s="26">
        <v>0.0757272015187924</v>
      </c>
      <c r="DI92" s="26">
        <v>0.12568056501248315</v>
      </c>
      <c r="DJ92" s="26"/>
      <c r="DK92" s="26"/>
      <c r="DL92" s="26"/>
      <c r="DM92" s="8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</row>
    <row r="93">
      <c r="A93" s="1"/>
      <c r="B93" s="4"/>
      <c r="C93" s="23" t="s">
        <v>847</v>
      </c>
      <c r="D93" s="31">
        <f t="shared" si="1"/>
      </c>
      <c r="E93" s="31">
        <f t="shared" si="3"/>
      </c>
      <c r="F93" s="31">
        <f t="shared" si="5"/>
      </c>
      <c r="G93" s="31">
        <f t="shared" si="7"/>
      </c>
      <c r="H93" s="31">
        <f t="shared" si="9"/>
      </c>
      <c r="I93" s="31">
        <f t="shared" si="11"/>
      </c>
      <c r="J93" s="31">
        <f t="shared" si="13"/>
      </c>
      <c r="K93" s="29">
        <f t="shared" si="15"/>
      </c>
      <c r="M93" s="26">
        <v>0.9637211855104281</v>
      </c>
      <c r="N93" s="26">
        <v>0.9795636870976948</v>
      </c>
      <c r="O93" s="26">
        <v>0.9821913673407787</v>
      </c>
      <c r="P93" s="26">
        <v>1.0124187149329764</v>
      </c>
      <c r="Q93" s="26">
        <v>1.0330309139784946</v>
      </c>
      <c r="R93" s="26">
        <v>1.0180528349833236</v>
      </c>
      <c r="S93" s="26">
        <v>0.9856672477241913</v>
      </c>
      <c r="T93" s="26">
        <v>0.9916544961402045</v>
      </c>
      <c r="U93" s="26">
        <v>1.3768315018315018</v>
      </c>
      <c r="V93" s="26">
        <v>1.3434614738962565</v>
      </c>
      <c r="W93" s="26">
        <v>1.3352280067174784</v>
      </c>
      <c r="X93" s="26">
        <v>1.3006660323501427</v>
      </c>
      <c r="Y93" s="26">
        <v>1.178732567678425</v>
      </c>
      <c r="Z93" s="26">
        <v>1.1881550085303436</v>
      </c>
      <c r="AA93" s="26">
        <v>1.1552698502401808</v>
      </c>
      <c r="AB93" s="26">
        <v>1.2194480946123523</v>
      </c>
      <c r="AC93" s="26">
        <v>1.2458448753462603</v>
      </c>
      <c r="AD93" s="26">
        <v>1.2692106638787246</v>
      </c>
      <c r="AE93" s="26">
        <v>1.3269401003245795</v>
      </c>
      <c r="AF93" s="26">
        <v>1.2582103043085267</v>
      </c>
      <c r="AG93" s="26">
        <v>1.2711015736766809</v>
      </c>
      <c r="AH93" s="26">
        <v>1.0962256325176276</v>
      </c>
      <c r="AI93" s="26">
        <v>0.983230040102078</v>
      </c>
      <c r="AJ93" s="26">
        <v>0.9529018535399575</v>
      </c>
      <c r="AK93" s="26">
        <v>0.9659502535619415</v>
      </c>
      <c r="AL93" s="26">
        <v>0.8794205368555603</v>
      </c>
      <c r="AM93" s="26">
        <v>0.9091120409112041</v>
      </c>
      <c r="AN93" s="26">
        <v>0.9143763213530656</v>
      </c>
      <c r="AO93" s="26">
        <v>0.8939940925500492</v>
      </c>
      <c r="AP93" s="26">
        <v>1.2149496514329976</v>
      </c>
      <c r="AQ93" s="26">
        <v>1.2566681241801487</v>
      </c>
      <c r="AR93" s="26">
        <v>1.2785132382892057</v>
      </c>
      <c r="AS93" s="26">
        <v>1.304921968787515</v>
      </c>
      <c r="AT93" s="26">
        <v>1.4172131147540983</v>
      </c>
      <c r="AU93" s="26">
        <v>1.5222101841820153</v>
      </c>
      <c r="AV93" s="26">
        <v>1.7238372093023255</v>
      </c>
      <c r="AW93" s="26">
        <v>1.8566775244299674</v>
      </c>
      <c r="AX93" s="26">
        <v>1.815</v>
      </c>
      <c r="AY93" s="26">
        <v>1.8197343453510437</v>
      </c>
      <c r="AZ93" s="26">
        <v>1.6041335453100158</v>
      </c>
      <c r="BA93" s="26">
        <v>1.5641838351822503</v>
      </c>
      <c r="BB93" s="26">
        <v>1.5067910886121039</v>
      </c>
      <c r="BC93" s="26">
        <v>1.5189395866664406</v>
      </c>
      <c r="BD93" s="26">
        <v>1.3660943801854906</v>
      </c>
      <c r="BE93" s="26">
        <v>1.2840909090909092</v>
      </c>
      <c r="BF93" s="26">
        <v>1.195468968795365</v>
      </c>
      <c r="BG93" s="26">
        <v>1.183456167293395</v>
      </c>
      <c r="BH93" s="26">
        <v>1.2554354385420439</v>
      </c>
      <c r="BI93" s="26">
        <v>1.3384921142824637</v>
      </c>
      <c r="BJ93" s="26">
        <v>1.4805227234892626</v>
      </c>
      <c r="BK93" s="26">
        <v>1.388582488533732</v>
      </c>
      <c r="BL93" s="26">
        <v>1.4018226060026704</v>
      </c>
      <c r="BM93" s="26">
        <v>1.3221136140701095</v>
      </c>
      <c r="BN93" s="26">
        <v>1.257150754810622</v>
      </c>
      <c r="BO93" s="26">
        <v>1.391074994708313</v>
      </c>
      <c r="BP93" s="26">
        <v>1.5851194914882503</v>
      </c>
      <c r="BQ93" s="26">
        <v>1.6836884643644379</v>
      </c>
      <c r="BR93" s="26">
        <v>1.9220966171302765</v>
      </c>
      <c r="BS93" s="26">
        <v>1.8102947051673284</v>
      </c>
      <c r="BT93" s="26">
        <v>1.8682647769842589</v>
      </c>
      <c r="BU93" s="26">
        <v>-4.027108123611867</v>
      </c>
      <c r="BV93" s="26">
        <v>0.10571687316859325</v>
      </c>
      <c r="BW93" s="26">
        <v>0.38804046291366606</v>
      </c>
      <c r="BX93" s="26">
        <v>0.5726118613174451</v>
      </c>
      <c r="BY93" s="26">
        <v>4.160214373689291</v>
      </c>
      <c r="BZ93" s="26">
        <v>0.7434126054076563</v>
      </c>
      <c r="CA93" s="26">
        <v>0.8330428600076568</v>
      </c>
      <c r="CB93" s="26">
        <v>0.9899535853505915</v>
      </c>
      <c r="CC93" s="26">
        <v>1.14399513568066</v>
      </c>
      <c r="CD93" s="26">
        <v>1.1870375682730296</v>
      </c>
      <c r="CE93" s="26">
        <v>1.268697131170349</v>
      </c>
      <c r="CF93" s="26">
        <v>1.2833165313304529</v>
      </c>
      <c r="CG93" s="26">
        <v>1.2824961506705643</v>
      </c>
      <c r="CH93" s="26">
        <v>1.3004361279378427</v>
      </c>
      <c r="CI93" s="26">
        <v>1.326810498508534</v>
      </c>
      <c r="CJ93" s="26">
        <v>1.1819753010755982</v>
      </c>
      <c r="CK93" s="26">
        <v>1.1621742768348076</v>
      </c>
      <c r="CL93" s="26">
        <v>1.3122006081559545</v>
      </c>
      <c r="CM93" s="26">
        <v>1.354289287451241</v>
      </c>
      <c r="CN93" s="26">
        <v>1.6008655379242274</v>
      </c>
      <c r="CO93" s="26">
        <v>1.8181797664052362</v>
      </c>
      <c r="CP93" s="26">
        <v>2.2706598878621933</v>
      </c>
      <c r="CQ93" s="26">
        <v>2.6875065801017723</v>
      </c>
      <c r="CR93" s="26">
        <v>1.5562936557003986</v>
      </c>
      <c r="CS93" s="26">
        <v>1.381932033486072</v>
      </c>
      <c r="CT93" s="26">
        <v>0.8874778879127178</v>
      </c>
      <c r="CU93" s="26">
        <v>-1.5527198735848649</v>
      </c>
      <c r="CV93" s="26">
        <v>3.4875645580747956</v>
      </c>
      <c r="CW93" s="26">
        <v>1.8337977290498795</v>
      </c>
      <c r="CX93" s="26">
        <v>0.6600831780216746</v>
      </c>
      <c r="CY93" s="26">
        <v>0.9472812331488921</v>
      </c>
      <c r="CZ93" s="26">
        <v>0.6825226212856341</v>
      </c>
      <c r="DA93" s="26">
        <v>0.554893626641948</v>
      </c>
      <c r="DB93" s="26">
        <v>0.799399155445537</v>
      </c>
      <c r="DC93" s="26">
        <v>0.2680917124432768</v>
      </c>
      <c r="DD93" s="26">
        <v>1.3372304178523289</v>
      </c>
      <c r="DE93" s="26">
        <v>1.1667428327697043</v>
      </c>
      <c r="DF93" s="26">
        <v>1.5958696256486287</v>
      </c>
      <c r="DG93" s="26">
        <v>1.423157344485102</v>
      </c>
      <c r="DH93" s="26">
        <v>0.6451758850808732</v>
      </c>
      <c r="DI93" s="26">
        <v>1.1491491491491492</v>
      </c>
      <c r="DJ93" s="26"/>
      <c r="DK93" s="26"/>
      <c r="DL93" s="26"/>
      <c r="DM93" s="8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</row>
    <row r="94">
      <c r="A94" s="1"/>
      <c r="B94" s="4"/>
      <c r="C94" s="23" t="s">
        <v>848</v>
      </c>
      <c r="D94" s="31">
        <f t="shared" si="1"/>
      </c>
      <c r="E94" s="31">
        <f t="shared" si="3"/>
      </c>
      <c r="F94" s="31">
        <f t="shared" si="5"/>
      </c>
      <c r="G94" s="31">
        <f t="shared" si="7"/>
      </c>
      <c r="H94" s="31">
        <f t="shared" si="9"/>
      </c>
      <c r="I94" s="31">
        <f t="shared" si="11"/>
      </c>
      <c r="J94" s="31">
        <f t="shared" si="13"/>
      </c>
      <c r="K94" s="29">
        <f t="shared" si="15"/>
      </c>
      <c r="M94" s="26">
        <v>0.8061224724027353</v>
      </c>
      <c r="N94" s="26">
        <v>0.8168556379366876</v>
      </c>
      <c r="O94" s="26">
        <v>0.7847345732975612</v>
      </c>
      <c r="P94" s="26">
        <v>0.7410907916126793</v>
      </c>
      <c r="Q94" s="26">
        <v>0.6026314035589811</v>
      </c>
      <c r="R94" s="26">
        <v>0.4183472347313049</v>
      </c>
      <c r="S94" s="26">
        <v>0.2322037223776128</v>
      </c>
      <c r="T94" s="26">
        <v>0.11062853205969704</v>
      </c>
      <c r="U94" s="26">
        <v>0.14015707660397586</v>
      </c>
      <c r="V94" s="26">
        <v>0.18699035024182808</v>
      </c>
      <c r="W94" s="26">
        <v>0.2435931880635567</v>
      </c>
      <c r="X94" s="26">
        <v>0.30838141740651803</v>
      </c>
      <c r="Y94" s="26">
        <v>0.3139749584826501</v>
      </c>
      <c r="Z94" s="26">
        <v>0.29411764705882354</v>
      </c>
      <c r="AA94" s="26">
        <v>0.27202624120081437</v>
      </c>
      <c r="AB94" s="26">
        <v>0.24076737186995004</v>
      </c>
      <c r="AC94" s="26">
        <v>0.22224326928620255</v>
      </c>
      <c r="AD94" s="26">
        <v>0.22390261895979344</v>
      </c>
      <c r="AE94" s="26">
        <v>0.23340668922706417</v>
      </c>
      <c r="AF94" s="26">
        <v>0.24514235397710596</v>
      </c>
      <c r="AG94" s="26">
        <v>0.23626234826426282</v>
      </c>
      <c r="AH94" s="26">
        <v>0.1846831108937181</v>
      </c>
      <c r="AI94" s="26">
        <v>0.19649700555175076</v>
      </c>
      <c r="AJ94" s="26">
        <v>0.24007839294463498</v>
      </c>
      <c r="AK94" s="26">
        <v>0.3198362438431523</v>
      </c>
      <c r="AL94" s="26">
        <v>0.3494159471813103</v>
      </c>
      <c r="AM94" s="26">
        <v>0.35674541640062024</v>
      </c>
      <c r="AN94" s="26">
        <v>0.3369495354770855</v>
      </c>
      <c r="AO94" s="26">
        <v>0.2739119942080283</v>
      </c>
      <c r="AP94" s="26">
        <v>0.3261253768583013</v>
      </c>
      <c r="AQ94" s="26">
        <v>0.31426322004986224</v>
      </c>
      <c r="AR94" s="26">
        <v>0.28907257321790386</v>
      </c>
      <c r="AS94" s="26">
        <v>0.26261113258600693</v>
      </c>
      <c r="AT94" s="26">
        <v>0.22324080051646222</v>
      </c>
      <c r="AU94" s="26">
        <v>0.19464147179430344</v>
      </c>
      <c r="AV94" s="26">
        <v>0.16507989532876788</v>
      </c>
      <c r="AW94" s="26">
        <v>0.1582673885880883</v>
      </c>
      <c r="AX94" s="26">
        <v>0.15324702584673625</v>
      </c>
      <c r="AY94" s="26">
        <v>0.13587192143128926</v>
      </c>
      <c r="AZ94" s="26">
        <v>0.14342062774114273</v>
      </c>
      <c r="BA94" s="26">
        <v>0.14045365534551385</v>
      </c>
      <c r="BB94" s="26">
        <v>0.13074993376729205</v>
      </c>
      <c r="BC94" s="26">
        <v>0.12465759225240541</v>
      </c>
      <c r="BD94" s="26">
        <v>0.10762548069047374</v>
      </c>
      <c r="BE94" s="26">
        <v>0.09047634466343776</v>
      </c>
      <c r="BF94" s="26">
        <v>0.09290821539129498</v>
      </c>
      <c r="BG94" s="26">
        <v>0.10911084279086126</v>
      </c>
      <c r="BH94" s="26">
        <v>0.119890154313747</v>
      </c>
      <c r="BI94" s="26">
        <v>0.127014292840186</v>
      </c>
      <c r="BJ94" s="26">
        <v>0.13190834124167028</v>
      </c>
      <c r="BK94" s="26">
        <v>0.12135196049145953</v>
      </c>
      <c r="BL94" s="26">
        <v>0.13674726042689336</v>
      </c>
      <c r="BM94" s="26">
        <v>0.15527832556571497</v>
      </c>
      <c r="BN94" s="26">
        <v>0.1668864077618792</v>
      </c>
      <c r="BO94" s="26">
        <v>0.16957403660217857</v>
      </c>
      <c r="BP94" s="26">
        <v>0.09483363282319855</v>
      </c>
      <c r="BQ94" s="26">
        <v>0.10917871017841163</v>
      </c>
      <c r="BR94" s="26"/>
      <c r="BS94" s="26">
        <v>0.11909525221143104</v>
      </c>
      <c r="BT94" s="26">
        <v>0.14604952729818024</v>
      </c>
      <c r="BU94" s="26">
        <v>0.0811120501747551</v>
      </c>
      <c r="BV94" s="26"/>
      <c r="BW94" s="26"/>
      <c r="BX94" s="26"/>
      <c r="BY94" s="26"/>
      <c r="BZ94" s="26">
        <v>0.0747062436066</v>
      </c>
      <c r="CA94" s="26">
        <v>0.12674222048751219</v>
      </c>
      <c r="CB94" s="26">
        <v>0.24714055593330309</v>
      </c>
      <c r="CC94" s="26">
        <v>0.28995320848648126</v>
      </c>
      <c r="CD94" s="26">
        <v>0.2878547793228841</v>
      </c>
      <c r="CE94" s="26">
        <v>0.2757579354339257</v>
      </c>
      <c r="CF94" s="26">
        <v>0.25402778661534775</v>
      </c>
      <c r="CG94" s="26">
        <v>0.24974177380645615</v>
      </c>
      <c r="CH94" s="26">
        <v>0.2335156905899707</v>
      </c>
      <c r="CI94" s="26">
        <v>0.22932783658634928</v>
      </c>
      <c r="CJ94" s="26">
        <v>0.20770902621012907</v>
      </c>
      <c r="CK94" s="26">
        <v>0.19996416836617462</v>
      </c>
      <c r="CL94" s="26">
        <v>0.18892859935909892</v>
      </c>
      <c r="CM94" s="26">
        <v>0.17029369378162054</v>
      </c>
      <c r="CN94" s="26">
        <v>0.13616640393471505</v>
      </c>
      <c r="CO94" s="26">
        <v>0.10731734610073915</v>
      </c>
      <c r="CP94" s="26">
        <v>0.11839875892394824</v>
      </c>
      <c r="CQ94" s="26">
        <v>0.10106546962011351</v>
      </c>
      <c r="CR94" s="26">
        <v>0.07599666493661324</v>
      </c>
      <c r="CS94" s="26">
        <v>0.06473925707418746</v>
      </c>
      <c r="CT94" s="26">
        <v>0.054937895334692746</v>
      </c>
      <c r="CU94" s="26"/>
      <c r="CV94" s="26">
        <v>0.05841983351323014</v>
      </c>
      <c r="CW94" s="26">
        <v>0.10452735720625249</v>
      </c>
      <c r="CX94" s="26">
        <v>0.05036212859567731</v>
      </c>
      <c r="CY94" s="26">
        <v>0.13627145858785883</v>
      </c>
      <c r="CZ94" s="26">
        <v>0.12035582831907352</v>
      </c>
      <c r="DA94" s="26">
        <v>0.0812904862624096</v>
      </c>
      <c r="DB94" s="26">
        <v>0.09450516793992723</v>
      </c>
      <c r="DC94" s="26">
        <v>0.03288707501329399</v>
      </c>
      <c r="DD94" s="26">
        <v>0.17693681901884714</v>
      </c>
      <c r="DE94" s="26">
        <v>0.18193035441011038</v>
      </c>
      <c r="DF94" s="26">
        <v>0.29976241966434164</v>
      </c>
      <c r="DG94" s="26">
        <v>0.3381464839113898</v>
      </c>
      <c r="DH94" s="26">
        <v>0.16011362902705145</v>
      </c>
      <c r="DI94" s="26">
        <v>0.32051753489955737</v>
      </c>
      <c r="DJ94" s="26"/>
      <c r="DK94" s="26"/>
      <c r="DL94" s="26"/>
      <c r="DM94" s="8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</row>
    <row r="95">
      <c r="A95" s="1"/>
      <c r="B95" s="4"/>
      <c r="C95" s="23" t="s">
        <v>849</v>
      </c>
      <c r="D95" s="31">
        <f t="shared" si="1"/>
      </c>
      <c r="E95" s="31">
        <f t="shared" si="3"/>
      </c>
      <c r="F95" s="31">
        <f t="shared" si="5"/>
      </c>
      <c r="G95" s="31">
        <f t="shared" si="7"/>
      </c>
      <c r="H95" s="31">
        <f t="shared" si="9"/>
      </c>
      <c r="I95" s="31">
        <f t="shared" si="11"/>
      </c>
      <c r="J95" s="31">
        <f t="shared" si="13"/>
      </c>
      <c r="K95" s="29">
        <f t="shared" si="15"/>
      </c>
      <c r="M95" s="26">
        <v>1.1884143308189765</v>
      </c>
      <c r="N95" s="26">
        <v>1.2384692171695912</v>
      </c>
      <c r="O95" s="26">
        <v>1.2334927005397005</v>
      </c>
      <c r="P95" s="26">
        <v>1.2154605819419861</v>
      </c>
      <c r="Q95" s="26">
        <v>1.0222791208060387</v>
      </c>
      <c r="R95" s="26">
        <v>0.7468773303504848</v>
      </c>
      <c r="S95" s="26">
        <v>0.4264930188900622</v>
      </c>
      <c r="T95" s="26">
        <v>0.20115793839564589</v>
      </c>
      <c r="U95" s="26">
        <v>0.2500977269135761</v>
      </c>
      <c r="V95" s="26">
        <v>0.3281801033379808</v>
      </c>
      <c r="W95" s="26">
        <v>0.424553101997897</v>
      </c>
      <c r="X95" s="26">
        <v>0.5273422431012165</v>
      </c>
      <c r="Y95" s="26">
        <v>0.5360273819294188</v>
      </c>
      <c r="Z95" s="26">
        <v>0.5080983052967294</v>
      </c>
      <c r="AA95" s="26">
        <v>0.4750644883920894</v>
      </c>
      <c r="AB95" s="26">
        <v>0.41633552952034253</v>
      </c>
      <c r="AC95" s="26">
        <v>0.3777084149823638</v>
      </c>
      <c r="AD95" s="26">
        <v>0.3691933399224511</v>
      </c>
      <c r="AE95" s="26">
        <v>0.37001991212335644</v>
      </c>
      <c r="AF95" s="26">
        <v>0.3691850699294517</v>
      </c>
      <c r="AG95" s="26">
        <v>0.3365530303030303</v>
      </c>
      <c r="AH95" s="26">
        <v>0.2639252261788261</v>
      </c>
      <c r="AI95" s="26">
        <v>0.28298917149332664</v>
      </c>
      <c r="AJ95" s="26">
        <v>0.34818910576688206</v>
      </c>
      <c r="AK95" s="26">
        <v>0.4672897196261682</v>
      </c>
      <c r="AL95" s="26">
        <v>0.5184626978146194</v>
      </c>
      <c r="AM95" s="26">
        <v>0.5385865374022254</v>
      </c>
      <c r="AN95" s="26">
        <v>0.5141923019765196</v>
      </c>
      <c r="AO95" s="26">
        <v>0.4297885768381193</v>
      </c>
      <c r="AP95" s="26">
        <v>0.5309210303625225</v>
      </c>
      <c r="AQ95" s="26">
        <v>0.5193162516714249</v>
      </c>
      <c r="AR95" s="26">
        <v>0.48486135784351586</v>
      </c>
      <c r="AS95" s="26">
        <v>0.4485989022326771</v>
      </c>
      <c r="AT95" s="26">
        <v>0.37695125141710994</v>
      </c>
      <c r="AU95" s="26">
        <v>0.32232163340215647</v>
      </c>
      <c r="AV95" s="26">
        <v>0.27113529331077685</v>
      </c>
      <c r="AW95" s="26">
        <v>0.2580002715792332</v>
      </c>
      <c r="AX95" s="26">
        <v>0.24944347077248635</v>
      </c>
      <c r="AY95" s="26">
        <v>0.22129020357268073</v>
      </c>
      <c r="AZ95" s="26">
        <v>0.23302148638239986</v>
      </c>
      <c r="BA95" s="26">
        <v>0.2289942230348978</v>
      </c>
      <c r="BB95" s="26">
        <v>0.20506204864690736</v>
      </c>
      <c r="BC95" s="26">
        <v>0.18814304045438798</v>
      </c>
      <c r="BD95" s="26">
        <v>0.15537707500052755</v>
      </c>
      <c r="BE95" s="26">
        <v>0.12498972982618198</v>
      </c>
      <c r="BF95" s="26">
        <v>0.12207704069016047</v>
      </c>
      <c r="BG95" s="26">
        <v>0.1433937082662593</v>
      </c>
      <c r="BH95" s="26">
        <v>0.1574930337872673</v>
      </c>
      <c r="BI95" s="26">
        <v>0.16778930289767524</v>
      </c>
      <c r="BJ95" s="26">
        <v>0.17306446943033657</v>
      </c>
      <c r="BK95" s="26">
        <v>0.1600711561452663</v>
      </c>
      <c r="BL95" s="26">
        <v>0.18157961375016698</v>
      </c>
      <c r="BM95" s="26">
        <v>0.208338926428387</v>
      </c>
      <c r="BN95" s="26">
        <v>0.2240239056452444</v>
      </c>
      <c r="BO95" s="26">
        <v>0.23113797095292826</v>
      </c>
      <c r="BP95" s="26">
        <v>0.12979202605884252</v>
      </c>
      <c r="BQ95" s="26">
        <v>0.14866685833442117</v>
      </c>
      <c r="BR95" s="26"/>
      <c r="BS95" s="26">
        <v>0.16436124288752718</v>
      </c>
      <c r="BT95" s="26">
        <v>0.20222472485569132</v>
      </c>
      <c r="BU95" s="26">
        <v>0.11360893936718156</v>
      </c>
      <c r="BV95" s="26"/>
      <c r="BW95" s="26"/>
      <c r="BX95" s="26"/>
      <c r="BY95" s="26"/>
      <c r="BZ95" s="26">
        <v>0.10725366683185697</v>
      </c>
      <c r="CA95" s="26">
        <v>0.17910846396448976</v>
      </c>
      <c r="CB95" s="26">
        <v>0.3419957096403797</v>
      </c>
      <c r="CC95" s="26">
        <v>0.39816199227693966</v>
      </c>
      <c r="CD95" s="26">
        <v>0.3910745790060836</v>
      </c>
      <c r="CE95" s="26">
        <v>0.3698087141942357</v>
      </c>
      <c r="CF95" s="26">
        <v>0.34064126289429486</v>
      </c>
      <c r="CG95" s="26">
        <v>0.3336835493792432</v>
      </c>
      <c r="CH95" s="26">
        <v>0.3122593690571032</v>
      </c>
      <c r="CI95" s="26">
        <v>0.30541457624157536</v>
      </c>
      <c r="CJ95" s="26">
        <v>0.27709721283511957</v>
      </c>
      <c r="CK95" s="26">
        <v>0.26802808353017016</v>
      </c>
      <c r="CL95" s="26">
        <v>0.25644991647590176</v>
      </c>
      <c r="CM95" s="26">
        <v>0.2317490765857613</v>
      </c>
      <c r="CN95" s="26">
        <v>0.1850038194053871</v>
      </c>
      <c r="CO95" s="26">
        <v>0.14596324891119594</v>
      </c>
      <c r="CP95" s="26">
        <v>0.1623526808400568</v>
      </c>
      <c r="CQ95" s="26">
        <v>0.14620221325566987</v>
      </c>
      <c r="CR95" s="26">
        <v>0.115908154414103</v>
      </c>
      <c r="CS95" s="26">
        <v>0.10387583463175601</v>
      </c>
      <c r="CT95" s="26">
        <v>0.09396904231583886</v>
      </c>
      <c r="CU95" s="26"/>
      <c r="CV95" s="26">
        <v>0.10520937454488719</v>
      </c>
      <c r="CW95" s="26">
        <v>0.19236172372888327</v>
      </c>
      <c r="CX95" s="26">
        <v>0.09548505148012376</v>
      </c>
      <c r="CY95" s="26">
        <v>0.2668087676430111</v>
      </c>
      <c r="CZ95" s="26">
        <v>0.24641826014008156</v>
      </c>
      <c r="DA95" s="26">
        <v>0.17705412834738057</v>
      </c>
      <c r="DB95" s="26">
        <v>0.2200513652897388</v>
      </c>
      <c r="DC95" s="26">
        <v>0.07995270503684235</v>
      </c>
      <c r="DD95" s="26">
        <v>0.4463194477422064</v>
      </c>
      <c r="DE95" s="26">
        <v>0.4552980591735299</v>
      </c>
      <c r="DF95" s="26">
        <v>0.7229016172563307</v>
      </c>
      <c r="DG95" s="26">
        <v>0.7270782300863948</v>
      </c>
      <c r="DH95" s="26">
        <v>0.3142070733315094</v>
      </c>
      <c r="DI95" s="26">
        <v>0.527239040870323</v>
      </c>
      <c r="DJ95" s="26"/>
      <c r="DK95" s="26"/>
      <c r="DL95" s="26"/>
      <c r="DM95" s="8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</row>
    <row r="96">
      <c r="A96" s="1"/>
      <c r="B96" s="4"/>
      <c r="C96" s="23" t="s">
        <v>850</v>
      </c>
      <c r="D96" s="31">
        <f t="shared" si="1"/>
      </c>
      <c r="E96" s="31">
        <f t="shared" si="3"/>
      </c>
      <c r="F96" s="31">
        <f t="shared" si="5"/>
      </c>
      <c r="G96" s="31">
        <f t="shared" si="7"/>
      </c>
      <c r="H96" s="31">
        <f t="shared" si="9"/>
      </c>
      <c r="I96" s="31">
        <f t="shared" si="11"/>
      </c>
      <c r="J96" s="31">
        <f t="shared" si="13"/>
      </c>
      <c r="K96" s="29">
        <f t="shared" si="15"/>
      </c>
      <c r="M96" s="26">
        <v>0.7004100497748281</v>
      </c>
      <c r="N96" s="26">
        <v>0.6805751469926197</v>
      </c>
      <c r="O96" s="26">
        <v>0.6847265707379588</v>
      </c>
      <c r="P96" s="26">
        <v>0.7153035098683548</v>
      </c>
      <c r="Q96" s="26">
        <v>0.8662326813952819</v>
      </c>
      <c r="R96" s="26">
        <v>1.1641361848351945</v>
      </c>
      <c r="S96" s="26">
        <v>1.9261016949152543</v>
      </c>
      <c r="T96" s="26">
        <v>3.912601424076834</v>
      </c>
      <c r="U96" s="26">
        <v>4.2046861339395</v>
      </c>
      <c r="V96" s="26">
        <v>3.348345462034876</v>
      </c>
      <c r="W96" s="26">
        <v>2.624296647623154</v>
      </c>
      <c r="X96" s="26">
        <v>2.09427289048474</v>
      </c>
      <c r="Y96" s="26">
        <v>1.8940823176117294</v>
      </c>
      <c r="Z96" s="26">
        <v>1.9383030303030302</v>
      </c>
      <c r="AA96" s="26">
        <v>2.000976517089049</v>
      </c>
      <c r="AB96" s="26">
        <v>2.253762819586884</v>
      </c>
      <c r="AC96" s="26">
        <v>2.5361732339368124</v>
      </c>
      <c r="AD96" s="26">
        <v>2.6717448710136096</v>
      </c>
      <c r="AE96" s="26">
        <v>2.860969868173258</v>
      </c>
      <c r="AF96" s="26">
        <v>2.931933644375324</v>
      </c>
      <c r="AG96" s="26">
        <v>3.2754342431761785</v>
      </c>
      <c r="AH96" s="26">
        <v>3.9976846307385228</v>
      </c>
      <c r="AI96" s="26">
        <v>3.6459066564651876</v>
      </c>
      <c r="AJ96" s="26">
        <v>2.840302743614002</v>
      </c>
      <c r="AK96" s="26">
        <v>2.0980392156862746</v>
      </c>
      <c r="AL96" s="26">
        <v>1.6474239602731222</v>
      </c>
      <c r="AM96" s="26">
        <v>1.5619703161970315</v>
      </c>
      <c r="AN96" s="26">
        <v>1.6171593366979091</v>
      </c>
      <c r="AO96" s="26">
        <v>1.8712725125479777</v>
      </c>
      <c r="AP96" s="26">
        <v>1.9481041872733267</v>
      </c>
      <c r="AQ96" s="26">
        <v>2.00441868888084</v>
      </c>
      <c r="AR96" s="26">
        <v>2.165955667084902</v>
      </c>
      <c r="AS96" s="26">
        <v>2.313221957040573</v>
      </c>
      <c r="AT96" s="26">
        <v>2.826124460874923</v>
      </c>
      <c r="AU96" s="26">
        <v>3.495589414595028</v>
      </c>
      <c r="AV96" s="26">
        <v>4.343793445878848</v>
      </c>
      <c r="AW96" s="26">
        <v>4.660970464135021</v>
      </c>
      <c r="AX96" s="26">
        <v>4.684247424892704</v>
      </c>
      <c r="AY96" s="26">
        <v>4.793889159292036</v>
      </c>
      <c r="AZ96" s="26">
        <v>4.338750300601203</v>
      </c>
      <c r="BA96" s="26">
        <v>4.3405361530715005</v>
      </c>
      <c r="BB96" s="26">
        <v>4.599891078165353</v>
      </c>
      <c r="BC96" s="26">
        <v>4.954055454181728</v>
      </c>
      <c r="BD96" s="26">
        <v>5.355304808174592</v>
      </c>
      <c r="BE96" s="26">
        <v>6.10861</v>
      </c>
      <c r="BF96" s="26">
        <v>6.033089476794496</v>
      </c>
      <c r="BG96" s="26">
        <v>5.329537144737269</v>
      </c>
      <c r="BH96" s="26">
        <v>5.202803898179199</v>
      </c>
      <c r="BI96" s="26">
        <v>5.14958051467424</v>
      </c>
      <c r="BJ96" s="26">
        <v>5.369648199449429</v>
      </c>
      <c r="BK96" s="26">
        <v>5.475286556999665</v>
      </c>
      <c r="BL96" s="26">
        <v>5.017754807834257</v>
      </c>
      <c r="BM96" s="26">
        <v>4.330506989722102</v>
      </c>
      <c r="BN96" s="26">
        <v>3.9386787357151753</v>
      </c>
      <c r="BO96" s="26">
        <v>4.084239120252113</v>
      </c>
      <c r="BP96" s="26">
        <v>6.822866216354701</v>
      </c>
      <c r="BQ96" s="26">
        <v>6.482784761181171</v>
      </c>
      <c r="BR96" s="26"/>
      <c r="BS96" s="26">
        <v>6.423398158843154</v>
      </c>
      <c r="BT96" s="26">
        <v>5.358174769834084</v>
      </c>
      <c r="BU96" s="26">
        <v>25.481812318265927</v>
      </c>
      <c r="BV96" s="26"/>
      <c r="BW96" s="26"/>
      <c r="BX96" s="26"/>
      <c r="BY96" s="26">
        <v>25.898915836813362</v>
      </c>
      <c r="BZ96" s="26">
        <v>4.467447658143892</v>
      </c>
      <c r="CA96" s="26">
        <v>3.310081232671077</v>
      </c>
      <c r="CB96" s="26">
        <v>2.208614350970206</v>
      </c>
      <c r="CC96" s="26">
        <v>2.2152853509747876</v>
      </c>
      <c r="CD96" s="26">
        <v>2.3655096696792417</v>
      </c>
      <c r="CE96" s="26">
        <v>2.6056483175378924</v>
      </c>
      <c r="CF96" s="26">
        <v>2.8210886562072206</v>
      </c>
      <c r="CG96" s="26">
        <v>2.8608724972676325</v>
      </c>
      <c r="CH96" s="26">
        <v>2.8661480393834844</v>
      </c>
      <c r="CI96" s="26">
        <v>2.9421481181901314</v>
      </c>
      <c r="CJ96" s="26">
        <v>2.900171470836415</v>
      </c>
      <c r="CK96" s="26">
        <v>2.8716022561102985</v>
      </c>
      <c r="CL96" s="26">
        <v>3.1612310495420495</v>
      </c>
      <c r="CM96" s="26">
        <v>3.4159686000568588</v>
      </c>
      <c r="CN96" s="26">
        <v>4.301135188581694</v>
      </c>
      <c r="CO96" s="26">
        <v>5.265716398330352</v>
      </c>
      <c r="CP96" s="26">
        <v>5.708037381183524</v>
      </c>
      <c r="CQ96" s="26">
        <v>6.568253351223244</v>
      </c>
      <c r="CR96" s="26">
        <v>5.8230301439883165</v>
      </c>
      <c r="CS96" s="26">
        <v>5.845781496330324</v>
      </c>
      <c r="CT96" s="26">
        <v>4.622303156937572</v>
      </c>
      <c r="CU96" s="26">
        <v>6.377827893012352</v>
      </c>
      <c r="CV96" s="26">
        <v>7.467636501662692</v>
      </c>
      <c r="CW96" s="26">
        <v>4.146097435971127</v>
      </c>
      <c r="CX96" s="26">
        <v>3.2803909365608392</v>
      </c>
      <c r="CY96" s="26">
        <v>2.1022828081762275</v>
      </c>
      <c r="CZ96" s="26">
        <v>1.6855592647898114</v>
      </c>
      <c r="DA96" s="26">
        <v>1.871707297313719</v>
      </c>
      <c r="DB96" s="26">
        <v>2.141015727332677</v>
      </c>
      <c r="DC96" s="26">
        <v>2.0044534640036304</v>
      </c>
      <c r="DD96" s="26">
        <v>1.829857879512011</v>
      </c>
      <c r="DE96" s="26">
        <v>1.5707763750902617</v>
      </c>
      <c r="DF96" s="26">
        <v>1.3541054187122121</v>
      </c>
      <c r="DG96" s="26">
        <v>1.1898019347549782</v>
      </c>
      <c r="DH96" s="26">
        <v>1.223634218951862</v>
      </c>
      <c r="DI96" s="26">
        <v>1.274612715772641</v>
      </c>
      <c r="DJ96" s="26"/>
      <c r="DK96" s="26"/>
      <c r="DL96" s="26"/>
      <c r="DM96" s="8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</row>
    <row r="97">
      <c r="A97" s="1"/>
      <c r="B97" s="4"/>
      <c r="C97" s="23" t="s">
        <v>851</v>
      </c>
      <c r="D97" s="31">
        <f t="shared" si="1"/>
      </c>
      <c r="E97" s="31">
        <f t="shared" si="3"/>
      </c>
      <c r="F97" s="31">
        <f t="shared" si="5"/>
      </c>
      <c r="G97" s="31">
        <f t="shared" si="7"/>
      </c>
      <c r="H97" s="31">
        <f t="shared" si="9"/>
      </c>
      <c r="I97" s="31">
        <f t="shared" si="11"/>
      </c>
      <c r="J97" s="31">
        <f t="shared" si="13"/>
      </c>
      <c r="K97" s="29">
        <f t="shared" si="15"/>
      </c>
      <c r="M97" s="26">
        <v>0.7164838095699928</v>
      </c>
      <c r="N97" s="26">
        <v>0.6968112298344856</v>
      </c>
      <c r="O97" s="26">
        <v>0.7029962858713212</v>
      </c>
      <c r="P97" s="26">
        <v>0.7381306039235266</v>
      </c>
      <c r="Q97" s="26">
        <v>0.9055677677737962</v>
      </c>
      <c r="R97" s="26">
        <v>1.2516260755432405</v>
      </c>
      <c r="S97" s="26">
        <v>2.207622571692877</v>
      </c>
      <c r="T97" s="26">
        <v>5.314484930274404</v>
      </c>
      <c r="U97" s="26">
        <v>5.758285440613027</v>
      </c>
      <c r="V97" s="26">
        <v>4.164275956284153</v>
      </c>
      <c r="W97" s="26">
        <v>3.0592611208846443</v>
      </c>
      <c r="X97" s="26">
        <v>2.353495410067588</v>
      </c>
      <c r="Y97" s="26">
        <v>2.113204572329523</v>
      </c>
      <c r="Z97" s="26">
        <v>2.193803589802218</v>
      </c>
      <c r="AA97" s="26">
        <v>2.3110096670247047</v>
      </c>
      <c r="AB97" s="26">
        <v>2.7610688373739163</v>
      </c>
      <c r="AC97" s="26">
        <v>3.150088183421517</v>
      </c>
      <c r="AD97" s="26">
        <v>3.281686626746507</v>
      </c>
      <c r="AE97" s="26">
        <v>3.4331638418079096</v>
      </c>
      <c r="AF97" s="26">
        <v>3.267302137492779</v>
      </c>
      <c r="AG97" s="26">
        <v>3.7130801687763713</v>
      </c>
      <c r="AH97" s="26">
        <v>4.653438661710037</v>
      </c>
      <c r="AI97" s="26">
        <v>4.1708533916849015</v>
      </c>
      <c r="AJ97" s="26">
        <v>3.1327304347826086</v>
      </c>
      <c r="AK97" s="26">
        <v>2.2420115243583028</v>
      </c>
      <c r="AL97" s="26">
        <v>1.732752992383025</v>
      </c>
      <c r="AM97" s="26">
        <v>1.6391873589164785</v>
      </c>
      <c r="AN97" s="26">
        <v>1.7026821862348178</v>
      </c>
      <c r="AO97" s="26">
        <v>1.9880803011292347</v>
      </c>
      <c r="AP97" s="26">
        <v>2.0790288529204783</v>
      </c>
      <c r="AQ97" s="26">
        <v>2.152547646830027</v>
      </c>
      <c r="AR97" s="26">
        <v>2.3507943713118475</v>
      </c>
      <c r="AS97" s="26">
        <v>2.5386066003143006</v>
      </c>
      <c r="AT97" s="26">
        <v>3.191927627000696</v>
      </c>
      <c r="AU97" s="26">
        <v>4.108388312912346</v>
      </c>
      <c r="AV97" s="26">
        <v>5.340903540903541</v>
      </c>
      <c r="AW97" s="26">
        <v>5.883621837549933</v>
      </c>
      <c r="AX97" s="26">
        <v>6.005114993122421</v>
      </c>
      <c r="AY97" s="26">
        <v>6.262537283236994</v>
      </c>
      <c r="AZ97" s="26">
        <v>5.558501668806162</v>
      </c>
      <c r="BA97" s="26">
        <v>5.575876326002588</v>
      </c>
      <c r="BB97" s="26">
        <v>6.008609290998741</v>
      </c>
      <c r="BC97" s="26">
        <v>6.7111515265441675</v>
      </c>
      <c r="BD97" s="26">
        <v>7.473636362088081</v>
      </c>
      <c r="BE97" s="26">
        <v>8.986821868787276</v>
      </c>
      <c r="BF97" s="26">
        <v>8.870216438462434</v>
      </c>
      <c r="BG97" s="26">
        <v>7.345544225616591</v>
      </c>
      <c r="BH97" s="26">
        <v>7.033081368550596</v>
      </c>
      <c r="BI97" s="26">
        <v>6.952741526900879</v>
      </c>
      <c r="BJ97" s="26">
        <v>7.3893387016428465</v>
      </c>
      <c r="BK97" s="26">
        <v>7.672492733439991</v>
      </c>
      <c r="BL97" s="26">
        <v>6.880896451443681</v>
      </c>
      <c r="BM97" s="26">
        <v>5.696551095567062</v>
      </c>
      <c r="BN97" s="26">
        <v>5.043435715747648</v>
      </c>
      <c r="BO97" s="26">
        <v>5.383383410987998</v>
      </c>
      <c r="BP97" s="26">
        <v>11.7225844666363</v>
      </c>
      <c r="BQ97" s="26">
        <v>11.232375342326211</v>
      </c>
      <c r="BR97" s="26"/>
      <c r="BS97" s="26">
        <v>12.164349083262142</v>
      </c>
      <c r="BT97" s="26">
        <v>9.135217692784934</v>
      </c>
      <c r="BU97" s="26"/>
      <c r="BV97" s="26"/>
      <c r="BW97" s="26"/>
      <c r="BX97" s="26"/>
      <c r="BY97" s="26"/>
      <c r="BZ97" s="26">
        <v>6.374796414638997</v>
      </c>
      <c r="CA97" s="26">
        <v>4.16108748872568</v>
      </c>
      <c r="CB97" s="26">
        <v>2.5379072842166632</v>
      </c>
      <c r="CC97" s="26">
        <v>2.5426401328686925</v>
      </c>
      <c r="CD97" s="26">
        <v>2.76500948256011</v>
      </c>
      <c r="CE97" s="26">
        <v>3.108889470250234</v>
      </c>
      <c r="CF97" s="26">
        <v>3.4231811028303762</v>
      </c>
      <c r="CG97" s="26">
        <v>3.4831851642129106</v>
      </c>
      <c r="CH97" s="26">
        <v>3.4735375995912636</v>
      </c>
      <c r="CI97" s="26">
        <v>3.6428631335905357</v>
      </c>
      <c r="CJ97" s="26">
        <v>3.6358005923929224</v>
      </c>
      <c r="CK97" s="26">
        <v>3.660168503425003</v>
      </c>
      <c r="CL97" s="26">
        <v>4.335920650888618</v>
      </c>
      <c r="CM97" s="26">
        <v>4.907692884769272</v>
      </c>
      <c r="CN97" s="26">
        <v>7.083496171439936</v>
      </c>
      <c r="CO97" s="26">
        <v>10.313430130433158</v>
      </c>
      <c r="CP97" s="26">
        <v>11.671704986693426</v>
      </c>
      <c r="CQ97" s="26">
        <v>16.144695475280482</v>
      </c>
      <c r="CR97" s="26">
        <v>11.987440986494422</v>
      </c>
      <c r="CS97" s="26">
        <v>11.422789103873178</v>
      </c>
      <c r="CT97" s="26">
        <v>7.175206847360913</v>
      </c>
      <c r="CU97" s="26">
        <v>11.77751927190795</v>
      </c>
      <c r="CV97" s="26">
        <v>15.122322666889465</v>
      </c>
      <c r="CW97" s="26">
        <v>5.749272368604582</v>
      </c>
      <c r="CX97" s="26">
        <v>4.297961482753071</v>
      </c>
      <c r="CY97" s="26">
        <v>2.4852900869529733</v>
      </c>
      <c r="CZ97" s="26">
        <v>1.9388385456790937</v>
      </c>
      <c r="DA97" s="26">
        <v>2.1938199557663927</v>
      </c>
      <c r="DB97" s="26">
        <v>2.5260946026603</v>
      </c>
      <c r="DC97" s="26">
        <v>2.313703032300593</v>
      </c>
      <c r="DD97" s="26">
        <v>2.051968100110265</v>
      </c>
      <c r="DE97" s="26">
        <v>1.7425542787691288</v>
      </c>
      <c r="DF97" s="26">
        <v>1.501204306834382</v>
      </c>
      <c r="DG97" s="26">
        <v>1.3309091268117372</v>
      </c>
      <c r="DH97" s="26">
        <v>1.3970960583866705</v>
      </c>
      <c r="DI97" s="26">
        <v>1.4787331665866061</v>
      </c>
      <c r="DJ97" s="26"/>
      <c r="DK97" s="26"/>
      <c r="DL97" s="26"/>
      <c r="DM97" s="8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</row>
    <row r="98">
      <c r="A98" s="1"/>
      <c r="B98" s="4"/>
      <c r="C98" s="23" t="s">
        <v>852</v>
      </c>
      <c r="D98" s="31">
        <f t="shared" si="1"/>
      </c>
      <c r="E98" s="31">
        <f t="shared" si="3"/>
      </c>
      <c r="F98" s="31">
        <f t="shared" si="5"/>
      </c>
      <c r="G98" s="31">
        <f t="shared" si="7"/>
      </c>
      <c r="H98" s="31">
        <f t="shared" si="9"/>
      </c>
      <c r="I98" s="31">
        <f t="shared" si="11"/>
      </c>
      <c r="J98" s="31">
        <f t="shared" si="13"/>
      </c>
      <c r="K98" s="29">
        <f t="shared" si="15"/>
      </c>
      <c r="M98" s="26">
        <v>0.4528885721510839</v>
      </c>
      <c r="N98" s="26">
        <v>0.4404400144788071</v>
      </c>
      <c r="O98" s="26">
        <v>0.43827136137560097</v>
      </c>
      <c r="P98" s="26">
        <v>0.444771479429388</v>
      </c>
      <c r="Q98" s="26">
        <v>0.4936312005515249</v>
      </c>
      <c r="R98" s="26">
        <v>0.5738176955649654</v>
      </c>
      <c r="S98" s="26">
        <v>0.7302224534132983</v>
      </c>
      <c r="T98" s="26">
        <v>0.9130612875801839</v>
      </c>
      <c r="U98" s="26">
        <v>0.8914732705568325</v>
      </c>
      <c r="V98" s="26">
        <v>0.8536721977175663</v>
      </c>
      <c r="W98" s="26">
        <v>0.818669715515502</v>
      </c>
      <c r="X98" s="26">
        <v>0.7897566094580414</v>
      </c>
      <c r="Y98" s="26">
        <v>0.7967897748383741</v>
      </c>
      <c r="Z98" s="26">
        <v>0.7905248413940842</v>
      </c>
      <c r="AA98" s="26">
        <v>0.7860620176279856</v>
      </c>
      <c r="AB98" s="26">
        <v>0.8102825093477358</v>
      </c>
      <c r="AC98" s="26">
        <v>0.8568995502248875</v>
      </c>
      <c r="AD98" s="26">
        <v>0.8900994789199431</v>
      </c>
      <c r="AE98" s="26">
        <v>0.9302257941063912</v>
      </c>
      <c r="AF98" s="26">
        <v>0.9603837663440312</v>
      </c>
      <c r="AG98" s="26">
        <v>0.9672101117420773</v>
      </c>
      <c r="AH98" s="26">
        <v>0.9996206827710121</v>
      </c>
      <c r="AI98" s="26">
        <v>0.9357290132547864</v>
      </c>
      <c r="AJ98" s="26">
        <v>0.839463137291453</v>
      </c>
      <c r="AK98" s="26">
        <v>0.7306247866165927</v>
      </c>
      <c r="AL98" s="26">
        <v>0.640959587828047</v>
      </c>
      <c r="AM98" s="26">
        <v>0.6114001852319609</v>
      </c>
      <c r="AN98" s="26">
        <v>0.61261835396941</v>
      </c>
      <c r="AO98" s="26">
        <v>0.6524603664813671</v>
      </c>
      <c r="AP98" s="26">
        <v>0.6582664884135473</v>
      </c>
      <c r="AQ98" s="26">
        <v>0.663255033557047</v>
      </c>
      <c r="AR98" s="26">
        <v>0.6866613630336781</v>
      </c>
      <c r="AS98" s="26">
        <v>0.7013314037626628</v>
      </c>
      <c r="AT98" s="26">
        <v>0.7472792440534376</v>
      </c>
      <c r="AU98" s="26">
        <v>0.8014340871483728</v>
      </c>
      <c r="AV98" s="26">
        <v>0.8470565453137103</v>
      </c>
      <c r="AW98" s="26">
        <v>0.8819560878243513</v>
      </c>
      <c r="AX98" s="26">
        <v>0.8982960082304526</v>
      </c>
      <c r="AY98" s="26">
        <v>0.9066267364016737</v>
      </c>
      <c r="AZ98" s="26">
        <v>0.9154487949260043</v>
      </c>
      <c r="BA98" s="26">
        <v>0.9205793250747544</v>
      </c>
      <c r="BB98" s="26">
        <v>0.9378424657534247</v>
      </c>
      <c r="BC98" s="26">
        <v>0.9727918768816602</v>
      </c>
      <c r="BD98" s="26">
        <v>1.0257036211675725</v>
      </c>
      <c r="BE98" s="26">
        <v>1.0945209200968522</v>
      </c>
      <c r="BF98" s="26">
        <v>1.1174769341431365</v>
      </c>
      <c r="BG98" s="26">
        <v>1.0842037535331814</v>
      </c>
      <c r="BH98" s="26">
        <v>1.0726898082399134</v>
      </c>
      <c r="BI98" s="26">
        <v>1.0484360978178615</v>
      </c>
      <c r="BJ98" s="26">
        <v>1.0460859949627417</v>
      </c>
      <c r="BK98" s="26">
        <v>1.0304439164291725</v>
      </c>
      <c r="BL98" s="26">
        <v>0.9868732023688335</v>
      </c>
      <c r="BM98" s="26">
        <v>0.9223729780161234</v>
      </c>
      <c r="BN98" s="26">
        <v>0.908915149199514</v>
      </c>
      <c r="BO98" s="26">
        <v>0.8816259864259591</v>
      </c>
      <c r="BP98" s="26">
        <v>0.8741477536259806</v>
      </c>
      <c r="BQ98" s="26">
        <v>0.8091138114118752</v>
      </c>
      <c r="BR98" s="26"/>
      <c r="BS98" s="26">
        <v>0.7006402493839077</v>
      </c>
      <c r="BT98" s="26">
        <v>0.6831666360537191</v>
      </c>
      <c r="BU98" s="26">
        <v>0.7244798576257837</v>
      </c>
      <c r="BV98" s="26">
        <v>0.8404417264256767</v>
      </c>
      <c r="BW98" s="26">
        <v>0.8590692969719238</v>
      </c>
      <c r="BX98" s="26">
        <v>0.8584451691622651</v>
      </c>
      <c r="BY98" s="26">
        <v>0.7533000336656195</v>
      </c>
      <c r="BZ98" s="26">
        <v>0.6262228716668166</v>
      </c>
      <c r="CA98" s="26">
        <v>0.5845584870833067</v>
      </c>
      <c r="CB98" s="26">
        <v>0.5531779672554917</v>
      </c>
      <c r="CC98" s="26">
        <v>0.5592640548969462</v>
      </c>
      <c r="CD98" s="26">
        <v>0.566334155007296</v>
      </c>
      <c r="CE98" s="26">
        <v>0.5670260634013782</v>
      </c>
      <c r="CF98" s="26">
        <v>0.5701661032097854</v>
      </c>
      <c r="CG98" s="26">
        <v>0.5612557600420494</v>
      </c>
      <c r="CH98" s="26">
        <v>0.563436528691927</v>
      </c>
      <c r="CI98" s="26">
        <v>0.5709861948572412</v>
      </c>
      <c r="CJ98" s="26">
        <v>0.5627238798729649</v>
      </c>
      <c r="CK98" s="26">
        <v>0.5496953933746322</v>
      </c>
      <c r="CL98" s="26">
        <v>0.532103931950329</v>
      </c>
      <c r="CM98" s="26">
        <v>0.5255139296433075</v>
      </c>
      <c r="CN98" s="26">
        <v>0.5370971557615691</v>
      </c>
      <c r="CO98" s="26">
        <v>0.5491580486489526</v>
      </c>
      <c r="CP98" s="26">
        <v>0.5586062570079701</v>
      </c>
      <c r="CQ98" s="26">
        <v>0.555414351108128</v>
      </c>
      <c r="CR98" s="26">
        <v>0.5401071080663348</v>
      </c>
      <c r="CS98" s="26">
        <v>0.5431032751948084</v>
      </c>
      <c r="CT98" s="26">
        <v>0.5251548677064632</v>
      </c>
      <c r="CU98" s="26">
        <v>0.5274537503670605</v>
      </c>
      <c r="CV98" s="26">
        <v>0.5226580037827926</v>
      </c>
      <c r="CW98" s="26">
        <v>0.4533214066690513</v>
      </c>
      <c r="CX98" s="26">
        <v>0.4120925921544382</v>
      </c>
      <c r="CY98" s="26">
        <v>0.3889827522521707</v>
      </c>
      <c r="CZ98" s="26">
        <v>0.37792332089159797</v>
      </c>
      <c r="DA98" s="26">
        <v>0.4048905015148185</v>
      </c>
      <c r="DB98" s="26">
        <v>0.4372842829480785</v>
      </c>
      <c r="DC98" s="26">
        <v>0.42859974487292707</v>
      </c>
      <c r="DD98" s="26">
        <v>0.3867069866004279</v>
      </c>
      <c r="DE98" s="26">
        <v>0.343190745092919</v>
      </c>
      <c r="DF98" s="26">
        <v>0.29526584776785786</v>
      </c>
      <c r="DG98" s="26">
        <v>0.24764079539108197</v>
      </c>
      <c r="DH98" s="26">
        <v>0.2410104925896915</v>
      </c>
      <c r="DI98" s="26">
        <v>0.23837492156313</v>
      </c>
      <c r="DJ98" s="26"/>
      <c r="DK98" s="26"/>
      <c r="DL98" s="26"/>
      <c r="DM98" s="8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</row>
    <row r="99">
      <c r="A99" s="1"/>
      <c r="B99" s="4"/>
      <c r="C99" s="23" t="s">
        <v>853</v>
      </c>
      <c r="D99" s="31">
        <f t="shared" si="1"/>
      </c>
      <c r="E99" s="31">
        <f t="shared" si="3"/>
      </c>
      <c r="F99" s="31">
        <f t="shared" si="5"/>
      </c>
      <c r="G99" s="31">
        <f t="shared" si="7"/>
      </c>
      <c r="H99" s="31">
        <f t="shared" si="9"/>
      </c>
      <c r="I99" s="31">
        <f t="shared" si="11"/>
      </c>
      <c r="J99" s="31">
        <f t="shared" si="13"/>
      </c>
      <c r="K99" s="29">
        <f t="shared" si="15"/>
      </c>
      <c r="M99" s="26">
        <v>0.810930296377607</v>
      </c>
      <c r="N99" s="26">
        <v>0.7909471414528966</v>
      </c>
      <c r="O99" s="26">
        <v>0.7962684877754301</v>
      </c>
      <c r="P99" s="26">
        <v>0.8329506772777425</v>
      </c>
      <c r="Q99" s="26">
        <v>1.0105174731182796</v>
      </c>
      <c r="R99" s="26">
        <v>1.3630790407115252</v>
      </c>
      <c r="S99" s="26">
        <v>2.3110981987216737</v>
      </c>
      <c r="T99" s="26">
        <v>4.929730857500521</v>
      </c>
      <c r="U99" s="26">
        <v>5.505173992673993</v>
      </c>
      <c r="V99" s="26">
        <v>4.093671311062615</v>
      </c>
      <c r="W99" s="26">
        <v>3.1450200232528096</v>
      </c>
      <c r="X99" s="26">
        <v>2.4664552278253513</v>
      </c>
      <c r="Y99" s="26">
        <v>2.1990155865463494</v>
      </c>
      <c r="Z99" s="26">
        <v>2.338435291250305</v>
      </c>
      <c r="AA99" s="26">
        <v>2.4318168974286523</v>
      </c>
      <c r="AB99" s="26">
        <v>2.9290031912896564</v>
      </c>
      <c r="AC99" s="26">
        <v>3.2984302862419206</v>
      </c>
      <c r="AD99" s="26">
        <v>3.437794040773654</v>
      </c>
      <c r="AE99" s="26">
        <v>3.5861316022425496</v>
      </c>
      <c r="AF99" s="26">
        <v>3.4080747213015967</v>
      </c>
      <c r="AG99" s="26">
        <v>3.776824034334764</v>
      </c>
      <c r="AH99" s="26">
        <v>4.153546246370801</v>
      </c>
      <c r="AI99" s="26">
        <v>3.4744440393729494</v>
      </c>
      <c r="AJ99" s="26">
        <v>2.736736554238833</v>
      </c>
      <c r="AK99" s="26">
        <v>2.067133542622555</v>
      </c>
      <c r="AL99" s="26">
        <v>1.6962079250106519</v>
      </c>
      <c r="AM99" s="26">
        <v>1.6879590887959088</v>
      </c>
      <c r="AN99" s="26">
        <v>1.778276955602537</v>
      </c>
      <c r="AO99" s="26">
        <v>2.080078765999344</v>
      </c>
      <c r="AP99" s="26">
        <v>2.2883810999225407</v>
      </c>
      <c r="AQ99" s="26">
        <v>2.419851333624836</v>
      </c>
      <c r="AR99" s="26">
        <v>2.6368635437881873</v>
      </c>
      <c r="AS99" s="26">
        <v>2.9088835534213686</v>
      </c>
      <c r="AT99" s="26">
        <v>3.759672131147541</v>
      </c>
      <c r="AU99" s="26">
        <v>4.722643553629469</v>
      </c>
      <c r="AV99" s="26">
        <v>6.3578488372093025</v>
      </c>
      <c r="AW99" s="26">
        <v>7.196416938110749</v>
      </c>
      <c r="AX99" s="26">
        <v>7.276197666666667</v>
      </c>
      <c r="AY99" s="26">
        <v>8.223293738140418</v>
      </c>
      <c r="AZ99" s="26">
        <v>6.884058505564388</v>
      </c>
      <c r="BA99" s="26">
        <v>6.83066941362916</v>
      </c>
      <c r="BB99" s="26">
        <v>7.347976373759049</v>
      </c>
      <c r="BC99" s="26">
        <v>8.073323270411807</v>
      </c>
      <c r="BD99" s="26">
        <v>8.792123163477317</v>
      </c>
      <c r="BE99" s="26">
        <v>10.273571363636364</v>
      </c>
      <c r="BF99" s="26">
        <v>9.792742042539707</v>
      </c>
      <c r="BG99" s="26">
        <v>8.253194520194047</v>
      </c>
      <c r="BH99" s="26">
        <v>7.971371230538457</v>
      </c>
      <c r="BI99" s="26">
        <v>7.977219591279492</v>
      </c>
      <c r="BJ99" s="26">
        <v>8.554746842968918</v>
      </c>
      <c r="BK99" s="26">
        <v>8.674782652744623</v>
      </c>
      <c r="BL99" s="26">
        <v>7.720154135427447</v>
      </c>
      <c r="BM99" s="26">
        <v>6.345974978058476</v>
      </c>
      <c r="BN99" s="26">
        <v>5.611681267629524</v>
      </c>
      <c r="BO99" s="26">
        <v>6.018375037962103</v>
      </c>
      <c r="BP99" s="26">
        <v>12.212764833254244</v>
      </c>
      <c r="BQ99" s="26">
        <v>11.325244127894575</v>
      </c>
      <c r="BR99" s="26"/>
      <c r="BS99" s="26">
        <v>11.014121537193033</v>
      </c>
      <c r="BT99" s="26">
        <v>9.238557640849619</v>
      </c>
      <c r="BU99" s="26"/>
      <c r="BV99" s="26"/>
      <c r="BW99" s="26"/>
      <c r="BX99" s="26"/>
      <c r="BY99" s="26"/>
      <c r="BZ99" s="26">
        <v>6.931349084531669</v>
      </c>
      <c r="CA99" s="26">
        <v>4.651052449273513</v>
      </c>
      <c r="CB99" s="26">
        <v>2.894637439725668</v>
      </c>
      <c r="CC99" s="26">
        <v>2.87319020366203</v>
      </c>
      <c r="CD99" s="26">
        <v>3.0353227542682184</v>
      </c>
      <c r="CE99" s="26">
        <v>3.43068479047248</v>
      </c>
      <c r="CF99" s="26">
        <v>3.7673549012430754</v>
      </c>
      <c r="CG99" s="26">
        <v>3.8434503380715417</v>
      </c>
      <c r="CH99" s="26">
        <v>4.164602432473468</v>
      </c>
      <c r="CI99" s="26">
        <v>4.344293303994305</v>
      </c>
      <c r="CJ99" s="26">
        <v>4.265561854564398</v>
      </c>
      <c r="CK99" s="26">
        <v>4.336016814088772</v>
      </c>
      <c r="CL99" s="26">
        <v>5.116790935977007</v>
      </c>
      <c r="CM99" s="26">
        <v>5.843774255342379</v>
      </c>
      <c r="CN99" s="26">
        <v>8.653148584010326</v>
      </c>
      <c r="CO99" s="26">
        <v>12.45642159905208</v>
      </c>
      <c r="CP99" s="26">
        <v>13.985971011462105</v>
      </c>
      <c r="CQ99" s="26">
        <v>18.382119670117564</v>
      </c>
      <c r="CR99" s="26">
        <v>13.426955709606556</v>
      </c>
      <c r="CS99" s="26">
        <v>13.303691261640173</v>
      </c>
      <c r="CT99" s="26">
        <v>9.444364506023382</v>
      </c>
      <c r="CU99" s="26">
        <v>20.140610862177198</v>
      </c>
      <c r="CV99" s="26">
        <v>33.148800410241385</v>
      </c>
      <c r="CW99" s="26">
        <v>9.533069747464179</v>
      </c>
      <c r="CX99" s="26">
        <v>6.912947815282667</v>
      </c>
      <c r="CY99" s="26">
        <v>3.55041268514965</v>
      </c>
      <c r="CZ99" s="26">
        <v>2.769772909270766</v>
      </c>
      <c r="DA99" s="26">
        <v>3.134033822432231</v>
      </c>
      <c r="DB99" s="26">
        <v>3.6327843473862496</v>
      </c>
      <c r="DC99" s="26">
        <v>3.3531287317888703</v>
      </c>
      <c r="DD99" s="26">
        <v>2.996128500823723</v>
      </c>
      <c r="DE99" s="26">
        <v>2.56259127238014</v>
      </c>
      <c r="DF99" s="26">
        <v>2.2075889547813197</v>
      </c>
      <c r="DG99" s="26">
        <v>1.9573648138467794</v>
      </c>
      <c r="DH99" s="26">
        <v>2.0533461523960335</v>
      </c>
      <c r="DI99" s="26">
        <v>2.1795600478527306</v>
      </c>
      <c r="DJ99" s="26"/>
      <c r="DK99" s="26"/>
      <c r="DL99" s="26"/>
      <c r="DM99" s="8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</row>
    <row r="100">
      <c r="A100" s="1"/>
      <c r="B100" s="4"/>
      <c r="DM100" s="8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</row>
    <row r="101">
      <c r="A101" s="1"/>
      <c r="B101" s="4"/>
      <c r="C101" s="11" t="s">
        <v>94</v>
      </c>
      <c r="DM101" s="8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</row>
    <row r="102">
      <c r="A102" s="1"/>
      <c r="B102" s="4"/>
      <c r="DM102" s="8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</row>
    <row r="103">
      <c r="A103" s="1"/>
      <c r="B103" s="4"/>
      <c r="DM103" s="8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</row>
    <row r="104">
      <c r="A104" s="1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9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</hyperlinks>
  <pageMargins left="0.7" right="0.7" top="0.75" bottom="0.75" header="0.3" footer="0.3"/>
  <drawing r:id="rId10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2:H4"/>
  <sheetViews>
    <sheetView showGridLines="0" workbookViewId="0"/>
  </sheetViews>
  <sheetFormatPr defaultRowHeight="15"/>
  <cols>
    <col min="1" max="1" width="2.85546875" customWidth="1"/>
    <col min="2" max="2" width="2.7109375" customWidth="1"/>
    <col min="3" max="3" width="19" customWidth="1"/>
    <col min="4" max="4" width="12.7109375" customWidth="1"/>
    <col min="7" max="7" width="2.5703125" customWidth="1"/>
  </cols>
  <sheetData>
    <row r="1" ht="15" customHeight="1"/>
    <row r="2" ht="10" customHeight="1">
      <c r="A2" s="48"/>
      <c r="B2" s="47"/>
      <c r="C2" s="47"/>
      <c r="D2" s="47"/>
      <c r="E2" s="47"/>
      <c r="F2" s="47"/>
      <c r="G2" s="47"/>
      <c r="H2" s="51"/>
    </row>
    <row r="3">
      <c r="A3" s="48"/>
      <c r="C3" s="52" t="s">
        <v>854</v>
      </c>
      <c r="E3" s="54" t="s">
        <v>855</v>
      </c>
      <c r="H3" s="51"/>
    </row>
    <row r="4" ht="9" customHeight="1">
      <c r="A4" s="48"/>
      <c r="B4" s="49"/>
      <c r="C4" s="49"/>
      <c r="D4" s="49"/>
      <c r="E4" s="49"/>
      <c r="F4" s="49"/>
      <c r="G4" s="49"/>
      <c r="H4" s="51"/>
    </row>
  </sheetData>
  <hyperlinks>
    <hyperlink ref="E3" r:id="rId1" display="www.pitchbook.com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E15"/>
  <sheetViews>
    <sheetView showGridLines="0" workbookViewId="0">
      <selection sqref="A1"/>
    </sheetView>
  </sheetViews>
  <sheetFormatPr defaultRowHeight="15"/>
  <cols>
    <col min="1" max="1" width="10.5703125" customWidth="1"/>
    <col min="2" max="2" width="49.140625" customWidth="1"/>
    <col min="3" max="3" width="27.7109375" customWidth="1"/>
    <col min="4" max="4" width="4.5703125" customWidth="1"/>
    <col min="5" max="5" width="22.140625" customWidth="1"/>
  </cols>
  <sheetData>
    <row r="1">
      <c r="A1" s="55" t="s">
        <v>856</v>
      </c>
    </row>
    <row r="3">
      <c r="A3" s="56" t="s">
        <v>857</v>
      </c>
    </row>
    <row r="4">
      <c r="A4" s="57" t="s">
        <v>858</v>
      </c>
    </row>
    <row r="6">
      <c r="A6" s="56" t="s">
        <v>859</v>
      </c>
      <c r="C6" s="57" t="s">
        <v>860</v>
      </c>
      <c r="E6" s="56" t="s">
        <v>861</v>
      </c>
    </row>
    <row r="8">
      <c r="A8" s="56" t="s">
        <v>862</v>
      </c>
    </row>
    <row r="9">
      <c r="A9" s="58" t="s">
        <v>863</v>
      </c>
      <c r="B9" s="56" t="s">
        <v>864</v>
      </c>
    </row>
    <row r="10">
      <c r="A10" s="58" t="s">
        <v>865</v>
      </c>
      <c r="B10" s="56" t="s">
        <v>866</v>
      </c>
    </row>
    <row r="11">
      <c r="A11" s="58" t="s">
        <v>867</v>
      </c>
      <c r="B11" s="56" t="s">
        <v>868</v>
      </c>
    </row>
    <row r="13">
      <c r="A13" s="56" t="s">
        <v>869</v>
      </c>
      <c r="B13" s="57" t="s">
        <v>858</v>
      </c>
    </row>
    <row r="15">
      <c r="A15" s="11" t="s">
        <v>94</v>
      </c>
    </row>
  </sheetData>
  <sheetProtection algorithmName="SHA-512" hashValue="4XU+Q/bnd6C3YCoMrDtaBHnZIhCdi0WAH7qSvsUfXvJAzte4yVVCpKwqZ2u/aKyUdeXj7zAnGasddIFZsROB5w==" saltValue="xvvZVXVqQpZchzR4HciK4g==" spinCount="100000" sheet="1" objects="1" scenarios="1"/>
  <hyperlinks>
    <hyperlink ref="A4" r:id="rId1" display="support@pitchbook.com"/>
    <hyperlink ref="C6" r:id="rId2" display="the PitchBook subscription agreement."/>
    <hyperlink ref="B13" r:id="rId3" display="support@pitchbook.com"/>
  </hyperlinks>
  <pageMargins left="0.7" right="0.7" top="0.75" bottom="0.75" header="0.3" footer="0.3"/>
</worksheet>
</file>