
<file path=[Content_Types].xml><?xml version="1.0" encoding="utf-8"?>
<Types xmlns="http://schemas.openxmlformats.org/package/2006/content-types">
  <Default Extension="png" ContentType="image/png"/>
  <Default Extension="svg" ContentType="image/sv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defaultThemeVersion="166925"/>
  <workbookProtection/>
  <bookViews>
    <workbookView xWindow="0" yWindow="0" windowWidth="14370" windowHeight="9585" tabRatio="500"/>
  </bookViews>
  <sheets>
    <sheet name="Key Metrics" sheetId="2" r:id="rId1"/>
    <sheet name="Income Statement" sheetId="3" r:id="rId2"/>
    <sheet name="Balance Sheet" sheetId="4" r:id="rId3"/>
    <sheet name="Cash Flow" sheetId="5" r:id="rId4"/>
    <sheet name="Segments" sheetId="6" r:id="rId5"/>
    <sheet name="Ratios" sheetId="7" r:id="rId6"/>
    <sheet name="Sourcing" sheetId="8" r:id="rId7"/>
    <sheet name="Disclaimer" sheetId="9" r:id="rId8"/>
  </sheets>
  <calcPr calcId="0"/>
</workbook>
</file>

<file path=xl/sharedStrings.xml><?xml version="1.0" encoding="utf-8"?>
<sst xmlns="http://schemas.openxmlformats.org/spreadsheetml/2006/main" count="989" uniqueCount="989">
  <si>
    <t>Key Metrics (Fiscal Quarter)</t>
  </si>
  <si>
    <t>Downloaded On: 12-May-2025</t>
  </si>
  <si>
    <t>Company: Taiwan Semiconductor Manufacturing Company (TAI: 2330)</t>
  </si>
  <si>
    <t>Amounts in Thousands, USD (except Ratios, Multiples &amp; per share items)</t>
  </si>
  <si>
    <t>Summary Stats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</si>
  <si>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</si>
  <si>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</si>
  <si>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</si>
  <si>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</si>
  <si>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</si>
  <si>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</si>
  <si>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</si>
  <si>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</si>
  <si>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>FQ 1Q25</t>
  </si>
  <si>
    <t>FQ 4Q24</t>
  </si>
  <si>
    <t>FQ 3Q24</t>
  </si>
  <si>
    <t>FQ 2Q24</t>
  </si>
  <si>
    <t>FQ 1Q24</t>
  </si>
  <si>
    <t>FQ 4Q23</t>
  </si>
  <si>
    <t>FQ 3Q23</t>
  </si>
  <si>
    <t>FQ 2Q23</t>
  </si>
  <si>
    <t>Filed: 17-Apr-2025</t>
  </si>
  <si>
    <t>Filed: 14-Jan-2025</t>
  </si>
  <si>
    <t>Filed: 14-Nov-2024</t>
  </si>
  <si>
    <t>Filed: 14-Aug-2024</t>
  </si>
  <si>
    <t>Filed: 15-May-2024</t>
  </si>
  <si>
    <t>View 6-KP</t>
  </si>
  <si>
    <t>View 6-KQ</t>
  </si>
  <si>
    <t>Income Statement</t>
  </si>
  <si>
    <t xml:space="preserve">    Total Revenue</t>
  </si>
  <si>
    <t xml:space="preserve">    Gross Profit</t>
  </si>
  <si>
    <t xml:space="preserve">    Total Operating Profit/(Loss)</t>
  </si>
  <si>
    <t xml:space="preserve">    EBITDA (Analyst Normalized)</t>
  </si>
  <si>
    <t xml:space="preserve">    EBIT (Analyst Normalized)</t>
  </si>
  <si>
    <t xml:space="preserve">    Net Income from Continuing Operations</t>
  </si>
  <si>
    <t xml:space="preserve">    Net Income (Analyst Normalized)</t>
  </si>
  <si>
    <t xml:space="preserve">    Diluted EPS from Continuing Operations</t>
  </si>
  <si>
    <t xml:space="preserve">    EPS (Analyst Normalized)</t>
  </si>
  <si>
    <t xml:space="preserve">    Diluted Weighted Average Shares Outstanding</t>
  </si>
  <si>
    <t xml:space="preserve">    Common Dividend per Share (Ex-date)</t>
  </si>
  <si>
    <t>Balance Sheet</t>
  </si>
  <si>
    <t xml:space="preserve">    Total Current Assets</t>
  </si>
  <si>
    <t xml:space="preserve">    Net Property, Plant and Equipment</t>
  </si>
  <si>
    <t xml:space="preserve">    Total Non-Current Assets</t>
  </si>
  <si>
    <t xml:space="preserve">    Total Assets</t>
  </si>
  <si>
    <t xml:space="preserve">    Total Current Liabilities</t>
  </si>
  <si>
    <t xml:space="preserve">    Total Non-Current Liabilities</t>
  </si>
  <si>
    <t xml:space="preserve">    Total Liabilities</t>
  </si>
  <si>
    <t xml:space="preserve">    Total Equity</t>
  </si>
  <si>
    <t xml:space="preserve">    Equity Attributable to Parent Stockholders</t>
  </si>
  <si>
    <t xml:space="preserve">    Total Debt</t>
  </si>
  <si>
    <t xml:space="preserve">    Total Shares Outstanding (TSO)</t>
  </si>
  <si>
    <t xml:space="preserve">    Working Capital</t>
  </si>
  <si>
    <t>Cash Flow</t>
  </si>
  <si>
    <t xml:space="preserve">    Cash Flow from Operating Activities, Indirect</t>
  </si>
  <si>
    <t xml:space="preserve">    Cash Flow from Investing Activities</t>
  </si>
  <si>
    <t xml:space="preserve">    Cash Flow from Financing Activities</t>
  </si>
  <si>
    <t xml:space="preserve">    Change in Cash</t>
  </si>
  <si>
    <t xml:space="preserve">    Capital Expenditure (Calc)</t>
  </si>
  <si>
    <t xml:space="preserve">    Issuance of/(Payments for) Common Stock, Net</t>
  </si>
  <si>
    <t xml:space="preserve">    Cash Dividends Paid</t>
  </si>
  <si>
    <t xml:space="preserve">    Cash and Cash Equivalents, Beginning of Period</t>
  </si>
  <si>
    <t xml:space="preserve">    Cash and Cash Equivalents, End of Period</t>
  </si>
  <si>
    <t>Ratios</t>
  </si>
  <si>
    <t xml:space="preserve">    EBITDA Margin</t>
  </si>
  <si>
    <t xml:space="preserve">    Revenue % Growth</t>
  </si>
  <si>
    <t xml:space="preserve">    EBITDA % Growth</t>
  </si>
  <si>
    <t xml:space="preserve">    EBIT % Growth</t>
  </si>
  <si>
    <t xml:space="preserve">    Net Income from Continuing Operations Sequential % Growth</t>
  </si>
  <si>
    <t xml:space="preserve">    Net Income Available to Common Stockholders Sequential % Growth</t>
  </si>
  <si>
    <t xml:space="preserve">    Current Ratio</t>
  </si>
  <si>
    <t xml:space="preserve">    Quick Ratio</t>
  </si>
  <si>
    <t xml:space="preserve">    Debt to Equity</t>
  </si>
  <si>
    <t xml:space="preserve">    Total Debt to Equity</t>
  </si>
  <si>
    <t xml:space="preserve">    Total Asset Turnover</t>
  </si>
  <si>
    <t xml:space="preserve">    Normalized Return on Equity</t>
  </si>
  <si>
    <t xml:space="preserve">    Normalized Return on Assets</t>
  </si>
  <si>
    <t xml:space="preserve">    Normalized Return on Invested Capital</t>
  </si>
  <si>
    <t>Multiples*</t>
  </si>
  <si>
    <t xml:space="preserve">    Stock Price</t>
  </si>
  <si>
    <t xml:space="preserve">    Market Cap</t>
  </si>
  <si>
    <t xml:space="preserve">    EV</t>
  </si>
  <si>
    <t xml:space="preserve">    EV to Revenue</t>
  </si>
  <si>
    <t xml:space="preserve">    EV to EBIT (Analyst Normalized)</t>
  </si>
  <si>
    <t xml:space="preserve">    EV to EBITDA (Analyst Normalized)</t>
  </si>
  <si>
    <t xml:space="preserve">    Price to Earnings (Analyst Normalized)</t>
  </si>
  <si>
    <t xml:space="preserve">    Price to Book (PB)</t>
  </si>
  <si>
    <t xml:space="preserve">    Price to Cash Flow (PCF)</t>
  </si>
  <si>
    <t xml:space="preserve">    Price to Tangible Book Value</t>
  </si>
  <si>
    <t>Data Origination</t>
  </si>
  <si>
    <t xml:space="preserve">    Preliminary</t>
  </si>
  <si>
    <t xml:space="preserve">    Original</t>
  </si>
  <si>
    <t xml:space="preserve">    Restated</t>
  </si>
  <si>
    <t xml:space="preserve">    Calculated</t>
  </si>
  <si>
    <t>Yes</t>
  </si>
  <si>
    <t>No</t>
  </si>
  <si>
    <t>© PitchBook Data, Inc.  2025</t>
  </si>
  <si>
    <t>Income Statement (Fiscal Quarter)</t>
  </si>
  <si>
    <t>FQ 1Q23</t>
  </si>
  <si>
    <t>FQ 4Q22</t>
  </si>
  <si>
    <t>FQ 3Q22</t>
  </si>
  <si>
    <t>FQ 2Q22</t>
  </si>
  <si>
    <t>FQ 1Q22</t>
  </si>
  <si>
    <t>FQ 4Q21</t>
  </si>
  <si>
    <t>FQ 3Q21</t>
  </si>
  <si>
    <t>FQ 2Q21</t>
  </si>
  <si>
    <t>FQ 1Q21</t>
  </si>
  <si>
    <t>FQ 4Q20</t>
  </si>
  <si>
    <t>FQ 3Q20</t>
  </si>
  <si>
    <t>FQ 2Q20</t>
  </si>
  <si>
    <t>FQ 1Q20</t>
  </si>
  <si>
    <t>FQ 4Q19</t>
  </si>
  <si>
    <t>FQ 3Q19</t>
  </si>
  <si>
    <t>FQ 2Q19</t>
  </si>
  <si>
    <t>FQ 1Q19</t>
  </si>
  <si>
    <t>FQ 4Q18</t>
  </si>
  <si>
    <t>FQ 3Q18</t>
  </si>
  <si>
    <t>FQ 2Q18</t>
  </si>
  <si>
    <t>FQ 1Q18</t>
  </si>
  <si>
    <t>FQ 4Q17</t>
  </si>
  <si>
    <t>FQ 3Q17</t>
  </si>
  <si>
    <t>FQ 2Q17</t>
  </si>
  <si>
    <t>FQ 1Q17</t>
  </si>
  <si>
    <t>FQ 4Q16</t>
  </si>
  <si>
    <t>FQ 3Q16</t>
  </si>
  <si>
    <t>FQ 2Q16</t>
  </si>
  <si>
    <t>FQ 1Q16</t>
  </si>
  <si>
    <t>FQ 4Q15</t>
  </si>
  <si>
    <t>FQ 3Q15</t>
  </si>
  <si>
    <t>FQ 2Q15</t>
  </si>
  <si>
    <t>FQ 1Q15</t>
  </si>
  <si>
    <t>FQ 4Q14</t>
  </si>
  <si>
    <t>FQ 3Q14</t>
  </si>
  <si>
    <t>FQ 2Q14</t>
  </si>
  <si>
    <t>FQ 1Q14</t>
  </si>
  <si>
    <t>FQ 4Q13</t>
  </si>
  <si>
    <t>FQ 3Q13</t>
  </si>
  <si>
    <t>FQ 2Q13</t>
  </si>
  <si>
    <t>FQ 1Q13</t>
  </si>
  <si>
    <t>FQ 4Q12</t>
  </si>
  <si>
    <t>FQ 3Q12</t>
  </si>
  <si>
    <t>FQ 2Q12</t>
  </si>
  <si>
    <t>FQ 1Q12</t>
  </si>
  <si>
    <t>FQ 4Q11</t>
  </si>
  <si>
    <t>FQ 3Q11</t>
  </si>
  <si>
    <t>FQ 2Q11</t>
  </si>
  <si>
    <t>FQ 1Q11</t>
  </si>
  <si>
    <t>FQ 4Q10</t>
  </si>
  <si>
    <t>FQ 3Q10</t>
  </si>
  <si>
    <t>FQ 2Q10</t>
  </si>
  <si>
    <t>FQ 1Q10</t>
  </si>
  <si>
    <t>FQ 4Q09</t>
  </si>
  <si>
    <t>FQ 3Q09</t>
  </si>
  <si>
    <t>FQ 2Q09</t>
  </si>
  <si>
    <t>FQ 1Q09</t>
  </si>
  <si>
    <t>FQ 4Q08</t>
  </si>
  <si>
    <t>FQ 3Q08</t>
  </si>
  <si>
    <t>FQ 2Q08</t>
  </si>
  <si>
    <t>FQ 1Q08</t>
  </si>
  <si>
    <t>FQ 4Q07</t>
  </si>
  <si>
    <t>FQ 3Q07</t>
  </si>
  <si>
    <t>FQ 2Q07</t>
  </si>
  <si>
    <t>FQ 1Q07</t>
  </si>
  <si>
    <t>FQ 4Q06</t>
  </si>
  <si>
    <t>FQ 3Q06</t>
  </si>
  <si>
    <t>FQ 2Q06</t>
  </si>
  <si>
    <t>FQ 1Q06</t>
  </si>
  <si>
    <t>FQ 4Q05</t>
  </si>
  <si>
    <t>FQ 3Q05</t>
  </si>
  <si>
    <t>FQ 2Q05</t>
  </si>
  <si>
    <t>FQ 1Q05</t>
  </si>
  <si>
    <t>FQ 4Q04</t>
  </si>
  <si>
    <t>FQ 3Q04</t>
  </si>
  <si>
    <t>FQ 2Q04</t>
  </si>
  <si>
    <t>FQ 1Q04</t>
  </si>
  <si>
    <t>FQ 4Q03</t>
  </si>
  <si>
    <t>FQ 3Q03</t>
  </si>
  <si>
    <t>FQ 2Q03</t>
  </si>
  <si>
    <t>FQ 1Q03</t>
  </si>
  <si>
    <t>FQ 4Q02</t>
  </si>
  <si>
    <t>FQ 3Q02</t>
  </si>
  <si>
    <t>FQ 2Q02</t>
  </si>
  <si>
    <t>FQ 1Q02</t>
  </si>
  <si>
    <t>FQ 4Q01</t>
  </si>
  <si>
    <t>FQ 3Q01</t>
  </si>
  <si>
    <t>FQ 2Q01</t>
  </si>
  <si>
    <t>FQ 1Q01</t>
  </si>
  <si>
    <t>FQ 4Q00</t>
  </si>
  <si>
    <t>FQ 3Q00</t>
  </si>
  <si>
    <t>FQ 2Q00</t>
  </si>
  <si>
    <t>FQ 1Q00</t>
  </si>
  <si>
    <t>FQ 4Q99</t>
  </si>
  <si>
    <t>FQ 3Q99</t>
  </si>
  <si>
    <t>FQ 2Q99</t>
  </si>
  <si>
    <t>FQ 1Q99</t>
  </si>
  <si>
    <t>FQ 4Q98</t>
  </si>
  <si>
    <t>FQ 3Q98</t>
  </si>
  <si>
    <t>FQ 2Q98</t>
  </si>
  <si>
    <t>FQ 1Q98</t>
  </si>
  <si>
    <t>FQ 4Q97</t>
  </si>
  <si>
    <t>FQ 3Q97</t>
  </si>
  <si>
    <t>FQ 2Q97</t>
  </si>
  <si>
    <t>FQ 1Q97</t>
  </si>
  <si>
    <t>Filed: 14-Nov-2023</t>
  </si>
  <si>
    <t>Filed: 14-Aug-2023</t>
  </si>
  <si>
    <t>Filed: 12-May-2023</t>
  </si>
  <si>
    <t>Filed: 18-Apr-2024</t>
  </si>
  <si>
    <t>Filed: 14-Nov-2022</t>
  </si>
  <si>
    <t>Filed: 12-Aug-2022</t>
  </si>
  <si>
    <t>Filed: 13-May-2022</t>
  </si>
  <si>
    <t>Filed: 20-Apr-2023</t>
  </si>
  <si>
    <t>Filed: 12-Nov-2021</t>
  </si>
  <si>
    <t>Filed: 13-Aug-2021</t>
  </si>
  <si>
    <t>Filed: 14-May-2021</t>
  </si>
  <si>
    <t>Filed: 14-Jan-2020</t>
  </si>
  <si>
    <t>Filed: 13-Nov-2020</t>
  </si>
  <si>
    <t>Filed: 14-Aug-2020</t>
  </si>
  <si>
    <t>Filed: 14-May-2020</t>
  </si>
  <si>
    <t>Filed: 19-Nov-2019</t>
  </si>
  <si>
    <t>Filed: 19-Aug-2019</t>
  </si>
  <si>
    <t>Filed: 20-May-2019</t>
  </si>
  <si>
    <t>Filed: 15-Apr-2020</t>
  </si>
  <si>
    <t>Filed: 16-Nov-2018</t>
  </si>
  <si>
    <t>Filed: 17-Aug-2018</t>
  </si>
  <si>
    <t>Filed: 07-May-2018</t>
  </si>
  <si>
    <t>Filed: 17-Apr-2019</t>
  </si>
  <si>
    <t>Filed: 16-Nov-2017</t>
  </si>
  <si>
    <t>Filed: 14-Aug-2017</t>
  </si>
  <si>
    <t>Filed: 15-May-2017</t>
  </si>
  <si>
    <t>Filed: 19-Apr-2018</t>
  </si>
  <si>
    <t>Filed: 15-Nov-2016</t>
  </si>
  <si>
    <t>Filed: 11-Aug-2016</t>
  </si>
  <si>
    <t>Filed: 17-May-2016</t>
  </si>
  <si>
    <t>Filed: 13-Apr-2017</t>
  </si>
  <si>
    <t>Filed: 13-Nov-2015</t>
  </si>
  <si>
    <t>Filed: 14-Aug-2015</t>
  </si>
  <si>
    <t>Filed: 15-May-2015</t>
  </si>
  <si>
    <t>Filed: 11-Apr-2016</t>
  </si>
  <si>
    <t>Filed: 14-Nov-2014</t>
  </si>
  <si>
    <t>Filed: 19-Aug-2014</t>
  </si>
  <si>
    <t>Filed: 19-May-2014</t>
  </si>
  <si>
    <t>Filed: 31-Dec-2012</t>
  </si>
  <si>
    <t>Filed: 30-Sep-2012</t>
  </si>
  <si>
    <t>Filed: 30-Jun-2012</t>
  </si>
  <si>
    <t>Filed: 31-Mar-2012</t>
  </si>
  <si>
    <t>Filed: 31-Dec-2011</t>
  </si>
  <si>
    <t>Filed: 30-Sep-2011</t>
  </si>
  <si>
    <t>Filed: 30-Jun-2011</t>
  </si>
  <si>
    <t>Filed: 31-Mar-2011</t>
  </si>
  <si>
    <t>Filed: 31-Dec-2010</t>
  </si>
  <si>
    <t>Filed: 30-Sep-2010</t>
  </si>
  <si>
    <t>Filed: 30-Jun-2010</t>
  </si>
  <si>
    <t>Filed: 31-Mar-2010</t>
  </si>
  <si>
    <t>Filed: 31-Dec-2009</t>
  </si>
  <si>
    <t>Filed: 30-Sep-2009</t>
  </si>
  <si>
    <t>Filed: 30-Jun-2009</t>
  </si>
  <si>
    <t>Filed: 31-Mar-2009</t>
  </si>
  <si>
    <t>Filed: 31-Dec-2008</t>
  </si>
  <si>
    <t>Filed: 30-Sep-2008</t>
  </si>
  <si>
    <t>Filed: 30-Jun-2008</t>
  </si>
  <si>
    <t>Filed: 31-Mar-2008</t>
  </si>
  <si>
    <t>Filed: 31-Dec-2007</t>
  </si>
  <si>
    <t>Filed: 30-Sep-2007</t>
  </si>
  <si>
    <t>Filed: 30-Jun-2007</t>
  </si>
  <si>
    <t>Filed: 31-Mar-2007</t>
  </si>
  <si>
    <t>Filed: 31-Dec-2006</t>
  </si>
  <si>
    <t>Filed: 30-Sep-2006</t>
  </si>
  <si>
    <t>Filed: 30-Jun-2006</t>
  </si>
  <si>
    <t>Filed: 31-Mar-2006</t>
  </si>
  <si>
    <t>Filed: 31-Dec-2005</t>
  </si>
  <si>
    <t>Filed: 30-Sep-2005</t>
  </si>
  <si>
    <t>Filed: 30-Jun-2005</t>
  </si>
  <si>
    <t>Filed: 31-Mar-2005</t>
  </si>
  <si>
    <t>Filed: 31-Dec-2004</t>
  </si>
  <si>
    <t>Filed: 30-Sep-2004</t>
  </si>
  <si>
    <t>Filed: 30-Jun-2004</t>
  </si>
  <si>
    <t>Filed: 31-Mar-2004</t>
  </si>
  <si>
    <t>Filed: 31-Dec-2003</t>
  </si>
  <si>
    <t>Filed: 30-Sep-2003</t>
  </si>
  <si>
    <t>Filed: 30-Jun-2003</t>
  </si>
  <si>
    <t>Filed: 31-Mar-2003</t>
  </si>
  <si>
    <t>Filed: 31-Dec-2002</t>
  </si>
  <si>
    <t>Filed: 30-Sep-2002</t>
  </si>
  <si>
    <t>Filed: 30-Jun-2002</t>
  </si>
  <si>
    <t>Filed: 31-Mar-2002</t>
  </si>
  <si>
    <t>Filed: 31-Dec-2001</t>
  </si>
  <si>
    <t>Filed: 30-Sep-2001</t>
  </si>
  <si>
    <t>Filed: 30-Jun-2001</t>
  </si>
  <si>
    <t>Filed: 31-Mar-2001</t>
  </si>
  <si>
    <t>Filed: 31-Dec-2000</t>
  </si>
  <si>
    <t>Filed: 30-Sep-2000</t>
  </si>
  <si>
    <t>Filed: 30-Jun-2000</t>
  </si>
  <si>
    <t>Filed: 31-Mar-2000</t>
  </si>
  <si>
    <t>Filed: 31-Dec-1999</t>
  </si>
  <si>
    <t>Filed: 30-Sep-1999</t>
  </si>
  <si>
    <t>Filed: 30-Jun-1999</t>
  </si>
  <si>
    <t>Filed: 31-Mar-1999</t>
  </si>
  <si>
    <t>Filed: 31-Dec-1998</t>
  </si>
  <si>
    <t>Filed: 30-Sep-1998</t>
  </si>
  <si>
    <t>Filed: 30-Jun-1998</t>
  </si>
  <si>
    <t>Filed: 31-Mar-1998</t>
  </si>
  <si>
    <t>Filed: 31-Dec-1997</t>
  </si>
  <si>
    <t>Filed: 30-Sep-1997</t>
  </si>
  <si>
    <t>Filed: 30-Jun-1997</t>
  </si>
  <si>
    <t>Filed: 31-Mar-1997</t>
  </si>
  <si>
    <t>Gross Profit</t>
  </si>
  <si>
    <t xml:space="preserve">    Revenue</t>
  </si>
  <si>
    <t xml:space="preserve">        Business Revenue</t>
  </si>
  <si>
    <t xml:space="preserve">        Sales Return and Allowances/Discounts</t>
  </si>
  <si>
    <t xml:space="preserve">        Other Revenue</t>
  </si>
  <si>
    <t xml:space="preserve">        Total Revenue</t>
  </si>
  <si>
    <t xml:space="preserve">    Cost of Revenue</t>
  </si>
  <si>
    <t xml:space="preserve">    Total Gross Profit</t>
  </si>
  <si>
    <t>Operating (Income)/Expenses</t>
  </si>
  <si>
    <t xml:space="preserve">    Selling, General and Administrative Expenses</t>
  </si>
  <si>
    <t xml:space="preserve">        General and Administrative Expenses</t>
  </si>
  <si>
    <t xml:space="preserve">        Selling and Marketing Expenses</t>
  </si>
  <si>
    <t xml:space="preserve">        Total Selling, General and Administrative Expenses</t>
  </si>
  <si>
    <t xml:space="preserve">    Research and Development Expenses</t>
  </si>
  <si>
    <t xml:space="preserve">    Depreciation, Amortization and Depletion</t>
  </si>
  <si>
    <t xml:space="preserve">        Depreciation and Amortization</t>
  </si>
  <si>
    <t xml:space="preserve">            Depreciation</t>
  </si>
  <si>
    <t xml:space="preserve">            Total Depreciation and Amortization</t>
  </si>
  <si>
    <t xml:space="preserve">        Total Depreciation, Amortization and Depletion</t>
  </si>
  <si>
    <t xml:space="preserve">    Provision Expense/Write-Back</t>
  </si>
  <si>
    <t xml:space="preserve">        Other Provision Expense/Write-Back</t>
  </si>
  <si>
    <t xml:space="preserve">        Total Provision Expense/Write-Back</t>
  </si>
  <si>
    <t xml:space="preserve">    Other (Income)/Expense, Operating</t>
  </si>
  <si>
    <t xml:space="preserve">    Total Operating (Income)/Expenses</t>
  </si>
  <si>
    <t>Total Operating Profit/(Loss)</t>
  </si>
  <si>
    <t>Non-Operating Income/(Expenses)</t>
  </si>
  <si>
    <t xml:space="preserve">    Net Finance (Income)/Expense</t>
  </si>
  <si>
    <t xml:space="preserve">        Net Interest (Income)/Expense</t>
  </si>
  <si>
    <t xml:space="preserve">            Interest Expense Net of Capitalized Interest</t>
  </si>
  <si>
    <t xml:space="preserve">                Gross Interest</t>
  </si>
  <si>
    <t xml:space="preserve">                Interest Capitalized</t>
  </si>
  <si>
    <t xml:space="preserve">                Total Interest Expense Net of Capitalized Interest</t>
  </si>
  <si>
    <t xml:space="preserve">            Interest Income</t>
  </si>
  <si>
    <t xml:space="preserve">            Total Net Interest (Income)/Expense</t>
  </si>
  <si>
    <t xml:space="preserve">        Total Net Finance (Income)/Expense</t>
  </si>
  <si>
    <t xml:space="preserve">    Net Investment Income</t>
  </si>
  <si>
    <t xml:space="preserve">        Dividend and Investment Income</t>
  </si>
  <si>
    <t xml:space="preserve">        Gain/(Loss) on Investments and Other Financial Instruments</t>
  </si>
  <si>
    <t xml:space="preserve">        Fair Value or Unrealized Gain/(Loss) on Financial Assets</t>
  </si>
  <si>
    <t xml:space="preserve">        Income from Associates, Joint Ventures and Other Participating Interests</t>
  </si>
  <si>
    <t xml:space="preserve">            Share of Profit and Interest from Associates</t>
  </si>
  <si>
    <t xml:space="preserve">            Total Income from Associates, Joint Ventures and Other Participating Interests</t>
  </si>
  <si>
    <t xml:space="preserve">        Gain/(Loss) on Foreign Exchange</t>
  </si>
  <si>
    <t xml:space="preserve">        Gain/(Loss) on Derivatives</t>
  </si>
  <si>
    <t xml:space="preserve">            Realized Gain/(Loss) on Derivatives</t>
  </si>
  <si>
    <t xml:space="preserve">            Unrealized Gain/Loss on Derivatives</t>
  </si>
  <si>
    <t xml:space="preserve">            Total Gain/(Loss) on Derivatives</t>
  </si>
  <si>
    <t xml:space="preserve">        Total Net Investment Income</t>
  </si>
  <si>
    <t xml:space="preserve">    Rental Income</t>
  </si>
  <si>
    <t xml:space="preserve">    Irregular (Income)/Expenses</t>
  </si>
  <si>
    <t xml:space="preserve">        (Gain)/Loss on Disposal of Businesses</t>
  </si>
  <si>
    <t xml:space="preserve">        (Gain)/Loss on Asset Disposals</t>
  </si>
  <si>
    <t xml:space="preserve">        Impairment/Write Off/Write Down of Capital Assets</t>
  </si>
  <si>
    <t xml:space="preserve">        Impairment/Write Off/Write Down of Other Assets</t>
  </si>
  <si>
    <t xml:space="preserve">        Other Irregular Income/(Expenses)</t>
  </si>
  <si>
    <t xml:space="preserve">        Total Irregular (Income)/Expenses</t>
  </si>
  <si>
    <t xml:space="preserve">    Other Income/(Expense), Non-Operating</t>
  </si>
  <si>
    <t xml:space="preserve">    Total Non-Operating Income/(Expenses), Total</t>
  </si>
  <si>
    <t>Pretax Income</t>
  </si>
  <si>
    <t>Provision for Income Tax</t>
  </si>
  <si>
    <t>Net Income from Continuing Operations</t>
  </si>
  <si>
    <t>Extraordinary Items</t>
  </si>
  <si>
    <t>Net Income after Extraordinary Items and Discontinued Operations</t>
  </si>
  <si>
    <t>Non-Controlling/Minority Interests</t>
  </si>
  <si>
    <t>Net Income after Non-Controlling/Minority Interests</t>
  </si>
  <si>
    <t>Preferred/Other Stock Distribution</t>
  </si>
  <si>
    <t xml:space="preserve">    Preferred Stock Dividends</t>
  </si>
  <si>
    <t xml:space="preserve">    Total Preferred/Other Stock Distribution</t>
  </si>
  <si>
    <t>Net Income Available to Common Stockholders</t>
  </si>
  <si>
    <t>Dilution to Earnings</t>
  </si>
  <si>
    <t>Diluted Net Income Available to Common Stockholders</t>
  </si>
  <si>
    <t>Basic EPS</t>
  </si>
  <si>
    <t xml:space="preserve">    Basic EPS from Continuing Operations</t>
  </si>
  <si>
    <t xml:space="preserve">    Total Basic EPS</t>
  </si>
  <si>
    <t>Diluted EPS</t>
  </si>
  <si>
    <t xml:space="preserve">    Total Diluted EPS</t>
  </si>
  <si>
    <t>Basic Weighted Average Shares Outstanding</t>
  </si>
  <si>
    <t>Diluted Weighted Average Shares Outstanding</t>
  </si>
  <si>
    <t>Income Statement Supplemental Section</t>
  </si>
  <si>
    <t xml:space="preserve">    Per Share Calculations</t>
  </si>
  <si>
    <t xml:space="preserve">        Common Dividend per Share (Paid)</t>
  </si>
  <si>
    <t xml:space="preserve">        Common Dividend per Share (Ex-date)</t>
  </si>
  <si>
    <t xml:space="preserve">        EBITDA per Share</t>
  </si>
  <si>
    <t xml:space="preserve">        EBITDAR per Share</t>
  </si>
  <si>
    <t xml:space="preserve">        Basic EPS (Normalized)</t>
  </si>
  <si>
    <t xml:space="preserve">        Diluted EPS (Normalized)</t>
  </si>
  <si>
    <t xml:space="preserve">        Normalized EBITDA per Share</t>
  </si>
  <si>
    <t xml:space="preserve">        Normalized EBITDAR per Share</t>
  </si>
  <si>
    <t xml:space="preserve">        Recommended Normalized Basic EPS</t>
  </si>
  <si>
    <t xml:space="preserve">        Recommended Normalized Diluted EPS</t>
  </si>
  <si>
    <t xml:space="preserve">        Sales per Share</t>
  </si>
  <si>
    <t xml:space="preserve">        Total Dividend per Share</t>
  </si>
  <si>
    <t xml:space="preserve">    Reported Normalized and Operating Income/Expense Supplemental Section</t>
  </si>
  <si>
    <t xml:space="preserve">        Reported Total Revenue</t>
  </si>
  <si>
    <t xml:space="preserve">        Reported Operating Expense</t>
  </si>
  <si>
    <t xml:space="preserve">        Reported Total Operating Profit/Loss</t>
  </si>
  <si>
    <t xml:space="preserve">    Operating (Income)/Expenses, Supplemental Section</t>
  </si>
  <si>
    <t xml:space="preserve">        Depreciation, Amortization and Depletion, Supplemental</t>
  </si>
  <si>
    <t xml:space="preserve">            Depreciation and Amortization, Supplemental</t>
  </si>
  <si>
    <t xml:space="preserve">                Depreciation, Supplemental</t>
  </si>
  <si>
    <t xml:space="preserve">                Amortization, Supplemental</t>
  </si>
  <si>
    <t xml:space="preserve">                Total Depreciation and Amortization, Supplemental</t>
  </si>
  <si>
    <t xml:space="preserve">            Total Depreciation, Amortization and Depletion, Supplemental</t>
  </si>
  <si>
    <t>Profitability Metrics</t>
  </si>
  <si>
    <t xml:space="preserve">    Unadjusted Profitability Metrics</t>
  </si>
  <si>
    <t xml:space="preserve">        EBITDA</t>
  </si>
  <si>
    <t xml:space="preserve">        EBITA</t>
  </si>
  <si>
    <t xml:space="preserve">        EBIT</t>
  </si>
  <si>
    <t xml:space="preserve">        EBITDAR</t>
  </si>
  <si>
    <t xml:space="preserve">        Interest and Dividend Income</t>
  </si>
  <si>
    <t xml:space="preserve">        Tax Effect of Unusual Items</t>
  </si>
  <si>
    <t xml:space="preserve">        Total Unusual Items</t>
  </si>
  <si>
    <t xml:space="preserve">        Total Unusual Items Excluding Goodwill</t>
  </si>
  <si>
    <t xml:space="preserve">        Cost of Revenue and Operating Expense</t>
  </si>
  <si>
    <t xml:space="preserve">        Net Operating Profit After Tax (NOPAT)</t>
  </si>
  <si>
    <t xml:space="preserve">        Income After Taxes</t>
  </si>
  <si>
    <t xml:space="preserve">    Normalized Profitability Metrics</t>
  </si>
  <si>
    <t xml:space="preserve">        EBITDA (Normalized)</t>
  </si>
  <si>
    <t xml:space="preserve">        EBIT (Normalized)</t>
  </si>
  <si>
    <t xml:space="preserve">        EBITDAR (Normalized)</t>
  </si>
  <si>
    <t xml:space="preserve">        Net Income (Normalized)</t>
  </si>
  <si>
    <t xml:space="preserve">    Analyst Normalized Profitability Metrics</t>
  </si>
  <si>
    <t xml:space="preserve">        EBITDA (Analyst Normalized)</t>
  </si>
  <si>
    <t xml:space="preserve">        EBIT (Analyst Normalized)</t>
  </si>
  <si>
    <t xml:space="preserve">        Net Income (Analyst Normalized)</t>
  </si>
  <si>
    <t xml:space="preserve">        EPS (Analyst Normalized)</t>
  </si>
  <si>
    <t>Balance Sheet (Fiscal Quarter)</t>
  </si>
  <si>
    <t>Filing not available</t>
  </si>
  <si>
    <t>Filed: 18-Oct-2021</t>
  </si>
  <si>
    <t>Filed: 16-Apr-2021</t>
  </si>
  <si>
    <t>Filed: 13-Apr-2015</t>
  </si>
  <si>
    <t>Filed: 15-Nov-2013</t>
  </si>
  <si>
    <t>Filed: 16-Aug-2013</t>
  </si>
  <si>
    <t>Filed: 20-May-2013</t>
  </si>
  <si>
    <t xml:space="preserve">View </t>
  </si>
  <si>
    <t>View Quarterly</t>
  </si>
  <si>
    <t>Assets</t>
  </si>
  <si>
    <t xml:space="preserve">    Current Assets</t>
  </si>
  <si>
    <t xml:space="preserve">        Cash, Cash Equivalents and Short Term Investments</t>
  </si>
  <si>
    <t xml:space="preserve">            Cash and Cash Equivalents</t>
  </si>
  <si>
    <t xml:space="preserve">                Cash</t>
  </si>
  <si>
    <t xml:space="preserve">                Cash Equivalents</t>
  </si>
  <si>
    <t xml:space="preserve">                Total Cash and Cash Equivalents</t>
  </si>
  <si>
    <t xml:space="preserve">            Short Term Investments</t>
  </si>
  <si>
    <t xml:space="preserve">                Available-for-Sale Securities, Current</t>
  </si>
  <si>
    <t xml:space="preserve">                Held-to-Maturity Securities, Current</t>
  </si>
  <si>
    <t xml:space="preserve">                Other Short Term Investments</t>
  </si>
  <si>
    <t xml:space="preserve">                Total Short Term Investments</t>
  </si>
  <si>
    <t xml:space="preserve">            Total Cash, Cash Equivalents and Short Term Investments</t>
  </si>
  <si>
    <t xml:space="preserve">        Derivative Investment and Hedging Assets, Current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</si>
  <si>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</si>
  <si>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</si>
  <si>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</si>
  <si>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</si>
  <si>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Other Inventories</t>
  </si>
  <si>
    <t xml:space="preserve">            Inventory Allowance/Adjustments</t>
  </si>
  <si>
    <t xml:space="preserve">            Total Inventories</t>
  </si>
  <si>
    <t xml:space="preserve">        Trade and Other Receivables, Current</t>
  </si>
  <si>
    <t xml:space="preserve">            Trade/Accounts Receivable, Current</t>
  </si>
  <si>
    <t xml:space="preserve">                Gross Trade/Accounts Receivable, Current</t>
  </si>
  <si>
    <t xml:space="preserve">                Allowance/Adjustments for Trade/Accounts Receivable, Current</t>
  </si>
  <si>
    <t xml:space="preserve">                Total Trade/Accounts Receivable, Current</t>
  </si>
  <si>
    <t xml:space="preserve">            Loans Receivable, Current</t>
  </si>
  <si>
    <t xml:space="preserve">            Notes Receivable, Current</t>
  </si>
  <si>
    <t xml:space="preserve">                Gross Notes Receivable, Current</t>
  </si>
  <si>
    <t xml:space="preserve">                Allowance/Adjustments for Notes Receivable, Current</t>
  </si>
  <si>
    <t xml:space="preserve">                Total Notes Receivable, Current</t>
  </si>
  <si>
    <t xml:space="preserve">            Amount Due From Related Parties, Current</t>
  </si>
  <si>
    <t xml:space="preserve">            Other Receivables, Current</t>
  </si>
  <si>
    <t xml:space="preserve">            General Allowance for Receivables and Write Offs, Current</t>
  </si>
  <si>
    <t xml:space="preserve">            Total Trade and Other Receivables, Current</t>
  </si>
  <si>
    <t xml:space="preserve">        Prepayments and Deposits, Current</t>
  </si>
  <si>
    <t xml:space="preserve">        Deferred Tax Assets, Current</t>
  </si>
  <si>
    <t xml:space="preserve">        Deferred Costs/Assets, Current</t>
  </si>
  <si>
    <t xml:space="preserve">        Assets Held for Sale/Discontinued Operations, Current</t>
  </si>
  <si>
    <t xml:space="preserve">        Other Current Assets</t>
  </si>
  <si>
    <t xml:space="preserve">        Total Current Assets</t>
  </si>
  <si>
    <t xml:space="preserve">   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</si>
  <si>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</si>
  <si>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</si>
  <si>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</si>
  <si>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    Land and Improvements</t>
  </si>
  <si>
    <t xml:space="preserve">                    Buildings and Improvements</t>
  </si>
  <si>
    <t xml:space="preserve">                    Leasehold and Improvements</t>
  </si>
  <si>
    <t xml:space="preserve">                    Total Properties</t>
  </si>
  <si>
    <t xml:space="preserve">                Machinery, Furniture and Equipment</t>
  </si>
  <si>
    <t xml:space="preserve">                    Plant and Machinery</t>
  </si>
  <si>
    <t xml:space="preserve">                    Furniture, Fixtures and Office Equipment</t>
  </si>
  <si>
    <t xml:space="preserve">                    Total Machinery, Furniture and Equipment</t>
  </si>
  <si>
    <t xml:space="preserve">                Construction in Progress and Advance Payments</t>
  </si>
  <si>
    <t xml:space="preserve">                Leased Property, Plant and Equipment</t>
  </si>
  <si>
    <t xml:space="preserve">                Other Property, Plant and Equipment</t>
  </si>
  <si>
    <t xml:space="preserve">                Total Gross Property, Plant and Equipment</t>
  </si>
  <si>
    <t xml:space="preserve">            Accumulated Depreciation and Impairment</t>
  </si>
  <si>
    <t xml:space="preserve">                Accumulated Depreciation</t>
  </si>
  <si>
    <t xml:space="preserve">                    Accumulated Depreciation of Properties</t>
  </si>
  <si>
    <t xml:space="preserve">                        Accumulated Depreciation of Land and Improvements</t>
  </si>
  <si>
    <t xml:space="preserve">                        Accumulated Depreciation of Buildings</t>
  </si>
  <si>
    <t xml:space="preserve">                        Total Accumulated Depreciation of Properties</t>
  </si>
  <si>
    <t xml:space="preserve">                    Accumulated Depreciation of Machinery, Furniture and Equipment</t>
  </si>
  <si>
    <t xml:space="preserve">                        Accumulated Depreciation of Plant and Machinery</t>
  </si>
  <si>
    <t xml:space="preserve">                        Accumulated Depreciation of Furniture, Fixtures and Office Equipment</t>
  </si>
  <si>
    <t xml:space="preserve">                        Total Accumulated Depreciation of Machinery, Furniture and Equipment</t>
  </si>
  <si>
    <t xml:space="preserve">                    Accumulated Depreciation of Leased Property, Plant and Equipment</t>
  </si>
  <si>
    <t xml:space="preserve">                    Accumulated Depreciation of Construction in Progress</t>
  </si>
  <si>
    <t xml:space="preserve">                    Total Accumulated Depreciation</t>
  </si>
  <si>
    <t xml:space="preserve">                Total Accumulated Depreciation and Impairment</t>
  </si>
  <si>
    <t xml:space="preserve">            Total Net Property, Plant and Equipment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</si>
  <si>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</si>
  <si>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</si>
  <si>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</si>
  <si>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</si>
  <si>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Trademarks and Patents</t>
  </si>
  <si>
    <t xml:space="preserve">                    Software and Technology</t>
  </si>
  <si>
    <t xml:space="preserve">                    Licenses and Rights</t>
  </si>
  <si>
    <t xml:space="preserve">                    Other Intangible Assets</t>
  </si>
  <si>
    <t xml:space="preserve">                    Total Intangibles other than Goodwill</t>
  </si>
  <si>
    <t xml:space="preserve">                Total Gross Goodwill and Other Intangible Assets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</si>
  <si>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</si>
  <si>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</si>
  <si>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Goodwill</t>
  </si>
  <si>
    <t xml:space="preserve">                    Accumulated Amortization of Intangibles other than Goodwill</t>
  </si>
  <si>
    <t xml:space="preserve">                        Accumulated Amortization of Trademarks and Patents</t>
  </si>
  <si>
    <t xml:space="preserve">                        Accumulated Amortization of Software and Technology</t>
  </si>
  <si>
    <t xml:space="preserve">                        Accumulated Amortization of Licences and Rights</t>
  </si>
  <si>
    <t xml:space="preserve">                        Total Accumulated Amortization of Intangibles other than Goodwill</t>
  </si>
  <si>
    <t xml:space="preserve">                    Total Accumulated Amortization of Intangible Assets</t>
  </si>
  <si>
    <t xml:space="preserve">                Total Accumulated Amortization and Impairment</t>
  </si>
  <si>
    <t xml:space="preserve">            Total Net Intangible Assets</t>
  </si>
  <si>
    <t xml:space="preserve">        Long Term Investments</t>
  </si>
  <si>
    <t xml:space="preserve">            Long Term Equity Investments</t>
  </si>
  <si>
    <t xml:space="preserve">                Investments in Associates</t>
  </si>
  <si>
    <t xml:space="preserve">                Total Long Term Equity Investments</t>
  </si>
  <si>
    <t xml:space="preserve">            Investment in Financial Assets, Non-Current</t>
  </si>
  <si>
    <t xml:space="preserve">                Debt Securities, Non-Current</t>
  </si>
  <si>
    <t xml:space="preserve">                Financial Assets Designated as Fair Value Through Profit or Loss, Non-Current</t>
  </si>
  <si>
    <t xml:space="preserve">                Financial Investment Securities, Available-for-Sale &amp; Held-to-Maturity, Non-Current</t>
  </si>
  <si>
    <t xml:space="preserve">                    Available-for-Sale Securities, Non-Current</t>
  </si>
  <si>
    <t xml:space="preserve">                    Held-to-Maturity Securities, Non-Current</t>
  </si>
  <si>
    <t xml:space="preserve">                    Total Financial Investment Securities, Available-for-Sale &amp; Held-to-Maturity, Non-Current</t>
  </si>
  <si>
    <t xml:space="preserve">                Other Financial Assets, Non-Current</t>
  </si>
  <si>
    <t xml:space="preserve">                Total Investment in Financial Assets, Non-Current</t>
  </si>
  <si>
    <t xml:space="preserve">            Other Investments, Non-Current</t>
  </si>
  <si>
    <t xml:space="preserve">            Total Long Term Investments</t>
  </si>
  <si>
    <t xml:space="preserve">        Derivative Investment and Hedging Assets, Non-Current</t>
  </si>
  <si>
    <t xml:space="preserve">        Prepayments and Deposits, Non-Current</t>
  </si>
  <si>
    <t xml:space="preserve">            Deposits Paid for Business and Fixed Assets, Non-Current</t>
  </si>
  <si>
    <t xml:space="preserve">            Total Prepayments and Deposits, Non-Current</t>
  </si>
  <si>
    <t xml:space="preserve">        Cash Restricted or Pledged, Non-Current</t>
  </si>
  <si>
    <t xml:space="preserve">        Deferred Tax Assets, Non-Current</t>
  </si>
  <si>
    <t xml:space="preserve">        Deferred Costs/Assets, Non-Current</t>
  </si>
  <si>
    <t xml:space="preserve">        Other Non-Current Assets</t>
  </si>
  <si>
    <t xml:space="preserve">        Total Non-Current Assets</t>
  </si>
  <si>
    <t>Liabilities</t>
  </si>
  <si>
    <t xml:space="preserve">   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</si>
  <si>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</si>
  <si>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</si>
  <si>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</si>
  <si>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Dividends Payable, Current</t>
  </si>
  <si>
    <t xml:space="preserve">                Amount Due to Related Parties/Shareholders, Current</t>
  </si>
  <si>
    <t xml:space="preserve">                Taxes Payable, Current</t>
  </si>
  <si>
    <t xml:space="preserve">                    Income Tax Payable, Current</t>
  </si>
  <si>
    <t xml:space="preserve">                    Other Tax Payable, Current</t>
  </si>
  <si>
    <t xml:space="preserve">                    Total Taxes Payable, Current</t>
  </si>
  <si>
    <t xml:space="preserve">                Other Payable, Current</t>
  </si>
  <si>
    <t xml:space="preserve">                Total Trade and Other Payables, Current</t>
  </si>
  <si>
    <t xml:space="preserve">            Accrued Expenses, Current</t>
  </si>
  <si>
    <t xml:space="preserve">            Total Payables and Accrued Expenses,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</si>
  <si>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</si>
  <si>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</si>
  <si>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</si>
  <si>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    Commercial Paper</t>
  </si>
  <si>
    <t xml:space="preserve">                    Other Loans, Current Debt</t>
  </si>
  <si>
    <t xml:space="preserve">                    Total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</si>
  <si>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</si>
  <si>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</si>
  <si>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    Bank/Institutional Loans, Current Portion of LT Debt</t>
  </si>
  <si>
    <t xml:space="preserve">                        Other Current Portion of LT Debt</t>
  </si>
  <si>
    <t xml:space="preserve">                        Total Current Portion of Long Term Debt</t>
  </si>
  <si>
    <t xml:space="preserve">                    Total Current Portion of Long Term Debt and Capital Lease</t>
  </si>
  <si>
    <t xml:space="preserve">                Total Current Debt and Capital Lease Obligation</t>
  </si>
  <si>
    <t xml:space="preserve">            Derivative and Hedging Liabilities, Current</t>
  </si>
  <si>
    <t xml:space="preserve">            Other Financial Liabilities, Current</t>
  </si>
  <si>
    <t xml:space="preserve">            Total Financial Liabilities, Current</t>
  </si>
  <si>
    <t xml:space="preserve">        Provisions, Current</t>
  </si>
  <si>
    <t xml:space="preserve">            Provision for Employee Entitlements, Current</t>
  </si>
  <si>
    <t xml:space="preserve">                Other Employee-Related Liabilities, Current</t>
  </si>
  <si>
    <t xml:space="preserve">                Total Provision for Employee Entitlements, Current</t>
  </si>
  <si>
    <t xml:space="preserve">            Other Provisions, Current</t>
  </si>
  <si>
    <t xml:space="preserve">            Total Provisions, Current</t>
  </si>
  <si>
    <t xml:space="preserve">        Liabilities Held for Sale/Discontinued Operations, Current</t>
  </si>
  <si>
    <t xml:space="preserve">        Other Current Liabilities</t>
  </si>
  <si>
    <t xml:space="preserve">        Total Current Liabilities</t>
  </si>
  <si>
    <t xml:space="preserve">   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</si>
  <si>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</si>
  <si>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</si>
  <si>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</si>
  <si>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Notes Payables, Non-Current</t>
  </si>
  <si>
    <t xml:space="preserve">                    Bank/Institutional Loans, Non-Current</t>
  </si>
  <si>
    <t xml:space="preserve">                    Other Loans, Non-Current</t>
  </si>
  <si>
    <t xml:space="preserve">                    Total Long Term Debt</t>
  </si>
  <si>
    <t xml:space="preserve">                Capital Lease Obligations, Non-Current</t>
  </si>
  <si>
    <t xml:space="preserve">                Total Long Term Debt and Capital Lease Obligation</t>
  </si>
  <si>
    <t xml:space="preserve">            Derivative and Hedging Liabilities, Non-Current</t>
  </si>
  <si>
    <t xml:space="preserve">            Total Financial Liabilities, Non-Current</t>
  </si>
  <si>
    <t xml:space="preserve">        Provisions, Non-Current</t>
  </si>
  <si>
    <t xml:space="preserve">            Provision for Employee Entitlements, Non-Current</t>
  </si>
  <si>
    <t xml:space="preserve">                Pension and Other Post-Retirement Benefit Plans, Non-Current</t>
  </si>
  <si>
    <t xml:space="preserve">                Total Provision for Employee Entitlements, Non-Current</t>
  </si>
  <si>
    <t xml:space="preserve">            Other Provisions, Non-Current</t>
  </si>
  <si>
    <t xml:space="preserve">            Total Provisions, Non-Current</t>
  </si>
  <si>
    <t xml:space="preserve">        Tax Liabilities, Non-Current</t>
  </si>
  <si>
    <t xml:space="preserve">            Deferred Tax Liabilities, Non-Current</t>
  </si>
  <si>
    <t xml:space="preserve">            Total Tax Liabilities, Non-Current</t>
  </si>
  <si>
    <t xml:space="preserve">        Deferred Liabilities, Non-Current</t>
  </si>
  <si>
    <t xml:space="preserve">            Other Deferred Liabilities, Non-Current</t>
  </si>
  <si>
    <t xml:space="preserve">            Total Deferred Liabilities, Non-Current</t>
  </si>
  <si>
    <t xml:space="preserve">        Payables and Accrued Expenses, Non-Current</t>
  </si>
  <si>
    <t xml:space="preserve">            Trade and Other Payables, Non-Current</t>
  </si>
  <si>
    <t xml:space="preserve">                Trade/Accounts Payable, Non-Current</t>
  </si>
  <si>
    <t xml:space="preserve">                Other Payables, Non-Current</t>
  </si>
  <si>
    <t xml:space="preserve">                Total Trade and Other Payables, Non-Current</t>
  </si>
  <si>
    <t xml:space="preserve">            Accrued Expenses, Non-Current</t>
  </si>
  <si>
    <t xml:space="preserve">            Total Payables and Accrued Expenses, Non-Current</t>
  </si>
  <si>
    <t xml:space="preserve">        Other Non-Current Liabilities</t>
  </si>
  <si>
    <t xml:space="preserve">        Total Non-Current Liabilities</t>
  </si>
  <si>
    <t>Equity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</si>
  <si>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</si>
  <si>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</si>
  <si>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</si>
  <si>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    Common Stock, with Par Value</t>
  </si>
  <si>
    <t xml:space="preserve">                    Total Common Stock</t>
  </si>
  <si>
    <t xml:space="preserve">                Preferred Stock</t>
  </si>
  <si>
    <t xml:space="preserve">                Additional Paid in Capital/Share Premium</t>
  </si>
  <si>
    <t xml:space="preserve">                Total Capital Stock</t>
  </si>
  <si>
    <t xml:space="preserve">            Treasury Stock</t>
  </si>
  <si>
    <t xml:space="preserve">            Total Paid in Capital</t>
  </si>
  <si>
    <t xml:space="preserve">        Retained Earnings/Accumulated Deficit</t>
  </si>
  <si>
    <t xml:space="preserve">        Reserves/Accumulated Comprehensive Income/Losses</t>
  </si>
  <si>
    <t xml:space="preserve">            Capital/Share Premium Reserve</t>
  </si>
  <si>
    <t xml:space="preserve">            Other Reserves/Accum. Comp. Inc</t>
  </si>
  <si>
    <t xml:space="preserve">            Cumulative Foreign Exchange Translation Reserves/Accum. Comp. Inc</t>
  </si>
  <si>
    <t xml:space="preserve">            Available for Sale Financial Investments Reserves/Accum. Comp. Inc</t>
  </si>
  <si>
    <t xml:space="preserve">            Total Reserves/Accumulated Comprehensive Income/Losses</t>
  </si>
  <si>
    <t xml:space="preserve">        Other Equity Interest</t>
  </si>
  <si>
    <t xml:space="preserve">        Total Equity Attributable to Parent Stockholders</t>
  </si>
  <si>
    <t xml:space="preserve">    Non-Controlling/Minority Interests</t>
  </si>
  <si>
    <t>Balance Sheet Supplemental Section</t>
  </si>
  <si>
    <t xml:space="preserve">    Common Shares Issued</t>
  </si>
  <si>
    <t xml:space="preserve">        Common Shares Outstanding</t>
  </si>
  <si>
    <t xml:space="preserve">        Common Shares Treasury</t>
  </si>
  <si>
    <t xml:space="preserve">        Total Common Shares Issued</t>
  </si>
  <si>
    <t>Total Maturity Schedule</t>
  </si>
  <si>
    <t xml:space="preserve">    Debt Maturity Schedule</t>
  </si>
  <si>
    <t xml:space="preserve">        Debt due in Year 1</t>
  </si>
  <si>
    <t xml:space="preserve">        Debt due in Year 2</t>
  </si>
  <si>
    <t xml:space="preserve">        Debt due in Year 3</t>
  </si>
  <si>
    <t xml:space="preserve">        Debt due in Year 4</t>
  </si>
  <si>
    <t xml:space="preserve">        Debt due in Year 5</t>
  </si>
  <si>
    <t xml:space="preserve">        Debt due Beyond</t>
  </si>
  <si>
    <t xml:space="preserve">        Debt - Interests Charges and Other Adjustments</t>
  </si>
  <si>
    <t xml:space="preserve">        Total Debt Maturity Schedule</t>
  </si>
  <si>
    <t xml:space="preserve">    Capital Lease Obligation Maturity Schedule</t>
  </si>
  <si>
    <t xml:space="preserve">        Capital Lease due in Year 1</t>
  </si>
  <si>
    <t xml:space="preserve">        Capital Lease due in Year 2</t>
  </si>
  <si>
    <t xml:space="preserve">        Capital Lease due in Year 3</t>
  </si>
  <si>
    <t xml:space="preserve">        Capital Lease due in Year 4</t>
  </si>
  <si>
    <t xml:space="preserve">        Capital Lease due in Year 5</t>
  </si>
  <si>
    <t xml:space="preserve">        Capital Lease due Beyond</t>
  </si>
  <si>
    <t xml:space="preserve">        Capital Lease - Interests Charges and Other Adjustments</t>
  </si>
  <si>
    <t xml:space="preserve">        Total Capital Lease Obligation Maturity Schedule</t>
  </si>
  <si>
    <t xml:space="preserve">    Operating Lease Obligation Maturity Schedule</t>
  </si>
  <si>
    <t xml:space="preserve">        Operating Lease due in year 1</t>
  </si>
  <si>
    <t xml:space="preserve">        Operating Lease due in year 2</t>
  </si>
  <si>
    <t xml:space="preserve">        Operating Lease due in year 3</t>
  </si>
  <si>
    <t xml:space="preserve">        Operating Lease due in year 4</t>
  </si>
  <si>
    <t xml:space="preserve">        Operating Lease due in year 5</t>
  </si>
  <si>
    <t xml:space="preserve">        Operating Lease due Beyond</t>
  </si>
  <si>
    <t xml:space="preserve">        Operating Lease Obligation Maturity Schedule Total</t>
  </si>
  <si>
    <t xml:space="preserve">    Other Contractual Obligations Maturity Schedule</t>
  </si>
  <si>
    <t xml:space="preserve">        Other Contractual Obligations due in year 1</t>
  </si>
  <si>
    <t xml:space="preserve">        Other Contractual Obligations due in year 3</t>
  </si>
  <si>
    <t xml:space="preserve">        Other Contractual Obligations due in year 5</t>
  </si>
  <si>
    <t xml:space="preserve">        Other Contractual Obligations due Beyond</t>
  </si>
  <si>
    <t xml:space="preserve">        Other Contractual Obligations Maturity Schedule Total</t>
  </si>
  <si>
    <t xml:space="preserve">    Lease Liability</t>
  </si>
  <si>
    <t xml:space="preserve">        Total Lease Liability - Due in year 1</t>
  </si>
  <si>
    <t xml:space="preserve">        Total Lease Liability - Due in year 2</t>
  </si>
  <si>
    <t xml:space="preserve">        Total Lease Liability - Due in year 3</t>
  </si>
  <si>
    <t xml:space="preserve">        Total Lease Liability - Due in year 4</t>
  </si>
  <si>
    <t xml:space="preserve">        Total Lease Liability - Due in year 5</t>
  </si>
  <si>
    <t xml:space="preserve">        Total Lease Liability - Beyond</t>
  </si>
  <si>
    <t xml:space="preserve">        Total Lease Liability - Interest Charges and Other Adjustments</t>
  </si>
  <si>
    <t xml:space="preserve">        Total Lease Liability</t>
  </si>
  <si>
    <t xml:space="preserve">    Contractual Obligations</t>
  </si>
  <si>
    <t xml:space="preserve">        Total Contractual Obligations due in year 1</t>
  </si>
  <si>
    <t xml:space="preserve">        Total Contractual Obligations due in year 2</t>
  </si>
  <si>
    <t xml:space="preserve">        Total Contractual Obligations due in year 3</t>
  </si>
  <si>
    <t xml:space="preserve">        Total Contractual Obligations due in year 4</t>
  </si>
  <si>
    <t xml:space="preserve">        Total Contractual Obligations due in year 5</t>
  </si>
  <si>
    <t xml:space="preserve">        Total Contractual Obligations due Beyond</t>
  </si>
  <si>
    <t xml:space="preserve">        Total Contractual Obligations - Interests Charges and Other Adjustments</t>
  </si>
  <si>
    <t xml:space="preserve">        Total Contractual Obligations</t>
  </si>
  <si>
    <t>Financial Health Metrics</t>
  </si>
  <si>
    <t xml:space="preserve">    Net Debt</t>
  </si>
  <si>
    <t xml:space="preserve">    Total Capital Lease Obligations</t>
  </si>
  <si>
    <t xml:space="preserve">    Common Equity Book Value</t>
  </si>
  <si>
    <t xml:space="preserve">    Total Liabilities &amp; Equity</t>
  </si>
  <si>
    <t xml:space="preserve">    Net Tangible Assets</t>
  </si>
  <si>
    <t xml:space="preserve">    Tangible Book Value</t>
  </si>
  <si>
    <t xml:space="preserve">    Invested Capital</t>
  </si>
  <si>
    <t xml:space="preserve">    Number of Employees</t>
  </si>
  <si>
    <t>Per Share Calculations</t>
  </si>
  <si>
    <t xml:space="preserve">    Book Value per Share</t>
  </si>
  <si>
    <t xml:space="preserve">    Cash And Cash Equivalents per Share</t>
  </si>
  <si>
    <t xml:space="preserve">    Cash, Cash Equivalents And Short Term Investments per Share</t>
  </si>
  <si>
    <t xml:space="preserve">    Net Intangible Assets per Share</t>
  </si>
  <si>
    <t xml:space="preserve">    Total Asset per Share</t>
  </si>
  <si>
    <t>Cash Flow (Fiscal Quarter)</t>
  </si>
  <si>
    <t>Filed: 15-Feb-2022</t>
  </si>
  <si>
    <t>Cash Flow from Operating Activities, Indirect</t>
  </si>
  <si>
    <t xml:space="preserve">    Net Cash Flow from Continuing Operating Activities, Indirect</t>
  </si>
  <si>
    <t xml:space="preserve">        Cash Generated from Operating Activities</t>
  </si>
  <si>
    <t xml:space="preserve">            Income/(Loss) before Non-Cash Adjustment</t>
  </si>
  <si>
    <t xml:space="preserve">           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</si>
  <si>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</si>
  <si>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</si>
  <si>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</si>
  <si>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</si>
  <si>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        Total Depreciation and Amortization, Non-Cash Adjustment</t>
  </si>
  <si>
    <t xml:space="preserve">                    Total Depreciation, Amortization and Depletion, Non-Cash Adjustment</t>
  </si>
  <si>
    <t xml:space="preserve">                Amortization of Securities, Non-Cash Adjustment</t>
  </si>
  <si>
    <t xml:space="preserve">                Stock-Based Compensation, Non-Cash Adjustment</t>
  </si>
  <si>
    <t xml:space="preserve">                Taxes, Non-Cash Adjustment</t>
  </si>
  <si>
    <t xml:space="preserve">                Minority Interest, Non-Cash Adjustment</t>
  </si>
  <si>
    <t xml:space="preserve">                Interest and Finance (Income)/Expenses, Non-Cash Adjustment</t>
  </si>
  <si>
    <t xml:space="preserve">                Other Provisions, Non-Cash Adjustment</t>
  </si>
  <si>
    <t xml:space="preserve">                Net Investment (Income)/Loss, Non-Cash Adjustment</t>
  </si>
  <si>
    <t xml:space="preserve">                    Dividend and Interest Income, Non-Cash Adjustment</t>
  </si>
  <si>
    <t xml:space="preserve">                    (Gain)/Loss on Financial Instruments, Non-Cash Adjustment</t>
  </si>
  <si>
    <t xml:space="preserve">                    Unrealized (Gain)/Loss on Financial Instruments, Non-Cash Adjustment</t>
  </si>
  <si>
    <t xml:space="preserve">                    (Gain)/Loss on Derivatives, Non-Cash Adjustment</t>
  </si>
  <si>
    <t xml:space="preserve">                    Share of (Profit)/Loss from Associates, Joint Ventures and other Equity Investments, Non-Cash Adjustment</t>
  </si>
  <si>
    <t xml:space="preserve">                    Net Foreign Exchange (Gain)/Loss, Non-Cash Adjustment</t>
  </si>
  <si>
    <t xml:space="preserve">                    Total Net Investment (Income)/Loss, Non-Cash Adjustment</t>
  </si>
  <si>
    <t xml:space="preserve">                Irregular (Income)/Loss, Non-Cash Adjustment</t>
  </si>
  <si>
    <t xml:space="preserve">                    (Gain)/Loss on Disposals, Non-Cash Adjustment</t>
  </si>
  <si>
    <t xml:space="preserve">                        (Gain)/Loss on Disposal/Sale of Fixed Assets, Non-Cash Adjustment</t>
  </si>
  <si>
    <t xml:space="preserve">                        (Gain)/Loss on Disposal/Sale of Business, Non-Cash Adjustment</t>
  </si>
  <si>
    <t xml:space="preserve">                        Total (Gain)/Loss on Disposals, Non-Cash Adjustment</t>
  </si>
  <si>
    <t xml:space="preserve">                    Impairment/Write Off/Write Down of Capital Assets Loss/Reversal, Non-Cash Adjustment</t>
  </si>
  <si>
    <t xml:space="preserve">                    Impairment/Write Off/Write Down of Other Assets, Non-Cash Adjustment</t>
  </si>
  <si>
    <t xml:space="preserve">                    Other Irregular (Income)/Loss, Non-Cash Adjustment</t>
  </si>
  <si>
    <t xml:space="preserve">                    Total Irregular (Income)/Loss, Non-Cash Adjustment</t>
  </si>
  <si>
    <t xml:space="preserve">                Other Operating (Gain)/Loss, Non-Cash Adjustment</t>
  </si>
  <si>
    <t xml:space="preserve">                Other Non-Cash Items</t>
  </si>
  <si>
    <t xml:space="preserve">                Total Adjustments for Non-Cash Items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</si>
  <si>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</si>
  <si>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</si>
  <si>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</si>
  <si>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Notes Receivable</t>
  </si>
  <si>
    <t xml:space="preserve">                    Change in Other Receivables</t>
  </si>
  <si>
    <t xml:space="preserve">                    Total Change in Trade and Other Receivables</t>
  </si>
  <si>
    <t xml:space="preserve">                Change in Prepayments and Deposits</t>
  </si>
  <si>
    <t xml:space="preserve">                Change in Other Current Assets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</si>
  <si>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</si>
  <si>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</si>
  <si>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</si>
  <si>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        Change in Taxes Payable</t>
  </si>
  <si>
    <t xml:space="preserve">                        Change in Other Payables</t>
  </si>
  <si>
    <t xml:space="preserve">                        Total Change in Trade and Other Payables</t>
  </si>
  <si>
    <t xml:space="preserve">                    Change in Accrued Expenses</t>
  </si>
  <si>
    <t xml:space="preserve">                    Total Change in Payables and Accrued Expenses</t>
  </si>
  <si>
    <t xml:space="preserve">                Change in Provisions</t>
  </si>
  <si>
    <t xml:space="preserve">                Change in Other Current Liabilities</t>
  </si>
  <si>
    <t xml:space="preserve">                Change in Other Operating Capital</t>
  </si>
  <si>
    <t xml:space="preserve">                Total Changes in Operating Capital</t>
  </si>
  <si>
    <t xml:space="preserve">            Total Cash Generated from Operating Activities</t>
  </si>
  <si>
    <t xml:space="preserve">        Taxes Refund/(Paid), Indirect</t>
  </si>
  <si>
    <t xml:space="preserve">        Other Operating Cash Flow</t>
  </si>
  <si>
    <t xml:space="preserve">        Total Net Cash Flow from Continuing Operating Activities, Indirect</t>
  </si>
  <si>
    <t xml:space="preserve">    Total Cash Flow from Operating Activities, Indirect</t>
  </si>
  <si>
    <t>Cash Flow from Investing Activities</t>
  </si>
  <si>
    <t xml:space="preserve">    Cash Flow from Continuing Investing Activities</t>
  </si>
  <si>
    <t xml:space="preserve">        (Purchase)/Sale and Disposal of Property, Plant and Equipment, Net</t>
  </si>
  <si>
    <t xml:space="preserve">            Purchase of Property, Plant and Equipment</t>
  </si>
  <si>
    <t xml:space="preserve">            Sale and Disposal of Property, Plant and Equipment</t>
  </si>
  <si>
    <t xml:space="preserve">            Total (Purchase)/Sale and Disposal of Property, Plant and Equipment, Net</t>
  </si>
  <si>
    <t xml:space="preserve">        (Purchase)/Sale of Intangibles, Net</t>
  </si>
  <si>
    <t xml:space="preserve">            Purchase of Intangibles</t>
  </si>
  <si>
    <t xml:space="preserve">            Sale of Intangibles</t>
  </si>
  <si>
    <t xml:space="preserve">            Total (Purchase)/Sale of Intangibles, Net</t>
  </si>
  <si>
    <t xml:space="preserve">        (Purchase)/Sale of Business, Net</t>
  </si>
  <si>
    <t xml:space="preserve">            Purchase/Acquisition of Business</t>
  </si>
  <si>
    <t xml:space="preserve">            Sale of Business</t>
  </si>
  <si>
    <t xml:space="preserve">            Total (Purchase)/Sale of Business, Net</t>
  </si>
  <si>
    <t xml:space="preserve">        (Purchase)/Sale of Investments, Net</t>
  </si>
  <si>
    <t xml:space="preserve">            Purchase of Investments</t>
  </si>
  <si>
    <t xml:space="preserve">            Sale of Investments</t>
  </si>
  <si>
    <t xml:space="preserve">            Total (Purchase)/Sale of Investments, Net</t>
  </si>
  <si>
    <t xml:space="preserve">        (Purchase)/Sale of Other Non-Current Assets, Net</t>
  </si>
  <si>
    <t xml:space="preserve">            Purchase of Other Non-Current Assets</t>
  </si>
  <si>
    <t xml:space="preserve">            Sales of Other Non-Current Assets</t>
  </si>
  <si>
    <t xml:space="preserve">            Total (Purchase)/Sale of Other Non-Current Assets, Net</t>
  </si>
  <si>
    <t xml:space="preserve">        Change in Restricted Cash and Cash Equivalents</t>
  </si>
  <si>
    <t xml:space="preserve">        Dividends Received/(Paid), CFI</t>
  </si>
  <si>
    <t xml:space="preserve">        Interest Received/(Paid), CFI</t>
  </si>
  <si>
    <t xml:space="preserve">        Other Investing Cash Flow</t>
  </si>
  <si>
    <t xml:space="preserve">        Total Cash Flow from Continuing Investing Activities</t>
  </si>
  <si>
    <t xml:space="preserve">    Total Cash Flow from Investing Activities</t>
  </si>
  <si>
    <t>Cash Flow from Financing Activities</t>
  </si>
  <si>
    <t xml:space="preserve">    Cash Flow from Continuing Financing Activities</t>
  </si>
  <si>
    <t xml:space="preserve">        Issuance of/(Payments for) Common Stock, Net</t>
  </si>
  <si>
    <t xml:space="preserve">            Proceeds from Issuance of Common Stock</t>
  </si>
  <si>
    <t xml:space="preserve">            Payments for Common Stock</t>
  </si>
  <si>
    <t xml:space="preserve">            Total Issuance of/(Payments for) Common Stock, Net</t>
  </si>
  <si>
    <t xml:space="preserve">        Issuance of/(Repayments for) Debt, Net</t>
  </si>
  <si>
    <t xml:space="preserve">            Issuance of/(Repayments for) Short Term Debt, Net</t>
  </si>
  <si>
    <t xml:space="preserve">                Proceeds from Issuance of Short Term Debt</t>
  </si>
  <si>
    <t xml:space="preserve">                Repayments for Short Term Debt</t>
  </si>
  <si>
    <t xml:space="preserve">                Total Issuance of/(Repayments for) Short Term Debt, Net</t>
  </si>
  <si>
    <t xml:space="preserve">            Issuance of/(Repayments for) Long Term Debt, Net</t>
  </si>
  <si>
    <t xml:space="preserve">                Proceeds from Issuance of Long Term Debt</t>
  </si>
  <si>
    <t xml:space="preserve">                Repayments for Long Term Debt</t>
  </si>
  <si>
    <t xml:space="preserve">                Total Issuance of/(Repayments for) Long Term Debt, Net</t>
  </si>
  <si>
    <t xml:space="preserve">            Total Issuance of/(Repayments for) Debt, Net</t>
  </si>
  <si>
    <t xml:space="preserve">        Issuance of/(Repayments for) Lease Financing</t>
  </si>
  <si>
    <t xml:space="preserve">            Repayments for Lease Financing</t>
  </si>
  <si>
    <t xml:space="preserve">            Total Issuance of/(Repayments for) Lease Financing</t>
  </si>
  <si>
    <t xml:space="preserve">        Net Movement in Non-Controlling/Minority Interest</t>
  </si>
  <si>
    <t xml:space="preserve">        Issue and Financing Costs</t>
  </si>
  <si>
    <t xml:space="preserve">            Debt Issuance Costs</t>
  </si>
  <si>
    <t xml:space="preserve">            Total Issue and Financing Costs</t>
  </si>
  <si>
    <t xml:space="preserve">        Cash Dividends and Interest Paid</t>
  </si>
  <si>
    <t xml:space="preserve">            Cash Dividends Paid</t>
  </si>
  <si>
    <t xml:space="preserve">                Common Stock Dividends Paid</t>
  </si>
  <si>
    <t xml:space="preserve">                Total Cash Dividends Paid</t>
  </si>
  <si>
    <t xml:space="preserve">            Interest Paid, CFF</t>
  </si>
  <si>
    <t xml:space="preserve">            Total Cash Dividends and Interest Paid</t>
  </si>
  <si>
    <t xml:space="preserve">        Proceeds from Issuance/Exercising of Stock Options/Warrants</t>
  </si>
  <si>
    <t xml:space="preserve">        Other Financing Cash Flow</t>
  </si>
  <si>
    <t xml:space="preserve">        Total Cash Flow from Continuing Financing Activities</t>
  </si>
  <si>
    <t xml:space="preserve">    Total Cash Flow from Financing Activities</t>
  </si>
  <si>
    <t>Cash and Cash Equivalents, End of Period</t>
  </si>
  <si>
    <t xml:space="preserve">    Effect of Exchange Rate Changes</t>
  </si>
  <si>
    <t xml:space="preserve">    Other Changes</t>
  </si>
  <si>
    <t xml:space="preserve">    Total Cash and Cash Equivalents, End of Period</t>
  </si>
  <si>
    <t>Cash Flow Supplemental Section</t>
  </si>
  <si>
    <t xml:space="preserve">    Change in Cash As Reported, Supplemental</t>
  </si>
  <si>
    <t xml:space="preserve">    Income Tax Paid, Supplemental</t>
  </si>
  <si>
    <t xml:space="preserve">    Interest Paid, Supplemental</t>
  </si>
  <si>
    <t xml:space="preserve">    Total Net Change in Cash</t>
  </si>
  <si>
    <t>Cash Flow Metrics</t>
  </si>
  <si>
    <t xml:space="preserve">    FCF to Firm (FCFF)</t>
  </si>
  <si>
    <t xml:space="preserve">    FCF to Equityholders (FCFE)</t>
  </si>
  <si>
    <t xml:space="preserve">    Issuance of Capital Stock</t>
  </si>
  <si>
    <t xml:space="preserve">    Issuance of Debt</t>
  </si>
  <si>
    <t xml:space="preserve">    Repayment of Debt</t>
  </si>
  <si>
    <t xml:space="preserve">    Repurchase of Capital Stock</t>
  </si>
  <si>
    <t xml:space="preserve">    FCF to CFO Ratio</t>
  </si>
  <si>
    <t xml:space="preserve">    Free Cash Flow per Share</t>
  </si>
  <si>
    <t xml:space="preserve">    Operating Cash Flow per Share</t>
  </si>
  <si>
    <t>Segmentation (Fiscal Quarter)</t>
  </si>
  <si>
    <t>Downloaded on: 12-May-2025</t>
  </si>
  <si>
    <t>Amount in thousands  (USD) or percent</t>
  </si>
  <si>
    <t>End: 30-Sep-2023</t>
  </si>
  <si>
    <t>End: 30-Jun-2023</t>
  </si>
  <si>
    <t>End: 31-Mar-2023</t>
  </si>
  <si>
    <t>End: 30-Sep-2022</t>
  </si>
  <si>
    <t>End: 30-Jun-2022</t>
  </si>
  <si>
    <t>End: 31-Mar-2022</t>
  </si>
  <si>
    <t>End: 30-Sep-2021</t>
  </si>
  <si>
    <t>End: 30-Jun-2021</t>
  </si>
  <si>
    <t>End: 31-Mar-2021</t>
  </si>
  <si>
    <t>End: 30-Sep-2020</t>
  </si>
  <si>
    <t>End: 30-Jun-2020</t>
  </si>
  <si>
    <t>Amount in thousands</t>
  </si>
  <si>
    <t xml:space="preserve">    Business Unit</t>
  </si>
  <si>
    <t xml:space="preserve">        Revenue</t>
  </si>
  <si>
    <t xml:space="preserve">            Wafer</t>
  </si>
  <si>
    <t xml:space="preserve">            Others</t>
  </si>
  <si>
    <t xml:space="preserve">            Total Revenue</t>
  </si>
  <si>
    <t xml:space="preserve">    Product/Services</t>
  </si>
  <si>
    <t xml:space="preserve">    Other</t>
  </si>
  <si>
    <t xml:space="preserve">            High Performance Computing</t>
  </si>
  <si>
    <t xml:space="preserve">            Smartphone</t>
  </si>
  <si>
    <t xml:space="preserve">            Internet of Things</t>
  </si>
  <si>
    <t xml:space="preserve">            Automotive</t>
  </si>
  <si>
    <t xml:space="preserve">            Digital Consumer Electronics</t>
  </si>
  <si>
    <t>Percent of total</t>
  </si>
  <si>
    <t>Ratios (Fiscal Quarter)</t>
  </si>
  <si>
    <t>Profitability</t>
  </si>
  <si>
    <t xml:space="preserve">    Return on Invested Capital (ROIC)</t>
  </si>
  <si>
    <t xml:space="preserve">    Return on Equity (ROE)</t>
  </si>
  <si>
    <t xml:space="preserve">    Forward ROE</t>
  </si>
  <si>
    <t xml:space="preserve">    Return on Asset (ROA)</t>
  </si>
  <si>
    <t xml:space="preserve">    Forward ROA</t>
  </si>
  <si>
    <t>Efficiency</t>
  </si>
  <si>
    <t xml:space="preserve">    Cash to Assets</t>
  </si>
  <si>
    <t xml:space="preserve">    Cash Turnover</t>
  </si>
  <si>
    <t xml:space="preserve">    Inventory Turnover</t>
  </si>
  <si>
    <t xml:space="preserve">    Receivable Turnover</t>
  </si>
  <si>
    <t xml:space="preserve">    Payable Turnover</t>
  </si>
  <si>
    <t xml:space="preserve">    Fixed Asset Turnover</t>
  </si>
  <si>
    <t xml:space="preserve">    Equity Turnover</t>
  </si>
  <si>
    <t xml:space="preserve">    Days In Sales</t>
  </si>
  <si>
    <t xml:space="preserve">    Days In Inventory</t>
  </si>
  <si>
    <t xml:space="preserve">    Days In Payment</t>
  </si>
  <si>
    <t xml:space="preserve">    Cash Conversion Cycle</t>
  </si>
  <si>
    <t xml:space="preserve">    Sales Per Full Time Employee</t>
  </si>
  <si>
    <t xml:space="preserve">    Net Income per Full Time Employee</t>
  </si>
  <si>
    <t>Margins</t>
  </si>
  <si>
    <t xml:space="preserve">    Gross Margin</t>
  </si>
  <si>
    <t xml:space="preserve">    Selling, General and Admin Expense Margin</t>
  </si>
  <si>
    <t xml:space="preserve">    EBITDAR Margin</t>
  </si>
  <si>
    <t xml:space="preserve">    Normalized EBITDAR Margin</t>
  </si>
  <si>
    <t xml:space="preserve">    Normalized EBITDA Margin</t>
  </si>
  <si>
    <t xml:space="preserve">    EBITA Margin</t>
  </si>
  <si>
    <t xml:space="preserve">    Operating Margin</t>
  </si>
  <si>
    <t xml:space="preserve">    EBIT Margin</t>
  </si>
  <si>
    <t xml:space="preserve">    Normalized EBIT Margin</t>
  </si>
  <si>
    <t xml:space="preserve">    EBT Margin</t>
  </si>
  <si>
    <t xml:space="preserve">    Net Profit Margin</t>
  </si>
  <si>
    <t xml:space="preserve">    Normalized Net Profit Margin</t>
  </si>
  <si>
    <t>Growth Rates</t>
  </si>
  <si>
    <t xml:space="preserve">    Net Income % Growth</t>
  </si>
  <si>
    <t>Leverage</t>
  </si>
  <si>
    <t xml:space="preserve">    Degree of Operational Leverage (TTM)</t>
  </si>
  <si>
    <t xml:space="preserve">    Degree of Combined Leverage (TTM)</t>
  </si>
  <si>
    <t xml:space="preserve">    Long Term Debt to Assets</t>
  </si>
  <si>
    <t xml:space="preserve">    Debt to Assets</t>
  </si>
  <si>
    <t xml:space="preserve">    Long Term Debt to Invested Capital</t>
  </si>
  <si>
    <t xml:space="preserve">    Total Debt to Invested Capital</t>
  </si>
  <si>
    <t xml:space="preserve">    Equity Multiplier</t>
  </si>
  <si>
    <t>Financial Health</t>
  </si>
  <si>
    <t xml:space="preserve">    Cash Ratio</t>
  </si>
  <si>
    <t xml:space="preserve">    Cash Flow to Debt</t>
  </si>
  <si>
    <t xml:space="preserve">    Free Cash Flow to Debt</t>
  </si>
  <si>
    <t xml:space="preserve">    Total Debt to EBITDA</t>
  </si>
  <si>
    <t xml:space="preserve">    Interest Coverage</t>
  </si>
  <si>
    <t xml:space="preserve">    EBITDA Interest Coverage</t>
  </si>
  <si>
    <t xml:space="preserve">    Capital Expenditure to EBITDA</t>
  </si>
  <si>
    <t xml:space="preserve">    Capital Expenditure to Sales</t>
  </si>
  <si>
    <t xml:space="preserve">    Altman Z-score (TTM)</t>
  </si>
  <si>
    <t>Dividend Metrics</t>
  </si>
  <si>
    <t xml:space="preserve">    Dividend Payout</t>
  </si>
  <si>
    <t xml:space="preserve">    Normalized Dividend Payout</t>
  </si>
  <si>
    <t xml:space="preserve">    Reinvestment Rate</t>
  </si>
  <si>
    <t xml:space="preserve">    Normalized Reinvestment Rate</t>
  </si>
  <si>
    <t xml:space="preserve">    Retention Rate</t>
  </si>
  <si>
    <t xml:space="preserve">    Normalized Retention Rate</t>
  </si>
  <si>
    <t xml:space="preserve">    Sustainable Growth Rate</t>
  </si>
  <si>
    <t>Momentum</t>
  </si>
  <si>
    <t xml:space="preserve">    Normalized EBITDA Momentum</t>
  </si>
  <si>
    <t xml:space="preserve">    Cash Flow Momentum</t>
  </si>
  <si>
    <t xml:space="preserve">    Dividend Momentum</t>
  </si>
  <si>
    <t xml:space="preserve">    EBITDA Momentum</t>
  </si>
  <si>
    <t xml:space="preserve">    Sales Momentum</t>
  </si>
  <si>
    <t xml:space="preserve">    Earnings per Share Momentum</t>
  </si>
  <si>
    <t>Other Ratios</t>
  </si>
  <si>
    <t xml:space="preserve">    Free Cash Flow to Sales</t>
  </si>
  <si>
    <t xml:space="preserve">    Free Cash Flow to Net Income</t>
  </si>
  <si>
    <t xml:space="preserve">    Free Cash Flow to Assets</t>
  </si>
  <si>
    <t xml:space="preserve">    Free Cash Flow to Equity</t>
  </si>
  <si>
    <t xml:space="preserve">    Book Value to EBITDA</t>
  </si>
  <si>
    <t xml:space="preserve">    Book Value to EBIT</t>
  </si>
  <si>
    <t xml:space="preserve">    Book Value to Revenue</t>
  </si>
  <si>
    <t xml:space="preserve">    Book Value to Net Income</t>
  </si>
  <si>
    <t>©2025</t>
  </si>
  <si>
    <t>www.pitchbook.com</t>
  </si>
  <si>
    <t>All data copyright PitchBook Data, Inc.</t>
  </si>
  <si>
    <t>For customized data reports and analyses, contact us at:</t>
  </si>
  <si>
    <t>support@pitchbook.com</t>
  </si>
  <si>
    <t xml:space="preserve">This document and its contents may only be used or shared as permitted in </t>
  </si>
  <si>
    <t>the PitchBook subscription agreement.</t>
  </si>
  <si>
    <t>Subject to limited exceptions, this document may not be used or stored following the termination of your agreement with PitchBook.</t>
  </si>
  <si>
    <t>If you have any further questions or concerns, please contact client services at:</t>
  </si>
  <si>
    <t>US</t>
  </si>
  <si>
    <t>+1 (206) 257-7775</t>
  </si>
  <si>
    <t>UK</t>
  </si>
  <si>
    <t>+44 (0)203 875 3504</t>
  </si>
  <si>
    <t>SG</t>
  </si>
  <si>
    <t>+65 6016 4771</t>
  </si>
  <si>
    <t>Or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</si>
</sst>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2" formatCode="#,##0;[Red](#,##0)"/>
    <numFmt numFmtId="83" formatCode="#,##0.00;[Red](#,##0.00)"/>
    <numFmt numFmtId="84" formatCode="#,##0.00%;[Red]-#,##0.00%"/>
    <numFmt numFmtId="85" formatCode="[$-en-US]#,##0.00_);[Red](#,##0.00)"/>
  </numFmts>
  <fonts count="30">
    <font>
      <sz val="11"/>
      <color theme="1"/>
      <name val="Calibri"/>
      <family val="2"/>
      <scheme val="minor"/>
    </font>
    <font>
      <b/>
      <sz val="10"/>
      <color rgb="FF26649E"/>
      <name val="Open Sans"/>
      <family val="2"/>
    </font>
    <font>
      <b/>
      <sz val="8"/>
      <color rgb="FF000000"/>
      <name val="Open Sans"/>
      <family val="2"/>
    </font>
    <font>
      <sz val="8"/>
      <color rgb="FF26649E"/>
      <name val="Open Sans"/>
      <family val="2"/>
    </font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b/>
      <sz val="10"/>
      <color rgb="FF26649E"/>
      <name val="Open Sans"/>
    </font>
    <font>
      <sz val="8"/>
      <color rgb="FF000000"/>
      <name val="Open Sans"/>
      <family val="2"/>
    </font>
    <font>
      <u/>
      <sz val="11"/>
      <color rgb="FF0563C1"/>
      <name val="Calibri"/>
    </font>
    <font>
      <sz val="11"/>
      <color rgb="FF000000"/>
      <name val="Open Sans"/>
      <family val="2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b/>
      <sz val="14"/>
      <color rgb="FF000000"/>
      <name val="Open Sans"/>
      <family val="2"/>
    </font>
    <font>
      <b/>
      <i/>
      <sz val="14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000000"/>
      <name val="Open Sans"/>
      <family val="2"/>
    </font>
    <font>
      <b/>
      <sz val="16"/>
      <color rgb="FF000000"/>
      <name val="Open Sans"/>
      <family val="2"/>
    </font>
    <font>
      <b/>
      <sz val="10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F5EF"/>
        <bgColor rgb="FFF8F5EF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/>
      <top/>
      <bottom style="medium">
        <color rgb="FF808080"/>
      </bottom>
      <diagonal/>
    </border>
    <border>
      <left style="thin">
        <color rgb="FF808080"/>
      </left>
      <right/>
      <top/>
      <bottom/>
      <diagonal/>
    </border>
    <border>
      <left style="medium">
        <color rgb="FF808080"/>
      </left>
      <right/>
      <top/>
      <bottom/>
      <diagonal/>
    </border>
  </borders>
  <cellStyleXfs count="19">
    <xf numFmtId="0" fontId="0" fillId="0" borderId="0"/>
    <xf numFmtId="0" fontId="14" fillId="0" borderId="0">
      <alignment horizontal="left" vertical="center"/>
    </xf>
    <xf numFmtId="0" fontId="7" fillId="0" borderId="0">
      <alignment horizontal="left" vertical="center"/>
    </xf>
    <xf numFmtId="0" fontId="18" fillId="0" borderId="0">
      <alignment horizontal="left"/>
    </xf>
    <xf numFmtId="0" fontId="19" fillId="0" borderId="0">
      <alignment horizontal="right" vertical="top" wrapText="1"/>
    </xf>
    <xf numFmtId="0" fontId="1" fillId="0" borderId="0">
      <alignment horizontal="right" vertical="top" wrapText="1"/>
    </xf>
    <xf numFmtId="0" fontId="7" fillId="0" borderId="0">
      <alignment horizontal="right" vertical="center"/>
    </xf>
    <xf numFmtId="0" fontId="8" fillId="0" borderId="0" applyNumberFormat="0" applyFill="0" applyBorder="0" applyAlignment="0" applyProtection="0"/>
    <xf numFmtId="0" fontId="3" fillId="0" borderId="0">
      <alignment horizontal="right" vertical="center"/>
    </xf>
    <xf numFmtId="0" fontId="19" fillId="0" borderId="0">
      <alignment horizontal="left" vertical="center" indent="1"/>
    </xf>
    <xf numFmtId="0" fontId="17" fillId="0" borderId="0">
      <alignment horizontal="left" vertical="center" indent="1"/>
    </xf>
    <xf numFmtId="0" fontId="19" fillId="0" borderId="0">
      <alignment horizontal="right" vertical="center"/>
    </xf>
    <xf numFmtId="0" fontId="17" fillId="0" borderId="0">
      <alignment horizontal="right" vertical="center"/>
    </xf>
    <xf numFmtId="0" fontId="9" fillId="0" borderId="0">
      <alignment horizontal="left" vertical="center"/>
    </xf>
    <xf numFmtId="0" fontId="12" fillId="0" borderId="0">
      <alignment horizontal="left" vertical="center"/>
    </xf>
    <xf numFmtId="0" fontId="22" fillId="0" borderId="0">
      <alignment horizontal="left" vertical="center"/>
    </xf>
    <xf numFmtId="0" fontId="25" fillId="4" borderId="0">
      <alignment horizontal="left" vertical="center"/>
    </xf>
    <xf numFmtId="0" fontId="29" fillId="4" borderId="0">
      <alignment horizontal="left" vertical="center"/>
    </xf>
    <xf numFmtId="0" fontId="25" fillId="4" borderId="0">
      <alignment horizontal="right" vertical="center"/>
    </xf>
  </cellStyleXfs>
  <cellXfs count="5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4" fillId="0" borderId="0" xfId="1">
      <alignment horizontal="left" vertical="center"/>
    </xf>
    <xf numFmtId="0" fontId="7" fillId="0" borderId="0" xfId="2">
      <alignment horizontal="left" vertical="center"/>
    </xf>
    <xf numFmtId="0" fontId="0" fillId="3" borderId="0" xfId="0" applyFill="1"/>
    <xf numFmtId="0" fontId="19" fillId="3" borderId="0" xfId="4" applyFill="1">
      <alignment horizontal="right" vertical="top" wrapText="1"/>
    </xf>
    <xf numFmtId="0" fontId="18" fillId="3" borderId="0" xfId="3" applyFill="1">
      <alignment horizontal="left"/>
    </xf>
    <xf numFmtId="82" fontId="17" fillId="0" borderId="0" xfId="12" applyNumberFormat="1">
      <alignment horizontal="right" vertical="center"/>
    </xf>
    <xf numFmtId="83" fontId="17" fillId="0" borderId="0" xfId="12" applyNumberFormat="1">
      <alignment horizontal="right" vertical="center"/>
    </xf>
    <xf numFmtId="0" fontId="6" fillId="0" borderId="0" xfId="5" applyNumberFormat="1" applyFont="1" applyFill="1" applyBorder="1" applyProtection="1">
      <alignment horizontal="right" vertical="top" wrapText="1"/>
    </xf>
    <xf numFmtId="0" fontId="19" fillId="0" borderId="0" xfId="4">
      <alignment horizontal="right" vertical="top" wrapText="1"/>
    </xf>
    <xf numFmtId="0" fontId="7" fillId="0" borderId="0" xfId="6">
      <alignment horizontal="right" vertical="center"/>
    </xf>
    <xf numFmtId="84" fontId="17" fillId="0" borderId="0" xfId="12" applyNumberFormat="1">
      <alignment horizontal="right" vertical="center"/>
    </xf>
    <xf numFmtId="0" fontId="3" fillId="0" borderId="0" xfId="8">
      <alignment horizontal="right" vertical="center"/>
    </xf>
    <xf numFmtId="0" fontId="1" fillId="0" borderId="0" xfId="5" applyAlignment="1">
      <alignment horizontal="right" vertical="top" wrapText="1" indent="1"/>
    </xf>
    <xf numFmtId="0" fontId="17" fillId="0" borderId="0" xfId="10">
      <alignment horizontal="left" vertical="center" indent="1"/>
    </xf>
    <xf numFmtId="82" fontId="19" fillId="3" borderId="1" xfId="11" applyNumberFormat="1" applyFill="1" applyBorder="1">
      <alignment horizontal="right" vertical="center"/>
    </xf>
    <xf numFmtId="0" fontId="19" fillId="3" borderId="0" xfId="11" applyFill="1">
      <alignment horizontal="right" vertical="center"/>
    </xf>
    <xf numFmtId="85" fontId="17" fillId="0" borderId="0" xfId="12" applyNumberFormat="1">
      <alignment horizontal="right" vertical="center"/>
    </xf>
    <xf numFmtId="0" fontId="17" fillId="0" borderId="0" xfId="12">
      <alignment horizontal="right" vertical="center"/>
    </xf>
    <xf numFmtId="82" fontId="17" fillId="3" borderId="0" xfId="12" applyNumberFormat="1" applyFill="1">
      <alignment horizontal="right" vertical="center"/>
    </xf>
    <xf numFmtId="83" fontId="17" fillId="3" borderId="0" xfId="12" applyNumberFormat="1" applyFill="1">
      <alignment horizontal="right" vertical="center"/>
    </xf>
    <xf numFmtId="84" fontId="17" fillId="3" borderId="0" xfId="12" applyNumberFormat="1" applyFill="1">
      <alignment horizontal="right" vertical="center"/>
    </xf>
    <xf numFmtId="85" fontId="17" fillId="3" borderId="0" xfId="12" applyNumberFormat="1" applyFill="1">
      <alignment horizontal="right" vertical="center"/>
    </xf>
    <xf numFmtId="0" fontId="17" fillId="3" borderId="0" xfId="12" applyFill="1">
      <alignment horizontal="right" vertical="center"/>
    </xf>
    <xf numFmtId="83" fontId="19" fillId="3" borderId="0" xfId="11" applyNumberFormat="1" applyFill="1">
      <alignment horizontal="right" vertical="center"/>
    </xf>
    <xf numFmtId="0" fontId="19" fillId="3" borderId="0" xfId="9" applyFill="1">
      <alignment horizontal="left" vertical="center" indent="1"/>
    </xf>
    <xf numFmtId="82" fontId="19" fillId="3" borderId="0" xfId="11" applyNumberFormat="1" applyFill="1">
      <alignment horizontal="right" vertical="center"/>
    </xf>
    <xf numFmtId="82" fontId="19" fillId="0" borderId="1" xfId="11" applyNumberFormat="1" applyBorder="1">
      <alignment horizontal="right" vertical="center"/>
    </xf>
    <xf numFmtId="83" fontId="19" fillId="3" borderId="1" xfId="11" applyNumberFormat="1" applyFill="1" applyBorder="1">
      <alignment horizontal="right" vertical="center"/>
    </xf>
    <xf numFmtId="0" fontId="19" fillId="0" borderId="0" xfId="9">
      <alignment horizontal="left" vertical="center" indent="1"/>
    </xf>
    <xf numFmtId="0" fontId="0" fillId="3" borderId="1" xfId="0" applyFill="1" applyBorder="1"/>
    <xf numFmtId="0" fontId="7" fillId="3" borderId="0" xfId="6" applyFill="1" applyAlignment="1">
      <alignment horizontal="right" vertical="center" indent="1"/>
    </xf>
    <xf numFmtId="0" fontId="2" fillId="3" borderId="0" xfId="2" applyFont="1" applyFill="1">
      <alignment horizontal="left" vertical="center"/>
    </xf>
    <xf numFmtId="0" fontId="7" fillId="0" borderId="0" xfId="6" applyAlignment="1">
      <alignment horizontal="right" vertical="center" indent="1"/>
    </xf>
    <xf numFmtId="0" fontId="2" fillId="0" borderId="0" xfId="2" applyFont="1">
      <alignment horizontal="left" vertical="center"/>
    </xf>
    <xf numFmtId="82" fontId="7" fillId="0" borderId="0" xfId="6" applyNumberFormat="1" applyAlignment="1">
      <alignment horizontal="right" vertical="center" indent="1"/>
    </xf>
    <xf numFmtId="82" fontId="2" fillId="0" borderId="1" xfId="6" applyNumberFormat="1" applyFont="1" applyBorder="1" applyAlignment="1">
      <alignment horizontal="right" vertical="center" indent="1"/>
    </xf>
    <xf numFmtId="84" fontId="7" fillId="0" borderId="0" xfId="6" applyNumberFormat="1" applyAlignment="1">
      <alignment horizontal="right" vertical="center" inden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>
      <protection locked="0"/>
    </xf>
    <xf numFmtId="0" fontId="0" fillId="0" borderId="13" xfId="0" applyBorder="1"/>
    <xf numFmtId="0" fontId="9" fillId="0" borderId="0" xfId="13">
      <alignment horizontal="left" vertical="center"/>
    </xf>
    <xf numFmtId="0" fontId="0" fillId="0" borderId="0" xfId="0">
      <protection locked="0"/>
    </xf>
    <xf numFmtId="0" fontId="12" fillId="0" borderId="0" xfId="14">
      <alignment horizontal="left" vertical="center"/>
    </xf>
    <xf numFmtId="0" fontId="22" fillId="0" borderId="0" xfId="15">
      <alignment horizontal="left" vertical="center"/>
    </xf>
    <xf numFmtId="0" fontId="25" fillId="4" borderId="0" xfId="16">
      <alignment horizontal="left" vertical="center"/>
    </xf>
    <xf numFmtId="0" fontId="29" fillId="4" borderId="0" xfId="17">
      <alignment horizontal="left" vertical="center"/>
    </xf>
    <xf numFmtId="0" fontId="25" fillId="4" borderId="0" xfId="18">
      <alignment horizontal="right" vertical="center"/>
    </xf>
  </cellXfs>
  <cellStyles count="19">
    <cellStyle name="Normal" xfId="0" builtinId="0"/>
    <cellStyle name="fontSize14BoldItalic" xfId="1"/>
    <cellStyle name="defaultStyle" xfId="2"/>
    <cellStyle name="fontSize16BoldVerticalBottom" xfId="3"/>
    <cellStyle name="fontSize10VerticalTopHorizontalRightWrapBold" xfId="4"/>
    <cellStyle name="fontSize10VerticalTopHorizontalRightWrapHyperlinkBoldUnderlineSingle" xfId="5"/>
    <cellStyle name="horizontalRight" xfId="6"/>
    <cellStyle name="Hyperlink" xfId="7" builtinId="8"/>
    <cellStyle name="horizontalRightHyperlink" xfId="8"/>
    <cellStyle name="fontSize10IndentBold" xfId="9"/>
    <cellStyle name="fontSize10Indent" xfId="10"/>
    <cellStyle name="fontSize10HorizontalRightBold" xfId="11"/>
    <cellStyle name="fontSize10HorizontalRight" xfId="12"/>
    <cellStyle name="fontSize11" xfId="13"/>
    <cellStyle name="fontSize11HyperlinkUnderlineSingle" xfId="14"/>
    <cellStyle name="fontSize14Bold" xfId="15"/>
    <cellStyle name="fontSize10Italic" xfId="16"/>
    <cellStyle name="fontSize10ItalicHyperlink" xfId="17"/>
    <cellStyle name="fontSize10ItalicRight" xfId="18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3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4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5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6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7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drawing1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2</xdr:col>
      <xdr:colOff>581025</xdr:colOff>
      <xdr:row>1</xdr:row>
      <xdr:rowOff>76200</xdr:rowOff>
    </xdr:from>
    <xdr:to>
      <xdr:col>3</xdr:col>
      <xdr:colOff>628650</xdr:colOff>
      <xdr:row>2</xdr:row>
      <xdr:rowOff>168275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952500" y="266700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Theme">
      <a:fillStyleLst xmlns:a="http://schemas.openxmlformats.org/drawingml/2006/main"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 xmlns:a="http://schemas.openxmlformats.org/drawingml/2006/main"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 xmlns:a="http://schemas.openxmlformats.org/drawingml/2006/main"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my.pitchbook.com/?c=40737-97" TargetMode="External"/><Relationship Id="rId2" Type="http://schemas.openxmlformats.org/officeDocument/2006/relationships/hyperlink" Target="https://my.pitchbook.com/?c=40737-97" TargetMode="External"/><Relationship Id="rId3" Type="http://schemas.openxmlformats.org/officeDocument/2006/relationships/hyperlink" Target="https://my.pitchbook.com/?c=40737-97" TargetMode="External"/><Relationship Id="rId4" Type="http://schemas.openxmlformats.org/officeDocument/2006/relationships/hyperlink" Target="https://my.pitchbook.com/?c=40737-97" TargetMode="External"/><Relationship Id="rId5" Type="http://schemas.openxmlformats.org/officeDocument/2006/relationships/hyperlink" Target="https://my.pitchbook.com/?c=40737-97" TargetMode="External"/><Relationship Id="rId6" Type="http://schemas.openxmlformats.org/officeDocument/2006/relationships/hyperlink" Target="https://my.pitchbook.com/?c=40737-97" TargetMode="External"/><Relationship Id="rId7" Type="http://schemas.openxmlformats.org/officeDocument/2006/relationships/hyperlink" Target="https://my.pitchbook.com/?c=40737-97" TargetMode="External"/><Relationship Id="rId8" Type="http://schemas.openxmlformats.org/officeDocument/2006/relationships/hyperlink" Target="https://my.pitchbook.com/?c=40737-97" TargetMode="External"/><Relationship Id="rId9" Type="http://schemas.openxmlformats.org/officeDocument/2006/relationships/hyperlink" Target="https:/my.pitchbook.com?sec_f=14922882889&amp;financialGroup=KEY_METRICS&amp;period=QTR&amp;exchangeId=TAI&amp;exchangeSymbol=2330" TargetMode="External"/><Relationship Id="rId10" Type="http://schemas.openxmlformats.org/officeDocument/2006/relationships/hyperlink" Target="https:/my.pitchbook.com?sec_f=14922915609&amp;financialGroup=KEY_METRICS&amp;period=QTR&amp;exchangeId=TAI&amp;exchangeSymbol=2330" TargetMode="External"/><Relationship Id="rId11" Type="http://schemas.openxmlformats.org/officeDocument/2006/relationships/hyperlink" Target="https:/my.pitchbook.com?sec_f=14922915601&amp;financialGroup=KEY_METRICS&amp;period=QTR&amp;exchangeId=TAI&amp;exchangeSymbol=2330" TargetMode="External"/><Relationship Id="rId12" Type="http://schemas.openxmlformats.org/officeDocument/2006/relationships/hyperlink" Target="https:/my.pitchbook.com?sec_f=14922915593&amp;financialGroup=KEY_METRICS&amp;period=QTR&amp;exchangeId=TAI&amp;exchangeSymbol=2330" TargetMode="External"/><Relationship Id="rId13" Type="http://schemas.openxmlformats.org/officeDocument/2006/relationships/hyperlink" Target="https:/my.pitchbook.com?sec_f=14922915545&amp;financialGroup=KEY_METRICS&amp;period=QTR&amp;exchangeId=TAI&amp;exchangeSymbol=2330" TargetMode="External"/><Relationship Id="rId14" Type="http://schemas.openxmlformats.org/officeDocument/2006/relationships/hyperlink" Target="https:/my.pitchbook.com?sec_f=14922915537&amp;financialGroup=KEY_METRICS&amp;period=QTR&amp;exchangeId=TAI&amp;exchangeSymbol=2330" TargetMode="External"/><Relationship Id="rId15" Type="http://schemas.openxmlformats.org/officeDocument/2006/relationships/drawing" Target="../drawings/drawing1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hyperlink" Target="https://my.pitchbook.com/?c=40737-97" TargetMode="External"/><Relationship Id="rId2" Type="http://schemas.openxmlformats.org/officeDocument/2006/relationships/hyperlink" Target="https://my.pitchbook.com/?c=40737-97" TargetMode="External"/><Relationship Id="rId3" Type="http://schemas.openxmlformats.org/officeDocument/2006/relationships/hyperlink" Target="https://my.pitchbook.com/?c=40737-97" TargetMode="External"/><Relationship Id="rId4" Type="http://schemas.openxmlformats.org/officeDocument/2006/relationships/hyperlink" Target="https://my.pitchbook.com/?c=40737-97" TargetMode="External"/><Relationship Id="rId5" Type="http://schemas.openxmlformats.org/officeDocument/2006/relationships/hyperlink" Target="https://my.pitchbook.com/?c=40737-97" TargetMode="External"/><Relationship Id="rId6" Type="http://schemas.openxmlformats.org/officeDocument/2006/relationships/hyperlink" Target="https://my.pitchbook.com/?c=40737-97" TargetMode="External"/><Relationship Id="rId7" Type="http://schemas.openxmlformats.org/officeDocument/2006/relationships/hyperlink" Target="https://my.pitchbook.com/?c=40737-97" TargetMode="External"/><Relationship Id="rId8" Type="http://schemas.openxmlformats.org/officeDocument/2006/relationships/hyperlink" Target="https://my.pitchbook.com/?c=40737-97" TargetMode="External"/><Relationship Id="rId9" Type="http://schemas.openxmlformats.org/officeDocument/2006/relationships/hyperlink" Target="https://my.pitchbook.com/?c=40737-97" TargetMode="External"/><Relationship Id="rId10" Type="http://schemas.openxmlformats.org/officeDocument/2006/relationships/hyperlink" Target="https://my.pitchbook.com/?c=40737-97" TargetMode="External"/><Relationship Id="rId11" Type="http://schemas.openxmlformats.org/officeDocument/2006/relationships/hyperlink" Target="https://my.pitchbook.com/?c=40737-97" TargetMode="External"/><Relationship Id="rId12" Type="http://schemas.openxmlformats.org/officeDocument/2006/relationships/hyperlink" Target="https://my.pitchbook.com/?c=40737-97" TargetMode="External"/><Relationship Id="rId13" Type="http://schemas.openxmlformats.org/officeDocument/2006/relationships/hyperlink" Target="https://my.pitchbook.com/?c=40737-97" TargetMode="External"/><Relationship Id="rId14" Type="http://schemas.openxmlformats.org/officeDocument/2006/relationships/hyperlink" Target="https://my.pitchbook.com/?c=40737-97" TargetMode="External"/><Relationship Id="rId15" Type="http://schemas.openxmlformats.org/officeDocument/2006/relationships/hyperlink" Target="https://my.pitchbook.com/?c=40737-97" TargetMode="External"/><Relationship Id="rId16" Type="http://schemas.openxmlformats.org/officeDocument/2006/relationships/hyperlink" Target="https://my.pitchbook.com/?c=40737-97" TargetMode="External"/><Relationship Id="rId17" Type="http://schemas.openxmlformats.org/officeDocument/2006/relationships/hyperlink" Target="https://my.pitchbook.com/?c=40737-97" TargetMode="External"/><Relationship Id="rId18" Type="http://schemas.openxmlformats.org/officeDocument/2006/relationships/hyperlink" Target="https://my.pitchbook.com/?c=40737-97" TargetMode="External"/><Relationship Id="rId19" Type="http://schemas.openxmlformats.org/officeDocument/2006/relationships/hyperlink" Target="https://my.pitchbook.com/?c=40737-97" TargetMode="External"/><Relationship Id="rId20" Type="http://schemas.openxmlformats.org/officeDocument/2006/relationships/hyperlink" Target="https://my.pitchbook.com/?c=40737-97" TargetMode="External"/><Relationship Id="rId21" Type="http://schemas.openxmlformats.org/officeDocument/2006/relationships/hyperlink" Target="https://my.pitchbook.com/?c=40737-97" TargetMode="External"/><Relationship Id="rId22" Type="http://schemas.openxmlformats.org/officeDocument/2006/relationships/hyperlink" Target="https://my.pitchbook.com/?c=40737-97" TargetMode="External"/><Relationship Id="rId23" Type="http://schemas.openxmlformats.org/officeDocument/2006/relationships/hyperlink" Target="https://my.pitchbook.com/?c=40737-97" TargetMode="External"/><Relationship Id="rId24" Type="http://schemas.openxmlformats.org/officeDocument/2006/relationships/hyperlink" Target="https://my.pitchbook.com/?c=40737-97" TargetMode="External"/><Relationship Id="rId25" Type="http://schemas.openxmlformats.org/officeDocument/2006/relationships/hyperlink" Target="https://my.pitchbook.com/?c=40737-97" TargetMode="External"/><Relationship Id="rId26" Type="http://schemas.openxmlformats.org/officeDocument/2006/relationships/hyperlink" Target="https://my.pitchbook.com/?c=40737-97" TargetMode="External"/><Relationship Id="rId27" Type="http://schemas.openxmlformats.org/officeDocument/2006/relationships/hyperlink" Target="https://my.pitchbook.com/?c=40737-97" TargetMode="External"/><Relationship Id="rId28" Type="http://schemas.openxmlformats.org/officeDocument/2006/relationships/hyperlink" Target="https://my.pitchbook.com/?c=40737-97" TargetMode="External"/><Relationship Id="rId29" Type="http://schemas.openxmlformats.org/officeDocument/2006/relationships/hyperlink" Target="https://my.pitchbook.com/?c=40737-97" TargetMode="External"/><Relationship Id="rId30" Type="http://schemas.openxmlformats.org/officeDocument/2006/relationships/hyperlink" Target="https://my.pitchbook.com/?c=40737-97" TargetMode="External"/><Relationship Id="rId31" Type="http://schemas.openxmlformats.org/officeDocument/2006/relationships/hyperlink" Target="https://my.pitchbook.com/?c=40737-97" TargetMode="External"/><Relationship Id="rId32" Type="http://schemas.openxmlformats.org/officeDocument/2006/relationships/hyperlink" Target="https://my.pitchbook.com/?c=40737-97" TargetMode="External"/><Relationship Id="rId33" Type="http://schemas.openxmlformats.org/officeDocument/2006/relationships/hyperlink" Target="https://my.pitchbook.com/?c=40737-97" TargetMode="External"/><Relationship Id="rId34" Type="http://schemas.openxmlformats.org/officeDocument/2006/relationships/hyperlink" Target="https://my.pitchbook.com/?c=40737-97" TargetMode="External"/><Relationship Id="rId35" Type="http://schemas.openxmlformats.org/officeDocument/2006/relationships/hyperlink" Target="https://my.pitchbook.com/?c=40737-97" TargetMode="External"/><Relationship Id="rId36" Type="http://schemas.openxmlformats.org/officeDocument/2006/relationships/hyperlink" Target="https://my.pitchbook.com/?c=40737-97" TargetMode="External"/><Relationship Id="rId37" Type="http://schemas.openxmlformats.org/officeDocument/2006/relationships/hyperlink" Target="https://my.pitchbook.com/?c=40737-97" TargetMode="External"/><Relationship Id="rId38" Type="http://schemas.openxmlformats.org/officeDocument/2006/relationships/hyperlink" Target="https://my.pitchbook.com/?c=40737-97" TargetMode="External"/><Relationship Id="rId39" Type="http://schemas.openxmlformats.org/officeDocument/2006/relationships/hyperlink" Target="https://my.pitchbook.com/?c=40737-97" TargetMode="External"/><Relationship Id="rId40" Type="http://schemas.openxmlformats.org/officeDocument/2006/relationships/hyperlink" Target="https://my.pitchbook.com/?c=40737-97" TargetMode="External"/><Relationship Id="rId41" Type="http://schemas.openxmlformats.org/officeDocument/2006/relationships/hyperlink" Target="https://my.pitchbook.com/?c=40737-97" TargetMode="External"/><Relationship Id="rId42" Type="http://schemas.openxmlformats.org/officeDocument/2006/relationships/hyperlink" Target="https://my.pitchbook.com/?c=40737-97" TargetMode="External"/><Relationship Id="rId43" Type="http://schemas.openxmlformats.org/officeDocument/2006/relationships/hyperlink" Target="https://my.pitchbook.com/?c=40737-97" TargetMode="External"/><Relationship Id="rId44" Type="http://schemas.openxmlformats.org/officeDocument/2006/relationships/hyperlink" Target="https://my.pitchbook.com/?c=40737-97" TargetMode="External"/><Relationship Id="rId45" Type="http://schemas.openxmlformats.org/officeDocument/2006/relationships/hyperlink" Target="https://my.pitchbook.com/?c=40737-97" TargetMode="External"/><Relationship Id="rId46" Type="http://schemas.openxmlformats.org/officeDocument/2006/relationships/hyperlink" Target="https://my.pitchbook.com/?c=40737-97" TargetMode="External"/><Relationship Id="rId47" Type="http://schemas.openxmlformats.org/officeDocument/2006/relationships/hyperlink" Target="https://my.pitchbook.com/?c=40737-97" TargetMode="External"/><Relationship Id="rId48" Type="http://schemas.openxmlformats.org/officeDocument/2006/relationships/hyperlink" Target="https://my.pitchbook.com/?c=40737-97" TargetMode="External"/><Relationship Id="rId49" Type="http://schemas.openxmlformats.org/officeDocument/2006/relationships/hyperlink" Target="https://my.pitchbook.com/?c=40737-97" TargetMode="External"/><Relationship Id="rId50" Type="http://schemas.openxmlformats.org/officeDocument/2006/relationships/hyperlink" Target="https://my.pitchbook.com/?c=40737-97" TargetMode="External"/><Relationship Id="rId51" Type="http://schemas.openxmlformats.org/officeDocument/2006/relationships/hyperlink" Target="https://my.pitchbook.com/?c=40737-97" TargetMode="External"/><Relationship Id="rId52" Type="http://schemas.openxmlformats.org/officeDocument/2006/relationships/hyperlink" Target="https://my.pitchbook.com/?c=40737-97" TargetMode="External"/><Relationship Id="rId53" Type="http://schemas.openxmlformats.org/officeDocument/2006/relationships/hyperlink" Target="https://my.pitchbook.com/?c=40737-97" TargetMode="External"/><Relationship Id="rId54" Type="http://schemas.openxmlformats.org/officeDocument/2006/relationships/hyperlink" Target="https://my.pitchbook.com/?c=40737-97" TargetMode="External"/><Relationship Id="rId55" Type="http://schemas.openxmlformats.org/officeDocument/2006/relationships/hyperlink" Target="https://my.pitchbook.com/?c=40737-97" TargetMode="External"/><Relationship Id="rId56" Type="http://schemas.openxmlformats.org/officeDocument/2006/relationships/hyperlink" Target="https://my.pitchbook.com/?c=40737-97" TargetMode="External"/><Relationship Id="rId57" Type="http://schemas.openxmlformats.org/officeDocument/2006/relationships/hyperlink" Target="https://my.pitchbook.com/?c=40737-97" TargetMode="External"/><Relationship Id="rId58" Type="http://schemas.openxmlformats.org/officeDocument/2006/relationships/hyperlink" Target="https://my.pitchbook.com/?c=40737-97" TargetMode="External"/><Relationship Id="rId59" Type="http://schemas.openxmlformats.org/officeDocument/2006/relationships/hyperlink" Target="https://my.pitchbook.com/?c=40737-97" TargetMode="External"/><Relationship Id="rId60" Type="http://schemas.openxmlformats.org/officeDocument/2006/relationships/hyperlink" Target="https://my.pitchbook.com/?c=40737-97" TargetMode="External"/><Relationship Id="rId61" Type="http://schemas.openxmlformats.org/officeDocument/2006/relationships/hyperlink" Target="https://my.pitchbook.com/?c=40737-97" TargetMode="External"/><Relationship Id="rId62" Type="http://schemas.openxmlformats.org/officeDocument/2006/relationships/hyperlink" Target="https://my.pitchbook.com/?c=40737-97" TargetMode="External"/><Relationship Id="rId63" Type="http://schemas.openxmlformats.org/officeDocument/2006/relationships/hyperlink" Target="https://my.pitchbook.com/?c=40737-97" TargetMode="External"/><Relationship Id="rId64" Type="http://schemas.openxmlformats.org/officeDocument/2006/relationships/hyperlink" Target="https://my.pitchbook.com/?c=40737-97" TargetMode="External"/><Relationship Id="rId65" Type="http://schemas.openxmlformats.org/officeDocument/2006/relationships/hyperlink" Target="https://my.pitchbook.com/?c=40737-97" TargetMode="External"/><Relationship Id="rId66" Type="http://schemas.openxmlformats.org/officeDocument/2006/relationships/hyperlink" Target="https://my.pitchbook.com/?c=40737-97" TargetMode="External"/><Relationship Id="rId67" Type="http://schemas.openxmlformats.org/officeDocument/2006/relationships/hyperlink" Target="https://my.pitchbook.com/?c=40737-97" TargetMode="External"/><Relationship Id="rId68" Type="http://schemas.openxmlformats.org/officeDocument/2006/relationships/hyperlink" Target="https://my.pitchbook.com/?c=40737-97" TargetMode="External"/><Relationship Id="rId69" Type="http://schemas.openxmlformats.org/officeDocument/2006/relationships/hyperlink" Target="https://my.pitchbook.com/?c=40737-97" TargetMode="External"/><Relationship Id="rId70" Type="http://schemas.openxmlformats.org/officeDocument/2006/relationships/hyperlink" Target="https://my.pitchbook.com/?c=40737-97" TargetMode="External"/><Relationship Id="rId71" Type="http://schemas.openxmlformats.org/officeDocument/2006/relationships/hyperlink" Target="https://my.pitchbook.com/?c=40737-97" TargetMode="External"/><Relationship Id="rId72" Type="http://schemas.openxmlformats.org/officeDocument/2006/relationships/hyperlink" Target="https://my.pitchbook.com/?c=40737-97" TargetMode="External"/><Relationship Id="rId73" Type="http://schemas.openxmlformats.org/officeDocument/2006/relationships/hyperlink" Target="https://my.pitchbook.com/?c=40737-97" TargetMode="External"/><Relationship Id="rId74" Type="http://schemas.openxmlformats.org/officeDocument/2006/relationships/hyperlink" Target="https://my.pitchbook.com/?c=40737-97" TargetMode="External"/><Relationship Id="rId75" Type="http://schemas.openxmlformats.org/officeDocument/2006/relationships/hyperlink" Target="https://my.pitchbook.com/?c=40737-97" TargetMode="External"/><Relationship Id="rId76" Type="http://schemas.openxmlformats.org/officeDocument/2006/relationships/hyperlink" Target="https://my.pitchbook.com/?c=40737-97" TargetMode="External"/><Relationship Id="rId77" Type="http://schemas.openxmlformats.org/officeDocument/2006/relationships/hyperlink" Target="https://my.pitchbook.com/?c=40737-97" TargetMode="External"/><Relationship Id="rId78" Type="http://schemas.openxmlformats.org/officeDocument/2006/relationships/hyperlink" Target="https://my.pitchbook.com/?c=40737-97" TargetMode="External"/><Relationship Id="rId79" Type="http://schemas.openxmlformats.org/officeDocument/2006/relationships/hyperlink" Target="https://my.pitchbook.com/?c=40737-97" TargetMode="External"/><Relationship Id="rId80" Type="http://schemas.openxmlformats.org/officeDocument/2006/relationships/hyperlink" Target="https://my.pitchbook.com/?c=40737-97" TargetMode="External"/><Relationship Id="rId81" Type="http://schemas.openxmlformats.org/officeDocument/2006/relationships/hyperlink" Target="https://my.pitchbook.com/?c=40737-97" TargetMode="External"/><Relationship Id="rId82" Type="http://schemas.openxmlformats.org/officeDocument/2006/relationships/hyperlink" Target="https://my.pitchbook.com/?c=40737-97" TargetMode="External"/><Relationship Id="rId83" Type="http://schemas.openxmlformats.org/officeDocument/2006/relationships/hyperlink" Target="https://my.pitchbook.com/?c=40737-97" TargetMode="External"/><Relationship Id="rId84" Type="http://schemas.openxmlformats.org/officeDocument/2006/relationships/hyperlink" Target="https://my.pitchbook.com/?c=40737-97" TargetMode="External"/><Relationship Id="rId85" Type="http://schemas.openxmlformats.org/officeDocument/2006/relationships/hyperlink" Target="https://my.pitchbook.com/?c=40737-97" TargetMode="External"/><Relationship Id="rId86" Type="http://schemas.openxmlformats.org/officeDocument/2006/relationships/hyperlink" Target="https://my.pitchbook.com/?c=40737-97" TargetMode="External"/><Relationship Id="rId87" Type="http://schemas.openxmlformats.org/officeDocument/2006/relationships/hyperlink" Target="https://my.pitchbook.com/?c=40737-97" TargetMode="External"/><Relationship Id="rId88" Type="http://schemas.openxmlformats.org/officeDocument/2006/relationships/hyperlink" Target="https://my.pitchbook.com/?c=40737-97" TargetMode="External"/><Relationship Id="rId89" Type="http://schemas.openxmlformats.org/officeDocument/2006/relationships/hyperlink" Target="https://my.pitchbook.com/?c=40737-97" TargetMode="External"/><Relationship Id="rId90" Type="http://schemas.openxmlformats.org/officeDocument/2006/relationships/hyperlink" Target="https://my.pitchbook.com/?c=40737-97" TargetMode="External"/><Relationship Id="rId91" Type="http://schemas.openxmlformats.org/officeDocument/2006/relationships/hyperlink" Target="https://my.pitchbook.com/?c=40737-97" TargetMode="External"/><Relationship Id="rId92" Type="http://schemas.openxmlformats.org/officeDocument/2006/relationships/hyperlink" Target="https://my.pitchbook.com/?c=40737-97" TargetMode="External"/><Relationship Id="rId93" Type="http://schemas.openxmlformats.org/officeDocument/2006/relationships/hyperlink" Target="https://my.pitchbook.com/?c=40737-97" TargetMode="External"/><Relationship Id="rId94" Type="http://schemas.openxmlformats.org/officeDocument/2006/relationships/hyperlink" Target="https://my.pitchbook.com/?c=40737-97" TargetMode="External"/><Relationship Id="rId95" Type="http://schemas.openxmlformats.org/officeDocument/2006/relationships/hyperlink" Target="https://my.pitchbook.com/?c=40737-97" TargetMode="External"/><Relationship Id="rId96" Type="http://schemas.openxmlformats.org/officeDocument/2006/relationships/hyperlink" Target="https://my.pitchbook.com/?c=40737-97" TargetMode="External"/><Relationship Id="rId97" Type="http://schemas.openxmlformats.org/officeDocument/2006/relationships/hyperlink" Target="https://my.pitchbook.com/?c=40737-97" TargetMode="External"/><Relationship Id="rId98" Type="http://schemas.openxmlformats.org/officeDocument/2006/relationships/hyperlink" Target="https://my.pitchbook.com/?c=40737-97" TargetMode="External"/><Relationship Id="rId99" Type="http://schemas.openxmlformats.org/officeDocument/2006/relationships/hyperlink" Target="https://my.pitchbook.com/?c=40737-97" TargetMode="External"/><Relationship Id="rId100" Type="http://schemas.openxmlformats.org/officeDocument/2006/relationships/hyperlink" Target="https://my.pitchbook.com/?c=40737-97" TargetMode="External"/><Relationship Id="rId101" Type="http://schemas.openxmlformats.org/officeDocument/2006/relationships/hyperlink" Target="https://my.pitchbook.com/?c=40737-97" TargetMode="External"/><Relationship Id="rId102" Type="http://schemas.openxmlformats.org/officeDocument/2006/relationships/hyperlink" Target="https://my.pitchbook.com/?c=40737-97" TargetMode="External"/><Relationship Id="rId103" Type="http://schemas.openxmlformats.org/officeDocument/2006/relationships/hyperlink" Target="https://my.pitchbook.com/?c=40737-97" TargetMode="External"/><Relationship Id="rId104" Type="http://schemas.openxmlformats.org/officeDocument/2006/relationships/hyperlink" Target="https://my.pitchbook.com/?c=40737-97" TargetMode="External"/><Relationship Id="rId105" Type="http://schemas.openxmlformats.org/officeDocument/2006/relationships/hyperlink" Target="https://my.pitchbook.com/?c=40737-97" TargetMode="External"/><Relationship Id="rId106" Type="http://schemas.openxmlformats.org/officeDocument/2006/relationships/hyperlink" Target="https://my.pitchbook.com/?c=40737-97" TargetMode="External"/><Relationship Id="rId107" Type="http://schemas.openxmlformats.org/officeDocument/2006/relationships/hyperlink" Target="https://my.pitchbook.com/?c=40737-97" TargetMode="External"/><Relationship Id="rId108" Type="http://schemas.openxmlformats.org/officeDocument/2006/relationships/hyperlink" Target="https://my.pitchbook.com/?c=40737-97" TargetMode="External"/><Relationship Id="rId109" Type="http://schemas.openxmlformats.org/officeDocument/2006/relationships/hyperlink" Target="https://my.pitchbook.com/?c=40737-97" TargetMode="External"/><Relationship Id="rId110" Type="http://schemas.openxmlformats.org/officeDocument/2006/relationships/hyperlink" Target="https://my.pitchbook.com/?c=40737-97" TargetMode="External"/><Relationship Id="rId111" Type="http://schemas.openxmlformats.org/officeDocument/2006/relationships/hyperlink" Target="https://my.pitchbook.com/?c=40737-97" TargetMode="External"/><Relationship Id="rId112" Type="http://schemas.openxmlformats.org/officeDocument/2006/relationships/hyperlink" Target="https://my.pitchbook.com/?c=40737-97" TargetMode="External"/><Relationship Id="rId113" Type="http://schemas.openxmlformats.org/officeDocument/2006/relationships/hyperlink" Target="https://my.pitchbook.com/?c=40737-97" TargetMode="External"/><Relationship Id="rId114" Type="http://schemas.openxmlformats.org/officeDocument/2006/relationships/hyperlink" Target="https:/my.pitchbook.com?sec_f=14922882889&amp;financialGroup=INCOME_STATEMENT&amp;period=QTR&amp;exchangeId=TAI&amp;exchangeSymbol=2330" TargetMode="External"/><Relationship Id="rId115" Type="http://schemas.openxmlformats.org/officeDocument/2006/relationships/hyperlink" Target="https:/my.pitchbook.com?sec_f=14922915609&amp;financialGroup=INCOME_STATEMENT&amp;period=QTR&amp;exchangeId=TAI&amp;exchangeSymbol=2330" TargetMode="External"/><Relationship Id="rId116" Type="http://schemas.openxmlformats.org/officeDocument/2006/relationships/hyperlink" Target="https:/my.pitchbook.com?sec_f=14922915601&amp;financialGroup=INCOME_STATEMENT&amp;period=QTR&amp;exchangeId=TAI&amp;exchangeSymbol=2330" TargetMode="External"/><Relationship Id="rId117" Type="http://schemas.openxmlformats.org/officeDocument/2006/relationships/hyperlink" Target="https:/my.pitchbook.com?sec_f=14922915593&amp;financialGroup=INCOME_STATEMENT&amp;period=QTR&amp;exchangeId=TAI&amp;exchangeSymbol=2330" TargetMode="External"/><Relationship Id="rId118" Type="http://schemas.openxmlformats.org/officeDocument/2006/relationships/hyperlink" Target="https:/my.pitchbook.com?sec_f=14922915545&amp;financialGroup=INCOME_STATEMENT&amp;period=QTR&amp;exchangeId=TAI&amp;exchangeSymbol=2330" TargetMode="External"/><Relationship Id="rId119" Type="http://schemas.openxmlformats.org/officeDocument/2006/relationships/hyperlink" Target="https:/my.pitchbook.com?sec_f=14922915537&amp;financialGroup=INCOME_STATEMENT&amp;period=QTR&amp;exchangeId=TAI&amp;exchangeSymbol=2330" TargetMode="External"/><Relationship Id="rId120" Type="http://schemas.openxmlformats.org/officeDocument/2006/relationships/hyperlink" Target="https:/my.pitchbook.com?sec_f=14922915529&amp;financialGroup=INCOME_STATEMENT&amp;period=QTR&amp;exchangeId=TAI&amp;exchangeSymbol=2330" TargetMode="External"/><Relationship Id="rId121" Type="http://schemas.openxmlformats.org/officeDocument/2006/relationships/hyperlink" Target="https:/my.pitchbook.com?sec_f=14922915481&amp;financialGroup=INCOME_STATEMENT&amp;period=QTR&amp;exchangeId=TAI&amp;exchangeSymbol=2330" TargetMode="External"/><Relationship Id="rId122" Type="http://schemas.openxmlformats.org/officeDocument/2006/relationships/hyperlink" Target="https:/my.pitchbook.com?sec_f=14922915473&amp;financialGroup=INCOME_STATEMENT&amp;period=QTR&amp;exchangeId=TAI&amp;exchangeSymbol=2330" TargetMode="External"/><Relationship Id="rId123" Type="http://schemas.openxmlformats.org/officeDocument/2006/relationships/hyperlink" Target="https:/my.pitchbook.com?sec_f=14922915465&amp;financialGroup=INCOME_STATEMENT&amp;period=QTR&amp;exchangeId=TAI&amp;exchangeSymbol=2330" TargetMode="External"/><Relationship Id="rId124" Type="http://schemas.openxmlformats.org/officeDocument/2006/relationships/hyperlink" Target="https:/my.pitchbook.com?sec_f=14922915417&amp;financialGroup=INCOME_STATEMENT&amp;period=QTR&amp;exchangeId=TAI&amp;exchangeSymbol=2330" TargetMode="External"/><Relationship Id="rId125" Type="http://schemas.openxmlformats.org/officeDocument/2006/relationships/hyperlink" Target="https:/my.pitchbook.com?sec_f=14922915409&amp;financialGroup=INCOME_STATEMENT&amp;period=QTR&amp;exchangeId=TAI&amp;exchangeSymbol=2330" TargetMode="External"/><Relationship Id="rId126" Type="http://schemas.openxmlformats.org/officeDocument/2006/relationships/hyperlink" Target="https:/my.pitchbook.com?sec_f=14922915401&amp;financialGroup=INCOME_STATEMENT&amp;period=QTR&amp;exchangeId=TAI&amp;exchangeSymbol=2330" TargetMode="External"/><Relationship Id="rId127" Type="http://schemas.openxmlformats.org/officeDocument/2006/relationships/hyperlink" Target="https:/my.pitchbook.com?sec_f=14922915353&amp;financialGroup=INCOME_STATEMENT&amp;period=QTR&amp;exchangeId=TAI&amp;exchangeSymbol=2330" TargetMode="External"/><Relationship Id="rId128" Type="http://schemas.openxmlformats.org/officeDocument/2006/relationships/hyperlink" Target="https:/my.pitchbook.com?sec_f=14922915345&amp;financialGroup=INCOME_STATEMENT&amp;period=QTR&amp;exchangeId=TAI&amp;exchangeSymbol=2330" TargetMode="External"/><Relationship Id="rId129" Type="http://schemas.openxmlformats.org/officeDocument/2006/relationships/hyperlink" Target="https:/my.pitchbook.com?sec_f=14922915337&amp;financialGroup=INCOME_STATEMENT&amp;period=QTR&amp;exchangeId=TAI&amp;exchangeSymbol=2330" TargetMode="External"/><Relationship Id="rId130" Type="http://schemas.openxmlformats.org/officeDocument/2006/relationships/hyperlink" Target="https:/my.pitchbook.com?sec_f=14922915289&amp;financialGroup=INCOME_STATEMENT&amp;period=QTR&amp;exchangeId=TAI&amp;exchangeSymbol=2330" TargetMode="External"/><Relationship Id="rId131" Type="http://schemas.openxmlformats.org/officeDocument/2006/relationships/hyperlink" Target="https:/my.pitchbook.com?sec_f=14922915281&amp;financialGroup=INCOME_STATEMENT&amp;period=QTR&amp;exchangeId=TAI&amp;exchangeSymbol=2330" TargetMode="External"/><Relationship Id="rId132" Type="http://schemas.openxmlformats.org/officeDocument/2006/relationships/hyperlink" Target="https:/my.pitchbook.com?sec_f=14922915273&amp;financialGroup=INCOME_STATEMENT&amp;period=QTR&amp;exchangeId=TAI&amp;exchangeSymbol=2330" TargetMode="External"/><Relationship Id="rId133" Type="http://schemas.openxmlformats.org/officeDocument/2006/relationships/hyperlink" Target="https:/my.pitchbook.com?sec_f=14922915225&amp;financialGroup=INCOME_STATEMENT&amp;period=QTR&amp;exchangeId=TAI&amp;exchangeSymbol=2330" TargetMode="External"/><Relationship Id="rId134" Type="http://schemas.openxmlformats.org/officeDocument/2006/relationships/hyperlink" Target="https:/my.pitchbook.com?sec_f=14922915217&amp;financialGroup=INCOME_STATEMENT&amp;period=QTR&amp;exchangeId=TAI&amp;exchangeSymbol=2330" TargetMode="External"/><Relationship Id="rId135" Type="http://schemas.openxmlformats.org/officeDocument/2006/relationships/hyperlink" Target="https:/my.pitchbook.com?sec_f=14922915209&amp;financialGroup=INCOME_STATEMENT&amp;period=QTR&amp;exchangeId=TAI&amp;exchangeSymbol=2330" TargetMode="External"/><Relationship Id="rId136" Type="http://schemas.openxmlformats.org/officeDocument/2006/relationships/hyperlink" Target="https:/my.pitchbook.com?sec_f=14922915161&amp;financialGroup=INCOME_STATEMENT&amp;period=QTR&amp;exchangeId=TAI&amp;exchangeSymbol=2330" TargetMode="External"/><Relationship Id="rId137" Type="http://schemas.openxmlformats.org/officeDocument/2006/relationships/hyperlink" Target="https:/my.pitchbook.com?sec_f=14922915153&amp;financialGroup=INCOME_STATEMENT&amp;period=QTR&amp;exchangeId=TAI&amp;exchangeSymbol=2330" TargetMode="External"/><Relationship Id="rId138" Type="http://schemas.openxmlformats.org/officeDocument/2006/relationships/hyperlink" Target="https:/my.pitchbook.com?sec_f=14922915145&amp;financialGroup=INCOME_STATEMENT&amp;period=QTR&amp;exchangeId=TAI&amp;exchangeSymbol=2330" TargetMode="External"/><Relationship Id="rId139" Type="http://schemas.openxmlformats.org/officeDocument/2006/relationships/hyperlink" Target="https:/my.pitchbook.com?sec_f=14922915097&amp;financialGroup=INCOME_STATEMENT&amp;period=QTR&amp;exchangeId=TAI&amp;exchangeSymbol=2330" TargetMode="External"/><Relationship Id="rId140" Type="http://schemas.openxmlformats.org/officeDocument/2006/relationships/hyperlink" Target="https:/my.pitchbook.com?sec_f=14922915089&amp;financialGroup=INCOME_STATEMENT&amp;period=QTR&amp;exchangeId=TAI&amp;exchangeSymbol=2330" TargetMode="External"/><Relationship Id="rId141" Type="http://schemas.openxmlformats.org/officeDocument/2006/relationships/hyperlink" Target="https:/my.pitchbook.com?sec_f=14922915081&amp;financialGroup=INCOME_STATEMENT&amp;period=QTR&amp;exchangeId=TAI&amp;exchangeSymbol=2330" TargetMode="External"/><Relationship Id="rId142" Type="http://schemas.openxmlformats.org/officeDocument/2006/relationships/hyperlink" Target="https:/my.pitchbook.com?sec_f=14922915033&amp;financialGroup=INCOME_STATEMENT&amp;period=QTR&amp;exchangeId=TAI&amp;exchangeSymbol=2330" TargetMode="External"/><Relationship Id="rId143" Type="http://schemas.openxmlformats.org/officeDocument/2006/relationships/hyperlink" Target="https:/my.pitchbook.com?sec_f=14922915025&amp;financialGroup=INCOME_STATEMENT&amp;period=QTR&amp;exchangeId=TAI&amp;exchangeSymbol=2330" TargetMode="External"/><Relationship Id="rId144" Type="http://schemas.openxmlformats.org/officeDocument/2006/relationships/hyperlink" Target="https:/my.pitchbook.com?sec_f=14922915017&amp;financialGroup=INCOME_STATEMENT&amp;period=QTR&amp;exchangeId=TAI&amp;exchangeSymbol=2330" TargetMode="External"/><Relationship Id="rId145" Type="http://schemas.openxmlformats.org/officeDocument/2006/relationships/hyperlink" Target="https:/my.pitchbook.com?sec_f=14922914969&amp;financialGroup=INCOME_STATEMENT&amp;period=QTR&amp;exchangeId=TAI&amp;exchangeSymbol=2330" TargetMode="External"/><Relationship Id="rId146" Type="http://schemas.openxmlformats.org/officeDocument/2006/relationships/hyperlink" Target="https:/my.pitchbook.com?sec_f=14922914961&amp;financialGroup=INCOME_STATEMENT&amp;period=QTR&amp;exchangeId=TAI&amp;exchangeSymbol=2330" TargetMode="External"/><Relationship Id="rId147" Type="http://schemas.openxmlformats.org/officeDocument/2006/relationships/hyperlink" Target="https:/my.pitchbook.com?sec_f=14922914953&amp;financialGroup=INCOME_STATEMENT&amp;period=QTR&amp;exchangeId=TAI&amp;exchangeSymbol=2330" TargetMode="External"/><Relationship Id="rId148" Type="http://schemas.openxmlformats.org/officeDocument/2006/relationships/hyperlink" Target="https:/my.pitchbook.com?sec_f=14922914905&amp;financialGroup=INCOME_STATEMENT&amp;period=QTR&amp;exchangeId=TAI&amp;exchangeSymbol=2330" TargetMode="External"/><Relationship Id="rId149" Type="http://schemas.openxmlformats.org/officeDocument/2006/relationships/hyperlink" Target="https:/my.pitchbook.com?sec_f=14922914897&amp;financialGroup=INCOME_STATEMENT&amp;period=QTR&amp;exchangeId=TAI&amp;exchangeSymbol=2330" TargetMode="External"/><Relationship Id="rId150" Type="http://schemas.openxmlformats.org/officeDocument/2006/relationships/hyperlink" Target="https:/my.pitchbook.com?sec_f=14922914889&amp;financialGroup=INCOME_STATEMENT&amp;period=QTR&amp;exchangeId=TAI&amp;exchangeSymbol=2330" TargetMode="External"/><Relationship Id="rId151" Type="http://schemas.openxmlformats.org/officeDocument/2006/relationships/hyperlink" Target="https:/my.pitchbook.com?sec_f=14922914841&amp;financialGroup=INCOME_STATEMENT&amp;period=QTR&amp;exchangeId=TAI&amp;exchangeSymbol=2330" TargetMode="External"/><Relationship Id="rId152" Type="http://schemas.openxmlformats.org/officeDocument/2006/relationships/hyperlink" Target="https:/my.pitchbook.com?sec_f=14922914833&amp;financialGroup=INCOME_STATEMENT&amp;period=QTR&amp;exchangeId=TAI&amp;exchangeSymbol=2330" TargetMode="External"/><Relationship Id="rId153" Type="http://schemas.openxmlformats.org/officeDocument/2006/relationships/hyperlink" Target="https:/my.pitchbook.com?sec_f=14922914825&amp;financialGroup=INCOME_STATEMENT&amp;period=QTR&amp;exchangeId=TAI&amp;exchangeSymbol=2330" TargetMode="External"/><Relationship Id="rId154" Type="http://schemas.openxmlformats.org/officeDocument/2006/relationships/hyperlink" Target="https:/my.pitchbook.com?sec_f=14922914761&amp;financialGroup=INCOME_STATEMENT&amp;period=QTR&amp;exchangeId=TAI&amp;exchangeSymbol=2330" TargetMode="External"/><Relationship Id="rId155" Type="http://schemas.openxmlformats.org/officeDocument/2006/relationships/hyperlink" Target="https:/my.pitchbook.com?sec_f=14922914697&amp;financialGroup=INCOME_STATEMENT&amp;period=QTR&amp;exchangeId=TAI&amp;exchangeSymbol=2330" TargetMode="External"/><Relationship Id="rId156" Type="http://schemas.openxmlformats.org/officeDocument/2006/relationships/hyperlink" Target="https:/my.pitchbook.com?sec_f=14922914641&amp;financialGroup=INCOME_STATEMENT&amp;period=QTR&amp;exchangeId=TAI&amp;exchangeSymbol=2330" TargetMode="External"/><Relationship Id="rId157" Type="http://schemas.openxmlformats.org/officeDocument/2006/relationships/hyperlink" Target="https:/my.pitchbook.com?sec_f=14922914633&amp;financialGroup=INCOME_STATEMENT&amp;period=QTR&amp;exchangeId=TAI&amp;exchangeSymbol=2330" TargetMode="External"/><Relationship Id="rId158" Type="http://schemas.openxmlformats.org/officeDocument/2006/relationships/hyperlink" Target="https:/my.pitchbook.com?sec_f=14922914569&amp;financialGroup=INCOME_STATEMENT&amp;period=QTR&amp;exchangeId=TAI&amp;exchangeSymbol=2330" TargetMode="External"/><Relationship Id="rId159" Type="http://schemas.openxmlformats.org/officeDocument/2006/relationships/drawing" Target="../drawings/drawing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hyperlink" Target="https://my.pitchbook.com/?c=40737-97" TargetMode="External"/><Relationship Id="rId2" Type="http://schemas.openxmlformats.org/officeDocument/2006/relationships/hyperlink" Target="https://my.pitchbook.com/?c=40737-97" TargetMode="External"/><Relationship Id="rId3" Type="http://schemas.openxmlformats.org/officeDocument/2006/relationships/hyperlink" Target="https://my.pitchbook.com/?c=40737-97" TargetMode="External"/><Relationship Id="rId4" Type="http://schemas.openxmlformats.org/officeDocument/2006/relationships/hyperlink" Target="https://my.pitchbook.com/?c=40737-97" TargetMode="External"/><Relationship Id="rId5" Type="http://schemas.openxmlformats.org/officeDocument/2006/relationships/hyperlink" Target="https://my.pitchbook.com/?c=40737-97" TargetMode="External"/><Relationship Id="rId6" Type="http://schemas.openxmlformats.org/officeDocument/2006/relationships/hyperlink" Target="https://my.pitchbook.com/?c=40737-97" TargetMode="External"/><Relationship Id="rId7" Type="http://schemas.openxmlformats.org/officeDocument/2006/relationships/hyperlink" Target="https://my.pitchbook.com/?c=40737-97" TargetMode="External"/><Relationship Id="rId8" Type="http://schemas.openxmlformats.org/officeDocument/2006/relationships/hyperlink" Target="https://my.pitchbook.com/?c=40737-97" TargetMode="External"/><Relationship Id="rId9" Type="http://schemas.openxmlformats.org/officeDocument/2006/relationships/hyperlink" Target="https://my.pitchbook.com/?c=40737-97" TargetMode="External"/><Relationship Id="rId10" Type="http://schemas.openxmlformats.org/officeDocument/2006/relationships/hyperlink" Target="https://my.pitchbook.com/?c=40737-97" TargetMode="External"/><Relationship Id="rId11" Type="http://schemas.openxmlformats.org/officeDocument/2006/relationships/hyperlink" Target="https://my.pitchbook.com/?c=40737-97" TargetMode="External"/><Relationship Id="rId12" Type="http://schemas.openxmlformats.org/officeDocument/2006/relationships/hyperlink" Target="https://my.pitchbook.com/?c=40737-97" TargetMode="External"/><Relationship Id="rId13" Type="http://schemas.openxmlformats.org/officeDocument/2006/relationships/hyperlink" Target="https://my.pitchbook.com/?c=40737-97" TargetMode="External"/><Relationship Id="rId14" Type="http://schemas.openxmlformats.org/officeDocument/2006/relationships/hyperlink" Target="https://my.pitchbook.com/?c=40737-97" TargetMode="External"/><Relationship Id="rId15" Type="http://schemas.openxmlformats.org/officeDocument/2006/relationships/hyperlink" Target="https://my.pitchbook.com/?c=40737-97" TargetMode="External"/><Relationship Id="rId16" Type="http://schemas.openxmlformats.org/officeDocument/2006/relationships/hyperlink" Target="https://my.pitchbook.com/?c=40737-97" TargetMode="External"/><Relationship Id="rId17" Type="http://schemas.openxmlformats.org/officeDocument/2006/relationships/hyperlink" Target="https://my.pitchbook.com/?c=40737-97" TargetMode="External"/><Relationship Id="rId18" Type="http://schemas.openxmlformats.org/officeDocument/2006/relationships/hyperlink" Target="https://my.pitchbook.com/?c=40737-97" TargetMode="External"/><Relationship Id="rId19" Type="http://schemas.openxmlformats.org/officeDocument/2006/relationships/hyperlink" Target="https://my.pitchbook.com/?c=40737-97" TargetMode="External"/><Relationship Id="rId20" Type="http://schemas.openxmlformats.org/officeDocument/2006/relationships/hyperlink" Target="https://my.pitchbook.com/?c=40737-97" TargetMode="External"/><Relationship Id="rId21" Type="http://schemas.openxmlformats.org/officeDocument/2006/relationships/hyperlink" Target="https://my.pitchbook.com/?c=40737-97" TargetMode="External"/><Relationship Id="rId22" Type="http://schemas.openxmlformats.org/officeDocument/2006/relationships/hyperlink" Target="https://my.pitchbook.com/?c=40737-97" TargetMode="External"/><Relationship Id="rId23" Type="http://schemas.openxmlformats.org/officeDocument/2006/relationships/hyperlink" Target="https://my.pitchbook.com/?c=40737-97" TargetMode="External"/><Relationship Id="rId24" Type="http://schemas.openxmlformats.org/officeDocument/2006/relationships/hyperlink" Target="https://my.pitchbook.com/?c=40737-97" TargetMode="External"/><Relationship Id="rId25" Type="http://schemas.openxmlformats.org/officeDocument/2006/relationships/hyperlink" Target="https://my.pitchbook.com/?c=40737-97" TargetMode="External"/><Relationship Id="rId26" Type="http://schemas.openxmlformats.org/officeDocument/2006/relationships/hyperlink" Target="https://my.pitchbook.com/?c=40737-97" TargetMode="External"/><Relationship Id="rId27" Type="http://schemas.openxmlformats.org/officeDocument/2006/relationships/hyperlink" Target="https://my.pitchbook.com/?c=40737-97" TargetMode="External"/><Relationship Id="rId28" Type="http://schemas.openxmlformats.org/officeDocument/2006/relationships/hyperlink" Target="https://my.pitchbook.com/?c=40737-97" TargetMode="External"/><Relationship Id="rId29" Type="http://schemas.openxmlformats.org/officeDocument/2006/relationships/hyperlink" Target="https://my.pitchbook.com/?c=40737-97" TargetMode="External"/><Relationship Id="rId30" Type="http://schemas.openxmlformats.org/officeDocument/2006/relationships/hyperlink" Target="https://my.pitchbook.com/?c=40737-97" TargetMode="External"/><Relationship Id="rId31" Type="http://schemas.openxmlformats.org/officeDocument/2006/relationships/hyperlink" Target="https://my.pitchbook.com/?c=40737-97" TargetMode="External"/><Relationship Id="rId32" Type="http://schemas.openxmlformats.org/officeDocument/2006/relationships/hyperlink" Target="https://my.pitchbook.com/?c=40737-97" TargetMode="External"/><Relationship Id="rId33" Type="http://schemas.openxmlformats.org/officeDocument/2006/relationships/hyperlink" Target="https://my.pitchbook.com/?c=40737-97" TargetMode="External"/><Relationship Id="rId34" Type="http://schemas.openxmlformats.org/officeDocument/2006/relationships/hyperlink" Target="https://my.pitchbook.com/?c=40737-97" TargetMode="External"/><Relationship Id="rId35" Type="http://schemas.openxmlformats.org/officeDocument/2006/relationships/hyperlink" Target="https://my.pitchbook.com/?c=40737-97" TargetMode="External"/><Relationship Id="rId36" Type="http://schemas.openxmlformats.org/officeDocument/2006/relationships/hyperlink" Target="https://my.pitchbook.com/?c=40737-97" TargetMode="External"/><Relationship Id="rId37" Type="http://schemas.openxmlformats.org/officeDocument/2006/relationships/hyperlink" Target="https://my.pitchbook.com/?c=40737-97" TargetMode="External"/><Relationship Id="rId38" Type="http://schemas.openxmlformats.org/officeDocument/2006/relationships/hyperlink" Target="https://my.pitchbook.com/?c=40737-97" TargetMode="External"/><Relationship Id="rId39" Type="http://schemas.openxmlformats.org/officeDocument/2006/relationships/hyperlink" Target="https://my.pitchbook.com/?c=40737-97" TargetMode="External"/><Relationship Id="rId40" Type="http://schemas.openxmlformats.org/officeDocument/2006/relationships/hyperlink" Target="https://my.pitchbook.com/?c=40737-97" TargetMode="External"/><Relationship Id="rId41" Type="http://schemas.openxmlformats.org/officeDocument/2006/relationships/hyperlink" Target="https://my.pitchbook.com/?c=40737-97" TargetMode="External"/><Relationship Id="rId42" Type="http://schemas.openxmlformats.org/officeDocument/2006/relationships/hyperlink" Target="https://my.pitchbook.com/?c=40737-97" TargetMode="External"/><Relationship Id="rId43" Type="http://schemas.openxmlformats.org/officeDocument/2006/relationships/hyperlink" Target="https://my.pitchbook.com/?c=40737-97" TargetMode="External"/><Relationship Id="rId44" Type="http://schemas.openxmlformats.org/officeDocument/2006/relationships/hyperlink" Target="https://my.pitchbook.com/?c=40737-97" TargetMode="External"/><Relationship Id="rId45" Type="http://schemas.openxmlformats.org/officeDocument/2006/relationships/hyperlink" Target="https://my.pitchbook.com/?c=40737-97" TargetMode="External"/><Relationship Id="rId46" Type="http://schemas.openxmlformats.org/officeDocument/2006/relationships/hyperlink" Target="https://my.pitchbook.com/?c=40737-97" TargetMode="External"/><Relationship Id="rId47" Type="http://schemas.openxmlformats.org/officeDocument/2006/relationships/hyperlink" Target="https://my.pitchbook.com/?c=40737-97" TargetMode="External"/><Relationship Id="rId48" Type="http://schemas.openxmlformats.org/officeDocument/2006/relationships/hyperlink" Target="https://my.pitchbook.com/?c=40737-97" TargetMode="External"/><Relationship Id="rId49" Type="http://schemas.openxmlformats.org/officeDocument/2006/relationships/hyperlink" Target="https://my.pitchbook.com/?c=40737-97" TargetMode="External"/><Relationship Id="rId50" Type="http://schemas.openxmlformats.org/officeDocument/2006/relationships/hyperlink" Target="https://my.pitchbook.com/?c=40737-97" TargetMode="External"/><Relationship Id="rId51" Type="http://schemas.openxmlformats.org/officeDocument/2006/relationships/hyperlink" Target="https://my.pitchbook.com/?c=40737-97" TargetMode="External"/><Relationship Id="rId52" Type="http://schemas.openxmlformats.org/officeDocument/2006/relationships/hyperlink" Target="https://my.pitchbook.com/?c=40737-97" TargetMode="External"/><Relationship Id="rId53" Type="http://schemas.openxmlformats.org/officeDocument/2006/relationships/hyperlink" Target="https://my.pitchbook.com/?c=40737-97" TargetMode="External"/><Relationship Id="rId54" Type="http://schemas.openxmlformats.org/officeDocument/2006/relationships/hyperlink" Target="https://my.pitchbook.com/?c=40737-97" TargetMode="External"/><Relationship Id="rId55" Type="http://schemas.openxmlformats.org/officeDocument/2006/relationships/hyperlink" Target="https://my.pitchbook.com/?c=40737-97" TargetMode="External"/><Relationship Id="rId56" Type="http://schemas.openxmlformats.org/officeDocument/2006/relationships/hyperlink" Target="https://my.pitchbook.com/?c=40737-97" TargetMode="External"/><Relationship Id="rId57" Type="http://schemas.openxmlformats.org/officeDocument/2006/relationships/hyperlink" Target="https://my.pitchbook.com/?c=40737-97" TargetMode="External"/><Relationship Id="rId58" Type="http://schemas.openxmlformats.org/officeDocument/2006/relationships/hyperlink" Target="https://my.pitchbook.com/?c=40737-97" TargetMode="External"/><Relationship Id="rId59" Type="http://schemas.openxmlformats.org/officeDocument/2006/relationships/hyperlink" Target="https://my.pitchbook.com/?c=40737-97" TargetMode="External"/><Relationship Id="rId60" Type="http://schemas.openxmlformats.org/officeDocument/2006/relationships/hyperlink" Target="https://my.pitchbook.com/?c=40737-97" TargetMode="External"/><Relationship Id="rId61" Type="http://schemas.openxmlformats.org/officeDocument/2006/relationships/hyperlink" Target="https://my.pitchbook.com/?c=40737-97" TargetMode="External"/><Relationship Id="rId62" Type="http://schemas.openxmlformats.org/officeDocument/2006/relationships/hyperlink" Target="https://my.pitchbook.com/?c=40737-97" TargetMode="External"/><Relationship Id="rId63" Type="http://schemas.openxmlformats.org/officeDocument/2006/relationships/hyperlink" Target="https://my.pitchbook.com/?c=40737-97" TargetMode="External"/><Relationship Id="rId64" Type="http://schemas.openxmlformats.org/officeDocument/2006/relationships/hyperlink" Target="https://my.pitchbook.com/?c=40737-97" TargetMode="External"/><Relationship Id="rId65" Type="http://schemas.openxmlformats.org/officeDocument/2006/relationships/hyperlink" Target="https://my.pitchbook.com/?c=40737-97" TargetMode="External"/><Relationship Id="rId66" Type="http://schemas.openxmlformats.org/officeDocument/2006/relationships/hyperlink" Target="https://my.pitchbook.com/?c=40737-97" TargetMode="External"/><Relationship Id="rId67" Type="http://schemas.openxmlformats.org/officeDocument/2006/relationships/hyperlink" Target="https://my.pitchbook.com/?c=40737-97" TargetMode="External"/><Relationship Id="rId68" Type="http://schemas.openxmlformats.org/officeDocument/2006/relationships/hyperlink" Target="https://my.pitchbook.com/?c=40737-97" TargetMode="External"/><Relationship Id="rId69" Type="http://schemas.openxmlformats.org/officeDocument/2006/relationships/hyperlink" Target="https://my.pitchbook.com/?c=40737-97" TargetMode="External"/><Relationship Id="rId70" Type="http://schemas.openxmlformats.org/officeDocument/2006/relationships/hyperlink" Target="https://my.pitchbook.com/?c=40737-97" TargetMode="External"/><Relationship Id="rId71" Type="http://schemas.openxmlformats.org/officeDocument/2006/relationships/hyperlink" Target="https://my.pitchbook.com/?c=40737-97" TargetMode="External"/><Relationship Id="rId72" Type="http://schemas.openxmlformats.org/officeDocument/2006/relationships/hyperlink" Target="https://my.pitchbook.com/?c=40737-97" TargetMode="External"/><Relationship Id="rId73" Type="http://schemas.openxmlformats.org/officeDocument/2006/relationships/hyperlink" Target="https://my.pitchbook.com/?c=40737-97" TargetMode="External"/><Relationship Id="rId74" Type="http://schemas.openxmlformats.org/officeDocument/2006/relationships/hyperlink" Target="https://my.pitchbook.com/?c=40737-97" TargetMode="External"/><Relationship Id="rId75" Type="http://schemas.openxmlformats.org/officeDocument/2006/relationships/hyperlink" Target="https://my.pitchbook.com/?c=40737-97" TargetMode="External"/><Relationship Id="rId76" Type="http://schemas.openxmlformats.org/officeDocument/2006/relationships/hyperlink" Target="https://my.pitchbook.com/?c=40737-97" TargetMode="External"/><Relationship Id="rId77" Type="http://schemas.openxmlformats.org/officeDocument/2006/relationships/hyperlink" Target="https://my.pitchbook.com/?c=40737-97" TargetMode="External"/><Relationship Id="rId78" Type="http://schemas.openxmlformats.org/officeDocument/2006/relationships/hyperlink" Target="https://my.pitchbook.com/?c=40737-97" TargetMode="External"/><Relationship Id="rId79" Type="http://schemas.openxmlformats.org/officeDocument/2006/relationships/hyperlink" Target="https://my.pitchbook.com/?c=40737-97" TargetMode="External"/><Relationship Id="rId80" Type="http://schemas.openxmlformats.org/officeDocument/2006/relationships/hyperlink" Target="https://my.pitchbook.com/?c=40737-97" TargetMode="External"/><Relationship Id="rId81" Type="http://schemas.openxmlformats.org/officeDocument/2006/relationships/hyperlink" Target="https://my.pitchbook.com/?c=40737-97" TargetMode="External"/><Relationship Id="rId82" Type="http://schemas.openxmlformats.org/officeDocument/2006/relationships/hyperlink" Target="https://my.pitchbook.com/?c=40737-97" TargetMode="External"/><Relationship Id="rId83" Type="http://schemas.openxmlformats.org/officeDocument/2006/relationships/hyperlink" Target="https://my.pitchbook.com/?c=40737-97" TargetMode="External"/><Relationship Id="rId84" Type="http://schemas.openxmlformats.org/officeDocument/2006/relationships/hyperlink" Target="https://my.pitchbook.com/?c=40737-97" TargetMode="External"/><Relationship Id="rId85" Type="http://schemas.openxmlformats.org/officeDocument/2006/relationships/hyperlink" Target="https://my.pitchbook.com/?c=40737-97" TargetMode="External"/><Relationship Id="rId86" Type="http://schemas.openxmlformats.org/officeDocument/2006/relationships/hyperlink" Target="https://my.pitchbook.com/?c=40737-97" TargetMode="External"/><Relationship Id="rId87" Type="http://schemas.openxmlformats.org/officeDocument/2006/relationships/hyperlink" Target="https://my.pitchbook.com/?c=40737-97" TargetMode="External"/><Relationship Id="rId88" Type="http://schemas.openxmlformats.org/officeDocument/2006/relationships/hyperlink" Target="https://my.pitchbook.com/?c=40737-97" TargetMode="External"/><Relationship Id="rId89" Type="http://schemas.openxmlformats.org/officeDocument/2006/relationships/hyperlink" Target="https://my.pitchbook.com/?c=40737-97" TargetMode="External"/><Relationship Id="rId90" Type="http://schemas.openxmlformats.org/officeDocument/2006/relationships/hyperlink" Target="https://my.pitchbook.com/?c=40737-97" TargetMode="External"/><Relationship Id="rId91" Type="http://schemas.openxmlformats.org/officeDocument/2006/relationships/hyperlink" Target="https://my.pitchbook.com/?c=40737-97" TargetMode="External"/><Relationship Id="rId92" Type="http://schemas.openxmlformats.org/officeDocument/2006/relationships/hyperlink" Target="https://my.pitchbook.com/?c=40737-97" TargetMode="External"/><Relationship Id="rId93" Type="http://schemas.openxmlformats.org/officeDocument/2006/relationships/hyperlink" Target="https://my.pitchbook.com/?c=40737-97" TargetMode="External"/><Relationship Id="rId94" Type="http://schemas.openxmlformats.org/officeDocument/2006/relationships/hyperlink" Target="https://my.pitchbook.com/?c=40737-97" TargetMode="External"/><Relationship Id="rId95" Type="http://schemas.openxmlformats.org/officeDocument/2006/relationships/hyperlink" Target="https:/my.pitchbook.com?sec_f=14922915609&amp;financialGroup=BALANCE_SHEET&amp;period=QTR&amp;exchangeId=TAI&amp;exchangeSymbol=2330" TargetMode="External"/><Relationship Id="rId96" Type="http://schemas.openxmlformats.org/officeDocument/2006/relationships/hyperlink" Target="https:/my.pitchbook.com?sec_f=14922915601&amp;financialGroup=BALANCE_SHEET&amp;period=QTR&amp;exchangeId=TAI&amp;exchangeSymbol=2330" TargetMode="External"/><Relationship Id="rId97" Type="http://schemas.openxmlformats.org/officeDocument/2006/relationships/hyperlink" Target="https:/my.pitchbook.com?sec_f=14922915593&amp;financialGroup=BALANCE_SHEET&amp;period=QTR&amp;exchangeId=TAI&amp;exchangeSymbol=2330" TargetMode="External"/><Relationship Id="rId98" Type="http://schemas.openxmlformats.org/officeDocument/2006/relationships/hyperlink" Target="https:/my.pitchbook.com?sec_f=14922915545&amp;financialGroup=BALANCE_SHEET&amp;period=QTR&amp;exchangeId=TAI&amp;exchangeSymbol=2330" TargetMode="External"/><Relationship Id="rId99" Type="http://schemas.openxmlformats.org/officeDocument/2006/relationships/hyperlink" Target="https:/my.pitchbook.com?sec_f=14922915537&amp;financialGroup=BALANCE_SHEET&amp;period=QTR&amp;exchangeId=TAI&amp;exchangeSymbol=2330" TargetMode="External"/><Relationship Id="rId100" Type="http://schemas.openxmlformats.org/officeDocument/2006/relationships/hyperlink" Target="https:/my.pitchbook.com?sec_f=14922915529&amp;financialGroup=BALANCE_SHEET&amp;period=QTR&amp;exchangeId=TAI&amp;exchangeSymbol=2330" TargetMode="External"/><Relationship Id="rId101" Type="http://schemas.openxmlformats.org/officeDocument/2006/relationships/hyperlink" Target="https:/my.pitchbook.com?sec_f=14922915481&amp;financialGroup=BALANCE_SHEET&amp;period=QTR&amp;exchangeId=TAI&amp;exchangeSymbol=2330" TargetMode="External"/><Relationship Id="rId102" Type="http://schemas.openxmlformats.org/officeDocument/2006/relationships/hyperlink" Target="https:/my.pitchbook.com?sec_f=14922915473&amp;financialGroup=BALANCE_SHEET&amp;period=QTR&amp;exchangeId=TAI&amp;exchangeSymbol=2330" TargetMode="External"/><Relationship Id="rId103" Type="http://schemas.openxmlformats.org/officeDocument/2006/relationships/hyperlink" Target="https:/my.pitchbook.com?sec_f=14922915465&amp;financialGroup=BALANCE_SHEET&amp;period=QTR&amp;exchangeId=TAI&amp;exchangeSymbol=2330" TargetMode="External"/><Relationship Id="rId104" Type="http://schemas.openxmlformats.org/officeDocument/2006/relationships/hyperlink" Target="https:/my.pitchbook.com?sec_f=14922915417&amp;financialGroup=BALANCE_SHEET&amp;period=QTR&amp;exchangeId=TAI&amp;exchangeSymbol=2330" TargetMode="External"/><Relationship Id="rId105" Type="http://schemas.openxmlformats.org/officeDocument/2006/relationships/hyperlink" Target="https:/my.pitchbook.com?sec_f=14922915409&amp;financialGroup=BALANCE_SHEET&amp;period=QTR&amp;exchangeId=TAI&amp;exchangeSymbol=2330" TargetMode="External"/><Relationship Id="rId106" Type="http://schemas.openxmlformats.org/officeDocument/2006/relationships/hyperlink" Target="https:/my.pitchbook.com?sec_f=14922915401&amp;financialGroup=BALANCE_SHEET&amp;period=QTR&amp;exchangeId=TAI&amp;exchangeSymbol=2330" TargetMode="External"/><Relationship Id="rId107" Type="http://schemas.openxmlformats.org/officeDocument/2006/relationships/hyperlink" Target="https:/my.pitchbook.com?sec_f=14922915361&amp;financialGroup=BALANCE_SHEET&amp;period=QTR&amp;exchangeId=TAI&amp;exchangeSymbol=2330" TargetMode="External"/><Relationship Id="rId108" Type="http://schemas.openxmlformats.org/officeDocument/2006/relationships/hyperlink" Target="https:/my.pitchbook.com?sec_f=14922915353&amp;financialGroup=BALANCE_SHEET&amp;period=QTR&amp;exchangeId=TAI&amp;exchangeSymbol=2330" TargetMode="External"/><Relationship Id="rId109" Type="http://schemas.openxmlformats.org/officeDocument/2006/relationships/hyperlink" Target="https:/my.pitchbook.com?sec_f=14922915345&amp;financialGroup=BALANCE_SHEET&amp;period=QTR&amp;exchangeId=TAI&amp;exchangeSymbol=2330" TargetMode="External"/><Relationship Id="rId110" Type="http://schemas.openxmlformats.org/officeDocument/2006/relationships/hyperlink" Target="https:/my.pitchbook.com?sec_f=14922915337&amp;financialGroup=BALANCE_SHEET&amp;period=QTR&amp;exchangeId=TAI&amp;exchangeSymbol=2330" TargetMode="External"/><Relationship Id="rId111" Type="http://schemas.openxmlformats.org/officeDocument/2006/relationships/hyperlink" Target="https:/my.pitchbook.com?sec_f=14922915297&amp;financialGroup=BALANCE_SHEET&amp;period=QTR&amp;exchangeId=TAI&amp;exchangeSymbol=2330" TargetMode="External"/><Relationship Id="rId112" Type="http://schemas.openxmlformats.org/officeDocument/2006/relationships/hyperlink" Target="https:/my.pitchbook.com?sec_f=14922915289&amp;financialGroup=BALANCE_SHEET&amp;period=QTR&amp;exchangeId=TAI&amp;exchangeSymbol=2330" TargetMode="External"/><Relationship Id="rId113" Type="http://schemas.openxmlformats.org/officeDocument/2006/relationships/hyperlink" Target="https:/my.pitchbook.com?sec_f=14922915281&amp;financialGroup=BALANCE_SHEET&amp;period=QTR&amp;exchangeId=TAI&amp;exchangeSymbol=2330" TargetMode="External"/><Relationship Id="rId114" Type="http://schemas.openxmlformats.org/officeDocument/2006/relationships/hyperlink" Target="https:/my.pitchbook.com?sec_f=14922915273&amp;financialGroup=BALANCE_SHEET&amp;period=QTR&amp;exchangeId=TAI&amp;exchangeSymbol=2330" TargetMode="External"/><Relationship Id="rId115" Type="http://schemas.openxmlformats.org/officeDocument/2006/relationships/hyperlink" Target="https:/my.pitchbook.com?sec_f=14922915233&amp;financialGroup=BALANCE_SHEET&amp;period=QTR&amp;exchangeId=TAI&amp;exchangeSymbol=2330" TargetMode="External"/><Relationship Id="rId116" Type="http://schemas.openxmlformats.org/officeDocument/2006/relationships/hyperlink" Target="https:/my.pitchbook.com?sec_f=14922915225&amp;financialGroup=BALANCE_SHEET&amp;period=QTR&amp;exchangeId=TAI&amp;exchangeSymbol=2330" TargetMode="External"/><Relationship Id="rId117" Type="http://schemas.openxmlformats.org/officeDocument/2006/relationships/hyperlink" Target="https:/my.pitchbook.com?sec_f=14922915217&amp;financialGroup=BALANCE_SHEET&amp;period=QTR&amp;exchangeId=TAI&amp;exchangeSymbol=2330" TargetMode="External"/><Relationship Id="rId118" Type="http://schemas.openxmlformats.org/officeDocument/2006/relationships/hyperlink" Target="https:/my.pitchbook.com?sec_f=14922915209&amp;financialGroup=BALANCE_SHEET&amp;period=QTR&amp;exchangeId=TAI&amp;exchangeSymbol=2330" TargetMode="External"/><Relationship Id="rId119" Type="http://schemas.openxmlformats.org/officeDocument/2006/relationships/hyperlink" Target="https:/my.pitchbook.com?sec_f=14922915169&amp;financialGroup=BALANCE_SHEET&amp;period=QTR&amp;exchangeId=TAI&amp;exchangeSymbol=2330" TargetMode="External"/><Relationship Id="rId120" Type="http://schemas.openxmlformats.org/officeDocument/2006/relationships/hyperlink" Target="https:/my.pitchbook.com?sec_f=14922915161&amp;financialGroup=BALANCE_SHEET&amp;period=QTR&amp;exchangeId=TAI&amp;exchangeSymbol=2330" TargetMode="External"/><Relationship Id="rId121" Type="http://schemas.openxmlformats.org/officeDocument/2006/relationships/hyperlink" Target="https:/my.pitchbook.com?sec_f=14922915153&amp;financialGroup=BALANCE_SHEET&amp;period=QTR&amp;exchangeId=TAI&amp;exchangeSymbol=2330" TargetMode="External"/><Relationship Id="rId122" Type="http://schemas.openxmlformats.org/officeDocument/2006/relationships/hyperlink" Target="https:/my.pitchbook.com?sec_f=14922915145&amp;financialGroup=BALANCE_SHEET&amp;period=QTR&amp;exchangeId=TAI&amp;exchangeSymbol=2330" TargetMode="External"/><Relationship Id="rId123" Type="http://schemas.openxmlformats.org/officeDocument/2006/relationships/hyperlink" Target="https:/my.pitchbook.com?sec_f=14922915105&amp;financialGroup=BALANCE_SHEET&amp;period=QTR&amp;exchangeId=TAI&amp;exchangeSymbol=2330" TargetMode="External"/><Relationship Id="rId124" Type="http://schemas.openxmlformats.org/officeDocument/2006/relationships/hyperlink" Target="https:/my.pitchbook.com?sec_f=14922915097&amp;financialGroup=BALANCE_SHEET&amp;period=QTR&amp;exchangeId=TAI&amp;exchangeSymbol=2330" TargetMode="External"/><Relationship Id="rId125" Type="http://schemas.openxmlformats.org/officeDocument/2006/relationships/hyperlink" Target="https:/my.pitchbook.com?sec_f=14922915089&amp;financialGroup=BALANCE_SHEET&amp;period=QTR&amp;exchangeId=TAI&amp;exchangeSymbol=2330" TargetMode="External"/><Relationship Id="rId126" Type="http://schemas.openxmlformats.org/officeDocument/2006/relationships/hyperlink" Target="https:/my.pitchbook.com?sec_f=14922915081&amp;financialGroup=BALANCE_SHEET&amp;period=QTR&amp;exchangeId=TAI&amp;exchangeSymbol=2330" TargetMode="External"/><Relationship Id="rId127" Type="http://schemas.openxmlformats.org/officeDocument/2006/relationships/hyperlink" Target="https:/my.pitchbook.com?sec_f=14922915041&amp;financialGroup=BALANCE_SHEET&amp;period=QTR&amp;exchangeId=TAI&amp;exchangeSymbol=2330" TargetMode="External"/><Relationship Id="rId128" Type="http://schemas.openxmlformats.org/officeDocument/2006/relationships/hyperlink" Target="https:/my.pitchbook.com?sec_f=14922915033&amp;financialGroup=BALANCE_SHEET&amp;period=QTR&amp;exchangeId=TAI&amp;exchangeSymbol=2330" TargetMode="External"/><Relationship Id="rId129" Type="http://schemas.openxmlformats.org/officeDocument/2006/relationships/hyperlink" Target="https:/my.pitchbook.com?sec_f=14922915025&amp;financialGroup=BALANCE_SHEET&amp;period=QTR&amp;exchangeId=TAI&amp;exchangeSymbol=2330" TargetMode="External"/><Relationship Id="rId130" Type="http://schemas.openxmlformats.org/officeDocument/2006/relationships/hyperlink" Target="https:/my.pitchbook.com?sec_f=14922915017&amp;financialGroup=BALANCE_SHEET&amp;period=QTR&amp;exchangeId=TAI&amp;exchangeSymbol=2330" TargetMode="External"/><Relationship Id="rId131" Type="http://schemas.openxmlformats.org/officeDocument/2006/relationships/hyperlink" Target="https:/my.pitchbook.com?sec_f=14922914977&amp;financialGroup=BALANCE_SHEET&amp;period=QTR&amp;exchangeId=TAI&amp;exchangeSymbol=2330" TargetMode="External"/><Relationship Id="rId132" Type="http://schemas.openxmlformats.org/officeDocument/2006/relationships/hyperlink" Target="https:/my.pitchbook.com?sec_f=14922914969&amp;financialGroup=BALANCE_SHEET&amp;period=QTR&amp;exchangeId=TAI&amp;exchangeSymbol=2330" TargetMode="External"/><Relationship Id="rId133" Type="http://schemas.openxmlformats.org/officeDocument/2006/relationships/hyperlink" Target="https:/my.pitchbook.com?sec_f=14922914961&amp;financialGroup=BALANCE_SHEET&amp;period=QTR&amp;exchangeId=TAI&amp;exchangeSymbol=2330" TargetMode="External"/><Relationship Id="rId134" Type="http://schemas.openxmlformats.org/officeDocument/2006/relationships/hyperlink" Target="https:/my.pitchbook.com?sec_f=14922914953&amp;financialGroup=BALANCE_SHEET&amp;period=QTR&amp;exchangeId=TAI&amp;exchangeSymbol=2330" TargetMode="External"/><Relationship Id="rId135" Type="http://schemas.openxmlformats.org/officeDocument/2006/relationships/hyperlink" Target="https:/my.pitchbook.com?sec_f=14922914913&amp;financialGroup=BALANCE_SHEET&amp;period=QTR&amp;exchangeId=TAI&amp;exchangeSymbol=2330" TargetMode="External"/><Relationship Id="rId136" Type="http://schemas.openxmlformats.org/officeDocument/2006/relationships/hyperlink" Target="https:/my.pitchbook.com?sec_f=14922914905&amp;financialGroup=BALANCE_SHEET&amp;period=QTR&amp;exchangeId=TAI&amp;exchangeSymbol=2330" TargetMode="External"/><Relationship Id="rId137" Type="http://schemas.openxmlformats.org/officeDocument/2006/relationships/hyperlink" Target="https:/my.pitchbook.com?sec_f=14922914897&amp;financialGroup=BALANCE_SHEET&amp;period=QTR&amp;exchangeId=TAI&amp;exchangeSymbol=2330" TargetMode="External"/><Relationship Id="rId138" Type="http://schemas.openxmlformats.org/officeDocument/2006/relationships/hyperlink" Target="https:/my.pitchbook.com?sec_f=14922914889&amp;financialGroup=BALANCE_SHEET&amp;period=QTR&amp;exchangeId=TAI&amp;exchangeSymbol=2330" TargetMode="External"/><Relationship Id="rId139" Type="http://schemas.openxmlformats.org/officeDocument/2006/relationships/hyperlink" Target="https:/my.pitchbook.com?sec_f=14922914849&amp;financialGroup=BALANCE_SHEET&amp;period=QTR&amp;exchangeId=TAI&amp;exchangeSymbol=2330" TargetMode="External"/><Relationship Id="rId140" Type="http://schemas.openxmlformats.org/officeDocument/2006/relationships/hyperlink" Target="https:/my.pitchbook.com?sec_f=14922914841&amp;financialGroup=BALANCE_SHEET&amp;period=QTR&amp;exchangeId=TAI&amp;exchangeSymbol=2330" TargetMode="External"/><Relationship Id="rId141" Type="http://schemas.openxmlformats.org/officeDocument/2006/relationships/hyperlink" Target="https:/my.pitchbook.com?sec_f=14922914833&amp;financialGroup=BALANCE_SHEET&amp;period=QTR&amp;exchangeId=TAI&amp;exchangeSymbol=2330" TargetMode="External"/><Relationship Id="rId142" Type="http://schemas.openxmlformats.org/officeDocument/2006/relationships/hyperlink" Target="https:/my.pitchbook.com?sec_f=14922914825&amp;financialGroup=BALANCE_SHEET&amp;period=QTR&amp;exchangeId=TAI&amp;exchangeSymbol=2330" TargetMode="External"/><Relationship Id="rId143" Type="http://schemas.openxmlformats.org/officeDocument/2006/relationships/hyperlink" Target="https:/my.pitchbook.com?sec_f=14922914785&amp;financialGroup=BALANCE_SHEET&amp;period=QTR&amp;exchangeId=TAI&amp;exchangeSymbol=2330" TargetMode="External"/><Relationship Id="rId144" Type="http://schemas.openxmlformats.org/officeDocument/2006/relationships/hyperlink" Target="https:/my.pitchbook.com?sec_f=14922914777&amp;financialGroup=BALANCE_SHEET&amp;period=QTR&amp;exchangeId=TAI&amp;exchangeSymbol=2330" TargetMode="External"/><Relationship Id="rId145" Type="http://schemas.openxmlformats.org/officeDocument/2006/relationships/hyperlink" Target="https:/my.pitchbook.com?sec_f=14922914769&amp;financialGroup=BALANCE_SHEET&amp;period=QTR&amp;exchangeId=TAI&amp;exchangeSymbol=2330" TargetMode="External"/><Relationship Id="rId146" Type="http://schemas.openxmlformats.org/officeDocument/2006/relationships/hyperlink" Target="https:/my.pitchbook.com?sec_f=14922914761&amp;financialGroup=BALANCE_SHEET&amp;period=QTR&amp;exchangeId=TAI&amp;exchangeSymbol=2330" TargetMode="External"/><Relationship Id="rId147" Type="http://schemas.openxmlformats.org/officeDocument/2006/relationships/hyperlink" Target="https:/my.pitchbook.com?sec_f=14922914721&amp;financialGroup=BALANCE_SHEET&amp;period=QTR&amp;exchangeId=TAI&amp;exchangeSymbol=2330" TargetMode="External"/><Relationship Id="rId148" Type="http://schemas.openxmlformats.org/officeDocument/2006/relationships/hyperlink" Target="https:/my.pitchbook.com?sec_f=14922914713&amp;financialGroup=BALANCE_SHEET&amp;period=QTR&amp;exchangeId=TAI&amp;exchangeSymbol=2330" TargetMode="External"/><Relationship Id="rId149" Type="http://schemas.openxmlformats.org/officeDocument/2006/relationships/hyperlink" Target="https:/my.pitchbook.com?sec_f=14922914705&amp;financialGroup=BALANCE_SHEET&amp;period=QTR&amp;exchangeId=TAI&amp;exchangeSymbol=2330" TargetMode="External"/><Relationship Id="rId150" Type="http://schemas.openxmlformats.org/officeDocument/2006/relationships/hyperlink" Target="https:/my.pitchbook.com?sec_f=14922914697&amp;financialGroup=BALANCE_SHEET&amp;period=QTR&amp;exchangeId=TAI&amp;exchangeSymbol=2330" TargetMode="External"/><Relationship Id="rId151" Type="http://schemas.openxmlformats.org/officeDocument/2006/relationships/hyperlink" Target="https:/my.pitchbook.com?sec_f=14922914657&amp;financialGroup=BALANCE_SHEET&amp;period=QTR&amp;exchangeId=TAI&amp;exchangeSymbol=2330" TargetMode="External"/><Relationship Id="rId152" Type="http://schemas.openxmlformats.org/officeDocument/2006/relationships/hyperlink" Target="https:/my.pitchbook.com?sec_f=14922914649&amp;financialGroup=BALANCE_SHEET&amp;period=QTR&amp;exchangeId=TAI&amp;exchangeSymbol=2330" TargetMode="External"/><Relationship Id="rId153" Type="http://schemas.openxmlformats.org/officeDocument/2006/relationships/hyperlink" Target="https:/my.pitchbook.com?sec_f=14922914641&amp;financialGroup=BALANCE_SHEET&amp;period=QTR&amp;exchangeId=TAI&amp;exchangeSymbol=2330" TargetMode="External"/><Relationship Id="rId154" Type="http://schemas.openxmlformats.org/officeDocument/2006/relationships/hyperlink" Target="https:/my.pitchbook.com?sec_f=14922914633&amp;financialGroup=BALANCE_SHEET&amp;period=QTR&amp;exchangeId=TAI&amp;exchangeSymbol=2330" TargetMode="External"/><Relationship Id="rId155" Type="http://schemas.openxmlformats.org/officeDocument/2006/relationships/hyperlink" Target="https:/my.pitchbook.com?sec_f=14922914593&amp;financialGroup=BALANCE_SHEET&amp;period=QTR&amp;exchangeId=TAI&amp;exchangeSymbol=2330" TargetMode="External"/><Relationship Id="rId156" Type="http://schemas.openxmlformats.org/officeDocument/2006/relationships/drawing" Target="../drawings/drawing3.xml"/></Relationships>
</file>

<file path=xl/worksheets/_rels/sheet4.xml.rels><?xml version="1.0" encoding="UTF-8"?><Relationships xmlns="http://schemas.openxmlformats.org/package/2006/relationships"><Relationship Id="rId1" Type="http://schemas.openxmlformats.org/officeDocument/2006/relationships/hyperlink" Target="https://my.pitchbook.com/?c=40737-97" TargetMode="External"/><Relationship Id="rId2" Type="http://schemas.openxmlformats.org/officeDocument/2006/relationships/hyperlink" Target="https://my.pitchbook.com/?c=40737-97" TargetMode="External"/><Relationship Id="rId3" Type="http://schemas.openxmlformats.org/officeDocument/2006/relationships/hyperlink" Target="https://my.pitchbook.com/?c=40737-97" TargetMode="External"/><Relationship Id="rId4" Type="http://schemas.openxmlformats.org/officeDocument/2006/relationships/hyperlink" Target="https://my.pitchbook.com/?c=40737-97" TargetMode="External"/><Relationship Id="rId5" Type="http://schemas.openxmlformats.org/officeDocument/2006/relationships/hyperlink" Target="https://my.pitchbook.com/?c=40737-97" TargetMode="External"/><Relationship Id="rId6" Type="http://schemas.openxmlformats.org/officeDocument/2006/relationships/hyperlink" Target="https://my.pitchbook.com/?c=40737-97" TargetMode="External"/><Relationship Id="rId7" Type="http://schemas.openxmlformats.org/officeDocument/2006/relationships/hyperlink" Target="https://my.pitchbook.com/?c=40737-97" TargetMode="External"/><Relationship Id="rId8" Type="http://schemas.openxmlformats.org/officeDocument/2006/relationships/hyperlink" Target="https://my.pitchbook.com/?c=40737-97" TargetMode="External"/><Relationship Id="rId9" Type="http://schemas.openxmlformats.org/officeDocument/2006/relationships/hyperlink" Target="https://my.pitchbook.com/?c=40737-97" TargetMode="External"/><Relationship Id="rId10" Type="http://schemas.openxmlformats.org/officeDocument/2006/relationships/hyperlink" Target="https://my.pitchbook.com/?c=40737-97" TargetMode="External"/><Relationship Id="rId11" Type="http://schemas.openxmlformats.org/officeDocument/2006/relationships/hyperlink" Target="https://my.pitchbook.com/?c=40737-97" TargetMode="External"/><Relationship Id="rId12" Type="http://schemas.openxmlformats.org/officeDocument/2006/relationships/hyperlink" Target="https://my.pitchbook.com/?c=40737-97" TargetMode="External"/><Relationship Id="rId13" Type="http://schemas.openxmlformats.org/officeDocument/2006/relationships/hyperlink" Target="https://my.pitchbook.com/?c=40737-97" TargetMode="External"/><Relationship Id="rId14" Type="http://schemas.openxmlformats.org/officeDocument/2006/relationships/hyperlink" Target="https://my.pitchbook.com/?c=40737-97" TargetMode="External"/><Relationship Id="rId15" Type="http://schemas.openxmlformats.org/officeDocument/2006/relationships/hyperlink" Target="https://my.pitchbook.com/?c=40737-97" TargetMode="External"/><Relationship Id="rId16" Type="http://schemas.openxmlformats.org/officeDocument/2006/relationships/hyperlink" Target="https://my.pitchbook.com/?c=40737-97" TargetMode="External"/><Relationship Id="rId17" Type="http://schemas.openxmlformats.org/officeDocument/2006/relationships/hyperlink" Target="https://my.pitchbook.com/?c=40737-97" TargetMode="External"/><Relationship Id="rId18" Type="http://schemas.openxmlformats.org/officeDocument/2006/relationships/hyperlink" Target="https://my.pitchbook.com/?c=40737-97" TargetMode="External"/><Relationship Id="rId19" Type="http://schemas.openxmlformats.org/officeDocument/2006/relationships/hyperlink" Target="https://my.pitchbook.com/?c=40737-97" TargetMode="External"/><Relationship Id="rId20" Type="http://schemas.openxmlformats.org/officeDocument/2006/relationships/hyperlink" Target="https://my.pitchbook.com/?c=40737-97" TargetMode="External"/><Relationship Id="rId21" Type="http://schemas.openxmlformats.org/officeDocument/2006/relationships/hyperlink" Target="https://my.pitchbook.com/?c=40737-97" TargetMode="External"/><Relationship Id="rId22" Type="http://schemas.openxmlformats.org/officeDocument/2006/relationships/hyperlink" Target="https://my.pitchbook.com/?c=40737-97" TargetMode="External"/><Relationship Id="rId23" Type="http://schemas.openxmlformats.org/officeDocument/2006/relationships/hyperlink" Target="https://my.pitchbook.com/?c=40737-97" TargetMode="External"/><Relationship Id="rId24" Type="http://schemas.openxmlformats.org/officeDocument/2006/relationships/hyperlink" Target="https://my.pitchbook.com/?c=40737-97" TargetMode="External"/><Relationship Id="rId25" Type="http://schemas.openxmlformats.org/officeDocument/2006/relationships/hyperlink" Target="https://my.pitchbook.com/?c=40737-97" TargetMode="External"/><Relationship Id="rId26" Type="http://schemas.openxmlformats.org/officeDocument/2006/relationships/hyperlink" Target="https://my.pitchbook.com/?c=40737-97" TargetMode="External"/><Relationship Id="rId27" Type="http://schemas.openxmlformats.org/officeDocument/2006/relationships/hyperlink" Target="https://my.pitchbook.com/?c=40737-97" TargetMode="External"/><Relationship Id="rId28" Type="http://schemas.openxmlformats.org/officeDocument/2006/relationships/hyperlink" Target="https://my.pitchbook.com/?c=40737-97" TargetMode="External"/><Relationship Id="rId29" Type="http://schemas.openxmlformats.org/officeDocument/2006/relationships/hyperlink" Target="https://my.pitchbook.com/?c=40737-97" TargetMode="External"/><Relationship Id="rId30" Type="http://schemas.openxmlformats.org/officeDocument/2006/relationships/hyperlink" Target="https://my.pitchbook.com/?c=40737-97" TargetMode="External"/><Relationship Id="rId31" Type="http://schemas.openxmlformats.org/officeDocument/2006/relationships/hyperlink" Target="https://my.pitchbook.com/?c=40737-97" TargetMode="External"/><Relationship Id="rId32" Type="http://schemas.openxmlformats.org/officeDocument/2006/relationships/hyperlink" Target="https://my.pitchbook.com/?c=40737-97" TargetMode="External"/><Relationship Id="rId33" Type="http://schemas.openxmlformats.org/officeDocument/2006/relationships/hyperlink" Target="https://my.pitchbook.com/?c=40737-97" TargetMode="External"/><Relationship Id="rId34" Type="http://schemas.openxmlformats.org/officeDocument/2006/relationships/hyperlink" Target="https://my.pitchbook.com/?c=40737-97" TargetMode="External"/><Relationship Id="rId35" Type="http://schemas.openxmlformats.org/officeDocument/2006/relationships/hyperlink" Target="https://my.pitchbook.com/?c=40737-97" TargetMode="External"/><Relationship Id="rId36" Type="http://schemas.openxmlformats.org/officeDocument/2006/relationships/hyperlink" Target="https://my.pitchbook.com/?c=40737-97" TargetMode="External"/><Relationship Id="rId37" Type="http://schemas.openxmlformats.org/officeDocument/2006/relationships/hyperlink" Target="https://my.pitchbook.com/?c=40737-97" TargetMode="External"/><Relationship Id="rId38" Type="http://schemas.openxmlformats.org/officeDocument/2006/relationships/hyperlink" Target="https://my.pitchbook.com/?c=40737-97" TargetMode="External"/><Relationship Id="rId39" Type="http://schemas.openxmlformats.org/officeDocument/2006/relationships/hyperlink" Target="https://my.pitchbook.com/?c=40737-97" TargetMode="External"/><Relationship Id="rId40" Type="http://schemas.openxmlformats.org/officeDocument/2006/relationships/hyperlink" Target="https://my.pitchbook.com/?c=40737-97" TargetMode="External"/><Relationship Id="rId41" Type="http://schemas.openxmlformats.org/officeDocument/2006/relationships/hyperlink" Target="https://my.pitchbook.com/?c=40737-97" TargetMode="External"/><Relationship Id="rId42" Type="http://schemas.openxmlformats.org/officeDocument/2006/relationships/hyperlink" Target="https://my.pitchbook.com/?c=40737-97" TargetMode="External"/><Relationship Id="rId43" Type="http://schemas.openxmlformats.org/officeDocument/2006/relationships/hyperlink" Target="https://my.pitchbook.com/?c=40737-97" TargetMode="External"/><Relationship Id="rId44" Type="http://schemas.openxmlformats.org/officeDocument/2006/relationships/hyperlink" Target="https://my.pitchbook.com/?c=40737-97" TargetMode="External"/><Relationship Id="rId45" Type="http://schemas.openxmlformats.org/officeDocument/2006/relationships/hyperlink" Target="https://my.pitchbook.com/?c=40737-97" TargetMode="External"/><Relationship Id="rId46" Type="http://schemas.openxmlformats.org/officeDocument/2006/relationships/hyperlink" Target="https://my.pitchbook.com/?c=40737-97" TargetMode="External"/><Relationship Id="rId47" Type="http://schemas.openxmlformats.org/officeDocument/2006/relationships/hyperlink" Target="https://my.pitchbook.com/?c=40737-97" TargetMode="External"/><Relationship Id="rId48" Type="http://schemas.openxmlformats.org/officeDocument/2006/relationships/hyperlink" Target="https://my.pitchbook.com/?c=40737-97" TargetMode="External"/><Relationship Id="rId49" Type="http://schemas.openxmlformats.org/officeDocument/2006/relationships/hyperlink" Target="https://my.pitchbook.com/?c=40737-97" TargetMode="External"/><Relationship Id="rId50" Type="http://schemas.openxmlformats.org/officeDocument/2006/relationships/hyperlink" Target="https://my.pitchbook.com/?c=40737-97" TargetMode="External"/><Relationship Id="rId51" Type="http://schemas.openxmlformats.org/officeDocument/2006/relationships/hyperlink" Target="https://my.pitchbook.com/?c=40737-97" TargetMode="External"/><Relationship Id="rId52" Type="http://schemas.openxmlformats.org/officeDocument/2006/relationships/hyperlink" Target="https://my.pitchbook.com/?c=40737-97" TargetMode="External"/><Relationship Id="rId53" Type="http://schemas.openxmlformats.org/officeDocument/2006/relationships/hyperlink" Target="https://my.pitchbook.com/?c=40737-97" TargetMode="External"/><Relationship Id="rId54" Type="http://schemas.openxmlformats.org/officeDocument/2006/relationships/hyperlink" Target="https://my.pitchbook.com/?c=40737-97" TargetMode="External"/><Relationship Id="rId55" Type="http://schemas.openxmlformats.org/officeDocument/2006/relationships/hyperlink" Target="https://my.pitchbook.com/?c=40737-97" TargetMode="External"/><Relationship Id="rId56" Type="http://schemas.openxmlformats.org/officeDocument/2006/relationships/hyperlink" Target="https://my.pitchbook.com/?c=40737-97" TargetMode="External"/><Relationship Id="rId57" Type="http://schemas.openxmlformats.org/officeDocument/2006/relationships/hyperlink" Target="https://my.pitchbook.com/?c=40737-97" TargetMode="External"/><Relationship Id="rId58" Type="http://schemas.openxmlformats.org/officeDocument/2006/relationships/hyperlink" Target="https://my.pitchbook.com/?c=40737-97" TargetMode="External"/><Relationship Id="rId59" Type="http://schemas.openxmlformats.org/officeDocument/2006/relationships/hyperlink" Target="https://my.pitchbook.com/?c=40737-97" TargetMode="External"/><Relationship Id="rId60" Type="http://schemas.openxmlformats.org/officeDocument/2006/relationships/hyperlink" Target="https://my.pitchbook.com/?c=40737-97" TargetMode="External"/><Relationship Id="rId61" Type="http://schemas.openxmlformats.org/officeDocument/2006/relationships/hyperlink" Target="https://my.pitchbook.com/?c=40737-97" TargetMode="External"/><Relationship Id="rId62" Type="http://schemas.openxmlformats.org/officeDocument/2006/relationships/hyperlink" Target="https://my.pitchbook.com/?c=40737-97" TargetMode="External"/><Relationship Id="rId63" Type="http://schemas.openxmlformats.org/officeDocument/2006/relationships/hyperlink" Target="https://my.pitchbook.com/?c=40737-97" TargetMode="External"/><Relationship Id="rId64" Type="http://schemas.openxmlformats.org/officeDocument/2006/relationships/hyperlink" Target="https://my.pitchbook.com/?c=40737-97" TargetMode="External"/><Relationship Id="rId65" Type="http://schemas.openxmlformats.org/officeDocument/2006/relationships/hyperlink" Target="https://my.pitchbook.com/?c=40737-97" TargetMode="External"/><Relationship Id="rId66" Type="http://schemas.openxmlformats.org/officeDocument/2006/relationships/hyperlink" Target="https://my.pitchbook.com/?c=40737-97" TargetMode="External"/><Relationship Id="rId67" Type="http://schemas.openxmlformats.org/officeDocument/2006/relationships/hyperlink" Target="https://my.pitchbook.com/?c=40737-97" TargetMode="External"/><Relationship Id="rId68" Type="http://schemas.openxmlformats.org/officeDocument/2006/relationships/hyperlink" Target="https://my.pitchbook.com/?c=40737-97" TargetMode="External"/><Relationship Id="rId69" Type="http://schemas.openxmlformats.org/officeDocument/2006/relationships/hyperlink" Target="https://my.pitchbook.com/?c=40737-97" TargetMode="External"/><Relationship Id="rId70" Type="http://schemas.openxmlformats.org/officeDocument/2006/relationships/hyperlink" Target="https://my.pitchbook.com/?c=40737-97" TargetMode="External"/><Relationship Id="rId71" Type="http://schemas.openxmlformats.org/officeDocument/2006/relationships/hyperlink" Target="https://my.pitchbook.com/?c=40737-97" TargetMode="External"/><Relationship Id="rId72" Type="http://schemas.openxmlformats.org/officeDocument/2006/relationships/hyperlink" Target="https://my.pitchbook.com/?c=40737-97" TargetMode="External"/><Relationship Id="rId73" Type="http://schemas.openxmlformats.org/officeDocument/2006/relationships/hyperlink" Target="https://my.pitchbook.com/?c=40737-97" TargetMode="External"/><Relationship Id="rId74" Type="http://schemas.openxmlformats.org/officeDocument/2006/relationships/hyperlink" Target="https://my.pitchbook.com/?c=40737-97" TargetMode="External"/><Relationship Id="rId75" Type="http://schemas.openxmlformats.org/officeDocument/2006/relationships/hyperlink" Target="https://my.pitchbook.com/?c=40737-97" TargetMode="External"/><Relationship Id="rId76" Type="http://schemas.openxmlformats.org/officeDocument/2006/relationships/hyperlink" Target="https://my.pitchbook.com/?c=40737-97" TargetMode="External"/><Relationship Id="rId77" Type="http://schemas.openxmlformats.org/officeDocument/2006/relationships/hyperlink" Target="https://my.pitchbook.com/?c=40737-97" TargetMode="External"/><Relationship Id="rId78" Type="http://schemas.openxmlformats.org/officeDocument/2006/relationships/hyperlink" Target="https://my.pitchbook.com/?c=40737-97" TargetMode="External"/><Relationship Id="rId79" Type="http://schemas.openxmlformats.org/officeDocument/2006/relationships/hyperlink" Target="https://my.pitchbook.com/?c=40737-97" TargetMode="External"/><Relationship Id="rId80" Type="http://schemas.openxmlformats.org/officeDocument/2006/relationships/hyperlink" Target="https://my.pitchbook.com/?c=40737-97" TargetMode="External"/><Relationship Id="rId81" Type="http://schemas.openxmlformats.org/officeDocument/2006/relationships/hyperlink" Target="https://my.pitchbook.com/?c=40737-97" TargetMode="External"/><Relationship Id="rId82" Type="http://schemas.openxmlformats.org/officeDocument/2006/relationships/hyperlink" Target="https://my.pitchbook.com/?c=40737-97" TargetMode="External"/><Relationship Id="rId83" Type="http://schemas.openxmlformats.org/officeDocument/2006/relationships/hyperlink" Target="https://my.pitchbook.com/?c=40737-97" TargetMode="External"/><Relationship Id="rId84" Type="http://schemas.openxmlformats.org/officeDocument/2006/relationships/hyperlink" Target="https://my.pitchbook.com/?c=40737-97" TargetMode="External"/><Relationship Id="rId85" Type="http://schemas.openxmlformats.org/officeDocument/2006/relationships/hyperlink" Target="https://my.pitchbook.com/?c=40737-97" TargetMode="External"/><Relationship Id="rId86" Type="http://schemas.openxmlformats.org/officeDocument/2006/relationships/hyperlink" Target="https://my.pitchbook.com/?c=40737-97" TargetMode="External"/><Relationship Id="rId87" Type="http://schemas.openxmlformats.org/officeDocument/2006/relationships/hyperlink" Target="https://my.pitchbook.com/?c=40737-97" TargetMode="External"/><Relationship Id="rId88" Type="http://schemas.openxmlformats.org/officeDocument/2006/relationships/hyperlink" Target="https://my.pitchbook.com/?c=40737-97" TargetMode="External"/><Relationship Id="rId89" Type="http://schemas.openxmlformats.org/officeDocument/2006/relationships/hyperlink" Target="https:/my.pitchbook.com?sec_f=14922915593&amp;financialGroup=CASH_FLOW&amp;period=QTR&amp;exchangeId=TAI&amp;exchangeSymbol=2330" TargetMode="External"/><Relationship Id="rId90" Type="http://schemas.openxmlformats.org/officeDocument/2006/relationships/hyperlink" Target="https:/my.pitchbook.com?sec_f=14922915529&amp;financialGroup=CASH_FLOW&amp;period=QTR&amp;exchangeId=TAI&amp;exchangeSymbol=2330" TargetMode="External"/><Relationship Id="rId91" Type="http://schemas.openxmlformats.org/officeDocument/2006/relationships/hyperlink" Target="https:/my.pitchbook.com?sec_f=14922915465&amp;financialGroup=CASH_FLOW&amp;period=QTR&amp;exchangeId=TAI&amp;exchangeSymbol=2330" TargetMode="External"/><Relationship Id="rId92" Type="http://schemas.openxmlformats.org/officeDocument/2006/relationships/hyperlink" Target="https:/my.pitchbook.com?sec_f=14922915401&amp;financialGroup=CASH_FLOW&amp;period=QTR&amp;exchangeId=TAI&amp;exchangeSymbol=2330" TargetMode="External"/><Relationship Id="rId93" Type="http://schemas.openxmlformats.org/officeDocument/2006/relationships/hyperlink" Target="https:/my.pitchbook.com?sec_f=14922915337&amp;financialGroup=CASH_FLOW&amp;period=QTR&amp;exchangeId=TAI&amp;exchangeSymbol=2330" TargetMode="External"/><Relationship Id="rId94" Type="http://schemas.openxmlformats.org/officeDocument/2006/relationships/hyperlink" Target="https:/my.pitchbook.com?sec_f=14922915273&amp;financialGroup=CASH_FLOW&amp;period=QTR&amp;exchangeId=TAI&amp;exchangeSymbol=2330" TargetMode="External"/><Relationship Id="rId95" Type="http://schemas.openxmlformats.org/officeDocument/2006/relationships/hyperlink" Target="https:/my.pitchbook.com?sec_f=14922915209&amp;financialGroup=CASH_FLOW&amp;period=QTR&amp;exchangeId=TAI&amp;exchangeSymbol=2330" TargetMode="External"/><Relationship Id="rId96" Type="http://schemas.openxmlformats.org/officeDocument/2006/relationships/hyperlink" Target="https:/my.pitchbook.com?sec_f=14922915145&amp;financialGroup=CASH_FLOW&amp;period=QTR&amp;exchangeId=TAI&amp;exchangeSymbol=2330" TargetMode="External"/><Relationship Id="rId97" Type="http://schemas.openxmlformats.org/officeDocument/2006/relationships/hyperlink" Target="https:/my.pitchbook.com?sec_f=14922915081&amp;financialGroup=CASH_FLOW&amp;period=QTR&amp;exchangeId=TAI&amp;exchangeSymbol=2330" TargetMode="External"/><Relationship Id="rId98" Type="http://schemas.openxmlformats.org/officeDocument/2006/relationships/hyperlink" Target="https:/my.pitchbook.com?sec_f=14922915017&amp;financialGroup=CASH_FLOW&amp;period=QTR&amp;exchangeId=TAI&amp;exchangeSymbol=2330" TargetMode="External"/><Relationship Id="rId99" Type="http://schemas.openxmlformats.org/officeDocument/2006/relationships/hyperlink" Target="https:/my.pitchbook.com?sec_f=14922914953&amp;financialGroup=CASH_FLOW&amp;period=QTR&amp;exchangeId=TAI&amp;exchangeSymbol=2330" TargetMode="External"/><Relationship Id="rId100" Type="http://schemas.openxmlformats.org/officeDocument/2006/relationships/hyperlink" Target="https:/my.pitchbook.com?sec_f=14922914889&amp;financialGroup=CASH_FLOW&amp;period=QTR&amp;exchangeId=TAI&amp;exchangeSymbol=2330" TargetMode="External"/><Relationship Id="rId101" Type="http://schemas.openxmlformats.org/officeDocument/2006/relationships/hyperlink" Target="https:/my.pitchbook.com?sec_f=14922914825&amp;financialGroup=CASH_FLOW&amp;period=QTR&amp;exchangeId=TAI&amp;exchangeSymbol=2330" TargetMode="External"/><Relationship Id="rId102" Type="http://schemas.openxmlformats.org/officeDocument/2006/relationships/hyperlink" Target="https:/my.pitchbook.com?sec_f=14922914761&amp;financialGroup=CASH_FLOW&amp;period=QTR&amp;exchangeId=TAI&amp;exchangeSymbol=2330" TargetMode="External"/><Relationship Id="rId103" Type="http://schemas.openxmlformats.org/officeDocument/2006/relationships/hyperlink" Target="https:/my.pitchbook.com?sec_f=14922914697&amp;financialGroup=CASH_FLOW&amp;period=QTR&amp;exchangeId=TAI&amp;exchangeSymbol=2330" TargetMode="External"/><Relationship Id="rId104" Type="http://schemas.openxmlformats.org/officeDocument/2006/relationships/hyperlink" Target="https:/my.pitchbook.com?sec_f=14922914633&amp;financialGroup=CASH_FLOW&amp;period=QTR&amp;exchangeId=TAI&amp;exchangeSymbol=2330" TargetMode="External"/><Relationship Id="rId105" Type="http://schemas.openxmlformats.org/officeDocument/2006/relationships/hyperlink" Target="https:/my.pitchbook.com?sec_f=14922914569&amp;financialGroup=CASH_FLOW&amp;period=QTR&amp;exchangeId=TAI&amp;exchangeSymbol=2330" TargetMode="External"/><Relationship Id="rId106" Type="http://schemas.openxmlformats.org/officeDocument/2006/relationships/drawing" Target="../drawings/drawing4.xml"/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hyperlink" Target="https://my.pitchbook.com/?c=40737-97" TargetMode="External"/><Relationship Id="rId2" Type="http://schemas.openxmlformats.org/officeDocument/2006/relationships/hyperlink" Target="https://my.pitchbook.com/?c=40737-97" TargetMode="External"/><Relationship Id="rId3" Type="http://schemas.openxmlformats.org/officeDocument/2006/relationships/hyperlink" Target="https://my.pitchbook.com/?c=40737-97" TargetMode="External"/><Relationship Id="rId4" Type="http://schemas.openxmlformats.org/officeDocument/2006/relationships/hyperlink" Target="https://my.pitchbook.com/?c=40737-97" TargetMode="External"/><Relationship Id="rId5" Type="http://schemas.openxmlformats.org/officeDocument/2006/relationships/hyperlink" Target="https://my.pitchbook.com/?c=40737-97" TargetMode="External"/><Relationship Id="rId6" Type="http://schemas.openxmlformats.org/officeDocument/2006/relationships/hyperlink" Target="https://my.pitchbook.com/?c=40737-97" TargetMode="External"/><Relationship Id="rId7" Type="http://schemas.openxmlformats.org/officeDocument/2006/relationships/hyperlink" Target="https://my.pitchbook.com/?c=40737-97" TargetMode="External"/><Relationship Id="rId8" Type="http://schemas.openxmlformats.org/officeDocument/2006/relationships/hyperlink" Target="https://my.pitchbook.com/?c=40737-97" TargetMode="External"/><Relationship Id="rId9" Type="http://schemas.openxmlformats.org/officeDocument/2006/relationships/hyperlink" Target="https://my.pitchbook.com/?c=40737-97" TargetMode="External"/><Relationship Id="rId10" Type="http://schemas.openxmlformats.org/officeDocument/2006/relationships/hyperlink" Target="https://my.pitchbook.com/?c=40737-97" TargetMode="External"/><Relationship Id="rId11" Type="http://schemas.openxmlformats.org/officeDocument/2006/relationships/hyperlink" Target="https://my.pitchbook.com/?c=40737-97" TargetMode="External"/><Relationship Id="rId12" Type="http://schemas.openxmlformats.org/officeDocument/2006/relationships/drawing" Target="../drawings/drawing5.xml"/></Relationships>
</file>

<file path=xl/worksheets/_rels/sheet6.xml.rels><?xml version="1.0" encoding="UTF-8"?><Relationships xmlns="http://schemas.openxmlformats.org/package/2006/relationships"><Relationship Id="rId1" Type="http://schemas.openxmlformats.org/officeDocument/2006/relationships/hyperlink" Target="https://my.pitchbook.com/?c=40737-97" TargetMode="External"/><Relationship Id="rId2" Type="http://schemas.openxmlformats.org/officeDocument/2006/relationships/hyperlink" Target="https://my.pitchbook.com/?c=40737-97" TargetMode="External"/><Relationship Id="rId3" Type="http://schemas.openxmlformats.org/officeDocument/2006/relationships/hyperlink" Target="https://my.pitchbook.com/?c=40737-97" TargetMode="External"/><Relationship Id="rId4" Type="http://schemas.openxmlformats.org/officeDocument/2006/relationships/hyperlink" Target="https://my.pitchbook.com/?c=40737-97" TargetMode="External"/><Relationship Id="rId5" Type="http://schemas.openxmlformats.org/officeDocument/2006/relationships/hyperlink" Target="https://my.pitchbook.com/?c=40737-97" TargetMode="External"/><Relationship Id="rId6" Type="http://schemas.openxmlformats.org/officeDocument/2006/relationships/hyperlink" Target="https://my.pitchbook.com/?c=40737-97" TargetMode="External"/><Relationship Id="rId7" Type="http://schemas.openxmlformats.org/officeDocument/2006/relationships/hyperlink" Target="https://my.pitchbook.com/?c=40737-97" TargetMode="External"/><Relationship Id="rId8" Type="http://schemas.openxmlformats.org/officeDocument/2006/relationships/hyperlink" Target="https://my.pitchbook.com/?c=40737-97" TargetMode="External"/><Relationship Id="rId9" Type="http://schemas.openxmlformats.org/officeDocument/2006/relationships/hyperlink" Target="https://my.pitchbook.com/?c=40737-97" TargetMode="External"/><Relationship Id="rId10" Type="http://schemas.openxmlformats.org/officeDocument/2006/relationships/hyperlink" Target="https://my.pitchbook.com/?c=40737-97" TargetMode="External"/><Relationship Id="rId11" Type="http://schemas.openxmlformats.org/officeDocument/2006/relationships/hyperlink" Target="https://my.pitchbook.com/?c=40737-97" TargetMode="External"/><Relationship Id="rId12" Type="http://schemas.openxmlformats.org/officeDocument/2006/relationships/hyperlink" Target="https://my.pitchbook.com/?c=40737-97" TargetMode="External"/><Relationship Id="rId13" Type="http://schemas.openxmlformats.org/officeDocument/2006/relationships/hyperlink" Target="https://my.pitchbook.com/?c=40737-97" TargetMode="External"/><Relationship Id="rId14" Type="http://schemas.openxmlformats.org/officeDocument/2006/relationships/hyperlink" Target="https://my.pitchbook.com/?c=40737-97" TargetMode="External"/><Relationship Id="rId15" Type="http://schemas.openxmlformats.org/officeDocument/2006/relationships/hyperlink" Target="https://my.pitchbook.com/?c=40737-97" TargetMode="External"/><Relationship Id="rId16" Type="http://schemas.openxmlformats.org/officeDocument/2006/relationships/hyperlink" Target="https://my.pitchbook.com/?c=40737-97" TargetMode="External"/><Relationship Id="rId17" Type="http://schemas.openxmlformats.org/officeDocument/2006/relationships/hyperlink" Target="https://my.pitchbook.com/?c=40737-97" TargetMode="External"/><Relationship Id="rId18" Type="http://schemas.openxmlformats.org/officeDocument/2006/relationships/hyperlink" Target="https://my.pitchbook.com/?c=40737-97" TargetMode="External"/><Relationship Id="rId19" Type="http://schemas.openxmlformats.org/officeDocument/2006/relationships/hyperlink" Target="https://my.pitchbook.com/?c=40737-97" TargetMode="External"/><Relationship Id="rId20" Type="http://schemas.openxmlformats.org/officeDocument/2006/relationships/hyperlink" Target="https://my.pitchbook.com/?c=40737-97" TargetMode="External"/><Relationship Id="rId21" Type="http://schemas.openxmlformats.org/officeDocument/2006/relationships/hyperlink" Target="https://my.pitchbook.com/?c=40737-97" TargetMode="External"/><Relationship Id="rId22" Type="http://schemas.openxmlformats.org/officeDocument/2006/relationships/hyperlink" Target="https://my.pitchbook.com/?c=40737-97" TargetMode="External"/><Relationship Id="rId23" Type="http://schemas.openxmlformats.org/officeDocument/2006/relationships/hyperlink" Target="https://my.pitchbook.com/?c=40737-97" TargetMode="External"/><Relationship Id="rId24" Type="http://schemas.openxmlformats.org/officeDocument/2006/relationships/hyperlink" Target="https://my.pitchbook.com/?c=40737-97" TargetMode="External"/><Relationship Id="rId25" Type="http://schemas.openxmlformats.org/officeDocument/2006/relationships/hyperlink" Target="https://my.pitchbook.com/?c=40737-97" TargetMode="External"/><Relationship Id="rId26" Type="http://schemas.openxmlformats.org/officeDocument/2006/relationships/hyperlink" Target="https://my.pitchbook.com/?c=40737-97" TargetMode="External"/><Relationship Id="rId27" Type="http://schemas.openxmlformats.org/officeDocument/2006/relationships/hyperlink" Target="https://my.pitchbook.com/?c=40737-97" TargetMode="External"/><Relationship Id="rId28" Type="http://schemas.openxmlformats.org/officeDocument/2006/relationships/hyperlink" Target="https://my.pitchbook.com/?c=40737-97" TargetMode="External"/><Relationship Id="rId29" Type="http://schemas.openxmlformats.org/officeDocument/2006/relationships/hyperlink" Target="https://my.pitchbook.com/?c=40737-97" TargetMode="External"/><Relationship Id="rId30" Type="http://schemas.openxmlformats.org/officeDocument/2006/relationships/hyperlink" Target="https://my.pitchbook.com/?c=40737-97" TargetMode="External"/><Relationship Id="rId31" Type="http://schemas.openxmlformats.org/officeDocument/2006/relationships/hyperlink" Target="https://my.pitchbook.com/?c=40737-97" TargetMode="External"/><Relationship Id="rId32" Type="http://schemas.openxmlformats.org/officeDocument/2006/relationships/hyperlink" Target="https://my.pitchbook.com/?c=40737-97" TargetMode="External"/><Relationship Id="rId33" Type="http://schemas.openxmlformats.org/officeDocument/2006/relationships/hyperlink" Target="https://my.pitchbook.com/?c=40737-97" TargetMode="External"/><Relationship Id="rId34" Type="http://schemas.openxmlformats.org/officeDocument/2006/relationships/hyperlink" Target="https://my.pitchbook.com/?c=40737-97" TargetMode="External"/><Relationship Id="rId35" Type="http://schemas.openxmlformats.org/officeDocument/2006/relationships/hyperlink" Target="https://my.pitchbook.com/?c=40737-97" TargetMode="External"/><Relationship Id="rId36" Type="http://schemas.openxmlformats.org/officeDocument/2006/relationships/hyperlink" Target="https://my.pitchbook.com/?c=40737-97" TargetMode="External"/><Relationship Id="rId37" Type="http://schemas.openxmlformats.org/officeDocument/2006/relationships/hyperlink" Target="https://my.pitchbook.com/?c=40737-97" TargetMode="External"/><Relationship Id="rId38" Type="http://schemas.openxmlformats.org/officeDocument/2006/relationships/hyperlink" Target="https://my.pitchbook.com/?c=40737-97" TargetMode="External"/><Relationship Id="rId39" Type="http://schemas.openxmlformats.org/officeDocument/2006/relationships/hyperlink" Target="https://my.pitchbook.com/?c=40737-97" TargetMode="External"/><Relationship Id="rId40" Type="http://schemas.openxmlformats.org/officeDocument/2006/relationships/hyperlink" Target="https://my.pitchbook.com/?c=40737-97" TargetMode="External"/><Relationship Id="rId41" Type="http://schemas.openxmlformats.org/officeDocument/2006/relationships/hyperlink" Target="https://my.pitchbook.com/?c=40737-97" TargetMode="External"/><Relationship Id="rId42" Type="http://schemas.openxmlformats.org/officeDocument/2006/relationships/hyperlink" Target="https://my.pitchbook.com/?c=40737-97" TargetMode="External"/><Relationship Id="rId43" Type="http://schemas.openxmlformats.org/officeDocument/2006/relationships/hyperlink" Target="https://my.pitchbook.com/?c=40737-97" TargetMode="External"/><Relationship Id="rId44" Type="http://schemas.openxmlformats.org/officeDocument/2006/relationships/hyperlink" Target="https://my.pitchbook.com/?c=40737-97" TargetMode="External"/><Relationship Id="rId45" Type="http://schemas.openxmlformats.org/officeDocument/2006/relationships/hyperlink" Target="https://my.pitchbook.com/?c=40737-97" TargetMode="External"/><Relationship Id="rId46" Type="http://schemas.openxmlformats.org/officeDocument/2006/relationships/hyperlink" Target="https://my.pitchbook.com/?c=40737-97" TargetMode="External"/><Relationship Id="rId47" Type="http://schemas.openxmlformats.org/officeDocument/2006/relationships/hyperlink" Target="https://my.pitchbook.com/?c=40737-97" TargetMode="External"/><Relationship Id="rId48" Type="http://schemas.openxmlformats.org/officeDocument/2006/relationships/hyperlink" Target="https://my.pitchbook.com/?c=40737-97" TargetMode="External"/><Relationship Id="rId49" Type="http://schemas.openxmlformats.org/officeDocument/2006/relationships/hyperlink" Target="https://my.pitchbook.com/?c=40737-97" TargetMode="External"/><Relationship Id="rId50" Type="http://schemas.openxmlformats.org/officeDocument/2006/relationships/hyperlink" Target="https://my.pitchbook.com/?c=40737-97" TargetMode="External"/><Relationship Id="rId51" Type="http://schemas.openxmlformats.org/officeDocument/2006/relationships/hyperlink" Target="https://my.pitchbook.com/?c=40737-97" TargetMode="External"/><Relationship Id="rId52" Type="http://schemas.openxmlformats.org/officeDocument/2006/relationships/hyperlink" Target="https://my.pitchbook.com/?c=40737-97" TargetMode="External"/><Relationship Id="rId53" Type="http://schemas.openxmlformats.org/officeDocument/2006/relationships/hyperlink" Target="https://my.pitchbook.com/?c=40737-97" TargetMode="External"/><Relationship Id="rId54" Type="http://schemas.openxmlformats.org/officeDocument/2006/relationships/hyperlink" Target="https://my.pitchbook.com/?c=40737-97" TargetMode="External"/><Relationship Id="rId55" Type="http://schemas.openxmlformats.org/officeDocument/2006/relationships/hyperlink" Target="https://my.pitchbook.com/?c=40737-97" TargetMode="External"/><Relationship Id="rId56" Type="http://schemas.openxmlformats.org/officeDocument/2006/relationships/hyperlink" Target="https://my.pitchbook.com/?c=40737-97" TargetMode="External"/><Relationship Id="rId57" Type="http://schemas.openxmlformats.org/officeDocument/2006/relationships/hyperlink" Target="https://my.pitchbook.com/?c=40737-97" TargetMode="External"/><Relationship Id="rId58" Type="http://schemas.openxmlformats.org/officeDocument/2006/relationships/hyperlink" Target="https://my.pitchbook.com/?c=40737-97" TargetMode="External"/><Relationship Id="rId59" Type="http://schemas.openxmlformats.org/officeDocument/2006/relationships/hyperlink" Target="https://my.pitchbook.com/?c=40737-97" TargetMode="External"/><Relationship Id="rId60" Type="http://schemas.openxmlformats.org/officeDocument/2006/relationships/hyperlink" Target="https://my.pitchbook.com/?c=40737-97" TargetMode="External"/><Relationship Id="rId61" Type="http://schemas.openxmlformats.org/officeDocument/2006/relationships/hyperlink" Target="https://my.pitchbook.com/?c=40737-97" TargetMode="External"/><Relationship Id="rId62" Type="http://schemas.openxmlformats.org/officeDocument/2006/relationships/hyperlink" Target="https://my.pitchbook.com/?c=40737-97" TargetMode="External"/><Relationship Id="rId63" Type="http://schemas.openxmlformats.org/officeDocument/2006/relationships/hyperlink" Target="https://my.pitchbook.com/?c=40737-97" TargetMode="External"/><Relationship Id="rId64" Type="http://schemas.openxmlformats.org/officeDocument/2006/relationships/hyperlink" Target="https://my.pitchbook.com/?c=40737-97" TargetMode="External"/><Relationship Id="rId65" Type="http://schemas.openxmlformats.org/officeDocument/2006/relationships/hyperlink" Target="https://my.pitchbook.com/?c=40737-97" TargetMode="External"/><Relationship Id="rId66" Type="http://schemas.openxmlformats.org/officeDocument/2006/relationships/hyperlink" Target="https://my.pitchbook.com/?c=40737-97" TargetMode="External"/><Relationship Id="rId67" Type="http://schemas.openxmlformats.org/officeDocument/2006/relationships/hyperlink" Target="https://my.pitchbook.com/?c=40737-97" TargetMode="External"/><Relationship Id="rId68" Type="http://schemas.openxmlformats.org/officeDocument/2006/relationships/hyperlink" Target="https://my.pitchbook.com/?c=40737-97" TargetMode="External"/><Relationship Id="rId69" Type="http://schemas.openxmlformats.org/officeDocument/2006/relationships/hyperlink" Target="https://my.pitchbook.com/?c=40737-97" TargetMode="External"/><Relationship Id="rId70" Type="http://schemas.openxmlformats.org/officeDocument/2006/relationships/hyperlink" Target="https://my.pitchbook.com/?c=40737-97" TargetMode="External"/><Relationship Id="rId71" Type="http://schemas.openxmlformats.org/officeDocument/2006/relationships/hyperlink" Target="https://my.pitchbook.com/?c=40737-97" TargetMode="External"/><Relationship Id="rId72" Type="http://schemas.openxmlformats.org/officeDocument/2006/relationships/hyperlink" Target="https://my.pitchbook.com/?c=40737-97" TargetMode="External"/><Relationship Id="rId73" Type="http://schemas.openxmlformats.org/officeDocument/2006/relationships/hyperlink" Target="https://my.pitchbook.com/?c=40737-97" TargetMode="External"/><Relationship Id="rId74" Type="http://schemas.openxmlformats.org/officeDocument/2006/relationships/hyperlink" Target="https://my.pitchbook.com/?c=40737-97" TargetMode="External"/><Relationship Id="rId75" Type="http://schemas.openxmlformats.org/officeDocument/2006/relationships/hyperlink" Target="https://my.pitchbook.com/?c=40737-97" TargetMode="External"/><Relationship Id="rId76" Type="http://schemas.openxmlformats.org/officeDocument/2006/relationships/hyperlink" Target="https://my.pitchbook.com/?c=40737-97" TargetMode="External"/><Relationship Id="rId77" Type="http://schemas.openxmlformats.org/officeDocument/2006/relationships/hyperlink" Target="https://my.pitchbook.com/?c=40737-97" TargetMode="External"/><Relationship Id="rId78" Type="http://schemas.openxmlformats.org/officeDocument/2006/relationships/hyperlink" Target="https://my.pitchbook.com/?c=40737-97" TargetMode="External"/><Relationship Id="rId79" Type="http://schemas.openxmlformats.org/officeDocument/2006/relationships/hyperlink" Target="https://my.pitchbook.com/?c=40737-97" TargetMode="External"/><Relationship Id="rId80" Type="http://schemas.openxmlformats.org/officeDocument/2006/relationships/hyperlink" Target="https://my.pitchbook.com/?c=40737-97" TargetMode="External"/><Relationship Id="rId81" Type="http://schemas.openxmlformats.org/officeDocument/2006/relationships/hyperlink" Target="https://my.pitchbook.com/?c=40737-97" TargetMode="External"/><Relationship Id="rId82" Type="http://schemas.openxmlformats.org/officeDocument/2006/relationships/hyperlink" Target="https://my.pitchbook.com/?c=40737-97" TargetMode="External"/><Relationship Id="rId83" Type="http://schemas.openxmlformats.org/officeDocument/2006/relationships/hyperlink" Target="https://my.pitchbook.com/?c=40737-97" TargetMode="External"/><Relationship Id="rId84" Type="http://schemas.openxmlformats.org/officeDocument/2006/relationships/hyperlink" Target="https://my.pitchbook.com/?c=40737-97" TargetMode="External"/><Relationship Id="rId85" Type="http://schemas.openxmlformats.org/officeDocument/2006/relationships/hyperlink" Target="https://my.pitchbook.com/?c=40737-97" TargetMode="External"/><Relationship Id="rId86" Type="http://schemas.openxmlformats.org/officeDocument/2006/relationships/hyperlink" Target="https://my.pitchbook.com/?c=40737-97" TargetMode="External"/><Relationship Id="rId87" Type="http://schemas.openxmlformats.org/officeDocument/2006/relationships/hyperlink" Target="https://my.pitchbook.com/?c=40737-97" TargetMode="External"/><Relationship Id="rId88" Type="http://schemas.openxmlformats.org/officeDocument/2006/relationships/hyperlink" Target="https://my.pitchbook.com/?c=40737-97" TargetMode="External"/><Relationship Id="rId89" Type="http://schemas.openxmlformats.org/officeDocument/2006/relationships/hyperlink" Target="https://my.pitchbook.com/?c=40737-97" TargetMode="External"/><Relationship Id="rId90" Type="http://schemas.openxmlformats.org/officeDocument/2006/relationships/hyperlink" Target="https://my.pitchbook.com/?c=40737-97" TargetMode="External"/><Relationship Id="rId91" Type="http://schemas.openxmlformats.org/officeDocument/2006/relationships/hyperlink" Target="https://my.pitchbook.com/?c=40737-97" TargetMode="External"/><Relationship Id="rId92" Type="http://schemas.openxmlformats.org/officeDocument/2006/relationships/hyperlink" Target="https://my.pitchbook.com/?c=40737-97" TargetMode="External"/><Relationship Id="rId93" Type="http://schemas.openxmlformats.org/officeDocument/2006/relationships/hyperlink" Target="https://my.pitchbook.com/?c=40737-97" TargetMode="External"/><Relationship Id="rId94" Type="http://schemas.openxmlformats.org/officeDocument/2006/relationships/hyperlink" Target="https://my.pitchbook.com/?c=40737-97" TargetMode="External"/><Relationship Id="rId95" Type="http://schemas.openxmlformats.org/officeDocument/2006/relationships/hyperlink" Target="https://my.pitchbook.com/?c=40737-97" TargetMode="External"/><Relationship Id="rId96" Type="http://schemas.openxmlformats.org/officeDocument/2006/relationships/hyperlink" Target="https://my.pitchbook.com/?c=40737-97" TargetMode="External"/><Relationship Id="rId97" Type="http://schemas.openxmlformats.org/officeDocument/2006/relationships/hyperlink" Target="https://my.pitchbook.com/?c=40737-97" TargetMode="External"/><Relationship Id="rId98" Type="http://schemas.openxmlformats.org/officeDocument/2006/relationships/hyperlink" Target="https://my.pitchbook.com/?c=40737-97" TargetMode="External"/><Relationship Id="rId99" Type="http://schemas.openxmlformats.org/officeDocument/2006/relationships/hyperlink" Target="https://my.pitchbook.com/?c=40737-97" TargetMode="External"/><Relationship Id="rId100" Type="http://schemas.openxmlformats.org/officeDocument/2006/relationships/hyperlink" Target="https://my.pitchbook.com/?c=40737-97" TargetMode="External"/><Relationship Id="rId101" Type="http://schemas.openxmlformats.org/officeDocument/2006/relationships/hyperlink" Target="https://my.pitchbook.com/?c=40737-97" TargetMode="External"/><Relationship Id="rId102" Type="http://schemas.openxmlformats.org/officeDocument/2006/relationships/hyperlink" Target="https://my.pitchbook.com/?c=40737-97" TargetMode="External"/><Relationship Id="rId103" Type="http://schemas.openxmlformats.org/officeDocument/2006/relationships/hyperlink" Target="https://my.pitchbook.com/?c=40737-97" TargetMode="External"/><Relationship Id="rId104" Type="http://schemas.openxmlformats.org/officeDocument/2006/relationships/hyperlink" Target="https://my.pitchbook.com/?c=40737-97" TargetMode="External"/><Relationship Id="rId105" Type="http://schemas.openxmlformats.org/officeDocument/2006/relationships/hyperlink" Target="https://my.pitchbook.com/?c=40737-97" TargetMode="External"/><Relationship Id="rId106" Type="http://schemas.openxmlformats.org/officeDocument/2006/relationships/hyperlink" Target="https://my.pitchbook.com/?c=40737-97" TargetMode="External"/><Relationship Id="rId107" Type="http://schemas.openxmlformats.org/officeDocument/2006/relationships/hyperlink" Target="https://my.pitchbook.com/?c=40737-97" TargetMode="External"/><Relationship Id="rId108" Type="http://schemas.openxmlformats.org/officeDocument/2006/relationships/hyperlink" Target="https://my.pitchbook.com/?c=40737-97" TargetMode="External"/><Relationship Id="rId109" Type="http://schemas.openxmlformats.org/officeDocument/2006/relationships/hyperlink" Target="https://my.pitchbook.com/?c=40737-97" TargetMode="External"/><Relationship Id="rId110" Type="http://schemas.openxmlformats.org/officeDocument/2006/relationships/hyperlink" Target="https://my.pitchbook.com/?c=40737-97" TargetMode="External"/><Relationship Id="rId111" Type="http://schemas.openxmlformats.org/officeDocument/2006/relationships/hyperlink" Target="https://my.pitchbook.com/?c=40737-97" TargetMode="External"/><Relationship Id="rId112" Type="http://schemas.openxmlformats.org/officeDocument/2006/relationships/hyperlink" Target="https://my.pitchbook.com/?c=40737-97" TargetMode="External"/><Relationship Id="rId113" Type="http://schemas.openxmlformats.org/officeDocument/2006/relationships/hyperlink" Target="https://my.pitchbook.com/?c=40737-97" TargetMode="External"/><Relationship Id="rId114" Type="http://schemas.openxmlformats.org/officeDocument/2006/relationships/drawing" Target="../drawings/drawing6.xml"/></Relationships>
</file>

<file path=xl/worksheets/_rels/sheet7.xml.rels><?xml version="1.0" encoding="UTF-8"?><Relationships xmlns="http://schemas.openxmlformats.org/package/2006/relationships"><Relationship Id="rId1" Type="http://schemas.openxmlformats.org/officeDocument/2006/relationships/hyperlink" Target="http://www.pitchbook.com" TargetMode="External"/><Relationship Id="rId2" Type="http://schemas.openxmlformats.org/officeDocument/2006/relationships/drawing" Target="../drawings/drawing7.xml"/></Relationships>
</file>

<file path=xl/worksheets/_rels/sheet8.xml.rels><?xml version="1.0" encoding="UTF-8"?><Relationships xmlns="http://schemas.openxmlformats.org/package/2006/relationships"><Relationship Id="rId1" Type="http://schemas.openxmlformats.org/officeDocument/2006/relationships/hyperlink" Target="support@pitchbook.com" TargetMode="External"/><Relationship Id="rId2" Type="http://schemas.openxmlformats.org/officeDocument/2006/relationships/hyperlink" Target="https://pitchbook.com/subscription-agreement" TargetMode="External"/><Relationship Id="rId3" Type="http://schemas.openxmlformats.org/officeDocument/2006/relationships/hyperlink" Target="support@pitchb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AS82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20" width="12.7109375" customWidth="1"/>
    <col min="21" max="21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>
      <c r="A3" s="1"/>
      <c r="B3" s="4"/>
      <c r="C3" s="10" t="s">
        <v>0</v>
      </c>
      <c r="U3" s="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U4" s="8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8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U6" s="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8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U8" s="8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21</v>
      </c>
      <c r="N9" s="19" t="s">
        <v>22</v>
      </c>
      <c r="O9" s="19" t="s">
        <v>23</v>
      </c>
      <c r="P9" s="19" t="s">
        <v>24</v>
      </c>
      <c r="Q9" s="19" t="s">
        <v>25</v>
      </c>
      <c r="R9" s="19" t="s">
        <v>22</v>
      </c>
      <c r="S9" s="19" t="s">
        <v>23</v>
      </c>
      <c r="T9" s="19" t="s">
        <v>24</v>
      </c>
      <c r="U9" s="8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1" t="s">
        <v>26</v>
      </c>
      <c r="O10" s="21" t="s">
        <v>27</v>
      </c>
      <c r="P10" s="21" t="s">
        <v>27</v>
      </c>
      <c r="Q10" s="21" t="s">
        <v>27</v>
      </c>
      <c r="S10" s="21" t="s">
        <v>27</v>
      </c>
      <c r="T10" s="21" t="s">
        <v>27</v>
      </c>
      <c r="U10" s="8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>
      <c r="A11" s="1"/>
      <c r="B11" s="4"/>
      <c r="C11" s="34" t="s">
        <v>28</v>
      </c>
      <c r="D11" s="25">
        <f t="shared" si="0" ref="D11:D74">IF(COUNT(L11:T11)&gt;0,MEDIAN(L11:T11),"")</f>
      </c>
      <c r="E11" s="25">
        <f t="shared" si="2" ref="E11:E74">IF(COUNT(L11:T11)&gt;0,AVERAGE(L11:T11),"")</f>
      </c>
      <c r="F11" s="25">
        <f t="shared" si="4" ref="F11:F74">IF(COUNT(L11:T11)&gt;0,MIN(L11:T11),"")</f>
      </c>
      <c r="G11" s="25">
        <f t="shared" si="6" ref="G11:G74">IF(COUNT(L11:T11)&gt;0,MAX(L11:T11),"")</f>
      </c>
      <c r="H11" s="25">
        <f t="shared" si="8" ref="H11:H74">IF(COUNT(L11:T11)&gt;0,QUARTILE(L11:T11,1),"")</f>
      </c>
      <c r="I11" s="25">
        <f t="shared" si="10" ref="I11:I74">IF(COUNT(L11:T11)&gt;0,QUARTILE(L11:T11,3),"")</f>
      </c>
      <c r="J11" s="25">
        <f t="shared" si="12" ref="J11:J74">IF(COUNT(L11:T11)&gt;1,STDEV(L11:T11),"")</f>
      </c>
      <c r="K11" s="33">
        <f t="shared" si="14" ref="K11:K74">IF(COUNT(L11:T11)&gt;1,STDEV(L11:T11)/AVERAGE(L11:T11),"")</f>
      </c>
      <c r="L11" s="12"/>
      <c r="M11" s="25"/>
      <c r="N11" s="25"/>
      <c r="O11" s="25"/>
      <c r="P11" s="25"/>
      <c r="Q11" s="25"/>
      <c r="R11" s="25"/>
      <c r="S11" s="25"/>
      <c r="T11" s="25"/>
      <c r="U11" s="8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>
      <c r="A12" s="1"/>
      <c r="B12" s="4"/>
      <c r="C12" s="23" t="s">
        <v>29</v>
      </c>
      <c r="D12" s="28">
        <f t="shared" si="0"/>
      </c>
      <c r="E12" s="28">
        <f t="shared" si="2"/>
      </c>
      <c r="F12" s="28">
        <f t="shared" si="4"/>
      </c>
      <c r="G12" s="28">
        <f t="shared" si="6"/>
      </c>
      <c r="H12" s="28">
        <f t="shared" si="8"/>
      </c>
      <c r="I12" s="28">
        <f t="shared" si="10"/>
      </c>
      <c r="J12" s="28">
        <f t="shared" si="12"/>
      </c>
      <c r="K12" s="29">
        <f t="shared" si="14"/>
      </c>
      <c r="M12" s="15">
        <v>25510271.750964001</v>
      </c>
      <c r="N12" s="15">
        <v>26866725.996758997</v>
      </c>
      <c r="O12" s="15">
        <v>23538565.731577761</v>
      </c>
      <c r="P12" s="15">
        <v>2.0830265505890958E7</v>
      </c>
      <c r="Q12" s="15">
        <v>18858865.963994566</v>
      </c>
      <c r="R12" s="15">
        <v>19659329.334454</v>
      </c>
      <c r="S12" s="15">
        <v>17267402.742241655</v>
      </c>
      <c r="T12" s="15">
        <v>15668716.183224192</v>
      </c>
      <c r="U12" s="8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>
      <c r="A13" s="1"/>
      <c r="B13" s="4"/>
      <c r="C13" s="23" t="s">
        <v>30</v>
      </c>
      <c r="D13" s="28">
        <f t="shared" si="0"/>
      </c>
      <c r="E13" s="28">
        <f t="shared" si="2"/>
      </c>
      <c r="F13" s="28">
        <f t="shared" si="4"/>
      </c>
      <c r="G13" s="28">
        <f t="shared" si="6"/>
      </c>
      <c r="H13" s="28">
        <f t="shared" si="8"/>
      </c>
      <c r="I13" s="28">
        <f t="shared" si="10"/>
      </c>
      <c r="J13" s="28">
        <f t="shared" si="12"/>
      </c>
      <c r="K13" s="29">
        <f t="shared" si="14"/>
      </c>
      <c r="M13" s="15">
        <v>14997415.00257</v>
      </c>
      <c r="N13" s="15">
        <v>15850966.479201</v>
      </c>
      <c r="O13" s="15">
        <v>13612839.007635767</v>
      </c>
      <c r="P13" s="15">
        <v>11076043.41500337</v>
      </c>
      <c r="Q13" s="15">
        <v>10008049.860325987</v>
      </c>
      <c r="R13" s="15">
        <v>10426912.860368</v>
      </c>
      <c r="S13" s="15">
        <v>9368827.496410817</v>
      </c>
      <c r="T13" s="15">
        <v>8478884.703934656</v>
      </c>
      <c r="U13" s="8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>
      <c r="A14" s="1"/>
      <c r="B14" s="4"/>
      <c r="C14" s="23" t="s">
        <v>31</v>
      </c>
      <c r="D14" s="28">
        <f t="shared" si="0"/>
      </c>
      <c r="E14" s="28">
        <f t="shared" si="2"/>
      </c>
      <c r="F14" s="28">
        <f t="shared" si="4"/>
      </c>
      <c r="G14" s="28">
        <f t="shared" si="6"/>
      </c>
      <c r="H14" s="28">
        <f t="shared" si="8"/>
      </c>
      <c r="I14" s="28">
        <f t="shared" si="10"/>
      </c>
      <c r="J14" s="28">
        <f t="shared" si="12"/>
      </c>
      <c r="K14" s="29">
        <f t="shared" si="14"/>
      </c>
      <c r="M14" s="15">
        <v>12373783.067646001</v>
      </c>
      <c r="N14" s="15">
        <v>13169865.456547</v>
      </c>
      <c r="O14" s="15">
        <v>11177596.600506049</v>
      </c>
      <c r="P14" s="15">
        <v>8862188.681894399</v>
      </c>
      <c r="Q14" s="15">
        <v>7923943.0474221455</v>
      </c>
      <c r="R14" s="15">
        <v>8177807.56683</v>
      </c>
      <c r="S14" s="15">
        <v>7202291.247978063</v>
      </c>
      <c r="T14" s="15">
        <v>6580553.390604864</v>
      </c>
      <c r="U14" s="8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>
      <c r="A15" s="1"/>
      <c r="B15" s="4"/>
      <c r="C15" s="23" t="s">
        <v>32</v>
      </c>
      <c r="D15" s="28">
        <f t="shared" si="0"/>
      </c>
      <c r="E15" s="28">
        <f t="shared" si="2"/>
      </c>
      <c r="F15" s="28">
        <f t="shared" si="4"/>
      </c>
      <c r="G15" s="28">
        <f t="shared" si="6"/>
      </c>
      <c r="H15" s="28">
        <f t="shared" si="8"/>
      </c>
      <c r="I15" s="28">
        <f t="shared" si="10"/>
      </c>
      <c r="J15" s="28">
        <f t="shared" si="12"/>
      </c>
      <c r="K15" s="29">
        <f t="shared" si="14"/>
      </c>
      <c r="M15" s="15"/>
      <c r="N15" s="15">
        <v>18606032.429682098</v>
      </c>
      <c r="O15" s="15">
        <v>16475765.279719092</v>
      </c>
      <c r="P15" s="15">
        <v>14124089.551914224</v>
      </c>
      <c r="Q15" s="15">
        <v>13137318.664723465</v>
      </c>
      <c r="R15" s="15">
        <v>12814825.127084117</v>
      </c>
      <c r="S15" s="15">
        <v>11985668.762799606</v>
      </c>
      <c r="T15" s="15">
        <v>10708090.512470208</v>
      </c>
      <c r="U15" s="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>
      <c r="A16" s="1"/>
      <c r="B16" s="4"/>
      <c r="C16" s="23" t="s">
        <v>33</v>
      </c>
      <c r="D16" s="28">
        <f t="shared" si="0"/>
      </c>
      <c r="E16" s="28">
        <f t="shared" si="2"/>
      </c>
      <c r="F16" s="28">
        <f t="shared" si="4"/>
      </c>
      <c r="G16" s="28">
        <f t="shared" si="6"/>
      </c>
      <c r="H16" s="28">
        <f t="shared" si="8"/>
      </c>
      <c r="I16" s="28">
        <f t="shared" si="10"/>
      </c>
      <c r="J16" s="28">
        <f t="shared" si="12"/>
      </c>
      <c r="K16" s="29">
        <f t="shared" si="14"/>
      </c>
      <c r="M16" s="15">
        <v>13097642.12757</v>
      </c>
      <c r="N16" s="15">
        <v>13335215.384500099</v>
      </c>
      <c r="O16" s="15">
        <v>11263313.126093255</v>
      </c>
      <c r="P16" s="15">
        <v>9015831.171842715</v>
      </c>
      <c r="Q16" s="15">
        <v>8076952.778634936</v>
      </c>
      <c r="R16" s="15">
        <v>8080210.67183612</v>
      </c>
      <c r="S16" s="15">
        <v>7334135.018050779</v>
      </c>
      <c r="T16" s="15">
        <v>6669385.890197184</v>
      </c>
      <c r="U16" s="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>
      <c r="A17" s="1"/>
      <c r="B17" s="4"/>
      <c r="C17" s="23" t="s">
        <v>34</v>
      </c>
      <c r="D17" s="28">
        <f t="shared" si="0"/>
      </c>
      <c r="E17" s="28">
        <f t="shared" si="2"/>
      </c>
      <c r="F17" s="28">
        <f t="shared" si="4"/>
      </c>
      <c r="G17" s="28">
        <f t="shared" si="6"/>
      </c>
      <c r="H17" s="28">
        <f t="shared" si="8"/>
      </c>
      <c r="I17" s="28">
        <f t="shared" si="10"/>
      </c>
      <c r="J17" s="28">
        <f t="shared" si="12"/>
      </c>
      <c r="K17" s="29">
        <f t="shared" si="14"/>
      </c>
      <c r="M17" s="15">
        <v>10990231.676424</v>
      </c>
      <c r="N17" s="15">
        <v>11584580.098910999</v>
      </c>
      <c r="O17" s="15">
        <v>10072397.115179159</v>
      </c>
      <c r="P17" s="15">
        <v>7659651.903241769</v>
      </c>
      <c r="Q17" s="15">
        <v>7166893.059936596</v>
      </c>
      <c r="R17" s="15">
        <v>7489590.084082</v>
      </c>
      <c r="S17" s="15">
        <v>6657524.794442956</v>
      </c>
      <c r="T17" s="15">
        <v>5921439.079932288</v>
      </c>
      <c r="U17" s="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>
      <c r="A18" s="1"/>
      <c r="B18" s="4"/>
      <c r="C18" s="23" t="s">
        <v>35</v>
      </c>
      <c r="D18" s="28">
        <f t="shared" si="0"/>
      </c>
      <c r="E18" s="28">
        <f t="shared" si="2"/>
      </c>
      <c r="F18" s="28">
        <f t="shared" si="4"/>
      </c>
      <c r="G18" s="28">
        <f t="shared" si="6"/>
      </c>
      <c r="H18" s="28">
        <f t="shared" si="8"/>
      </c>
      <c r="I18" s="28">
        <f t="shared" si="10"/>
      </c>
      <c r="J18" s="28">
        <f t="shared" si="12"/>
      </c>
      <c r="K18" s="29">
        <f t="shared" si="14"/>
      </c>
      <c r="M18" s="15">
        <v>10990231.676424</v>
      </c>
      <c r="N18" s="15">
        <v>11105653.43213452</v>
      </c>
      <c r="O18" s="15">
        <v>10060421.051252147</v>
      </c>
      <c r="P18" s="15">
        <v>7531906.970633677</v>
      </c>
      <c r="Q18" s="15">
        <v>7275697.37370409</v>
      </c>
      <c r="R18" s="15">
        <v>6720494.099267537</v>
      </c>
      <c r="S18" s="15">
        <v>6733316.861028723</v>
      </c>
      <c r="T18" s="15">
        <v>5941434.139609188</v>
      </c>
      <c r="U18" s="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>
      <c r="A19" s="1"/>
      <c r="B19" s="4"/>
      <c r="C19" s="23" t="s">
        <v>36</v>
      </c>
      <c r="D19" s="29">
        <f t="shared" si="0"/>
      </c>
      <c r="E19" s="29">
        <f t="shared" si="2"/>
      </c>
      <c r="F19" s="29">
        <f t="shared" si="4"/>
      </c>
      <c r="G19" s="29">
        <f t="shared" si="6"/>
      </c>
      <c r="H19" s="29">
        <f t="shared" si="8"/>
      </c>
      <c r="I19" s="29">
        <f t="shared" si="10"/>
      </c>
      <c r="J19" s="29">
        <f t="shared" si="12"/>
      </c>
      <c r="K19" s="29">
        <f t="shared" si="14"/>
      </c>
      <c r="M19" s="16">
        <v>0.42372534204</v>
      </c>
      <c r="N19" s="16">
        <v>0.42908258352999995</v>
      </c>
      <c r="O19" s="16">
        <v>0.38854372392</v>
      </c>
      <c r="P19" s="16">
        <v>0.29567086740000004</v>
      </c>
      <c r="Q19" s="16">
        <v>0.2768476155</v>
      </c>
      <c r="R19" s="16">
        <v>0.28933888050873396</v>
      </c>
      <c r="S19" s="16">
        <v>0.25708475716</v>
      </c>
      <c r="T19" s="16">
        <v>0.22842819647999998</v>
      </c>
      <c r="U19" s="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>
      <c r="A20" s="1"/>
      <c r="B20" s="4"/>
      <c r="C20" s="23" t="s">
        <v>37</v>
      </c>
      <c r="D20" s="29">
        <f t="shared" si="0"/>
      </c>
      <c r="E20" s="29">
        <f t="shared" si="2"/>
      </c>
      <c r="F20" s="29">
        <f t="shared" si="4"/>
      </c>
      <c r="G20" s="29">
        <f t="shared" si="6"/>
      </c>
      <c r="H20" s="29">
        <f t="shared" si="8"/>
      </c>
      <c r="I20" s="29">
        <f t="shared" si="10"/>
      </c>
      <c r="J20" s="29">
        <f t="shared" si="12"/>
      </c>
      <c r="K20" s="29">
        <f t="shared" si="14"/>
      </c>
      <c r="M20" s="16">
        <v>0.42372534204</v>
      </c>
      <c r="N20" s="16">
        <v>0.428303026787219</v>
      </c>
      <c r="O20" s="16">
        <v>0.38786984533534796</v>
      </c>
      <c r="P20" s="16">
        <v>0.290524926262725</v>
      </c>
      <c r="Q20" s="16">
        <v>0.28072023631737</v>
      </c>
      <c r="R20" s="16">
        <v>0.25928007524251</v>
      </c>
      <c r="S20" s="16">
        <v>0.259758501800252</v>
      </c>
      <c r="T20" s="16">
        <v>0.229096275636096</v>
      </c>
      <c r="U20" s="8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>
      <c r="A21" s="1"/>
      <c r="B21" s="4"/>
      <c r="C21" s="23" t="s">
        <v>38</v>
      </c>
      <c r="D21" s="28">
        <f t="shared" si="0"/>
      </c>
      <c r="E21" s="28">
        <f t="shared" si="2"/>
      </c>
      <c r="F21" s="28">
        <f t="shared" si="4"/>
      </c>
      <c r="G21" s="28">
        <f t="shared" si="6"/>
      </c>
      <c r="H21" s="28">
        <f t="shared" si="8"/>
      </c>
      <c r="I21" s="28">
        <f t="shared" si="10"/>
      </c>
      <c r="J21" s="28">
        <f t="shared" si="12"/>
      </c>
      <c r="K21" s="29">
        <f t="shared" si="14"/>
      </c>
      <c r="M21" s="15">
        <v>25929000000</v>
      </c>
      <c r="N21" s="15">
        <v>25929000000</v>
      </c>
      <c r="O21" s="15">
        <v>25928224000</v>
      </c>
      <c r="P21" s="15">
        <v>25930812000</v>
      </c>
      <c r="Q21" s="15">
        <v>25929757000</v>
      </c>
      <c r="R21" s="15">
        <v>25929000000</v>
      </c>
      <c r="S21" s="15">
        <v>25929358000</v>
      </c>
      <c r="T21" s="15">
        <v>25929415000</v>
      </c>
      <c r="U21" s="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>
      <c r="A22" s="1"/>
      <c r="B22" s="4"/>
      <c r="C22" s="23" t="s">
        <v>39</v>
      </c>
      <c r="D22" s="29">
        <f t="shared" si="0"/>
      </c>
      <c r="E22" s="29">
        <f t="shared" si="2"/>
      </c>
      <c r="F22" s="29">
        <f t="shared" si="4"/>
      </c>
      <c r="G22" s="29">
        <f t="shared" si="6"/>
      </c>
      <c r="H22" s="29">
        <f t="shared" si="8"/>
      </c>
      <c r="I22" s="29">
        <f t="shared" si="10"/>
      </c>
      <c r="J22" s="29">
        <f t="shared" si="12"/>
      </c>
      <c r="K22" s="29">
        <f t="shared" si="14"/>
      </c>
      <c r="M22" s="16">
        <v>0.13678426769379373</v>
      </c>
      <c r="N22" s="16">
        <v>0.1245819750287392</v>
      </c>
      <c r="O22" s="16">
        <v>0.12336339405801061</v>
      </c>
      <c r="P22" s="16">
        <v>0.10902153565800658</v>
      </c>
      <c r="Q22" s="16">
        <v>0.11136878510666487</v>
      </c>
      <c r="R22" s="16">
        <v>0.093523293</v>
      </c>
      <c r="S22" s="16">
        <v>0.095944215</v>
      </c>
      <c r="T22" s="16">
        <v>0.08985763780359719</v>
      </c>
      <c r="U22" s="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>
      <c r="A23" s="1"/>
      <c r="B23" s="4"/>
      <c r="C23" s="34" t="s">
        <v>40</v>
      </c>
      <c r="D23" s="25">
        <f t="shared" si="0"/>
      </c>
      <c r="E23" s="25">
        <f t="shared" si="2"/>
      </c>
      <c r="F23" s="25">
        <f t="shared" si="4"/>
      </c>
      <c r="G23" s="25">
        <f t="shared" si="6"/>
      </c>
      <c r="H23" s="25">
        <f t="shared" si="8"/>
      </c>
      <c r="I23" s="25">
        <f t="shared" si="10"/>
      </c>
      <c r="J23" s="25">
        <f t="shared" si="12"/>
      </c>
      <c r="K23" s="33">
        <f t="shared" si="14"/>
      </c>
      <c r="L23" s="12"/>
      <c r="M23" s="25"/>
      <c r="N23" s="25"/>
      <c r="O23" s="25"/>
      <c r="P23" s="25"/>
      <c r="Q23" s="25"/>
      <c r="R23" s="25"/>
      <c r="S23" s="25"/>
      <c r="T23" s="25"/>
      <c r="U23" s="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>
      <c r="A24" s="1"/>
      <c r="B24" s="4"/>
      <c r="C24" s="23" t="s">
        <v>41</v>
      </c>
      <c r="D24" s="28">
        <f t="shared" si="0"/>
      </c>
      <c r="E24" s="28">
        <f t="shared" si="2"/>
      </c>
      <c r="F24" s="28">
        <f t="shared" si="4"/>
      </c>
      <c r="G24" s="28">
        <f t="shared" si="6"/>
      </c>
      <c r="H24" s="28">
        <f t="shared" si="8"/>
      </c>
      <c r="I24" s="28">
        <f t="shared" si="10"/>
      </c>
      <c r="J24" s="28">
        <f t="shared" si="12"/>
      </c>
      <c r="K24" s="29">
        <f t="shared" si="14"/>
      </c>
      <c r="M24" s="15"/>
      <c r="N24" s="15">
        <v>93916558.822944596</v>
      </c>
      <c r="O24" s="15">
        <v>87768196.338824853</v>
      </c>
      <c r="P24" s="15">
        <v>79662438.295795873</v>
      </c>
      <c r="Q24" s="15">
        <v>76533941.366186619</v>
      </c>
      <c r="R24" s="15">
        <v>71401746.636703208</v>
      </c>
      <c r="S24" s="15">
        <v>64893291.36994724</v>
      </c>
      <c r="T24" s="15">
        <v>62925654.367408991</v>
      </c>
      <c r="U24" s="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>
      <c r="A25" s="1"/>
      <c r="B25" s="4"/>
      <c r="C25" s="23" t="s">
        <v>42</v>
      </c>
      <c r="D25" s="28">
        <f t="shared" si="0"/>
      </c>
      <c r="E25" s="28">
        <f t="shared" si="2"/>
      </c>
      <c r="F25" s="28">
        <f t="shared" si="4"/>
      </c>
      <c r="G25" s="28">
        <f t="shared" si="6"/>
      </c>
      <c r="H25" s="28">
        <f t="shared" si="8"/>
      </c>
      <c r="I25" s="28">
        <f t="shared" si="10"/>
      </c>
      <c r="J25" s="28">
        <f t="shared" si="12"/>
      </c>
      <c r="K25" s="29">
        <f t="shared" si="14"/>
      </c>
      <c r="M25" s="15"/>
      <c r="N25" s="15">
        <v>99595807.126971006</v>
      </c>
      <c r="O25" s="15"/>
      <c r="P25" s="15">
        <v>96682538.365888119</v>
      </c>
      <c r="Q25" s="15">
        <v>96479506.38267459</v>
      </c>
      <c r="R25" s="15">
        <v>101044638.716117606</v>
      </c>
      <c r="S25" s="15">
        <v>98904330.088704169</v>
      </c>
      <c r="T25" s="15">
        <v>95957866.158457354</v>
      </c>
      <c r="U25" s="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>
      <c r="A26" s="1"/>
      <c r="B26" s="4"/>
      <c r="C26" s="23" t="s">
        <v>43</v>
      </c>
      <c r="D26" s="28">
        <f t="shared" si="0"/>
      </c>
      <c r="E26" s="28">
        <f t="shared" si="2"/>
      </c>
      <c r="F26" s="28">
        <f t="shared" si="4"/>
      </c>
      <c r="G26" s="28">
        <f t="shared" si="6"/>
      </c>
      <c r="H26" s="28">
        <f t="shared" si="8"/>
      </c>
      <c r="I26" s="28">
        <f t="shared" si="10"/>
      </c>
      <c r="J26" s="28">
        <f t="shared" si="12"/>
      </c>
      <c r="K26" s="29">
        <f t="shared" si="14"/>
      </c>
      <c r="M26" s="15"/>
      <c r="N26" s="15">
        <v>109579510.51346761</v>
      </c>
      <c r="O26" s="15">
        <v>107316699.615368217</v>
      </c>
      <c r="P26" s="15">
        <v>104223586.413816422</v>
      </c>
      <c r="Q26" s="15">
        <v>104066191.278785422</v>
      </c>
      <c r="R26" s="15">
        <v>1.0863589089262961E8</v>
      </c>
      <c r="S26" s="15">
        <v>106014145.576538339</v>
      </c>
      <c r="T26" s="15">
        <v>102400557.428419068</v>
      </c>
      <c r="U26" s="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>
      <c r="A27" s="1"/>
      <c r="B27" s="4"/>
      <c r="C27" s="23" t="s">
        <v>44</v>
      </c>
      <c r="D27" s="28">
        <f t="shared" si="0"/>
      </c>
      <c r="E27" s="28">
        <f t="shared" si="2"/>
      </c>
      <c r="F27" s="28">
        <f t="shared" si="4"/>
      </c>
      <c r="G27" s="28">
        <f t="shared" si="6"/>
      </c>
      <c r="H27" s="28">
        <f t="shared" si="8"/>
      </c>
      <c r="I27" s="28">
        <f t="shared" si="10"/>
      </c>
      <c r="J27" s="28">
        <f t="shared" si="12"/>
      </c>
      <c r="K27" s="29">
        <f t="shared" si="14"/>
      </c>
      <c r="M27" s="15"/>
      <c r="N27" s="15">
        <v>203496069.336412191</v>
      </c>
      <c r="O27" s="15">
        <v>195084895.954193056</v>
      </c>
      <c r="P27" s="15">
        <v>183886024.70961228</v>
      </c>
      <c r="Q27" s="15">
        <v>180600132.644972026</v>
      </c>
      <c r="R27" s="15">
        <v>180037637.529332787</v>
      </c>
      <c r="S27" s="15">
        <v>170907436.946485609</v>
      </c>
      <c r="T27" s="15">
        <v>165326211.795828074</v>
      </c>
      <c r="U27" s="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>
      <c r="A28" s="1"/>
      <c r="B28" s="4"/>
      <c r="C28" s="23" t="s">
        <v>45</v>
      </c>
      <c r="D28" s="28">
        <f t="shared" si="0"/>
      </c>
      <c r="E28" s="28">
        <f t="shared" si="2"/>
      </c>
      <c r="F28" s="28">
        <f t="shared" si="4"/>
      </c>
      <c r="G28" s="28">
        <f t="shared" si="6"/>
      </c>
      <c r="H28" s="28">
        <f t="shared" si="8"/>
      </c>
      <c r="I28" s="28">
        <f t="shared" si="10"/>
      </c>
      <c r="J28" s="28">
        <f t="shared" si="12"/>
      </c>
      <c r="K28" s="29">
        <f t="shared" si="14"/>
      </c>
      <c r="M28" s="15"/>
      <c r="N28" s="15">
        <v>39796129.078463405</v>
      </c>
      <c r="O28" s="15">
        <v>34184435.757052734</v>
      </c>
      <c r="P28" s="15">
        <v>32241591.150153603</v>
      </c>
      <c r="Q28" s="15">
        <v>32019997.570684742</v>
      </c>
      <c r="R28" s="15">
        <v>30682279.5948008</v>
      </c>
      <c r="S28" s="15">
        <v>30227816.551534463</v>
      </c>
      <c r="T28" s="15">
        <v>26032080.414186586</v>
      </c>
      <c r="U28" s="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>
      <c r="A29" s="1"/>
      <c r="B29" s="4"/>
      <c r="C29" s="23" t="s">
        <v>46</v>
      </c>
      <c r="D29" s="28">
        <f t="shared" si="0"/>
      </c>
      <c r="E29" s="28">
        <f t="shared" si="2"/>
      </c>
      <c r="F29" s="28">
        <f t="shared" si="4"/>
      </c>
      <c r="G29" s="28">
        <f t="shared" si="6"/>
      </c>
      <c r="H29" s="28">
        <f t="shared" si="8"/>
      </c>
      <c r="I29" s="28">
        <f t="shared" si="10"/>
      </c>
      <c r="J29" s="28">
        <f t="shared" si="12"/>
      </c>
      <c r="K29" s="29">
        <f t="shared" si="14"/>
      </c>
      <c r="M29" s="15"/>
      <c r="N29" s="15">
        <v>33567607.568047196</v>
      </c>
      <c r="O29" s="15">
        <v>33644574.567650512</v>
      </c>
      <c r="P29" s="15">
        <v>34220641.631204583</v>
      </c>
      <c r="Q29" s="15">
        <v>34198431.560532399</v>
      </c>
      <c r="R29" s="15">
        <v>36954080.474200003</v>
      </c>
      <c r="S29" s="15">
        <v>35577282.501040176</v>
      </c>
      <c r="T29" s="15">
        <v>36380933.65302857</v>
      </c>
      <c r="U29" s="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>
      <c r="A30" s="1"/>
      <c r="B30" s="4"/>
      <c r="C30" s="23" t="s">
        <v>47</v>
      </c>
      <c r="D30" s="28">
        <f t="shared" si="0"/>
      </c>
      <c r="E30" s="28">
        <f t="shared" si="2"/>
      </c>
      <c r="F30" s="28">
        <f t="shared" si="4"/>
      </c>
      <c r="G30" s="28">
        <f t="shared" si="6"/>
      </c>
      <c r="H30" s="28">
        <f t="shared" si="8"/>
      </c>
      <c r="I30" s="28">
        <f t="shared" si="10"/>
      </c>
      <c r="J30" s="28">
        <f t="shared" si="12"/>
      </c>
      <c r="K30" s="29">
        <f t="shared" si="14"/>
      </c>
      <c r="M30" s="15"/>
      <c r="N30" s="15">
        <v>73363736.646510601</v>
      </c>
      <c r="O30" s="15">
        <v>67829010.324703246</v>
      </c>
      <c r="P30" s="15">
        <v>66462232.781358182</v>
      </c>
      <c r="Q30" s="15">
        <v>66218429.131217137</v>
      </c>
      <c r="R30" s="15">
        <v>67636360.069000795</v>
      </c>
      <c r="S30" s="15">
        <v>65805099.052574649</v>
      </c>
      <c r="T30" s="15">
        <v>62413014.06721516</v>
      </c>
      <c r="U30" s="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>
      <c r="A31" s="1"/>
      <c r="B31" s="4"/>
      <c r="C31" s="23" t="s">
        <v>48</v>
      </c>
      <c r="D31" s="28">
        <f t="shared" si="0"/>
      </c>
      <c r="E31" s="28">
        <f t="shared" si="2"/>
      </c>
      <c r="F31" s="28">
        <f t="shared" si="4"/>
      </c>
      <c r="G31" s="28">
        <f t="shared" si="6"/>
      </c>
      <c r="H31" s="28">
        <f t="shared" si="8"/>
      </c>
      <c r="I31" s="28">
        <f t="shared" si="10"/>
      </c>
      <c r="J31" s="28">
        <f t="shared" si="12"/>
      </c>
      <c r="K31" s="29">
        <f t="shared" si="14"/>
      </c>
      <c r="M31" s="15"/>
      <c r="N31" s="15">
        <v>130132332.68990159</v>
      </c>
      <c r="O31" s="15">
        <v>127255885.629489824</v>
      </c>
      <c r="P31" s="15">
        <v>117423791.928254098</v>
      </c>
      <c r="Q31" s="15">
        <v>114381703.513754889</v>
      </c>
      <c r="R31" s="15">
        <v>112401277.460332006</v>
      </c>
      <c r="S31" s="15">
        <v>105102337.893910944</v>
      </c>
      <c r="T31" s="15">
        <v>102913197.7286129</v>
      </c>
      <c r="U31" s="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>
      <c r="A32" s="1"/>
      <c r="B32" s="4"/>
      <c r="C32" s="23" t="s">
        <v>49</v>
      </c>
      <c r="D32" s="28">
        <f t="shared" si="0"/>
      </c>
      <c r="E32" s="28">
        <f t="shared" si="2"/>
      </c>
      <c r="F32" s="28">
        <f t="shared" si="4"/>
      </c>
      <c r="G32" s="28">
        <f t="shared" si="6"/>
      </c>
      <c r="H32" s="28">
        <f t="shared" si="8"/>
      </c>
      <c r="I32" s="28">
        <f t="shared" si="10"/>
      </c>
      <c r="J32" s="28">
        <f t="shared" si="12"/>
      </c>
      <c r="K32" s="29">
        <f t="shared" si="14"/>
      </c>
      <c r="M32" s="15"/>
      <c r="N32" s="15">
        <v>129067830.189279005</v>
      </c>
      <c r="O32" s="15">
        <v>126246452.381703123</v>
      </c>
      <c r="P32" s="15">
        <v>116540217.369069487</v>
      </c>
      <c r="Q32" s="15">
        <v>113446099.713519141</v>
      </c>
      <c r="R32" s="15">
        <v>111609032.612819195</v>
      </c>
      <c r="S32" s="15">
        <v>104339862.356228396</v>
      </c>
      <c r="T32" s="15">
        <v>102376465.998007968</v>
      </c>
      <c r="U32" s="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>
      <c r="A33" s="1"/>
      <c r="B33" s="4"/>
      <c r="C33" s="23" t="s">
        <v>50</v>
      </c>
      <c r="D33" s="28">
        <f t="shared" si="0"/>
      </c>
      <c r="E33" s="28">
        <f t="shared" si="2"/>
      </c>
      <c r="F33" s="28">
        <f t="shared" si="4"/>
      </c>
      <c r="G33" s="28">
        <f t="shared" si="6"/>
      </c>
      <c r="H33" s="28">
        <f t="shared" si="8"/>
      </c>
      <c r="I33" s="28">
        <f t="shared" si="10"/>
      </c>
      <c r="J33" s="28">
        <f t="shared" si="12"/>
      </c>
      <c r="K33" s="29">
        <f t="shared" si="14"/>
      </c>
      <c r="M33" s="15"/>
      <c r="N33" s="15">
        <v>31840472.779884603</v>
      </c>
      <c r="O33" s="15">
        <v>0</v>
      </c>
      <c r="P33" s="15">
        <v>31526172.648679402</v>
      </c>
      <c r="Q33" s="15">
        <v>31406783.554923028</v>
      </c>
      <c r="R33" s="15">
        <v>31120082.2445032</v>
      </c>
      <c r="S33" s="15">
        <v>30361596.762601469</v>
      </c>
      <c r="T33" s="15">
        <v>30345540.035722516</v>
      </c>
      <c r="U33" s="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>
      <c r="A34" s="1"/>
      <c r="B34" s="4"/>
      <c r="C34" s="23" t="s">
        <v>51</v>
      </c>
      <c r="D34" s="28">
        <f t="shared" si="0"/>
      </c>
      <c r="E34" s="28">
        <f t="shared" si="2"/>
      </c>
      <c r="F34" s="28">
        <f t="shared" si="4"/>
      </c>
      <c r="G34" s="28">
        <f t="shared" si="6"/>
      </c>
      <c r="H34" s="28">
        <f t="shared" si="8"/>
      </c>
      <c r="I34" s="28">
        <f t="shared" si="10"/>
      </c>
      <c r="J34" s="28">
        <f t="shared" si="12"/>
      </c>
      <c r="K34" s="29">
        <f t="shared" si="14"/>
      </c>
      <c r="M34" s="15">
        <v>25932733000</v>
      </c>
      <c r="N34" s="15">
        <v>25932733242</v>
      </c>
      <c r="O34" s="15">
        <v>25932733000</v>
      </c>
      <c r="P34" s="15">
        <v>25930380242</v>
      </c>
      <c r="Q34" s="15">
        <v>25935030992</v>
      </c>
      <c r="R34" s="15">
        <v>25932071000</v>
      </c>
      <c r="S34" s="15">
        <v>25932071000</v>
      </c>
      <c r="T34" s="15">
        <v>25932071000</v>
      </c>
      <c r="U34" s="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>
      <c r="A35" s="1"/>
      <c r="B35" s="4"/>
      <c r="C35" s="23" t="s">
        <v>52</v>
      </c>
      <c r="D35" s="28">
        <f t="shared" si="0"/>
      </c>
      <c r="E35" s="28">
        <f t="shared" si="2"/>
      </c>
      <c r="F35" s="28">
        <f t="shared" si="4"/>
      </c>
      <c r="G35" s="28">
        <f t="shared" si="6"/>
      </c>
      <c r="H35" s="28">
        <f t="shared" si="8"/>
      </c>
      <c r="I35" s="28">
        <f t="shared" si="10"/>
      </c>
      <c r="J35" s="28">
        <f t="shared" si="12"/>
      </c>
      <c r="K35" s="29">
        <f t="shared" si="14"/>
      </c>
      <c r="M35" s="15"/>
      <c r="N35" s="15">
        <v>54120429.744481191</v>
      </c>
      <c r="O35" s="15">
        <v>53583760.581772126</v>
      </c>
      <c r="P35" s="15">
        <v>47420847.145642266</v>
      </c>
      <c r="Q35" s="15">
        <v>44513943.79550188</v>
      </c>
      <c r="R35" s="15">
        <v>40719467.041902408</v>
      </c>
      <c r="S35" s="15">
        <v>34665474.818412781</v>
      </c>
      <c r="T35" s="15">
        <v>36893573.953222401</v>
      </c>
      <c r="U35" s="8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>
      <c r="A36" s="1"/>
      <c r="B36" s="4"/>
      <c r="C36" s="34" t="s">
        <v>53</v>
      </c>
      <c r="D36" s="25">
        <f t="shared" si="0"/>
      </c>
      <c r="E36" s="25">
        <f t="shared" si="2"/>
      </c>
      <c r="F36" s="25">
        <f t="shared" si="4"/>
      </c>
      <c r="G36" s="25">
        <f t="shared" si="6"/>
      </c>
      <c r="H36" s="25">
        <f t="shared" si="8"/>
      </c>
      <c r="I36" s="25">
        <f t="shared" si="10"/>
      </c>
      <c r="J36" s="25">
        <f t="shared" si="12"/>
      </c>
      <c r="K36" s="33">
        <f t="shared" si="14"/>
      </c>
      <c r="L36" s="12"/>
      <c r="M36" s="25"/>
      <c r="N36" s="25"/>
      <c r="O36" s="25"/>
      <c r="P36" s="25"/>
      <c r="Q36" s="25"/>
      <c r="R36" s="25"/>
      <c r="S36" s="25"/>
      <c r="T36" s="25"/>
      <c r="U36" s="8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>
      <c r="A37" s="1"/>
      <c r="B37" s="4"/>
      <c r="C37" s="23" t="s">
        <v>54</v>
      </c>
      <c r="D37" s="28">
        <f t="shared" si="0"/>
      </c>
      <c r="E37" s="28">
        <f t="shared" si="2"/>
      </c>
      <c r="F37" s="28">
        <f t="shared" si="4"/>
      </c>
      <c r="G37" s="28">
        <f t="shared" si="6"/>
      </c>
      <c r="H37" s="28">
        <f t="shared" si="8"/>
      </c>
      <c r="I37" s="28">
        <f t="shared" si="10"/>
      </c>
      <c r="J37" s="28">
        <f t="shared" si="12"/>
      </c>
      <c r="K37" s="29">
        <f t="shared" si="14"/>
      </c>
      <c r="M37" s="15"/>
      <c r="N37" s="15">
        <v>19186673.663895</v>
      </c>
      <c r="O37" s="15">
        <v>12145631.010906516</v>
      </c>
      <c r="P37" s="15">
        <v>11680490.29708215</v>
      </c>
      <c r="Q37" s="15">
        <v>13884102.283444021</v>
      </c>
      <c r="R37" s="15">
        <v>12408814.526254</v>
      </c>
      <c r="S37" s="15">
        <v>9305750.519508744</v>
      </c>
      <c r="T37" s="15">
        <v>5449950.671596992</v>
      </c>
      <c r="U37" s="8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>
      <c r="A38" s="1"/>
      <c r="B38" s="4"/>
      <c r="C38" s="23" t="s">
        <v>55</v>
      </c>
      <c r="D38" s="28">
        <f t="shared" si="0"/>
      </c>
      <c r="E38" s="28">
        <f t="shared" si="2"/>
      </c>
      <c r="F38" s="28">
        <f t="shared" si="4"/>
      </c>
      <c r="G38" s="28">
        <f t="shared" si="6"/>
      </c>
      <c r="H38" s="28">
        <f t="shared" si="8"/>
      </c>
      <c r="I38" s="28">
        <f t="shared" si="10"/>
      </c>
      <c r="J38" s="28">
        <f t="shared" si="12"/>
      </c>
      <c r="K38" s="29">
        <f t="shared" si="14"/>
      </c>
      <c r="M38" s="15"/>
      <c r="N38" s="15">
        <v>-9649532.110461</v>
      </c>
      <c r="O38" s="15">
        <v>-6057747.429716508</v>
      </c>
      <c r="P38" s="15">
        <v>-6111582.70561695</v>
      </c>
      <c r="Q38" s="15">
        <v>-5085308.551560916</v>
      </c>
      <c r="R38" s="15">
        <v>-4158564.667994</v>
      </c>
      <c r="S38" s="15">
        <v>-7650742.034227362</v>
      </c>
      <c r="T38" s="15">
        <v>-8450411.960187647</v>
      </c>
      <c r="U38" s="8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>
      <c r="A39" s="1"/>
      <c r="B39" s="4"/>
      <c r="C39" s="23" t="s">
        <v>56</v>
      </c>
      <c r="D39" s="28">
        <f t="shared" si="0"/>
      </c>
      <c r="E39" s="28">
        <f t="shared" si="2"/>
      </c>
      <c r="F39" s="28">
        <f t="shared" si="4"/>
      </c>
      <c r="G39" s="28">
        <f t="shared" si="6"/>
      </c>
      <c r="H39" s="28">
        <f t="shared" si="8"/>
      </c>
      <c r="I39" s="28">
        <f t="shared" si="10"/>
      </c>
      <c r="J39" s="28">
        <f t="shared" si="12"/>
      </c>
      <c r="K39" s="29">
        <f t="shared" si="14"/>
      </c>
      <c r="M39" s="15"/>
      <c r="N39" s="15">
        <v>-3116247.065908</v>
      </c>
      <c r="O39" s="15">
        <v>-2591477.790531876</v>
      </c>
      <c r="P39" s="15">
        <v>-2791076.792234445</v>
      </c>
      <c r="Q39" s="15">
        <v>-2281148.5209306055</v>
      </c>
      <c r="R39" s="15">
        <v>-2368658.6456420003</v>
      </c>
      <c r="S39" s="15">
        <v>-1214400.3001043762</v>
      </c>
      <c r="T39" s="15">
        <v>-866426.6828764799</v>
      </c>
      <c r="U39" s="8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>
      <c r="A40" s="1"/>
      <c r="B40" s="4"/>
      <c r="C40" s="23" t="s">
        <v>57</v>
      </c>
      <c r="D40" s="28">
        <f t="shared" si="0"/>
      </c>
      <c r="E40" s="28">
        <f t="shared" si="2"/>
      </c>
      <c r="F40" s="28">
        <f t="shared" si="4"/>
      </c>
      <c r="G40" s="28">
        <f t="shared" si="6"/>
      </c>
      <c r="H40" s="28">
        <f t="shared" si="8"/>
      </c>
      <c r="I40" s="28">
        <f t="shared" si="10"/>
      </c>
      <c r="J40" s="28">
        <f t="shared" si="12"/>
      </c>
      <c r="K40" s="29">
        <f t="shared" si="14"/>
      </c>
      <c r="M40" s="15"/>
      <c r="N40" s="15">
        <v>6420894.4875260005</v>
      </c>
      <c r="O40" s="15">
        <v>3496405.7906581317</v>
      </c>
      <c r="P40" s="15">
        <v>2777830.799230755</v>
      </c>
      <c r="Q40" s="15">
        <v>6517645.2109525</v>
      </c>
      <c r="R40" s="15">
        <v>5881591.212618</v>
      </c>
      <c r="S40" s="15">
        <v>440608.185177006</v>
      </c>
      <c r="T40" s="15">
        <v>-3866887.971467136</v>
      </c>
      <c r="U40" s="8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>
      <c r="A41" s="1"/>
      <c r="B41" s="4"/>
      <c r="C41" s="23" t="s">
        <v>58</v>
      </c>
      <c r="D41" s="28">
        <f t="shared" si="0"/>
      </c>
      <c r="E41" s="28">
        <f t="shared" si="2"/>
      </c>
      <c r="F41" s="28">
        <f t="shared" si="4"/>
      </c>
      <c r="G41" s="28">
        <f t="shared" si="6"/>
      </c>
      <c r="H41" s="28">
        <f t="shared" si="8"/>
      </c>
      <c r="I41" s="28">
        <f t="shared" si="10"/>
      </c>
      <c r="J41" s="28">
        <f t="shared" si="12"/>
      </c>
      <c r="K41" s="29">
        <f t="shared" si="14"/>
      </c>
      <c r="M41" s="15"/>
      <c r="N41" s="15">
        <v>11197261.141031001</v>
      </c>
      <c r="O41" s="15">
        <v>6441764.247440664</v>
      </c>
      <c r="P41" s="15">
        <v>6454954.716942645</v>
      </c>
      <c r="Q41" s="15">
        <v>5834795.634979175</v>
      </c>
      <c r="R41" s="15">
        <v>5347843.95216</v>
      </c>
      <c r="S41" s="15">
        <v>7194807.239084248</v>
      </c>
      <c r="T41" s="15">
        <v>8227400.02108992</v>
      </c>
      <c r="U41" s="8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>
      <c r="A42" s="1"/>
      <c r="B42" s="4"/>
      <c r="C42" s="23" t="s">
        <v>59</v>
      </c>
      <c r="D42" s="28">
        <f t="shared" si="0"/>
      </c>
      <c r="E42" s="28">
        <f t="shared" si="2"/>
      </c>
      <c r="F42" s="28">
        <f t="shared" si="4"/>
      </c>
      <c r="G42" s="28">
        <f t="shared" si="6"/>
      </c>
      <c r="H42" s="28">
        <f t="shared" si="8"/>
      </c>
      <c r="I42" s="28">
        <f t="shared" si="10"/>
      </c>
      <c r="J42" s="28">
        <f t="shared" si="12"/>
      </c>
      <c r="K42" s="29">
        <f t="shared" si="14"/>
      </c>
      <c r="M42" s="15"/>
      <c r="N42" s="15">
        <v>0</v>
      </c>
      <c r="O42" s="15">
        <v>0</v>
      </c>
      <c r="P42" s="15"/>
      <c r="Q42" s="15"/>
      <c r="R42" s="15">
        <v>0</v>
      </c>
      <c r="S42" s="15">
        <v>0</v>
      </c>
      <c r="T42" s="15"/>
      <c r="U42" s="8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>
      <c r="A43" s="1"/>
      <c r="B43" s="4"/>
      <c r="C43" s="23" t="s">
        <v>60</v>
      </c>
      <c r="D43" s="28">
        <f t="shared" si="0"/>
      </c>
      <c r="E43" s="28">
        <f t="shared" si="2"/>
      </c>
      <c r="F43" s="28">
        <f t="shared" si="4"/>
      </c>
      <c r="G43" s="28">
        <f t="shared" si="6"/>
      </c>
      <c r="H43" s="28">
        <f t="shared" si="8"/>
      </c>
      <c r="I43" s="28">
        <f t="shared" si="10"/>
      </c>
      <c r="J43" s="28">
        <f t="shared" si="12"/>
      </c>
      <c r="K43" s="29">
        <f t="shared" si="14"/>
      </c>
      <c r="M43" s="15"/>
      <c r="N43" s="15">
        <v>-3209116.9949459997</v>
      </c>
      <c r="O43" s="15">
        <v>-2812209.046309956</v>
      </c>
      <c r="P43" s="15">
        <v>-2807087.09135292</v>
      </c>
      <c r="Q43" s="15">
        <v>-2475597.248733345</v>
      </c>
      <c r="R43" s="15">
        <v>-2444998.0494959997</v>
      </c>
      <c r="S43" s="15">
        <v>-2252130.249612124</v>
      </c>
      <c r="T43" s="15">
        <v>-2323663.735352256</v>
      </c>
      <c r="U43" s="8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>
      <c r="A44" s="1"/>
      <c r="B44" s="4"/>
      <c r="C44" s="23" t="s">
        <v>61</v>
      </c>
      <c r="D44" s="28">
        <f t="shared" si="0"/>
      </c>
      <c r="E44" s="28">
        <f t="shared" si="2"/>
      </c>
      <c r="F44" s="28">
        <f t="shared" si="4"/>
      </c>
      <c r="G44" s="28">
        <f t="shared" si="6"/>
      </c>
      <c r="H44" s="28">
        <f t="shared" si="8"/>
      </c>
      <c r="I44" s="28">
        <f t="shared" si="10"/>
      </c>
      <c r="J44" s="28">
        <f t="shared" si="12"/>
      </c>
      <c r="K44" s="29">
        <f t="shared" si="14"/>
      </c>
      <c r="M44" s="15"/>
      <c r="N44" s="15">
        <v>57376870.588206001</v>
      </c>
      <c r="O44" s="15">
        <v>56925402.294338606</v>
      </c>
      <c r="P44" s="15">
        <v>52199173.513466083</v>
      </c>
      <c r="Q44" s="15">
        <v>45725885.788778797</v>
      </c>
      <c r="R44" s="15">
        <v>42690932.779656008</v>
      </c>
      <c r="S44" s="15">
        <v>39784735.288610734</v>
      </c>
      <c r="T44" s="15">
        <v>44473608.604248725</v>
      </c>
      <c r="U44" s="8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>
      <c r="A45" s="1"/>
      <c r="B45" s="4"/>
      <c r="C45" s="23" t="s">
        <v>62</v>
      </c>
      <c r="D45" s="28">
        <f t="shared" si="0"/>
      </c>
      <c r="E45" s="28">
        <f t="shared" si="2"/>
      </c>
      <c r="F45" s="28">
        <f t="shared" si="4"/>
      </c>
      <c r="G45" s="28">
        <f t="shared" si="6"/>
      </c>
      <c r="H45" s="28">
        <f t="shared" si="8"/>
      </c>
      <c r="I45" s="28">
        <f t="shared" si="10"/>
      </c>
      <c r="J45" s="28">
        <f t="shared" si="12"/>
      </c>
      <c r="K45" s="29">
        <f t="shared" si="14"/>
      </c>
      <c r="M45" s="15"/>
      <c r="N45" s="15"/>
      <c r="O45" s="15">
        <v>59698799.017652459</v>
      </c>
      <c r="P45" s="15">
        <v>55301612.497585021</v>
      </c>
      <c r="Q45" s="15">
        <v>5.298896697509099E7</v>
      </c>
      <c r="R45" s="15"/>
      <c r="S45" s="15">
        <v>40877962.97311876</v>
      </c>
      <c r="T45" s="15">
        <v>40989877.188999809</v>
      </c>
      <c r="U45" s="8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>
      <c r="A46" s="1"/>
      <c r="B46" s="4"/>
      <c r="C46" s="34" t="s">
        <v>63</v>
      </c>
      <c r="D46" s="25">
        <f t="shared" si="0"/>
      </c>
      <c r="E46" s="25">
        <f t="shared" si="2"/>
      </c>
      <c r="F46" s="25">
        <f t="shared" si="4"/>
      </c>
      <c r="G46" s="25">
        <f t="shared" si="6"/>
      </c>
      <c r="H46" s="25">
        <f t="shared" si="8"/>
      </c>
      <c r="I46" s="25">
        <f t="shared" si="10"/>
      </c>
      <c r="J46" s="25">
        <f t="shared" si="12"/>
      </c>
      <c r="K46" s="33">
        <f t="shared" si="14"/>
      </c>
      <c r="L46" s="12"/>
      <c r="M46" s="25"/>
      <c r="N46" s="25"/>
      <c r="O46" s="25"/>
      <c r="P46" s="25"/>
      <c r="Q46" s="25"/>
      <c r="R46" s="25"/>
      <c r="S46" s="25"/>
      <c r="T46" s="25"/>
      <c r="U46" s="8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>
      <c r="A47" s="1"/>
      <c r="B47" s="4"/>
      <c r="C47" s="23" t="s">
        <v>64</v>
      </c>
      <c r="D47" s="30">
        <f t="shared" si="0"/>
      </c>
      <c r="E47" s="30">
        <f t="shared" si="2"/>
      </c>
      <c r="F47" s="30">
        <f t="shared" si="4"/>
      </c>
      <c r="G47" s="30">
        <f t="shared" si="6"/>
      </c>
      <c r="H47" s="30">
        <f t="shared" si="8"/>
      </c>
      <c r="I47" s="30">
        <f t="shared" si="10"/>
      </c>
      <c r="J47" s="30">
        <f t="shared" si="12"/>
      </c>
      <c r="K47" s="29">
        <f t="shared" si="14"/>
      </c>
      <c r="M47" s="20"/>
      <c r="N47" s="20">
        <v>0.6879134468905339</v>
      </c>
      <c r="O47" s="20">
        <v>0.7008754136871467</v>
      </c>
      <c r="P47" s="20">
        <v>0.6727976673172081</v>
      </c>
      <c r="Q47" s="20">
        <v>0.6899678564474808</v>
      </c>
      <c r="R47" s="20">
        <v>0.6625416247687956</v>
      </c>
      <c r="S47" s="20">
        <v>0.6890702989485038</v>
      </c>
      <c r="T47" s="20">
        <v>0.6820291068453124</v>
      </c>
      <c r="U47" s="8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>
      <c r="A48" s="1"/>
      <c r="B48" s="4"/>
      <c r="C48" s="23" t="s">
        <v>65</v>
      </c>
      <c r="D48" s="30">
        <f t="shared" si="0"/>
      </c>
      <c r="E48" s="30">
        <f t="shared" si="2"/>
      </c>
      <c r="F48" s="30">
        <f t="shared" si="4"/>
      </c>
      <c r="G48" s="30">
        <f t="shared" si="6"/>
      </c>
      <c r="H48" s="30">
        <f t="shared" si="8"/>
      </c>
      <c r="I48" s="30">
        <f t="shared" si="10"/>
      </c>
      <c r="J48" s="30">
        <f t="shared" si="12"/>
      </c>
      <c r="K48" s="29">
        <f t="shared" si="14"/>
      </c>
      <c r="M48" s="20">
        <v>0.41611779645170266</v>
      </c>
      <c r="N48" s="20">
        <v>0.38836248998847367</v>
      </c>
      <c r="O48" s="20">
        <v>0.3895127589922096</v>
      </c>
      <c r="P48" s="20">
        <v>0.40069133294457293</v>
      </c>
      <c r="Q48" s="20">
        <v>0.16517062884163436</v>
      </c>
      <c r="R48" s="20">
        <v>-0.001</v>
      </c>
      <c r="S48" s="20">
        <v>-0.10831080650986358</v>
      </c>
      <c r="T48" s="20">
        <v>-0.09978558687468797</v>
      </c>
      <c r="U48" s="8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>
      <c r="A49" s="1"/>
      <c r="B49" s="4"/>
      <c r="C49" s="23" t="s">
        <v>66</v>
      </c>
      <c r="D49" s="30">
        <f t="shared" si="0"/>
      </c>
      <c r="E49" s="30">
        <f t="shared" si="2"/>
      </c>
      <c r="F49" s="30">
        <f t="shared" si="4"/>
      </c>
      <c r="G49" s="30">
        <f t="shared" si="6"/>
      </c>
      <c r="H49" s="30">
        <f t="shared" si="8"/>
      </c>
      <c r="I49" s="30">
        <f t="shared" si="10"/>
      </c>
      <c r="J49" s="30">
        <f t="shared" si="12"/>
      </c>
      <c r="K49" s="29">
        <f t="shared" si="14"/>
      </c>
      <c r="M49" s="20"/>
      <c r="N49" s="20">
        <v>0.44152939274537384</v>
      </c>
      <c r="O49" s="20">
        <v>0.41331781571246307</v>
      </c>
      <c r="P49" s="20">
        <v>0.38173261518921753</v>
      </c>
      <c r="Q49" s="20">
        <v>0.18887410383521197</v>
      </c>
      <c r="R49" s="20">
        <v>-0.04700581572749707</v>
      </c>
      <c r="S49" s="20">
        <v>-0.10041799152340503</v>
      </c>
      <c r="T49" s="20">
        <v>-0.13374536592827346</v>
      </c>
      <c r="U49" s="8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>
      <c r="A50" s="1"/>
      <c r="B50" s="4"/>
      <c r="C50" s="23" t="s">
        <v>67</v>
      </c>
      <c r="D50" s="30">
        <f t="shared" si="0"/>
      </c>
      <c r="E50" s="30">
        <f t="shared" si="2"/>
      </c>
      <c r="F50" s="30">
        <f t="shared" si="4"/>
      </c>
      <c r="G50" s="30">
        <f t="shared" si="6"/>
      </c>
      <c r="H50" s="30">
        <f t="shared" si="8"/>
      </c>
      <c r="I50" s="30">
        <f t="shared" si="10"/>
      </c>
      <c r="J50" s="30">
        <f t="shared" si="12"/>
      </c>
      <c r="K50" s="29">
        <f t="shared" si="14"/>
      </c>
      <c r="M50" s="20">
        <v>0.7243919333906208</v>
      </c>
      <c r="N50" s="20">
        <v>0.6188876800194094</v>
      </c>
      <c r="O50" s="20">
        <v>0.5873159721159782</v>
      </c>
      <c r="P50" s="20">
        <v>0.4115594550357997</v>
      </c>
      <c r="Q50" s="20">
        <v>0.06960633672004524</v>
      </c>
      <c r="R50" s="20">
        <v>-0.19403666755373528</v>
      </c>
      <c r="S50" s="20">
        <v>-0.26795282314816227</v>
      </c>
      <c r="T50" s="20">
        <v>-0.2311927859693783</v>
      </c>
      <c r="U50" s="8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>
      <c r="A51" s="1"/>
      <c r="B51" s="4"/>
      <c r="C51" s="23" t="s">
        <v>68</v>
      </c>
      <c r="D51" s="30">
        <f t="shared" si="0"/>
      </c>
      <c r="E51" s="30">
        <f t="shared" si="2"/>
      </c>
      <c r="F51" s="30">
        <f t="shared" si="4"/>
      </c>
      <c r="G51" s="30">
        <f t="shared" si="6"/>
      </c>
      <c r="H51" s="30">
        <f t="shared" si="8"/>
      </c>
      <c r="I51" s="30">
        <f t="shared" si="10"/>
      </c>
      <c r="J51" s="30">
        <f t="shared" si="12"/>
      </c>
      <c r="K51" s="29">
        <f t="shared" si="14"/>
      </c>
      <c r="M51" s="20">
        <v>-0.03446213171183732</v>
      </c>
      <c r="N51" s="20">
        <v>0.15192815359977208</v>
      </c>
      <c r="O51" s="20">
        <v>0.3125990571047237</v>
      </c>
      <c r="P51" s="20">
        <v>0.09963612982669412</v>
      </c>
      <c r="Q51" s="20">
        <v>-0.05491125732773272</v>
      </c>
      <c r="R51" s="20">
        <v>0.13051396019438277</v>
      </c>
      <c r="S51" s="20">
        <v>0.16001951958200333</v>
      </c>
      <c r="T51" s="20">
        <v>-0.12192388274763455</v>
      </c>
      <c r="U51" s="8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>
      <c r="A52" s="1"/>
      <c r="B52" s="4"/>
      <c r="C52" s="23" t="s">
        <v>69</v>
      </c>
      <c r="D52" s="30">
        <f t="shared" si="0"/>
      </c>
      <c r="E52" s="30">
        <f t="shared" si="2"/>
      </c>
      <c r="F52" s="30">
        <f t="shared" si="4"/>
      </c>
      <c r="G52" s="30">
        <f t="shared" si="6"/>
      </c>
      <c r="H52" s="30">
        <f t="shared" si="8"/>
      </c>
      <c r="I52" s="30">
        <f t="shared" si="10"/>
      </c>
      <c r="J52" s="30">
        <f t="shared" si="12"/>
      </c>
      <c r="K52" s="29">
        <f t="shared" si="14"/>
      </c>
      <c r="M52" s="20">
        <v>-0.03500587167716451</v>
      </c>
      <c r="N52" s="20">
        <v>0.15194858907680886</v>
      </c>
      <c r="O52" s="20">
        <v>0.3123398821220611</v>
      </c>
      <c r="P52" s="20">
        <v>0.09916696541914871</v>
      </c>
      <c r="Q52" s="20">
        <v>-0.055410381547639</v>
      </c>
      <c r="R52" s="20">
        <v>0.13133681995993363</v>
      </c>
      <c r="S52" s="20">
        <v>0.16062197606663675</v>
      </c>
      <c r="T52" s="20">
        <v>-0.12168683743675512</v>
      </c>
      <c r="U52" s="8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>
      <c r="A53" s="1"/>
      <c r="B53" s="4"/>
      <c r="C53" s="23" t="s">
        <v>70</v>
      </c>
      <c r="D53" s="31">
        <f t="shared" si="0"/>
      </c>
      <c r="E53" s="31">
        <f t="shared" si="2"/>
      </c>
      <c r="F53" s="31">
        <f t="shared" si="4"/>
      </c>
      <c r="G53" s="31">
        <f t="shared" si="6"/>
      </c>
      <c r="H53" s="31">
        <f t="shared" si="8"/>
      </c>
      <c r="I53" s="31">
        <f t="shared" si="10"/>
      </c>
      <c r="J53" s="31">
        <f t="shared" si="12"/>
      </c>
      <c r="K53" s="29">
        <f t="shared" si="14"/>
      </c>
      <c r="M53" s="26"/>
      <c r="N53" s="26">
        <v>2.359942059635386</v>
      </c>
      <c r="O53" s="26">
        <v>2.5674899817738557</v>
      </c>
      <c r="P53" s="26">
        <v>2.4707973599937034</v>
      </c>
      <c r="Q53" s="26">
        <v>2.3901919791604143</v>
      </c>
      <c r="R53" s="26">
        <v>2.327133041601069</v>
      </c>
      <c r="S53" s="26">
        <v>2.1468071059420613</v>
      </c>
      <c r="T53" s="26">
        <v>2.4172349411273593</v>
      </c>
      <c r="U53" s="8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>
      <c r="A54" s="1"/>
      <c r="B54" s="4"/>
      <c r="C54" s="23" t="s">
        <v>71</v>
      </c>
      <c r="D54" s="31">
        <f t="shared" si="0"/>
      </c>
      <c r="E54" s="31">
        <f t="shared" si="2"/>
      </c>
      <c r="F54" s="31">
        <f t="shared" si="4"/>
      </c>
      <c r="G54" s="31">
        <f t="shared" si="6"/>
      </c>
      <c r="H54" s="31">
        <f t="shared" si="8"/>
      </c>
      <c r="I54" s="31">
        <f t="shared" si="10"/>
      </c>
      <c r="J54" s="31">
        <f t="shared" si="12"/>
      </c>
      <c r="K54" s="29">
        <f t="shared" si="14"/>
      </c>
      <c r="M54" s="26"/>
      <c r="N54" s="26">
        <v>2.1069212311655034</v>
      </c>
      <c r="O54" s="26">
        <v>0</v>
      </c>
      <c r="P54" s="26">
        <v>2.18975860766997</v>
      </c>
      <c r="Q54" s="26">
        <v>2.1023856700691224</v>
      </c>
      <c r="R54" s="26">
        <v>2.0330961298363786</v>
      </c>
      <c r="S54" s="26">
        <v>1.856615370184816</v>
      </c>
      <c r="T54" s="26">
        <v>2.106730637721253</v>
      </c>
      <c r="U54" s="8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>
      <c r="A55" s="1"/>
      <c r="B55" s="4"/>
      <c r="C55" s="23" t="s">
        <v>72</v>
      </c>
      <c r="D55" s="31">
        <f t="shared" si="0"/>
      </c>
      <c r="E55" s="31">
        <f t="shared" si="2"/>
      </c>
      <c r="F55" s="31">
        <f t="shared" si="4"/>
      </c>
      <c r="G55" s="31">
        <f t="shared" si="6"/>
      </c>
      <c r="H55" s="31">
        <f t="shared" si="8"/>
      </c>
      <c r="I55" s="31">
        <f t="shared" si="10"/>
      </c>
      <c r="J55" s="31">
        <f t="shared" si="12"/>
      </c>
      <c r="K55" s="29">
        <f t="shared" si="14"/>
      </c>
      <c r="M55" s="26"/>
      <c r="N55" s="26">
        <v>0.2306897743999236</v>
      </c>
      <c r="O55" s="26">
        <v>0</v>
      </c>
      <c r="P55" s="26">
        <v>0.26244153111331975</v>
      </c>
      <c r="Q55" s="26">
        <v>0.2711687198689547</v>
      </c>
      <c r="R55" s="26">
        <v>0.2741752178319573</v>
      </c>
      <c r="S55" s="26">
        <v>0.2866765320054658</v>
      </c>
      <c r="T55" s="26">
        <v>0.29233048398119515</v>
      </c>
      <c r="U55" s="8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>
      <c r="A56" s="1"/>
      <c r="B56" s="4"/>
      <c r="C56" s="23" t="s">
        <v>73</v>
      </c>
      <c r="D56" s="31">
        <f t="shared" si="0"/>
      </c>
      <c r="E56" s="31">
        <f t="shared" si="2"/>
      </c>
      <c r="F56" s="31">
        <f t="shared" si="4"/>
      </c>
      <c r="G56" s="31">
        <f t="shared" si="6"/>
      </c>
      <c r="H56" s="31">
        <f t="shared" si="8"/>
      </c>
      <c r="I56" s="31">
        <f t="shared" si="10"/>
      </c>
      <c r="J56" s="31">
        <f t="shared" si="12"/>
      </c>
      <c r="K56" s="29">
        <f t="shared" si="14"/>
      </c>
      <c r="M56" s="26"/>
      <c r="N56" s="26">
        <v>0.24467764560678973</v>
      </c>
      <c r="O56" s="26">
        <v>0</v>
      </c>
      <c r="P56" s="26">
        <v>0.2684819841956891</v>
      </c>
      <c r="Q56" s="26">
        <v>0.2745787358477856</v>
      </c>
      <c r="R56" s="26">
        <v>0.2768659124491349</v>
      </c>
      <c r="S56" s="26">
        <v>0.2888765118930856</v>
      </c>
      <c r="T56" s="26">
        <v>0.29486538855536465</v>
      </c>
      <c r="U56" s="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>
      <c r="A57" s="1"/>
      <c r="B57" s="4"/>
      <c r="C57" s="23" t="s">
        <v>74</v>
      </c>
      <c r="D57" s="31">
        <f t="shared" si="0"/>
      </c>
      <c r="E57" s="31">
        <f t="shared" si="2"/>
      </c>
      <c r="F57" s="31">
        <f t="shared" si="4"/>
      </c>
      <c r="G57" s="31">
        <f t="shared" si="6"/>
      </c>
      <c r="H57" s="31">
        <f t="shared" si="8"/>
      </c>
      <c r="I57" s="31">
        <f t="shared" si="10"/>
      </c>
      <c r="J57" s="31">
        <f t="shared" si="12"/>
      </c>
      <c r="K57" s="29">
        <f t="shared" si="14"/>
      </c>
      <c r="M57" s="26"/>
      <c r="N57" s="26">
        <v>0.4781648082443105</v>
      </c>
      <c r="O57" s="26">
        <v>0.4555146987238928</v>
      </c>
      <c r="P57" s="26">
        <v>0.43517532115175256</v>
      </c>
      <c r="Q57" s="26">
        <v>0.414349862290131</v>
      </c>
      <c r="R57" s="26">
        <v>0.4110224619989916</v>
      </c>
      <c r="S57" s="26">
        <v>0.4296137577318871</v>
      </c>
      <c r="T57" s="26">
        <v>0.4615082644718352</v>
      </c>
      <c r="U57" s="8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>
      <c r="A58" s="1"/>
      <c r="B58" s="4"/>
      <c r="C58" s="23" t="s">
        <v>75</v>
      </c>
      <c r="D58" s="30">
        <f t="shared" si="0"/>
      </c>
      <c r="E58" s="30">
        <f t="shared" si="2"/>
      </c>
      <c r="F58" s="30">
        <f t="shared" si="4"/>
      </c>
      <c r="G58" s="30">
        <f t="shared" si="6"/>
      </c>
      <c r="H58" s="30">
        <f t="shared" si="8"/>
      </c>
      <c r="I58" s="30">
        <f t="shared" si="10"/>
      </c>
      <c r="J58" s="30">
        <f t="shared" si="12"/>
      </c>
      <c r="K58" s="29">
        <f t="shared" si="14"/>
      </c>
      <c r="M58" s="20"/>
      <c r="N58" s="20">
        <v>0.3061197793349923</v>
      </c>
      <c r="O58" s="20">
        <v>0.2833072775228251</v>
      </c>
      <c r="P58" s="20">
        <v>0.26430726772381213</v>
      </c>
      <c r="Q58" s="20">
        <v>0.255674675377499</v>
      </c>
      <c r="R58" s="20">
        <v>0.26413966889687224</v>
      </c>
      <c r="S58" s="20">
        <v>0.2863841373636156</v>
      </c>
      <c r="T58" s="20">
        <v>0.3273023310703284</v>
      </c>
      <c r="U58" s="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>
      <c r="A59" s="1"/>
      <c r="B59" s="4"/>
      <c r="C59" s="23" t="s">
        <v>76</v>
      </c>
      <c r="D59" s="30">
        <f t="shared" si="0"/>
      </c>
      <c r="E59" s="30">
        <f t="shared" si="2"/>
      </c>
      <c r="F59" s="30">
        <f t="shared" si="4"/>
      </c>
      <c r="G59" s="30">
        <f t="shared" si="6"/>
      </c>
      <c r="H59" s="30">
        <f t="shared" si="8"/>
      </c>
      <c r="I59" s="30">
        <f t="shared" si="10"/>
      </c>
      <c r="J59" s="30">
        <f t="shared" si="12"/>
      </c>
      <c r="K59" s="29">
        <f t="shared" si="14"/>
      </c>
      <c r="M59" s="20"/>
      <c r="N59" s="20">
        <v>0.19374925525612352</v>
      </c>
      <c r="O59" s="20">
        <v>0.1780344407446207</v>
      </c>
      <c r="P59" s="20">
        <v>0.16454332862596985</v>
      </c>
      <c r="Q59" s="20">
        <v>0.1579431019900898</v>
      </c>
      <c r="R59" s="20">
        <v>0.16091380111834647</v>
      </c>
      <c r="S59" s="20">
        <v>0.1727714040985051</v>
      </c>
      <c r="T59" s="20">
        <v>0.1951832353442338</v>
      </c>
      <c r="U59" s="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>
      <c r="A60" s="1"/>
      <c r="B60" s="4"/>
      <c r="C60" s="23" t="s">
        <v>77</v>
      </c>
      <c r="D60" s="30">
        <f t="shared" si="0"/>
      </c>
      <c r="E60" s="30">
        <f t="shared" si="2"/>
      </c>
      <c r="F60" s="30">
        <f t="shared" si="4"/>
      </c>
      <c r="G60" s="30">
        <f t="shared" si="6"/>
      </c>
      <c r="H60" s="30">
        <f t="shared" si="8"/>
      </c>
      <c r="I60" s="30">
        <f t="shared" si="10"/>
      </c>
      <c r="J60" s="30">
        <f t="shared" si="12"/>
      </c>
      <c r="K60" s="29">
        <f t="shared" si="14"/>
      </c>
      <c r="M60" s="20"/>
      <c r="N60" s="20">
        <v>0.23764475387949388</v>
      </c>
      <c r="O60" s="20">
        <v>0.21824988527233374</v>
      </c>
      <c r="P60" s="20">
        <v>0.19336533791655938</v>
      </c>
      <c r="Q60" s="20">
        <v>0.1870333131536724</v>
      </c>
      <c r="R60" s="20">
        <v>0.19341521184997446</v>
      </c>
      <c r="S60" s="20">
        <v>0.21040628117004942</v>
      </c>
      <c r="T60" s="20">
        <v>0.24099967806462633</v>
      </c>
      <c r="U60" s="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>
      <c r="A61" s="1"/>
      <c r="B61" s="4"/>
      <c r="C61" s="34" t="s">
        <v>78</v>
      </c>
      <c r="D61" s="25">
        <f t="shared" si="0"/>
      </c>
      <c r="E61" s="25">
        <f t="shared" si="2"/>
      </c>
      <c r="F61" s="25">
        <f t="shared" si="4"/>
      </c>
      <c r="G61" s="25">
        <f t="shared" si="6"/>
      </c>
      <c r="H61" s="25">
        <f t="shared" si="8"/>
      </c>
      <c r="I61" s="25">
        <f t="shared" si="10"/>
      </c>
      <c r="J61" s="25">
        <f t="shared" si="12"/>
      </c>
      <c r="K61" s="33">
        <f t="shared" si="14"/>
      </c>
      <c r="L61" s="12"/>
      <c r="M61" s="25"/>
      <c r="N61" s="25"/>
      <c r="O61" s="25"/>
      <c r="P61" s="25"/>
      <c r="Q61" s="25"/>
      <c r="R61" s="25"/>
      <c r="S61" s="25"/>
      <c r="T61" s="25"/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>
      <c r="A62" s="1"/>
      <c r="B62" s="4"/>
      <c r="C62" s="23" t="s">
        <v>79</v>
      </c>
      <c r="D62" s="29">
        <f t="shared" si="0"/>
      </c>
      <c r="E62" s="29">
        <f t="shared" si="2"/>
      </c>
      <c r="F62" s="29">
        <f t="shared" si="4"/>
      </c>
      <c r="G62" s="29">
        <f t="shared" si="6"/>
      </c>
      <c r="H62" s="29">
        <f t="shared" si="8"/>
      </c>
      <c r="I62" s="29">
        <f t="shared" si="10"/>
      </c>
      <c r="J62" s="29">
        <f t="shared" si="12"/>
      </c>
      <c r="K62" s="29">
        <f t="shared" si="14"/>
      </c>
      <c r="M62" s="16">
        <v>27.39660014</v>
      </c>
      <c r="N62" s="16">
        <v>32.69067045</v>
      </c>
      <c r="O62" s="16">
        <v>30.280018790999996</v>
      </c>
      <c r="P62" s="16">
        <v>29.692927320000003</v>
      </c>
      <c r="Q62" s="16">
        <v>24.213604048</v>
      </c>
      <c r="R62" s="16">
        <v>19.298359544</v>
      </c>
      <c r="S62" s="16">
        <v>16.214138048</v>
      </c>
      <c r="T62" s="16">
        <v>18.492774912</v>
      </c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>
      <c r="A63" s="1"/>
      <c r="B63" s="4"/>
      <c r="C63" s="23" t="s">
        <v>80</v>
      </c>
      <c r="D63" s="28">
        <f t="shared" si="0"/>
      </c>
      <c r="E63" s="28">
        <f t="shared" si="2"/>
      </c>
      <c r="F63" s="28">
        <f t="shared" si="4"/>
      </c>
      <c r="G63" s="28">
        <f t="shared" si="6"/>
      </c>
      <c r="H63" s="28">
        <f t="shared" si="8"/>
      </c>
      <c r="I63" s="28">
        <f t="shared" si="10"/>
      </c>
      <c r="J63" s="28">
        <f t="shared" si="12"/>
      </c>
      <c r="K63" s="29">
        <f t="shared" si="14"/>
      </c>
      <c r="M63" s="15">
        <v>7.104687165383825E8</v>
      </c>
      <c r="N63" s="15">
        <v>847758428.370839834</v>
      </c>
      <c r="O63" s="15">
        <v>785172400.985535026</v>
      </c>
      <c r="P63" s="15">
        <v>769948895.905670047</v>
      </c>
      <c r="Q63" s="15">
        <v>627980571.412896633</v>
      </c>
      <c r="R63" s="15">
        <v>500446429.878535628</v>
      </c>
      <c r="S63" s="15">
        <v>422628077.969357014</v>
      </c>
      <c r="T63" s="15">
        <v>479555952.005002797</v>
      </c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>
      <c r="A64" s="1"/>
      <c r="B64" s="4"/>
      <c r="C64" s="23" t="s">
        <v>81</v>
      </c>
      <c r="D64" s="28">
        <f t="shared" si="0"/>
      </c>
      <c r="E64" s="28">
        <f t="shared" si="2"/>
      </c>
      <c r="F64" s="28">
        <f t="shared" si="4"/>
      </c>
      <c r="G64" s="28">
        <f t="shared" si="6"/>
      </c>
      <c r="H64" s="28">
        <f t="shared" si="8"/>
      </c>
      <c r="I64" s="28">
        <f t="shared" si="10"/>
      </c>
      <c r="J64" s="28">
        <f t="shared" si="12"/>
      </c>
      <c r="K64" s="29">
        <f t="shared" si="14"/>
      </c>
      <c r="M64" s="15">
        <v>665987375.593999982</v>
      </c>
      <c r="N64" s="15">
        <v>848767861.618999958</v>
      </c>
      <c r="O64" s="15">
        <v>753516162.802999973</v>
      </c>
      <c r="P64" s="15">
        <v>741277766.116000056</v>
      </c>
      <c r="Q64" s="15">
        <v>603807564.674000025</v>
      </c>
      <c r="R64" s="15">
        <v>482395184.797999978</v>
      </c>
      <c r="S64" s="15">
        <v>404881730.398999989</v>
      </c>
      <c r="T64" s="15">
        <v>456278793.102999985</v>
      </c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>
      <c r="A65" s="1"/>
      <c r="B65" s="4"/>
      <c r="C65" s="23" t="s">
        <v>82</v>
      </c>
      <c r="D65" s="31">
        <f t="shared" si="0"/>
      </c>
      <c r="E65" s="31">
        <f t="shared" si="2"/>
      </c>
      <c r="F65" s="31">
        <f t="shared" si="4"/>
      </c>
      <c r="G65" s="31">
        <f t="shared" si="6"/>
      </c>
      <c r="H65" s="31">
        <f t="shared" si="8"/>
      </c>
      <c r="I65" s="31">
        <f t="shared" si="10"/>
      </c>
      <c r="J65" s="31">
        <f t="shared" si="12"/>
      </c>
      <c r="K65" s="29">
        <f t="shared" si="14"/>
      </c>
      <c r="M65" s="26">
        <v>7.38411504555352</v>
      </c>
      <c r="N65" s="26">
        <v>10.232196995357857</v>
      </c>
      <c r="O65" s="26">
        <v>9.829739210864924</v>
      </c>
      <c r="P65" s="26">
        <v>10.364685244090927</v>
      </c>
      <c r="Q65" s="26">
        <v>8.700153834033438</v>
      </c>
      <c r="R65" s="26">
        <v>6.923689061508709</v>
      </c>
      <c r="S65" s="26">
        <v>5.577779926483136</v>
      </c>
      <c r="T65" s="26">
        <v>6.074109059604121</v>
      </c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>
      <c r="A66" s="1"/>
      <c r="B66" s="4"/>
      <c r="C66" s="23" t="s">
        <v>83</v>
      </c>
      <c r="D66" s="31">
        <f t="shared" si="0"/>
      </c>
      <c r="E66" s="31">
        <f t="shared" si="2"/>
      </c>
      <c r="F66" s="31">
        <f t="shared" si="4"/>
      </c>
      <c r="G66" s="31">
        <f t="shared" si="6"/>
      </c>
      <c r="H66" s="31">
        <f t="shared" si="8"/>
      </c>
      <c r="I66" s="31">
        <f t="shared" si="10"/>
      </c>
      <c r="J66" s="31">
        <f t="shared" si="12"/>
      </c>
      <c r="K66" s="29">
        <f t="shared" si="14"/>
      </c>
      <c r="M66" s="26">
        <v>15.95030899776754</v>
      </c>
      <c r="N66" s="26">
        <v>23.268120417924745</v>
      </c>
      <c r="O66" s="26">
        <v>23.166295828282458</v>
      </c>
      <c r="P66" s="26">
        <v>24.55819733872303</v>
      </c>
      <c r="Q66" s="26">
        <v>20.322183643032226</v>
      </c>
      <c r="R66" s="26">
        <v>15.111076761823508</v>
      </c>
      <c r="S66" s="26">
        <v>11.530863336222493</v>
      </c>
      <c r="T66" s="26">
        <v>12.172718891119283</v>
      </c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>
      <c r="A67" s="1"/>
      <c r="B67" s="4"/>
      <c r="C67" s="23" t="s">
        <v>84</v>
      </c>
      <c r="D67" s="31">
        <f t="shared" si="0"/>
      </c>
      <c r="E67" s="31">
        <f t="shared" si="2"/>
      </c>
      <c r="F67" s="31">
        <f t="shared" si="4"/>
      </c>
      <c r="G67" s="31">
        <f t="shared" si="6"/>
      </c>
      <c r="H67" s="31">
        <f t="shared" si="8"/>
      </c>
      <c r="I67" s="31">
        <f t="shared" si="10"/>
      </c>
      <c r="J67" s="31">
        <f t="shared" si="12"/>
      </c>
      <c r="K67" s="29">
        <f t="shared" si="14"/>
      </c>
      <c r="M67" s="26">
        <v>10.67153446547265</v>
      </c>
      <c r="N67" s="26">
        <v>14.996791629327543</v>
      </c>
      <c r="O67" s="26">
        <v>14.467326855989509</v>
      </c>
      <c r="P67" s="26">
        <v>15.226318861605488</v>
      </c>
      <c r="Q67" s="26">
        <v>12.902535172324647</v>
      </c>
      <c r="R67" s="26">
        <v>10.115687222109148</v>
      </c>
      <c r="S67" s="26">
        <v>8.14956944432586</v>
      </c>
      <c r="T67" s="26">
        <v>8.799123344817632</v>
      </c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>
      <c r="A68" s="1"/>
      <c r="B68" s="4"/>
      <c r="C68" s="23" t="s">
        <v>85</v>
      </c>
      <c r="D68" s="31">
        <f t="shared" si="0"/>
      </c>
      <c r="E68" s="31">
        <f t="shared" si="2"/>
      </c>
      <c r="F68" s="31">
        <f t="shared" si="4"/>
      </c>
      <c r="G68" s="31">
        <f t="shared" si="6"/>
      </c>
      <c r="H68" s="31">
        <f t="shared" si="8"/>
      </c>
      <c r="I68" s="31">
        <f t="shared" si="10"/>
      </c>
      <c r="J68" s="31">
        <f t="shared" si="12"/>
      </c>
      <c r="K68" s="29">
        <f t="shared" si="14"/>
      </c>
      <c r="M68" s="26">
        <v>19.721942706606903</v>
      </c>
      <c r="N68" s="26">
        <v>26.803701695657455</v>
      </c>
      <c r="O68" s="26">
        <v>27.76584471298731</v>
      </c>
      <c r="P68" s="26">
        <v>28.84211325812789</v>
      </c>
      <c r="Q68" s="26">
        <v>24.004847656294395</v>
      </c>
      <c r="R68" s="26">
        <v>17.86810034307274</v>
      </c>
      <c r="S68" s="26">
        <v>13.709275275357282</v>
      </c>
      <c r="T68" s="26">
        <v>14.629105487824408</v>
      </c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>
      <c r="A69" s="1"/>
      <c r="B69" s="4"/>
      <c r="C69" s="23" t="s">
        <v>86</v>
      </c>
      <c r="D69" s="31">
        <f t="shared" si="0"/>
      </c>
      <c r="E69" s="31">
        <f t="shared" si="2"/>
      </c>
      <c r="F69" s="31">
        <f t="shared" si="4"/>
      </c>
      <c r="G69" s="31">
        <f t="shared" si="6"/>
      </c>
      <c r="H69" s="31">
        <f t="shared" si="8"/>
      </c>
      <c r="I69" s="31">
        <f t="shared" si="10"/>
      </c>
      <c r="J69" s="31">
        <f t="shared" si="12"/>
      </c>
      <c r="K69" s="29">
        <f t="shared" si="14"/>
      </c>
      <c r="M69" s="26">
        <v>5.447780641002166</v>
      </c>
      <c r="N69" s="26">
        <v>6.7151069386699485</v>
      </c>
      <c r="O69" s="26">
        <v>6.737351437220888</v>
      </c>
      <c r="P69" s="26">
        <v>6.78776408343177</v>
      </c>
      <c r="Q69" s="26">
        <v>5.578163259237299</v>
      </c>
      <c r="R69" s="26">
        <v>4.796311003075252</v>
      </c>
      <c r="S69" s="26">
        <v>4.107058931617338</v>
      </c>
      <c r="T69" s="26">
        <v>4.730854016344339</v>
      </c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>
      <c r="A70" s="1"/>
      <c r="B70" s="4"/>
      <c r="C70" s="23" t="s">
        <v>87</v>
      </c>
      <c r="D70" s="31">
        <f t="shared" si="0"/>
      </c>
      <c r="E70" s="31">
        <f t="shared" si="2"/>
      </c>
      <c r="F70" s="31">
        <f t="shared" si="4"/>
      </c>
      <c r="G70" s="31">
        <f t="shared" si="6"/>
      </c>
      <c r="H70" s="31">
        <f t="shared" si="8"/>
      </c>
      <c r="I70" s="31">
        <f t="shared" si="10"/>
      </c>
      <c r="J70" s="31">
        <f t="shared" si="12"/>
      </c>
      <c r="K70" s="29">
        <f t="shared" si="14"/>
      </c>
      <c r="M70" s="26">
        <v>12.706613054974286</v>
      </c>
      <c r="N70" s="26">
        <v>17.086993900221895</v>
      </c>
      <c r="O70" s="26">
        <v>16.354107985764546</v>
      </c>
      <c r="P70" s="26">
        <v>17.64924431152871</v>
      </c>
      <c r="Q70" s="26">
        <v>15.260735106136305</v>
      </c>
      <c r="R70" s="26">
        <v>11.570055818847477</v>
      </c>
      <c r="S70" s="26">
        <v>9.436329979534733</v>
      </c>
      <c r="T70" s="26">
        <v>9.85666568105299</v>
      </c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>
      <c r="A71" s="1"/>
      <c r="B71" s="4"/>
      <c r="C71" s="23" t="s">
        <v>88</v>
      </c>
      <c r="D71" s="31">
        <f t="shared" si="0"/>
      </c>
      <c r="E71" s="31">
        <f t="shared" si="2"/>
      </c>
      <c r="F71" s="31">
        <f t="shared" si="4"/>
      </c>
      <c r="G71" s="31">
        <f t="shared" si="6"/>
      </c>
      <c r="H71" s="31">
        <f t="shared" si="8"/>
      </c>
      <c r="I71" s="31">
        <f t="shared" si="10"/>
      </c>
      <c r="J71" s="31">
        <f t="shared" si="12"/>
      </c>
      <c r="K71" s="29">
        <f t="shared" si="14"/>
      </c>
      <c r="M71" s="26">
        <v>5.481373456722598</v>
      </c>
      <c r="N71" s="26">
        <v>6.752478990571887</v>
      </c>
      <c r="O71" s="26">
        <v>6.777447998666243</v>
      </c>
      <c r="P71" s="26">
        <v>6.829538780701215</v>
      </c>
      <c r="Q71" s="26">
        <v>5.61512227735773</v>
      </c>
      <c r="R71" s="26">
        <v>4.830081356970816</v>
      </c>
      <c r="S71" s="26">
        <v>4.138008744941716</v>
      </c>
      <c r="T71" s="26">
        <v>4.768492249840535</v>
      </c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>
      <c r="A72" s="1"/>
      <c r="B72" s="4"/>
      <c r="C72" s="34" t="s">
        <v>89</v>
      </c>
      <c r="D72" s="25">
        <f t="shared" si="0"/>
      </c>
      <c r="E72" s="25">
        <f t="shared" si="2"/>
      </c>
      <c r="F72" s="25">
        <f t="shared" si="4"/>
      </c>
      <c r="G72" s="25">
        <f t="shared" si="6"/>
      </c>
      <c r="H72" s="25">
        <f t="shared" si="8"/>
      </c>
      <c r="I72" s="25">
        <f t="shared" si="10"/>
      </c>
      <c r="J72" s="25">
        <f t="shared" si="12"/>
      </c>
      <c r="K72" s="33">
        <f t="shared" si="14"/>
      </c>
      <c r="L72" s="12"/>
      <c r="M72" s="25"/>
      <c r="N72" s="25"/>
      <c r="O72" s="25"/>
      <c r="P72" s="25"/>
      <c r="Q72" s="25"/>
      <c r="R72" s="25"/>
      <c r="S72" s="25"/>
      <c r="T72" s="25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>
      <c r="A73" s="1"/>
      <c r="B73" s="4"/>
      <c r="C73" s="23" t="s">
        <v>90</v>
      </c>
      <c r="D73" s="32">
        <f t="shared" si="0"/>
      </c>
      <c r="E73" s="32">
        <f t="shared" si="2"/>
      </c>
      <c r="F73" s="32">
        <f t="shared" si="4"/>
      </c>
      <c r="G73" s="32">
        <f t="shared" si="6"/>
      </c>
      <c r="H73" s="32">
        <f t="shared" si="8"/>
      </c>
      <c r="I73" s="32">
        <f t="shared" si="10"/>
      </c>
      <c r="J73" s="32">
        <f t="shared" si="12"/>
      </c>
      <c r="K73" s="29">
        <f t="shared" si="14"/>
      </c>
      <c r="M73" s="27" t="s">
        <v>94</v>
      </c>
      <c r="N73" s="27" t="s">
        <v>95</v>
      </c>
      <c r="O73" s="27" t="s">
        <v>95</v>
      </c>
      <c r="P73" s="27" t="s">
        <v>95</v>
      </c>
      <c r="Q73" s="27" t="s">
        <v>95</v>
      </c>
      <c r="R73" s="27" t="s">
        <v>95</v>
      </c>
      <c r="S73" s="27" t="s">
        <v>95</v>
      </c>
      <c r="T73" s="27" t="s">
        <v>95</v>
      </c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>
      <c r="A74" s="1"/>
      <c r="B74" s="4"/>
      <c r="C74" s="23" t="s">
        <v>91</v>
      </c>
      <c r="D74" s="32">
        <f t="shared" si="0"/>
      </c>
      <c r="E74" s="32">
        <f t="shared" si="2"/>
      </c>
      <c r="F74" s="32">
        <f t="shared" si="4"/>
      </c>
      <c r="G74" s="32">
        <f t="shared" si="6"/>
      </c>
      <c r="H74" s="32">
        <f t="shared" si="8"/>
      </c>
      <c r="I74" s="32">
        <f t="shared" si="10"/>
      </c>
      <c r="J74" s="32">
        <f t="shared" si="12"/>
      </c>
      <c r="K74" s="29">
        <f t="shared" si="14"/>
      </c>
      <c r="M74" s="27" t="s">
        <v>95</v>
      </c>
      <c r="N74" s="27" t="s">
        <v>95</v>
      </c>
      <c r="O74" s="27" t="s">
        <v>95</v>
      </c>
      <c r="P74" s="27" t="s">
        <v>95</v>
      </c>
      <c r="Q74" s="27" t="s">
        <v>95</v>
      </c>
      <c r="R74" s="27" t="s">
        <v>95</v>
      </c>
      <c r="S74" s="27" t="s">
        <v>95</v>
      </c>
      <c r="T74" s="27" t="s">
        <v>95</v>
      </c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>
      <c r="A75" s="1"/>
      <c r="B75" s="4"/>
      <c r="C75" s="23" t="s">
        <v>92</v>
      </c>
      <c r="D75" s="32">
        <f t="shared" si="1" ref="D75:D76">IF(COUNT(L75:T75)&gt;0,MEDIAN(L75:T75),"")</f>
      </c>
      <c r="E75" s="32">
        <f t="shared" si="3" ref="E75:E76">IF(COUNT(L75:T75)&gt;0,AVERAGE(L75:T75),"")</f>
      </c>
      <c r="F75" s="32">
        <f t="shared" si="5" ref="F75:F76">IF(COUNT(L75:T75)&gt;0,MIN(L75:T75),"")</f>
      </c>
      <c r="G75" s="32">
        <f t="shared" si="7" ref="G75:G76">IF(COUNT(L75:T75)&gt;0,MAX(L75:T75),"")</f>
      </c>
      <c r="H75" s="32">
        <f t="shared" si="9" ref="H75:H76">IF(COUNT(L75:T75)&gt;0,QUARTILE(L75:T75,1),"")</f>
      </c>
      <c r="I75" s="32">
        <f t="shared" si="11" ref="I75:I76">IF(COUNT(L75:T75)&gt;0,QUARTILE(L75:T75,3),"")</f>
      </c>
      <c r="J75" s="32">
        <f t="shared" si="13" ref="J75:J76">IF(COUNT(L75:T75)&gt;1,STDEV(L75:T75),"")</f>
      </c>
      <c r="K75" s="29">
        <f t="shared" si="15" ref="K75:K76">IF(COUNT(L75:T75)&gt;1,STDEV(L75:T75)/AVERAGE(L75:T75),"")</f>
      </c>
      <c r="M75" s="27" t="s">
        <v>94</v>
      </c>
      <c r="N75" s="27" t="s">
        <v>94</v>
      </c>
      <c r="O75" s="27" t="s">
        <v>94</v>
      </c>
      <c r="P75" s="27" t="s">
        <v>94</v>
      </c>
      <c r="Q75" s="27" t="s">
        <v>94</v>
      </c>
      <c r="R75" s="27" t="s">
        <v>94</v>
      </c>
      <c r="S75" s="27" t="s">
        <v>94</v>
      </c>
      <c r="T75" s="27" t="s">
        <v>94</v>
      </c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>
      <c r="A76" s="1"/>
      <c r="B76" s="4"/>
      <c r="C76" s="23" t="s">
        <v>93</v>
      </c>
      <c r="D76" s="32">
        <f t="shared" si="1"/>
      </c>
      <c r="E76" s="32">
        <f t="shared" si="3"/>
      </c>
      <c r="F76" s="32">
        <f t="shared" si="5"/>
      </c>
      <c r="G76" s="32">
        <f t="shared" si="7"/>
      </c>
      <c r="H76" s="32">
        <f t="shared" si="9"/>
      </c>
      <c r="I76" s="32">
        <f t="shared" si="11"/>
      </c>
      <c r="J76" s="32">
        <f t="shared" si="13"/>
      </c>
      <c r="K76" s="29">
        <f t="shared" si="15"/>
      </c>
      <c r="M76" s="27" t="s">
        <v>95</v>
      </c>
      <c r="N76" s="27" t="s">
        <v>94</v>
      </c>
      <c r="O76" s="27" t="s">
        <v>95</v>
      </c>
      <c r="P76" s="27" t="s">
        <v>95</v>
      </c>
      <c r="Q76" s="27" t="s">
        <v>95</v>
      </c>
      <c r="R76" s="27" t="s">
        <v>94</v>
      </c>
      <c r="S76" s="27" t="s">
        <v>95</v>
      </c>
      <c r="T76" s="27" t="s">
        <v>95</v>
      </c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>
      <c r="A77" s="1"/>
      <c r="B77" s="4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>
      <c r="A78" s="1"/>
      <c r="B78" s="4"/>
      <c r="C78" s="11" t="s">
        <v>96</v>
      </c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>
      <c r="A79" s="1"/>
      <c r="B79" s="4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>
      <c r="A80" s="1"/>
      <c r="B80" s="4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>
      <c r="A81" s="1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9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M10" r:id="rId9" display="View 6-KP"/>
    <hyperlink ref="O10" r:id="rId10" display="View 6-KQ"/>
    <hyperlink ref="P10" r:id="rId11" display="View 6-KQ"/>
    <hyperlink ref="Q10" r:id="rId12" display="View 6-KQ"/>
    <hyperlink ref="S10" r:id="rId13" display="View 6-KQ"/>
    <hyperlink ref="T10" r:id="rId14" display="View 6-KQ"/>
  </hyperlinks>
  <pageMargins left="0.7" right="0.7" top="0.75" bottom="0.75" header="0.3" footer="0.3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ET148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4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25" width="12.7109375" customWidth="1"/>
    <col min="126" max="126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7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</row>
    <row r="3">
      <c r="A3" s="1"/>
      <c r="B3" s="4"/>
      <c r="C3" s="10" t="s">
        <v>97</v>
      </c>
      <c r="DV3" s="8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DV4" s="8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98</v>
      </c>
      <c r="V5" s="17" t="s">
        <v>99</v>
      </c>
      <c r="W5" s="17" t="s">
        <v>100</v>
      </c>
      <c r="X5" s="17" t="s">
        <v>101</v>
      </c>
      <c r="Y5" s="17" t="s">
        <v>102</v>
      </c>
      <c r="Z5" s="17" t="s">
        <v>103</v>
      </c>
      <c r="AA5" s="17" t="s">
        <v>104</v>
      </c>
      <c r="AB5" s="17" t="s">
        <v>105</v>
      </c>
      <c r="AC5" s="17" t="s">
        <v>106</v>
      </c>
      <c r="AD5" s="17" t="s">
        <v>107</v>
      </c>
      <c r="AE5" s="17" t="s">
        <v>108</v>
      </c>
      <c r="AF5" s="17" t="s">
        <v>109</v>
      </c>
      <c r="AG5" s="17" t="s">
        <v>110</v>
      </c>
      <c r="AH5" s="17" t="s">
        <v>111</v>
      </c>
      <c r="AI5" s="17" t="s">
        <v>112</v>
      </c>
      <c r="AJ5" s="17" t="s">
        <v>113</v>
      </c>
      <c r="AK5" s="17" t="s">
        <v>114</v>
      </c>
      <c r="AL5" s="17" t="s">
        <v>115</v>
      </c>
      <c r="AM5" s="17" t="s">
        <v>116</v>
      </c>
      <c r="AN5" s="17" t="s">
        <v>117</v>
      </c>
      <c r="AO5" s="17" t="s">
        <v>118</v>
      </c>
      <c r="AP5" s="17" t="s">
        <v>119</v>
      </c>
      <c r="AQ5" s="17" t="s">
        <v>120</v>
      </c>
      <c r="AR5" s="17" t="s">
        <v>121</v>
      </c>
      <c r="AS5" s="17" t="s">
        <v>122</v>
      </c>
      <c r="AT5" s="17" t="s">
        <v>123</v>
      </c>
      <c r="AU5" s="17" t="s">
        <v>124</v>
      </c>
      <c r="AV5" s="17" t="s">
        <v>125</v>
      </c>
      <c r="AW5" s="17" t="s">
        <v>126</v>
      </c>
      <c r="AX5" s="17" t="s">
        <v>127</v>
      </c>
      <c r="AY5" s="17" t="s">
        <v>128</v>
      </c>
      <c r="AZ5" s="17" t="s">
        <v>129</v>
      </c>
      <c r="BA5" s="17" t="s">
        <v>130</v>
      </c>
      <c r="BB5" s="17" t="s">
        <v>131</v>
      </c>
      <c r="BC5" s="17" t="s">
        <v>132</v>
      </c>
      <c r="BD5" s="17" t="s">
        <v>133</v>
      </c>
      <c r="BE5" s="17" t="s">
        <v>134</v>
      </c>
      <c r="BF5" s="17" t="s">
        <v>135</v>
      </c>
      <c r="BG5" s="17" t="s">
        <v>136</v>
      </c>
      <c r="BH5" s="17" t="s">
        <v>137</v>
      </c>
      <c r="BI5" s="17" t="s">
        <v>138</v>
      </c>
      <c r="BJ5" s="17" t="s">
        <v>139</v>
      </c>
      <c r="BK5" s="17" t="s">
        <v>140</v>
      </c>
      <c r="BL5" s="17" t="s">
        <v>141</v>
      </c>
      <c r="BM5" s="17" t="s">
        <v>142</v>
      </c>
      <c r="BN5" s="17" t="s">
        <v>143</v>
      </c>
      <c r="BO5" s="17" t="s">
        <v>144</v>
      </c>
      <c r="BP5" s="17" t="s">
        <v>145</v>
      </c>
      <c r="BQ5" s="17" t="s">
        <v>146</v>
      </c>
      <c r="BR5" s="17" t="s">
        <v>147</v>
      </c>
      <c r="BS5" s="17" t="s">
        <v>148</v>
      </c>
      <c r="BT5" s="17" t="s">
        <v>149</v>
      </c>
      <c r="BU5" s="17" t="s">
        <v>150</v>
      </c>
      <c r="BV5" s="17" t="s">
        <v>151</v>
      </c>
      <c r="BW5" s="17" t="s">
        <v>152</v>
      </c>
      <c r="BX5" s="17" t="s">
        <v>153</v>
      </c>
      <c r="BY5" s="17" t="s">
        <v>154</v>
      </c>
      <c r="BZ5" s="17" t="s">
        <v>155</v>
      </c>
      <c r="CA5" s="17" t="s">
        <v>156</v>
      </c>
      <c r="CB5" s="17" t="s">
        <v>157</v>
      </c>
      <c r="CC5" s="17" t="s">
        <v>158</v>
      </c>
      <c r="CD5" s="17" t="s">
        <v>159</v>
      </c>
      <c r="CE5" s="17" t="s">
        <v>160</v>
      </c>
      <c r="CF5" s="17" t="s">
        <v>161</v>
      </c>
      <c r="CG5" s="17" t="s">
        <v>162</v>
      </c>
      <c r="CH5" s="17" t="s">
        <v>163</v>
      </c>
      <c r="CI5" s="17" t="s">
        <v>164</v>
      </c>
      <c r="CJ5" s="17" t="s">
        <v>165</v>
      </c>
      <c r="CK5" s="17" t="s">
        <v>166</v>
      </c>
      <c r="CL5" s="17" t="s">
        <v>167</v>
      </c>
      <c r="CM5" s="17" t="s">
        <v>168</v>
      </c>
      <c r="CN5" s="17" t="s">
        <v>169</v>
      </c>
      <c r="CO5" s="17" t="s">
        <v>170</v>
      </c>
      <c r="CP5" s="17" t="s">
        <v>171</v>
      </c>
      <c r="CQ5" s="17" t="s">
        <v>172</v>
      </c>
      <c r="CR5" s="17" t="s">
        <v>173</v>
      </c>
      <c r="CS5" s="17" t="s">
        <v>174</v>
      </c>
      <c r="CT5" s="17" t="s">
        <v>175</v>
      </c>
      <c r="CU5" s="17" t="s">
        <v>176</v>
      </c>
      <c r="CV5" s="17" t="s">
        <v>177</v>
      </c>
      <c r="CW5" s="17" t="s">
        <v>178</v>
      </c>
      <c r="CX5" s="17" t="s">
        <v>179</v>
      </c>
      <c r="CY5" s="17" t="s">
        <v>180</v>
      </c>
      <c r="CZ5" s="17" t="s">
        <v>181</v>
      </c>
      <c r="DA5" s="17" t="s">
        <v>182</v>
      </c>
      <c r="DB5" s="17" t="s">
        <v>183</v>
      </c>
      <c r="DC5" s="17" t="s">
        <v>184</v>
      </c>
      <c r="DD5" s="17" t="s">
        <v>185</v>
      </c>
      <c r="DE5" s="17" t="s">
        <v>186</v>
      </c>
      <c r="DF5" s="17" t="s">
        <v>187</v>
      </c>
      <c r="DG5" s="17" t="s">
        <v>188</v>
      </c>
      <c r="DH5" s="17" t="s">
        <v>189</v>
      </c>
      <c r="DI5" s="17" t="s">
        <v>190</v>
      </c>
      <c r="DJ5" s="17" t="s">
        <v>191</v>
      </c>
      <c r="DK5" s="17" t="s">
        <v>192</v>
      </c>
      <c r="DL5" s="17" t="s">
        <v>193</v>
      </c>
      <c r="DM5" s="17" t="s">
        <v>194</v>
      </c>
      <c r="DN5" s="17" t="s">
        <v>195</v>
      </c>
      <c r="DO5" s="17" t="s">
        <v>196</v>
      </c>
      <c r="DP5" s="17" t="s">
        <v>197</v>
      </c>
      <c r="DQ5" s="17" t="s">
        <v>198</v>
      </c>
      <c r="DR5" s="17" t="s">
        <v>199</v>
      </c>
      <c r="DS5" s="17" t="s">
        <v>200</v>
      </c>
      <c r="DT5" s="17" t="s">
        <v>201</v>
      </c>
      <c r="DU5" s="17" t="s">
        <v>202</v>
      </c>
      <c r="DV5" s="8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DV6" s="8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8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DV8" s="8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21</v>
      </c>
      <c r="N9" s="19" t="s">
        <v>22</v>
      </c>
      <c r="O9" s="19" t="s">
        <v>23</v>
      </c>
      <c r="P9" s="19" t="s">
        <v>24</v>
      </c>
      <c r="Q9" s="19" t="s">
        <v>25</v>
      </c>
      <c r="R9" s="19" t="s">
        <v>22</v>
      </c>
      <c r="S9" s="19" t="s">
        <v>23</v>
      </c>
      <c r="T9" s="19" t="s">
        <v>24</v>
      </c>
      <c r="U9" s="19" t="s">
        <v>25</v>
      </c>
      <c r="V9" s="19" t="s">
        <v>21</v>
      </c>
      <c r="W9" s="19" t="s">
        <v>203</v>
      </c>
      <c r="X9" s="19" t="s">
        <v>204</v>
      </c>
      <c r="Y9" s="19" t="s">
        <v>205</v>
      </c>
      <c r="Z9" s="19" t="s">
        <v>206</v>
      </c>
      <c r="AA9" s="19" t="s">
        <v>207</v>
      </c>
      <c r="AB9" s="19" t="s">
        <v>208</v>
      </c>
      <c r="AC9" s="19" t="s">
        <v>209</v>
      </c>
      <c r="AD9" s="19" t="s">
        <v>210</v>
      </c>
      <c r="AE9" s="19" t="s">
        <v>211</v>
      </c>
      <c r="AF9" s="19" t="s">
        <v>212</v>
      </c>
      <c r="AG9" s="19" t="s">
        <v>213</v>
      </c>
      <c r="AH9" s="19" t="s">
        <v>214</v>
      </c>
      <c r="AI9" s="19" t="s">
        <v>215</v>
      </c>
      <c r="AJ9" s="19" t="s">
        <v>216</v>
      </c>
      <c r="AK9" s="19" t="s">
        <v>217</v>
      </c>
      <c r="AL9" s="19" t="s">
        <v>214</v>
      </c>
      <c r="AM9" s="19" t="s">
        <v>218</v>
      </c>
      <c r="AN9" s="19" t="s">
        <v>219</v>
      </c>
      <c r="AO9" s="19" t="s">
        <v>220</v>
      </c>
      <c r="AP9" s="19" t="s">
        <v>221</v>
      </c>
      <c r="AQ9" s="19" t="s">
        <v>222</v>
      </c>
      <c r="AR9" s="19" t="s">
        <v>223</v>
      </c>
      <c r="AS9" s="19" t="s">
        <v>224</v>
      </c>
      <c r="AT9" s="19" t="s">
        <v>225</v>
      </c>
      <c r="AU9" s="19" t="s">
        <v>226</v>
      </c>
      <c r="AV9" s="19" t="s">
        <v>227</v>
      </c>
      <c r="AW9" s="19" t="s">
        <v>228</v>
      </c>
      <c r="AX9" s="19" t="s">
        <v>229</v>
      </c>
      <c r="AY9" s="19" t="s">
        <v>230</v>
      </c>
      <c r="AZ9" s="19" t="s">
        <v>231</v>
      </c>
      <c r="BA9" s="19" t="s">
        <v>232</v>
      </c>
      <c r="BB9" s="19" t="s">
        <v>233</v>
      </c>
      <c r="BC9" s="19" t="s">
        <v>234</v>
      </c>
      <c r="BD9" s="19" t="s">
        <v>235</v>
      </c>
      <c r="BE9" s="19" t="s">
        <v>236</v>
      </c>
      <c r="BF9" s="19" t="s">
        <v>237</v>
      </c>
      <c r="BG9" s="19" t="s">
        <v>238</v>
      </c>
      <c r="BH9" s="19" t="s">
        <v>239</v>
      </c>
      <c r="BI9" s="19" t="s">
        <v>240</v>
      </c>
      <c r="BJ9" s="19" t="s">
        <v>241</v>
      </c>
      <c r="BK9" s="19" t="s">
        <v>242</v>
      </c>
      <c r="BL9" s="19" t="s">
        <v>243</v>
      </c>
      <c r="BM9" s="19" t="s">
        <v>244</v>
      </c>
      <c r="BN9" s="19" t="s">
        <v>245</v>
      </c>
      <c r="BO9" s="19" t="s">
        <v>246</v>
      </c>
      <c r="BP9" s="19" t="s">
        <v>247</v>
      </c>
      <c r="BQ9" s="19" t="s">
        <v>248</v>
      </c>
      <c r="BR9" s="19" t="s">
        <v>249</v>
      </c>
      <c r="BS9" s="19" t="s">
        <v>250</v>
      </c>
      <c r="BT9" s="19" t="s">
        <v>251</v>
      </c>
      <c r="BU9" s="19" t="s">
        <v>252</v>
      </c>
      <c r="BV9" s="19" t="s">
        <v>253</v>
      </c>
      <c r="BW9" s="19" t="s">
        <v>254</v>
      </c>
      <c r="BX9" s="19" t="s">
        <v>255</v>
      </c>
      <c r="BY9" s="19" t="s">
        <v>256</v>
      </c>
      <c r="BZ9" s="19" t="s">
        <v>257</v>
      </c>
      <c r="CA9" s="19" t="s">
        <v>258</v>
      </c>
      <c r="CB9" s="19" t="s">
        <v>259</v>
      </c>
      <c r="CC9" s="19" t="s">
        <v>260</v>
      </c>
      <c r="CD9" s="19" t="s">
        <v>261</v>
      </c>
      <c r="CE9" s="19" t="s">
        <v>262</v>
      </c>
      <c r="CF9" s="19" t="s">
        <v>263</v>
      </c>
      <c r="CG9" s="19" t="s">
        <v>264</v>
      </c>
      <c r="CH9" s="19" t="s">
        <v>265</v>
      </c>
      <c r="CI9" s="19" t="s">
        <v>266</v>
      </c>
      <c r="CJ9" s="19" t="s">
        <v>267</v>
      </c>
      <c r="CK9" s="19" t="s">
        <v>268</v>
      </c>
      <c r="CL9" s="19" t="s">
        <v>269</v>
      </c>
      <c r="CM9" s="19" t="s">
        <v>270</v>
      </c>
      <c r="CN9" s="19" t="s">
        <v>271</v>
      </c>
      <c r="CO9" s="19" t="s">
        <v>272</v>
      </c>
      <c r="CP9" s="19" t="s">
        <v>273</v>
      </c>
      <c r="CQ9" s="19" t="s">
        <v>274</v>
      </c>
      <c r="CR9" s="19" t="s">
        <v>275</v>
      </c>
      <c r="CS9" s="19" t="s">
        <v>276</v>
      </c>
      <c r="CT9" s="19" t="s">
        <v>277</v>
      </c>
      <c r="CU9" s="19" t="s">
        <v>278</v>
      </c>
      <c r="CV9" s="19" t="s">
        <v>279</v>
      </c>
      <c r="CW9" s="19" t="s">
        <v>280</v>
      </c>
      <c r="CX9" s="19" t="s">
        <v>281</v>
      </c>
      <c r="CY9" s="19" t="s">
        <v>282</v>
      </c>
      <c r="CZ9" s="19" t="s">
        <v>283</v>
      </c>
      <c r="DA9" s="19" t="s">
        <v>284</v>
      </c>
      <c r="DB9" s="19" t="s">
        <v>285</v>
      </c>
      <c r="DC9" s="19" t="s">
        <v>286</v>
      </c>
      <c r="DD9" s="19" t="s">
        <v>287</v>
      </c>
      <c r="DE9" s="19" t="s">
        <v>288</v>
      </c>
      <c r="DF9" s="19" t="s">
        <v>289</v>
      </c>
      <c r="DG9" s="19" t="s">
        <v>290</v>
      </c>
      <c r="DH9" s="19" t="s">
        <v>291</v>
      </c>
      <c r="DI9" s="19" t="s">
        <v>292</v>
      </c>
      <c r="DJ9" s="19" t="s">
        <v>293</v>
      </c>
      <c r="DK9" s="19" t="s">
        <v>294</v>
      </c>
      <c r="DL9" s="19" t="s">
        <v>295</v>
      </c>
      <c r="DM9" s="19" t="s">
        <v>296</v>
      </c>
      <c r="DN9" s="19" t="s">
        <v>297</v>
      </c>
      <c r="DO9" s="19" t="s">
        <v>298</v>
      </c>
      <c r="DP9" s="19" t="s">
        <v>299</v>
      </c>
      <c r="DQ9" s="19" t="s">
        <v>300</v>
      </c>
      <c r="DR9" s="19" t="s">
        <v>301</v>
      </c>
      <c r="DS9" s="19" t="s">
        <v>302</v>
      </c>
      <c r="DT9" s="19" t="s">
        <v>303</v>
      </c>
      <c r="DU9" s="19" t="s">
        <v>304</v>
      </c>
      <c r="DV9" s="8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1" t="s">
        <v>26</v>
      </c>
      <c r="O10" s="21" t="s">
        <v>27</v>
      </c>
      <c r="P10" s="21" t="s">
        <v>27</v>
      </c>
      <c r="Q10" s="21" t="s">
        <v>27</v>
      </c>
      <c r="S10" s="21" t="s">
        <v>27</v>
      </c>
      <c r="T10" s="21" t="s">
        <v>27</v>
      </c>
      <c r="U10" s="21" t="s">
        <v>27</v>
      </c>
      <c r="W10" s="21" t="s">
        <v>27</v>
      </c>
      <c r="X10" s="21" t="s">
        <v>27</v>
      </c>
      <c r="Y10" s="21" t="s">
        <v>27</v>
      </c>
      <c r="AA10" s="21" t="s">
        <v>27</v>
      </c>
      <c r="AB10" s="21" t="s">
        <v>27</v>
      </c>
      <c r="AC10" s="21" t="s">
        <v>27</v>
      </c>
      <c r="AE10" s="21" t="s">
        <v>27</v>
      </c>
      <c r="AF10" s="21" t="s">
        <v>27</v>
      </c>
      <c r="AG10" s="21" t="s">
        <v>27</v>
      </c>
      <c r="AI10" s="21" t="s">
        <v>27</v>
      </c>
      <c r="AJ10" s="21" t="s">
        <v>27</v>
      </c>
      <c r="AK10" s="21" t="s">
        <v>27</v>
      </c>
      <c r="AM10" s="21" t="s">
        <v>27</v>
      </c>
      <c r="AN10" s="21" t="s">
        <v>27</v>
      </c>
      <c r="AO10" s="21" t="s">
        <v>27</v>
      </c>
      <c r="AQ10" s="21" t="s">
        <v>27</v>
      </c>
      <c r="AR10" s="21" t="s">
        <v>27</v>
      </c>
      <c r="AS10" s="21" t="s">
        <v>27</v>
      </c>
      <c r="AU10" s="21" t="s">
        <v>27</v>
      </c>
      <c r="AV10" s="21" t="s">
        <v>27</v>
      </c>
      <c r="AW10" s="21" t="s">
        <v>27</v>
      </c>
      <c r="AY10" s="21" t="s">
        <v>27</v>
      </c>
      <c r="AZ10" s="21" t="s">
        <v>27</v>
      </c>
      <c r="BA10" s="21" t="s">
        <v>27</v>
      </c>
      <c r="BC10" s="21" t="s">
        <v>27</v>
      </c>
      <c r="BD10" s="21" t="s">
        <v>27</v>
      </c>
      <c r="BE10" s="21" t="s">
        <v>27</v>
      </c>
      <c r="BG10" s="21" t="s">
        <v>27</v>
      </c>
      <c r="BH10" s="21" t="s">
        <v>27</v>
      </c>
      <c r="BI10" s="21" t="s">
        <v>27</v>
      </c>
      <c r="BK10" s="21" t="s">
        <v>27</v>
      </c>
      <c r="BL10" s="21" t="s">
        <v>27</v>
      </c>
      <c r="BM10" s="21" t="s">
        <v>27</v>
      </c>
      <c r="BQ10" s="21" t="s">
        <v>27</v>
      </c>
      <c r="BU10" s="21" t="s">
        <v>27</v>
      </c>
      <c r="BX10" s="21" t="s">
        <v>27</v>
      </c>
      <c r="BY10" s="21" t="s">
        <v>27</v>
      </c>
      <c r="CC10" s="21" t="s">
        <v>27</v>
      </c>
      <c r="DV10" s="8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>
      <c r="A11" s="1"/>
      <c r="B11" s="4"/>
      <c r="C11" s="34" t="s">
        <v>305</v>
      </c>
      <c r="D11" s="35">
        <f t="shared" si="0" ref="D11:D74">IF(COUNT(L11:DU11)&gt;0,MEDIAN(L11:DU11),"")</f>
      </c>
      <c r="E11" s="35">
        <f t="shared" si="3" ref="E11:E74">IF(COUNT(L11:DU11)&gt;0,AVERAGE(L11:DU11),"")</f>
      </c>
      <c r="F11" s="35">
        <f t="shared" si="6" ref="F11:F74">IF(COUNT(L11:DU11)&gt;0,MIN(L11:DU11),"")</f>
      </c>
      <c r="G11" s="35">
        <f t="shared" si="9" ref="G11:G74">IF(COUNT(L11:DU11)&gt;0,MAX(L11:DU11),"")</f>
      </c>
      <c r="H11" s="35">
        <f t="shared" si="12" ref="H11:H74">IF(COUNT(L11:DU11)&gt;0,QUARTILE(L11:DU11,1),"")</f>
      </c>
      <c r="I11" s="35">
        <f t="shared" si="15" ref="I11:I74">IF(COUNT(L11:DU11)&gt;0,QUARTILE(L11:DU11,3),"")</f>
      </c>
      <c r="J11" s="35">
        <f t="shared" si="18" ref="J11:J74">IF(COUNT(L11:DU11)&gt;1,STDEV(L11:DU11),"")</f>
      </c>
      <c r="K11" s="33">
        <f t="shared" si="21" ref="K11:K74">IF(COUNT(L11:DU11)&gt;1,STDEV(L11:DU11)/AVERAGE(L11:DU11),"")</f>
      </c>
      <c r="L11" s="1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8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</row>
    <row r="12" outlineLevel="1">
      <c r="A12" s="1"/>
      <c r="B12" s="4"/>
      <c r="C12" s="23" t="s">
        <v>306</v>
      </c>
      <c r="D12" s="28">
        <f t="shared" si="0"/>
      </c>
      <c r="E12" s="28">
        <f t="shared" si="3"/>
      </c>
      <c r="F12" s="28">
        <f t="shared" si="6"/>
      </c>
      <c r="G12" s="28">
        <f t="shared" si="9"/>
      </c>
      <c r="H12" s="28">
        <f t="shared" si="12"/>
      </c>
      <c r="I12" s="28">
        <f t="shared" si="15"/>
      </c>
      <c r="J12" s="28">
        <f t="shared" si="18"/>
      </c>
      <c r="K12" s="29">
        <f t="shared" si="21"/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8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</row>
    <row r="13" outlineLevel="2">
      <c r="A13" s="1"/>
      <c r="B13" s="4"/>
      <c r="C13" s="23" t="s">
        <v>307</v>
      </c>
      <c r="D13" s="28">
        <f t="shared" si="0"/>
      </c>
      <c r="E13" s="28">
        <f t="shared" si="3"/>
      </c>
      <c r="F13" s="28">
        <f t="shared" si="6"/>
      </c>
      <c r="G13" s="28">
        <f t="shared" si="9"/>
      </c>
      <c r="H13" s="28">
        <f t="shared" si="12"/>
      </c>
      <c r="I13" s="28">
        <f t="shared" si="15"/>
      </c>
      <c r="J13" s="28">
        <f t="shared" si="18"/>
      </c>
      <c r="K13" s="29">
        <f t="shared" si="21"/>
      </c>
      <c r="M13" s="15">
        <v>25510271.750964001</v>
      </c>
      <c r="N13" s="15">
        <v>26866725.996758997</v>
      </c>
      <c r="O13" s="15">
        <v>23538565.731577761</v>
      </c>
      <c r="P13" s="15">
        <v>2.0830265505890958E7</v>
      </c>
      <c r="Q13" s="15">
        <v>1.6607578385979617E7</v>
      </c>
      <c r="R13" s="15">
        <v>19659329.334454</v>
      </c>
      <c r="S13" s="15">
        <v>17267402.742241655</v>
      </c>
      <c r="T13" s="15">
        <v>15668716.183224192</v>
      </c>
      <c r="U13" s="15">
        <v>14748525.724442217</v>
      </c>
      <c r="V13" s="15">
        <v>19961064.954628047</v>
      </c>
      <c r="W13" s="15">
        <v>20203169.265828427</v>
      </c>
      <c r="X13" s="15">
        <v>18176258.860503718</v>
      </c>
      <c r="Y13" s="15">
        <v>17558202.25680675</v>
      </c>
      <c r="Z13" s="15">
        <v>15750634.400136581</v>
      </c>
      <c r="AA13" s="15">
        <v>14876505.108462604</v>
      </c>
      <c r="AB13" s="15">
        <v>13298102.050174812</v>
      </c>
      <c r="AC13" s="15">
        <v>12896514.085872691</v>
      </c>
      <c r="AD13" s="15">
        <v>12695897.359421719</v>
      </c>
      <c r="AE13" s="15">
        <v>12152483.616040319</v>
      </c>
      <c r="AF13" s="15">
        <v>10404617.416936239</v>
      </c>
      <c r="AG13" s="15">
        <v>10323046.772036461</v>
      </c>
      <c r="AH13" s="15">
        <v>10412297.931998998</v>
      </c>
      <c r="AI13" s="15">
        <v>9403700.860458912</v>
      </c>
      <c r="AJ13" s="15">
        <v>7743646.63661231</v>
      </c>
      <c r="AK13" s="15">
        <v>7090965.168883385</v>
      </c>
      <c r="AL13" s="15">
        <v>9389683.847968001</v>
      </c>
      <c r="AM13" s="15">
        <v>8490306.269618751</v>
      </c>
      <c r="AN13" s="15">
        <v>7827586.027048791</v>
      </c>
      <c r="AO13" s="15">
        <v>8453591.781848663</v>
      </c>
      <c r="AP13" s="15">
        <v>9206366.626451746</v>
      </c>
      <c r="AQ13" s="15">
        <v>8320966.763779152</v>
      </c>
      <c r="AR13" s="15">
        <v>7053706.957065367</v>
      </c>
      <c r="AS13" s="15">
        <v>7502255.22582396</v>
      </c>
      <c r="AT13" s="15">
        <v>8247656.586227757</v>
      </c>
      <c r="AU13" s="15">
        <v>8170736.25320434</v>
      </c>
      <c r="AV13" s="15">
        <v>6821533.09619274</v>
      </c>
      <c r="AW13" s="15">
        <v>6036248.532429824</v>
      </c>
      <c r="AX13" s="15">
        <v>6148404.416377584</v>
      </c>
      <c r="AY13" s="15">
        <v>6604133.104251781</v>
      </c>
      <c r="AZ13" s="15">
        <v>6617133.075074367</v>
      </c>
      <c r="BA13" s="15">
        <v>7021393.869084793</v>
      </c>
      <c r="BB13" s="15">
        <v>7190061.784622263</v>
      </c>
      <c r="BC13" s="15">
        <v>6956502.512772964</v>
      </c>
      <c r="BD13" s="15">
        <v>6071154.01269625</v>
      </c>
      <c r="BE13" s="15">
        <v>4889326.520279369</v>
      </c>
      <c r="BF13" s="15">
        <v>4929097.097178023</v>
      </c>
      <c r="BG13" s="15">
        <v>5442846.13729278</v>
      </c>
      <c r="BH13" s="15">
        <v>5214910.452169158</v>
      </c>
      <c r="BI13" s="15">
        <v>4498527.0539038265</v>
      </c>
      <c r="BJ13" s="15">
        <v>4508314.81033332</v>
      </c>
      <c r="BK13" s="15">
        <v>4741035.398438192</v>
      </c>
      <c r="BL13" s="15">
        <v>4317792.214619689</v>
      </c>
      <c r="BM13" s="15">
        <v>3552394.199737904</v>
      </c>
      <c r="BN13" s="15">
        <v>3355439.15852375</v>
      </c>
      <c r="BO13" s="15">
        <v>3704636.679120576</v>
      </c>
      <c r="BP13" s="15">
        <v>3843958.7525500464</v>
      </c>
      <c r="BQ13" s="15">
        <v>3646984.823346333</v>
      </c>
      <c r="BR13" s="15">
        <v>3327051.91321683</v>
      </c>
      <c r="BS13" s="15">
        <v>3622020.424912143</v>
      </c>
      <c r="BT13" s="15">
        <v>3385015.872392915</v>
      </c>
      <c r="BU13" s="15">
        <v>2974149.735825594</v>
      </c>
      <c r="BV13" s="15">
        <v>2848052.8444066485</v>
      </c>
      <c r="BW13" s="15">
        <v>2742252.37105267</v>
      </c>
      <c r="BX13" s="15">
        <v>2240068.06958</v>
      </c>
      <c r="BY13" s="15">
        <v>1163388.2445493978</v>
      </c>
      <c r="BZ13" s="15">
        <v>2257337.0510045397</v>
      </c>
      <c r="CA13" s="15">
        <v>2882335.0240109456</v>
      </c>
      <c r="CB13" s="15">
        <v>2816046.977124687</v>
      </c>
      <c r="CC13" s="15">
        <v>2772760.803297632</v>
      </c>
      <c r="CD13" s="15">
        <v>3023402.802214847</v>
      </c>
      <c r="CE13" s="15">
        <v>2700000.0429383432</v>
      </c>
      <c r="CF13" s="15">
        <v>2221984.0204005903</v>
      </c>
      <c r="CG13" s="15">
        <v>1972999.9707035937</v>
      </c>
      <c r="CH13" s="15">
        <v>2417756.8582714554</v>
      </c>
      <c r="CI13" s="15">
        <v>2491000.0127003635</v>
      </c>
      <c r="CJ13" s="15">
        <v>2537450.993947367</v>
      </c>
      <c r="CK13" s="15">
        <v>2350999.9695748626</v>
      </c>
      <c r="CL13" s="15">
        <v>2563662.500600346</v>
      </c>
      <c r="CM13" s="15">
        <v>2091580.0307783317</v>
      </c>
      <c r="CN13" s="15">
        <v>1846004.979757263</v>
      </c>
      <c r="CO13" s="15">
        <v>1769771.9969009873</v>
      </c>
      <c r="CP13" s="15">
        <v>2488094.661495031</v>
      </c>
      <c r="CQ13" s="15">
        <v>2001256.9729800287</v>
      </c>
      <c r="CR13" s="15">
        <v>1823498.0291694032</v>
      </c>
      <c r="CS13" s="15">
        <v>1742999.9832648297</v>
      </c>
      <c r="CT13" s="15">
        <v>1802728.6163310374</v>
      </c>
      <c r="CU13" s="15">
        <v>1601000.0123281803</v>
      </c>
      <c r="CV13" s="15">
        <v>1296000.014077463</v>
      </c>
      <c r="CW13" s="15">
        <v>1131999.987972851</v>
      </c>
      <c r="CX13" s="15">
        <v>1166194.7240522387</v>
      </c>
      <c r="CY13" s="15">
        <v>1169324.9923033393</v>
      </c>
      <c r="CZ13" s="15">
        <v>1169325.0019275153</v>
      </c>
      <c r="DA13" s="15">
        <v>1169324.9977316265</v>
      </c>
      <c r="DB13" s="15">
        <v>940610.7044819772</v>
      </c>
      <c r="DC13" s="15">
        <v>912687.9902591914</v>
      </c>
      <c r="DD13" s="15">
        <v>912688.0146605985</v>
      </c>
      <c r="DE13" s="15">
        <v>959895.98856593</v>
      </c>
      <c r="DF13" s="15">
        <v>1036671.5924452808</v>
      </c>
      <c r="DG13" s="15">
        <v>1325425.9859156918</v>
      </c>
      <c r="DH13" s="15">
        <v>1350355.98457672</v>
      </c>
      <c r="DI13" s="15">
        <v>1362820.0072461276</v>
      </c>
      <c r="DJ13" s="15">
        <v>710428.5519119471</v>
      </c>
      <c r="DK13" s="15">
        <v>575398.991350516</v>
      </c>
      <c r="DL13" s="15">
        <v>566264.9986304428</v>
      </c>
      <c r="DM13" s="15">
        <v>551651.9993972429</v>
      </c>
      <c r="DN13" s="15">
        <v>390625.24405946484</v>
      </c>
      <c r="DO13" s="15">
        <v>390624.99583125004</v>
      </c>
      <c r="DP13" s="15">
        <v>390625.0003394922</v>
      </c>
      <c r="DQ13" s="15">
        <v>390625.00003535155</v>
      </c>
      <c r="DR13" s="15">
        <v>210380.4156678981</v>
      </c>
      <c r="DS13" s="15">
        <v>384357.9983749805</v>
      </c>
      <c r="DT13" s="15">
        <v>395339.99937968777</v>
      </c>
      <c r="DU13" s="15">
        <v>398634.00151850854</v>
      </c>
      <c r="DV13" s="8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</row>
    <row r="14" outlineLevel="2">
      <c r="A14" s="1"/>
      <c r="B14" s="4"/>
      <c r="C14" s="23" t="s">
        <v>308</v>
      </c>
      <c r="D14" s="28">
        <f t="shared" si="0"/>
      </c>
      <c r="E14" s="28">
        <f t="shared" si="3"/>
      </c>
      <c r="F14" s="28">
        <f t="shared" si="6"/>
      </c>
      <c r="G14" s="28">
        <f t="shared" si="9"/>
      </c>
      <c r="H14" s="28">
        <f t="shared" si="12"/>
      </c>
      <c r="I14" s="28">
        <f t="shared" si="15"/>
      </c>
      <c r="J14" s="28">
        <f t="shared" si="18"/>
      </c>
      <c r="K14" s="29">
        <f t="shared" si="21"/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>
        <v>-48190.34674758399</v>
      </c>
      <c r="BP14" s="15">
        <v>-19096.971520776</v>
      </c>
      <c r="BQ14" s="15">
        <v>-49779.769730678</v>
      </c>
      <c r="BR14" s="15"/>
      <c r="BS14" s="15">
        <v>-102241.53035877002</v>
      </c>
      <c r="BT14" s="15">
        <v>-90965.319501074</v>
      </c>
      <c r="BU14" s="15">
        <v>-88692.72820938</v>
      </c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8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</row>
    <row r="15" outlineLevel="2">
      <c r="A15" s="1"/>
      <c r="B15" s="4"/>
      <c r="C15" s="23" t="s">
        <v>309</v>
      </c>
      <c r="D15" s="28">
        <f t="shared" si="0"/>
      </c>
      <c r="E15" s="28">
        <f t="shared" si="3"/>
      </c>
      <c r="F15" s="28">
        <f t="shared" si="6"/>
      </c>
      <c r="G15" s="28">
        <f t="shared" si="9"/>
      </c>
      <c r="H15" s="28">
        <f t="shared" si="12"/>
      </c>
      <c r="I15" s="28">
        <f t="shared" si="15"/>
      </c>
      <c r="J15" s="28">
        <f t="shared" si="18"/>
      </c>
      <c r="K15" s="29">
        <f t="shared" si="21"/>
      </c>
      <c r="M15" s="15"/>
      <c r="N15" s="15"/>
      <c r="O15" s="15"/>
      <c r="P15" s="15"/>
      <c r="Q15" s="15">
        <v>2251287.5780149503</v>
      </c>
      <c r="R15" s="15"/>
      <c r="S15" s="15"/>
      <c r="T15" s="15"/>
      <c r="U15" s="15">
        <v>1981787.5924538043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>
        <v>4154.566615396</v>
      </c>
      <c r="AV15" s="15">
        <v>4389.769321944</v>
      </c>
      <c r="AW15" s="15">
        <v>3322.940994352</v>
      </c>
      <c r="AX15" s="15">
        <v>3250.0561928149996</v>
      </c>
      <c r="AY15" s="15">
        <v>3879.0992464200003</v>
      </c>
      <c r="AZ15" s="15">
        <v>4283.1159999540005</v>
      </c>
      <c r="BA15" s="15">
        <v>4260.05111158</v>
      </c>
      <c r="BB15" s="15">
        <v>4535.642324087999</v>
      </c>
      <c r="BC15" s="15">
        <v>4443.1250218509995</v>
      </c>
      <c r="BD15" s="15">
        <v>4592.096059375001</v>
      </c>
      <c r="BE15" s="15">
        <v>7186.074616499999</v>
      </c>
      <c r="BF15" s="15">
        <v>4250.531117308</v>
      </c>
      <c r="BG15" s="15">
        <v>4384.368461295</v>
      </c>
      <c r="BH15" s="15">
        <v>4295.7673652680005</v>
      </c>
      <c r="BI15" s="15">
        <v>4152.475459797</v>
      </c>
      <c r="BJ15" s="15">
        <v>4811.242200072</v>
      </c>
      <c r="BK15" s="15">
        <v>4151.403688012</v>
      </c>
      <c r="BL15" s="15">
        <v>4238.633024983</v>
      </c>
      <c r="BM15" s="15">
        <v>3605.362846456</v>
      </c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8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</row>
    <row r="16" outlineLevel="2">
      <c r="A16" s="1"/>
      <c r="B16" s="4"/>
      <c r="C16" s="38" t="s">
        <v>310</v>
      </c>
      <c r="D16" s="24">
        <f t="shared" si="0"/>
      </c>
      <c r="E16" s="24">
        <f t="shared" si="3"/>
      </c>
      <c r="F16" s="24">
        <f t="shared" si="6"/>
      </c>
      <c r="G16" s="24">
        <f t="shared" si="9"/>
      </c>
      <c r="H16" s="24">
        <f t="shared" si="12"/>
      </c>
      <c r="I16" s="24">
        <f t="shared" si="15"/>
      </c>
      <c r="J16" s="24">
        <f t="shared" si="18"/>
      </c>
      <c r="K16" s="37">
        <f t="shared" si="21"/>
      </c>
      <c r="L16" s="2"/>
      <c r="M16" s="36">
        <v>25510271.750964001</v>
      </c>
      <c r="N16" s="36">
        <v>26866725.996758997</v>
      </c>
      <c r="O16" s="36">
        <v>23538565.731577761</v>
      </c>
      <c r="P16" s="36">
        <v>2.0830265505890958E7</v>
      </c>
      <c r="Q16" s="36">
        <v>18858865.963994566</v>
      </c>
      <c r="R16" s="36">
        <v>19659329.334454</v>
      </c>
      <c r="S16" s="36">
        <v>17267402.742241655</v>
      </c>
      <c r="T16" s="36">
        <v>15668716.183224192</v>
      </c>
      <c r="U16" s="36">
        <v>16730313.316896021</v>
      </c>
      <c r="V16" s="36">
        <v>19961064.954628047</v>
      </c>
      <c r="W16" s="36">
        <v>20203169.265828427</v>
      </c>
      <c r="X16" s="36">
        <v>18176258.860503718</v>
      </c>
      <c r="Y16" s="36">
        <v>17558202.25680675</v>
      </c>
      <c r="Z16" s="36">
        <v>15750634.400136581</v>
      </c>
      <c r="AA16" s="36">
        <v>14876505.108462604</v>
      </c>
      <c r="AB16" s="36">
        <v>13298102.050174812</v>
      </c>
      <c r="AC16" s="36">
        <v>12896514.085872691</v>
      </c>
      <c r="AD16" s="36">
        <v>12695897.359421719</v>
      </c>
      <c r="AE16" s="36">
        <v>12152483.616040319</v>
      </c>
      <c r="AF16" s="36">
        <v>10404617.416936239</v>
      </c>
      <c r="AG16" s="36">
        <v>10323046.772036461</v>
      </c>
      <c r="AH16" s="36">
        <v>10412297.931998998</v>
      </c>
      <c r="AI16" s="36">
        <v>9403700.860458912</v>
      </c>
      <c r="AJ16" s="36">
        <v>7743646.63661231</v>
      </c>
      <c r="AK16" s="36">
        <v>7090965.168883385</v>
      </c>
      <c r="AL16" s="36">
        <v>9389683.847968001</v>
      </c>
      <c r="AM16" s="36">
        <v>8490306.269618751</v>
      </c>
      <c r="AN16" s="36">
        <v>7827586.027048791</v>
      </c>
      <c r="AO16" s="36">
        <v>8453591.781848663</v>
      </c>
      <c r="AP16" s="36">
        <v>9206366.626451746</v>
      </c>
      <c r="AQ16" s="36">
        <v>8320966.763779152</v>
      </c>
      <c r="AR16" s="36">
        <v>7053706.957065367</v>
      </c>
      <c r="AS16" s="36">
        <v>7502255.22582396</v>
      </c>
      <c r="AT16" s="36">
        <v>8235504.530510321</v>
      </c>
      <c r="AU16" s="36">
        <v>8174890.819819735</v>
      </c>
      <c r="AV16" s="36">
        <v>6825922.865514684</v>
      </c>
      <c r="AW16" s="36">
        <v>6039571.473424176</v>
      </c>
      <c r="AX16" s="36">
        <v>6151654.472570401</v>
      </c>
      <c r="AY16" s="36">
        <v>6608012.2034982005</v>
      </c>
      <c r="AZ16" s="36">
        <v>6621416.191074322</v>
      </c>
      <c r="BA16" s="36">
        <v>7025653.920196373</v>
      </c>
      <c r="BB16" s="36">
        <v>7194597.426946351</v>
      </c>
      <c r="BC16" s="36">
        <v>6960945.637794815</v>
      </c>
      <c r="BD16" s="36">
        <v>6075746.108755626</v>
      </c>
      <c r="BE16" s="36">
        <v>4896512.5948958695</v>
      </c>
      <c r="BF16" s="36">
        <v>4933347.628295331</v>
      </c>
      <c r="BG16" s="36">
        <v>5447230.505754075</v>
      </c>
      <c r="BH16" s="36">
        <v>5219206.219534427</v>
      </c>
      <c r="BI16" s="36">
        <v>4502679.529363624</v>
      </c>
      <c r="BJ16" s="36">
        <v>4513126.052533392</v>
      </c>
      <c r="BK16" s="36">
        <v>4745186.802126204</v>
      </c>
      <c r="BL16" s="36">
        <v>4322030.847644673</v>
      </c>
      <c r="BM16" s="36">
        <v>3555999.56258436</v>
      </c>
      <c r="BN16" s="36">
        <v>3468589.7978974995</v>
      </c>
      <c r="BO16" s="36">
        <v>3656446.3323729914</v>
      </c>
      <c r="BP16" s="36">
        <v>3824861.7810292705</v>
      </c>
      <c r="BQ16" s="36">
        <v>3597205.053615655</v>
      </c>
      <c r="BR16" s="36">
        <v>3622842.445059378</v>
      </c>
      <c r="BS16" s="36">
        <v>3519778.8945533736</v>
      </c>
      <c r="BT16" s="36">
        <v>3294050.552891841</v>
      </c>
      <c r="BU16" s="36">
        <v>2885457.007616214</v>
      </c>
      <c r="BV16" s="36">
        <v>2848052.8444066485</v>
      </c>
      <c r="BW16" s="36">
        <v>2742252.37105267</v>
      </c>
      <c r="BX16" s="36">
        <v>2240068.06958</v>
      </c>
      <c r="BY16" s="36">
        <v>1163388.2445493978</v>
      </c>
      <c r="BZ16" s="36">
        <v>2257337.0510045397</v>
      </c>
      <c r="CA16" s="36">
        <v>2882335.0240109456</v>
      </c>
      <c r="CB16" s="36">
        <v>2816046.977124687</v>
      </c>
      <c r="CC16" s="36">
        <v>2772760.803297632</v>
      </c>
      <c r="CD16" s="36">
        <v>3023402.802214847</v>
      </c>
      <c r="CE16" s="36">
        <v>2700000.0429383432</v>
      </c>
      <c r="CF16" s="36">
        <v>2221984.0204005903</v>
      </c>
      <c r="CG16" s="36">
        <v>1972999.9707035937</v>
      </c>
      <c r="CH16" s="36">
        <v>2417756.8582714554</v>
      </c>
      <c r="CI16" s="36">
        <v>2491000.0127003635</v>
      </c>
      <c r="CJ16" s="36">
        <v>2537450.993947367</v>
      </c>
      <c r="CK16" s="36">
        <v>2350999.9695748626</v>
      </c>
      <c r="CL16" s="36">
        <v>2563662.500600346</v>
      </c>
      <c r="CM16" s="36">
        <v>2091580.0307783317</v>
      </c>
      <c r="CN16" s="36">
        <v>1846004.979757263</v>
      </c>
      <c r="CO16" s="36">
        <v>1769771.9969009873</v>
      </c>
      <c r="CP16" s="36">
        <v>2488094.661495031</v>
      </c>
      <c r="CQ16" s="36">
        <v>2001256.9729800287</v>
      </c>
      <c r="CR16" s="36">
        <v>1823498.0291694032</v>
      </c>
      <c r="CS16" s="36">
        <v>1742999.9832648297</v>
      </c>
      <c r="CT16" s="36">
        <v>1802728.6163310374</v>
      </c>
      <c r="CU16" s="36">
        <v>1601000.0123281803</v>
      </c>
      <c r="CV16" s="36">
        <v>1296000.014077463</v>
      </c>
      <c r="CW16" s="36">
        <v>1131999.987972851</v>
      </c>
      <c r="CX16" s="36">
        <v>1166194.7240522387</v>
      </c>
      <c r="CY16" s="36">
        <v>1169324.9923033393</v>
      </c>
      <c r="CZ16" s="36">
        <v>1169325.0019275153</v>
      </c>
      <c r="DA16" s="36">
        <v>1169324.9977316265</v>
      </c>
      <c r="DB16" s="36">
        <v>940610.7044819772</v>
      </c>
      <c r="DC16" s="36">
        <v>912687.9902591914</v>
      </c>
      <c r="DD16" s="36">
        <v>912688.0146605985</v>
      </c>
      <c r="DE16" s="36">
        <v>959895.98856593</v>
      </c>
      <c r="DF16" s="36">
        <v>1036671.5924452808</v>
      </c>
      <c r="DG16" s="36">
        <v>1325425.9859156918</v>
      </c>
      <c r="DH16" s="36">
        <v>1350355.98457672</v>
      </c>
      <c r="DI16" s="36">
        <v>1362820.0072461276</v>
      </c>
      <c r="DJ16" s="36">
        <v>710428.5519119471</v>
      </c>
      <c r="DK16" s="36">
        <v>575398.991350516</v>
      </c>
      <c r="DL16" s="36">
        <v>566264.9986304428</v>
      </c>
      <c r="DM16" s="36">
        <v>551651.9993972429</v>
      </c>
      <c r="DN16" s="36">
        <v>390625.24405946484</v>
      </c>
      <c r="DO16" s="36">
        <v>390624.99583125004</v>
      </c>
      <c r="DP16" s="36">
        <v>390625.0003394922</v>
      </c>
      <c r="DQ16" s="36">
        <v>390625.00003535155</v>
      </c>
      <c r="DR16" s="36">
        <v>210380.4156678981</v>
      </c>
      <c r="DS16" s="36">
        <v>384357.9983749805</v>
      </c>
      <c r="DT16" s="36">
        <v>395339.99937968777</v>
      </c>
      <c r="DU16" s="36">
        <v>398634.00151850854</v>
      </c>
      <c r="DV16" s="8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</row>
    <row r="17" outlineLevel="1">
      <c r="A17" s="1"/>
      <c r="B17" s="4"/>
      <c r="C17" s="23" t="s">
        <v>311</v>
      </c>
      <c r="D17" s="28">
        <f t="shared" si="0"/>
      </c>
      <c r="E17" s="28">
        <f t="shared" si="3"/>
      </c>
      <c r="F17" s="28">
        <f t="shared" si="6"/>
      </c>
      <c r="G17" s="28">
        <f t="shared" si="9"/>
      </c>
      <c r="H17" s="28">
        <f t="shared" si="12"/>
      </c>
      <c r="I17" s="28">
        <f t="shared" si="15"/>
      </c>
      <c r="J17" s="28">
        <f t="shared" si="18"/>
      </c>
      <c r="K17" s="29">
        <f t="shared" si="21"/>
      </c>
      <c r="M17" s="15">
        <v>10512856.748394001</v>
      </c>
      <c r="N17" s="15">
        <v>11015759.517557999</v>
      </c>
      <c r="O17" s="15">
        <v>9925726.723941995</v>
      </c>
      <c r="P17" s="15">
        <v>9754222.090887584</v>
      </c>
      <c r="Q17" s="15">
        <v>8850816.103668582</v>
      </c>
      <c r="R17" s="15">
        <v>9232416.474086</v>
      </c>
      <c r="S17" s="15">
        <v>7898575.245830837</v>
      </c>
      <c r="T17" s="15">
        <v>7189831.479289535</v>
      </c>
      <c r="U17" s="15">
        <v>7306541.013456443</v>
      </c>
      <c r="V17" s="15">
        <v>7541960.788360243</v>
      </c>
      <c r="W17" s="15">
        <v>7995166.516420914</v>
      </c>
      <c r="X17" s="15">
        <v>7441209.53405751</v>
      </c>
      <c r="Y17" s="15">
        <v>7789942.992666626</v>
      </c>
      <c r="Z17" s="15">
        <v>7456192.60114584</v>
      </c>
      <c r="AA17" s="15">
        <v>7244130.05347108</v>
      </c>
      <c r="AB17" s="15">
        <v>6644610.869436384</v>
      </c>
      <c r="AC17" s="15">
        <v>6141001.4640324</v>
      </c>
      <c r="AD17" s="15">
        <v>5841026.911054348</v>
      </c>
      <c r="AE17" s="15">
        <v>5657770.932352896</v>
      </c>
      <c r="AF17" s="15">
        <v>4890496.948858386</v>
      </c>
      <c r="AG17" s="15">
        <v>4979326.657571893</v>
      </c>
      <c r="AH17" s="15">
        <v>5186997.4299449995</v>
      </c>
      <c r="AI17" s="15">
        <v>4929715.2275378285</v>
      </c>
      <c r="AJ17" s="15">
        <v>4411428.20551579</v>
      </c>
      <c r="AK17" s="15">
        <v>4161411.973061696</v>
      </c>
      <c r="AL17" s="15">
        <v>4914102.290816</v>
      </c>
      <c r="AM17" s="15">
        <v>4466929.190336591</v>
      </c>
      <c r="AN17" s="15">
        <v>4084256.448035757</v>
      </c>
      <c r="AO17" s="15">
        <v>4196904.362691858</v>
      </c>
      <c r="AP17" s="15">
        <v>4604955.438048563</v>
      </c>
      <c r="AQ17" s="15">
        <v>4166267.806530144</v>
      </c>
      <c r="AR17" s="15">
        <v>3467360.412380298</v>
      </c>
      <c r="AS17" s="15">
        <v>3605826.4991512722</v>
      </c>
      <c r="AT17" s="15">
        <v>3929430.230997616</v>
      </c>
      <c r="AU17" s="15">
        <v>4029622.7025514836</v>
      </c>
      <c r="AV17" s="15">
        <v>3307317.394189932</v>
      </c>
      <c r="AW17" s="15">
        <v>3328310.644250452</v>
      </c>
      <c r="AX17" s="15">
        <v>3161711.4619971397</v>
      </c>
      <c r="AY17" s="15">
        <v>3426087.56554776</v>
      </c>
      <c r="AZ17" s="15">
        <v>3407896.145937258</v>
      </c>
      <c r="BA17" s="15">
        <v>3562763.876052997</v>
      </c>
      <c r="BB17" s="15">
        <v>3620194.5384178497</v>
      </c>
      <c r="BC17" s="15">
        <v>3445442.481065032</v>
      </c>
      <c r="BD17" s="15">
        <v>3048437.4979465003</v>
      </c>
      <c r="BE17" s="15">
        <v>2571170.72625855</v>
      </c>
      <c r="BF17" s="15">
        <v>2724995.93205903</v>
      </c>
      <c r="BG17" s="15">
        <v>2803142.414675952</v>
      </c>
      <c r="BH17" s="15">
        <v>2660582.18516992</v>
      </c>
      <c r="BI17" s="15">
        <v>2441591.8755323337</v>
      </c>
      <c r="BJ17" s="15">
        <v>2382948.714258168</v>
      </c>
      <c r="BK17" s="15">
        <v>2425899.648299606</v>
      </c>
      <c r="BL17" s="15">
        <v>2214810.496723771</v>
      </c>
      <c r="BM17" s="15">
        <v>1857603.249596322</v>
      </c>
      <c r="BN17" s="15">
        <v>1918160.87168125</v>
      </c>
      <c r="BO17" s="15">
        <v>2119106.326302848</v>
      </c>
      <c r="BP17" s="15">
        <v>2064660.0949733038</v>
      </c>
      <c r="BQ17" s="15">
        <v>1833354.562290927</v>
      </c>
      <c r="BR17" s="15">
        <v>1819771.7504799033</v>
      </c>
      <c r="BS17" s="15">
        <v>1759844.7471219483</v>
      </c>
      <c r="BT17" s="15">
        <v>1664444.490927984</v>
      </c>
      <c r="BU17" s="15">
        <v>1502444.5556780552</v>
      </c>
      <c r="BV17" s="15">
        <v>1465853.45229892</v>
      </c>
      <c r="BW17" s="15">
        <v>1435459.42888141</v>
      </c>
      <c r="BX17" s="15">
        <v>1204853.08394</v>
      </c>
      <c r="BY17" s="15">
        <v>943074.3749383321</v>
      </c>
      <c r="BZ17" s="15">
        <v>1509353.9559791335</v>
      </c>
      <c r="CA17" s="15">
        <v>1546435.0128823912</v>
      </c>
      <c r="CB17" s="15">
        <v>1521430.9876411117</v>
      </c>
      <c r="CC17" s="15">
        <v>1560730.483294976</v>
      </c>
      <c r="CD17" s="15">
        <v>1583939.107489873</v>
      </c>
      <c r="CE17" s="15">
        <v>1464000.0232821237</v>
      </c>
      <c r="CF17" s="15">
        <v>1279902.0117511002</v>
      </c>
      <c r="CG17" s="15">
        <v>1224999.9818103914</v>
      </c>
      <c r="CH17" s="15">
        <v>1301437.2850504075</v>
      </c>
      <c r="CI17" s="15">
        <v>1249000.0063680266</v>
      </c>
      <c r="CJ17" s="15">
        <v>1224256.9970797554</v>
      </c>
      <c r="CK17" s="15">
        <v>1211999.9843150715</v>
      </c>
      <c r="CL17" s="15">
        <v>1256256.6939455739</v>
      </c>
      <c r="CM17" s="15">
        <v>1169714.0172127509</v>
      </c>
      <c r="CN17" s="15">
        <v>1120276.9877153786</v>
      </c>
      <c r="CO17" s="15">
        <v>1081338.9981064887</v>
      </c>
      <c r="CP17" s="15">
        <v>1262936.4442155515</v>
      </c>
      <c r="CQ17" s="15">
        <v>1076704.9854628674</v>
      </c>
      <c r="CR17" s="15">
        <v>1065560.017045124</v>
      </c>
      <c r="CS17" s="15">
        <v>1053999.9898801667</v>
      </c>
      <c r="CT17" s="15">
        <v>1050521.835436037</v>
      </c>
      <c r="CU17" s="15">
        <v>975000.0075077924</v>
      </c>
      <c r="CV17" s="15">
        <v>878000.0095370467</v>
      </c>
      <c r="CW17" s="15">
        <v>832999.9911496332</v>
      </c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8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</row>
    <row r="18" outlineLevel="1">
      <c r="A18" s="1"/>
      <c r="B18" s="4"/>
      <c r="C18" s="34" t="s">
        <v>312</v>
      </c>
      <c r="D18" s="24">
        <f t="shared" si="0"/>
      </c>
      <c r="E18" s="24">
        <f t="shared" si="3"/>
      </c>
      <c r="F18" s="24">
        <f t="shared" si="6"/>
      </c>
      <c r="G18" s="24">
        <f t="shared" si="9"/>
      </c>
      <c r="H18" s="24">
        <f t="shared" si="12"/>
      </c>
      <c r="I18" s="24">
        <f t="shared" si="15"/>
      </c>
      <c r="J18" s="24">
        <f t="shared" si="18"/>
      </c>
      <c r="K18" s="37">
        <f t="shared" si="21"/>
      </c>
      <c r="L18" s="39"/>
      <c r="M18" s="24">
        <v>14997415.00257</v>
      </c>
      <c r="N18" s="24">
        <v>15850966.479201</v>
      </c>
      <c r="O18" s="24">
        <v>13612839.007635767</v>
      </c>
      <c r="P18" s="24">
        <v>11076043.41500337</v>
      </c>
      <c r="Q18" s="24">
        <v>10008049.860325987</v>
      </c>
      <c r="R18" s="24">
        <v>10426912.860368</v>
      </c>
      <c r="S18" s="24">
        <v>9368827.496410817</v>
      </c>
      <c r="T18" s="24">
        <v>8478884.703934656</v>
      </c>
      <c r="U18" s="24">
        <v>9423772.303439576</v>
      </c>
      <c r="V18" s="24">
        <v>1.2419104166267803E7</v>
      </c>
      <c r="W18" s="24">
        <v>1.2208002749407513E7</v>
      </c>
      <c r="X18" s="24">
        <v>1.0735049326446211E7</v>
      </c>
      <c r="Y18" s="24">
        <v>9768259.264140125</v>
      </c>
      <c r="Z18" s="24">
        <v>8294441.79899074</v>
      </c>
      <c r="AA18" s="24">
        <v>7632375.054991525</v>
      </c>
      <c r="AB18" s="24">
        <v>6653491.180738428</v>
      </c>
      <c r="AC18" s="24">
        <v>6755512.62184029</v>
      </c>
      <c r="AD18" s="24">
        <v>6854870.44836737</v>
      </c>
      <c r="AE18" s="24">
        <v>6494712.683687423</v>
      </c>
      <c r="AF18" s="24">
        <v>5514120.468077853</v>
      </c>
      <c r="AG18" s="24">
        <v>5343720.114464568</v>
      </c>
      <c r="AH18" s="24">
        <v>5225300.502054</v>
      </c>
      <c r="AI18" s="24">
        <v>4473985.632921085</v>
      </c>
      <c r="AJ18" s="24">
        <v>3332218.4310965203</v>
      </c>
      <c r="AK18" s="24">
        <v>2929553.195821688</v>
      </c>
      <c r="AL18" s="24">
        <v>4475581.557151999</v>
      </c>
      <c r="AM18" s="24">
        <v>4023377.07928216</v>
      </c>
      <c r="AN18" s="24">
        <v>3743329.579013034</v>
      </c>
      <c r="AO18" s="24">
        <v>4256687.419156806</v>
      </c>
      <c r="AP18" s="24">
        <v>4601411.188403182</v>
      </c>
      <c r="AQ18" s="24">
        <v>4154698.957249008</v>
      </c>
      <c r="AR18" s="24">
        <v>3586346.544685068</v>
      </c>
      <c r="AS18" s="24">
        <v>3896428.726672688</v>
      </c>
      <c r="AT18" s="24">
        <v>4306074.299512706</v>
      </c>
      <c r="AU18" s="24">
        <v>4145268.1172682517</v>
      </c>
      <c r="AV18" s="24">
        <v>3518605.471324752</v>
      </c>
      <c r="AW18" s="24">
        <v>2711260.829173724</v>
      </c>
      <c r="AX18" s="24">
        <v>2989943.01057326</v>
      </c>
      <c r="AY18" s="24">
        <v>3181924.63795044</v>
      </c>
      <c r="AZ18" s="24">
        <v>3213520.045137064</v>
      </c>
      <c r="BA18" s="24">
        <v>3462890.0441433764</v>
      </c>
      <c r="BB18" s="24">
        <v>3574402.8885285016</v>
      </c>
      <c r="BC18" s="24">
        <v>3515503.1567297834</v>
      </c>
      <c r="BD18" s="24">
        <v>3027308.610809125</v>
      </c>
      <c r="BE18" s="24">
        <v>2325341.86863732</v>
      </c>
      <c r="BF18" s="24">
        <v>2208351.6962363007</v>
      </c>
      <c r="BG18" s="24">
        <v>2644088.091078123</v>
      </c>
      <c r="BH18" s="24">
        <v>2558624.034364506</v>
      </c>
      <c r="BI18" s="24">
        <v>2061087.65383129</v>
      </c>
      <c r="BJ18" s="24">
        <v>2130177.3382752235</v>
      </c>
      <c r="BK18" s="24">
        <v>2319287.153826598</v>
      </c>
      <c r="BL18" s="24">
        <v>2107220.350920901</v>
      </c>
      <c r="BM18" s="24">
        <v>1698396.3129880382</v>
      </c>
      <c r="BN18" s="24">
        <v>1550428.92621625</v>
      </c>
      <c r="BO18" s="24">
        <v>1537340.006070144</v>
      </c>
      <c r="BP18" s="24">
        <v>1760201.686055967</v>
      </c>
      <c r="BQ18" s="24">
        <v>1763850.4913247281</v>
      </c>
      <c r="BR18" s="24">
        <v>1803070.694579475</v>
      </c>
      <c r="BS18" s="24">
        <v>1759934.147431425</v>
      </c>
      <c r="BT18" s="24">
        <v>1629606.061963857</v>
      </c>
      <c r="BU18" s="24">
        <v>1383012.451938159</v>
      </c>
      <c r="BV18" s="24">
        <v>1382199.3921077289</v>
      </c>
      <c r="BW18" s="24">
        <v>1306792.94217126</v>
      </c>
      <c r="BX18" s="24">
        <v>1035214.98564</v>
      </c>
      <c r="BY18" s="24">
        <v>220313.869611066</v>
      </c>
      <c r="BZ18" s="24">
        <v>747983.0950254058</v>
      </c>
      <c r="CA18" s="24">
        <v>1335900.0111285546</v>
      </c>
      <c r="CB18" s="24">
        <v>1294615.9894835753</v>
      </c>
      <c r="CC18" s="24">
        <v>1212030.320002656</v>
      </c>
      <c r="CD18" s="24">
        <v>1439463.6947249742</v>
      </c>
      <c r="CE18" s="24">
        <v>1236000.0196562193</v>
      </c>
      <c r="CF18" s="24">
        <v>942082.0086494903</v>
      </c>
      <c r="CG18" s="24">
        <v>747999.9888932023</v>
      </c>
      <c r="CH18" s="24">
        <v>1116319.5732210479</v>
      </c>
      <c r="CI18" s="24">
        <v>1242000.006332337</v>
      </c>
      <c r="CJ18" s="24">
        <v>1313193.9968676118</v>
      </c>
      <c r="CK18" s="24">
        <v>1138999.985259791</v>
      </c>
      <c r="CL18" s="24">
        <v>1307405.8066547723</v>
      </c>
      <c r="CM18" s="24">
        <v>921866.0135655808</v>
      </c>
      <c r="CN18" s="24">
        <v>725727.9920418846</v>
      </c>
      <c r="CO18" s="24">
        <v>688432.9987944987</v>
      </c>
      <c r="CP18" s="24">
        <v>1225158.2172794796</v>
      </c>
      <c r="CQ18" s="24">
        <v>924551.9875171612</v>
      </c>
      <c r="CR18" s="24">
        <v>757938.0121242794</v>
      </c>
      <c r="CS18" s="24">
        <v>688999.993384663</v>
      </c>
      <c r="CT18" s="24">
        <v>752206.7808950002</v>
      </c>
      <c r="CU18" s="24">
        <v>626000.0048203877</v>
      </c>
      <c r="CV18" s="24">
        <v>418000.0045404163</v>
      </c>
      <c r="CW18" s="24">
        <v>298999.99682321766</v>
      </c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8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</row>
    <row r="19">
      <c r="A19" s="1"/>
      <c r="B19" s="4"/>
      <c r="C19" s="34" t="s">
        <v>313</v>
      </c>
      <c r="D19" s="35">
        <f t="shared" si="0"/>
      </c>
      <c r="E19" s="35">
        <f t="shared" si="3"/>
      </c>
      <c r="F19" s="35">
        <f t="shared" si="6"/>
      </c>
      <c r="G19" s="35">
        <f t="shared" si="9"/>
      </c>
      <c r="H19" s="35">
        <f t="shared" si="12"/>
      </c>
      <c r="I19" s="35">
        <f t="shared" si="15"/>
      </c>
      <c r="J19" s="35">
        <f t="shared" si="18"/>
      </c>
      <c r="K19" s="33">
        <f t="shared" si="21"/>
      </c>
      <c r="L19" s="12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8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</row>
    <row r="20" outlineLevel="1">
      <c r="A20" s="1"/>
      <c r="B20" s="4"/>
      <c r="C20" s="23" t="s">
        <v>314</v>
      </c>
      <c r="D20" s="28">
        <f t="shared" si="0"/>
      </c>
      <c r="E20" s="28">
        <f t="shared" si="3"/>
      </c>
      <c r="F20" s="28">
        <f t="shared" si="6"/>
      </c>
      <c r="G20" s="28">
        <f t="shared" si="9"/>
      </c>
      <c r="H20" s="28">
        <f t="shared" si="12"/>
      </c>
      <c r="I20" s="28">
        <f t="shared" si="15"/>
      </c>
      <c r="J20" s="28">
        <f t="shared" si="18"/>
      </c>
      <c r="K20" s="29">
        <f t="shared" si="21"/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8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</row>
    <row r="21" outlineLevel="2">
      <c r="A21" s="1"/>
      <c r="B21" s="4"/>
      <c r="C21" s="23" t="s">
        <v>315</v>
      </c>
      <c r="D21" s="28">
        <f t="shared" si="0"/>
      </c>
      <c r="E21" s="28">
        <f t="shared" si="3"/>
      </c>
      <c r="F21" s="28">
        <f t="shared" si="6"/>
      </c>
      <c r="G21" s="28">
        <f t="shared" si="9"/>
      </c>
      <c r="H21" s="28">
        <f t="shared" si="12"/>
      </c>
      <c r="I21" s="28">
        <f t="shared" si="15"/>
      </c>
      <c r="J21" s="28">
        <f t="shared" si="18"/>
      </c>
      <c r="K21" s="29">
        <f t="shared" si="21"/>
      </c>
      <c r="M21" s="15"/>
      <c r="N21" s="15"/>
      <c r="O21" s="15">
        <v>709250.037469668</v>
      </c>
      <c r="P21" s="15">
        <v>596608.20202203</v>
      </c>
      <c r="Q21" s="15">
        <v>513507.33105959004</v>
      </c>
      <c r="R21" s="15"/>
      <c r="S21" s="15">
        <v>473684.160490856</v>
      </c>
      <c r="T21" s="15">
        <v>461528.873796672</v>
      </c>
      <c r="U21" s="15">
        <v>443260.355207444</v>
      </c>
      <c r="V21" s="15">
        <v>541112.810602996</v>
      </c>
      <c r="W21" s="15">
        <v>477744.856211378</v>
      </c>
      <c r="X21" s="15">
        <v>393667.28032521</v>
      </c>
      <c r="Y21" s="15">
        <v>375423.85587314697</v>
      </c>
      <c r="Z21" s="15">
        <v>490609.01499418</v>
      </c>
      <c r="AA21" s="15">
        <v>320360.744122535</v>
      </c>
      <c r="AB21" s="15">
        <v>279673.418320998</v>
      </c>
      <c r="AC21" s="15">
        <v>232167.88759573502</v>
      </c>
      <c r="AD21" s="15">
        <v>224271.948415086</v>
      </c>
      <c r="AE21" s="15">
        <v>316139.82541792</v>
      </c>
      <c r="AF21" s="15">
        <v>230930.04659161498</v>
      </c>
      <c r="AG21" s="15">
        <v>196199.71969170604</v>
      </c>
      <c r="AH21" s="15"/>
      <c r="AI21" s="15">
        <v>186454.46846284802</v>
      </c>
      <c r="AJ21" s="15">
        <v>137755.911892746</v>
      </c>
      <c r="AK21" s="15">
        <v>134249.821240536</v>
      </c>
      <c r="AL21" s="15"/>
      <c r="AM21" s="15">
        <v>151870.72247737</v>
      </c>
      <c r="AN21" s="15">
        <v>170185.112081694</v>
      </c>
      <c r="AO21" s="15">
        <v>165406.146640632</v>
      </c>
      <c r="AP21" s="15">
        <v>199588.404025049</v>
      </c>
      <c r="AQ21" s="15">
        <v>165147.40611608402</v>
      </c>
      <c r="AR21" s="15">
        <v>162549.15321427802</v>
      </c>
      <c r="AS21" s="15">
        <v>168301.69015712402</v>
      </c>
      <c r="AT21" s="15">
        <v>178972.454585994</v>
      </c>
      <c r="AU21" s="15">
        <v>175315.509966952</v>
      </c>
      <c r="AV21" s="15">
        <v>143631.76764093598</v>
      </c>
      <c r="AW21" s="15">
        <v>114132.88905273</v>
      </c>
      <c r="AX21" s="15">
        <v>124853.799154135</v>
      </c>
      <c r="AY21" s="15">
        <v>133596.25515732</v>
      </c>
      <c r="AZ21" s="15">
        <v>143862.49569252</v>
      </c>
      <c r="BA21" s="15">
        <v>138163.786479477</v>
      </c>
      <c r="BB21" s="15">
        <v>137630.68007878397</v>
      </c>
      <c r="BC21" s="15">
        <v>153579.325383571</v>
      </c>
      <c r="BD21" s="15">
        <v>179539.88443025</v>
      </c>
      <c r="BE21" s="15">
        <v>153795.44074791</v>
      </c>
      <c r="BF21" s="15">
        <v>127282.980435338</v>
      </c>
      <c r="BG21" s="15">
        <v>158807.077592868</v>
      </c>
      <c r="BH21" s="15">
        <v>190353.57155397002</v>
      </c>
      <c r="BI21" s="15">
        <v>159254.70723568</v>
      </c>
      <c r="BJ21" s="15">
        <v>141776.935465368</v>
      </c>
      <c r="BK21" s="15">
        <v>150176.346025302</v>
      </c>
      <c r="BL21" s="15">
        <v>147417.75382901804</v>
      </c>
      <c r="BM21" s="15">
        <v>156689.211965704</v>
      </c>
      <c r="BN21" s="15">
        <v>129628.28632125</v>
      </c>
      <c r="BO21" s="15">
        <v>119230.68108255998</v>
      </c>
      <c r="BP21" s="15">
        <v>119012.17201168199</v>
      </c>
      <c r="BQ21" s="15">
        <v>114112.010111532</v>
      </c>
      <c r="BR21" s="15">
        <v>125829.49067915702</v>
      </c>
      <c r="BS21" s="15">
        <v>112114.29094708501</v>
      </c>
      <c r="BT21" s="15">
        <v>91989.697650967</v>
      </c>
      <c r="BU21" s="15">
        <v>77373.31102487099</v>
      </c>
      <c r="BV21" s="15">
        <v>101080.28463716399</v>
      </c>
      <c r="BW21" s="15">
        <v>107976.79478016001</v>
      </c>
      <c r="BX21" s="15">
        <v>86962.16391500001</v>
      </c>
      <c r="BY21" s="15">
        <v>46964.302073199004</v>
      </c>
      <c r="BZ21" s="15"/>
      <c r="CA21" s="15"/>
      <c r="CB21" s="15"/>
      <c r="CC21" s="15">
        <v>84391.391382608</v>
      </c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8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</row>
    <row r="22" outlineLevel="2">
      <c r="A22" s="1"/>
      <c r="B22" s="4"/>
      <c r="C22" s="23" t="s">
        <v>316</v>
      </c>
      <c r="D22" s="28">
        <f t="shared" si="0"/>
      </c>
      <c r="E22" s="28">
        <f t="shared" si="3"/>
      </c>
      <c r="F22" s="28">
        <f t="shared" si="6"/>
      </c>
      <c r="G22" s="28">
        <f t="shared" si="9"/>
      </c>
      <c r="H22" s="28">
        <f t="shared" si="12"/>
      </c>
      <c r="I22" s="28">
        <f t="shared" si="15"/>
      </c>
      <c r="J22" s="28">
        <f t="shared" si="18"/>
      </c>
      <c r="K22" s="29">
        <f t="shared" si="21"/>
      </c>
      <c r="M22" s="15"/>
      <c r="N22" s="15"/>
      <c r="O22" s="15">
        <v>105485.809969476</v>
      </c>
      <c r="P22" s="15">
        <v>91154.58614946</v>
      </c>
      <c r="Q22" s="15">
        <v>99005.13050033501</v>
      </c>
      <c r="R22" s="15"/>
      <c r="S22" s="15">
        <v>81259.78588707</v>
      </c>
      <c r="T22" s="15">
        <v>77095.102860864</v>
      </c>
      <c r="U22" s="15">
        <v>88032.71460108</v>
      </c>
      <c r="V22" s="15">
        <v>95448.59743924</v>
      </c>
      <c r="W22" s="15">
        <v>89293.463531117</v>
      </c>
      <c r="X22" s="15">
        <v>73393.46753821001</v>
      </c>
      <c r="Y22" s="15">
        <v>73748.179873503</v>
      </c>
      <c r="Z22" s="15">
        <v>71546.25913454</v>
      </c>
      <c r="AA22" s="15">
        <v>66494.835352055</v>
      </c>
      <c r="AB22" s="15">
        <v>67301.96382036399</v>
      </c>
      <c r="AC22" s="15">
        <v>65165.05753569</v>
      </c>
      <c r="AD22" s="15">
        <v>69989.11648799201</v>
      </c>
      <c r="AE22" s="15">
        <v>65973.839253056</v>
      </c>
      <c r="AF22" s="15">
        <v>58056.067707863</v>
      </c>
      <c r="AG22" s="15">
        <v>48230.198814492</v>
      </c>
      <c r="AH22" s="15"/>
      <c r="AI22" s="15">
        <v>51244.998736854</v>
      </c>
      <c r="AJ22" s="15">
        <v>47639.934481768</v>
      </c>
      <c r="AK22" s="15">
        <v>47334.929251832</v>
      </c>
      <c r="AL22" s="15"/>
      <c r="AM22" s="15">
        <v>51708.929552387</v>
      </c>
      <c r="AN22" s="15">
        <v>49605.565225526996</v>
      </c>
      <c r="AO22" s="15">
        <v>49368.865088567996</v>
      </c>
      <c r="AP22" s="15">
        <v>53268.243849176004</v>
      </c>
      <c r="AQ22" s="15">
        <v>49098.463559208</v>
      </c>
      <c r="AR22" s="15">
        <v>45599.355941958005</v>
      </c>
      <c r="AS22" s="15">
        <v>47995.492684596</v>
      </c>
      <c r="AT22" s="15">
        <v>47653.88576981</v>
      </c>
      <c r="AU22" s="15">
        <v>48074.589234472</v>
      </c>
      <c r="AV22" s="15">
        <v>44220.273960264</v>
      </c>
      <c r="AW22" s="15">
        <v>42005.739281842</v>
      </c>
      <c r="AX22" s="15">
        <v>42832.57975721</v>
      </c>
      <c r="AY22" s="15">
        <v>42819.120411690004</v>
      </c>
      <c r="AZ22" s="15">
        <v>47682.109319186005</v>
      </c>
      <c r="BA22" s="15">
        <v>44018.080938964005</v>
      </c>
      <c r="BB22" s="15">
        <v>44501.100390495994</v>
      </c>
      <c r="BC22" s="15">
        <v>44062.602004673</v>
      </c>
      <c r="BD22" s="15">
        <v>40995.95624387501</v>
      </c>
      <c r="BE22" s="15">
        <v>38078.432987399996</v>
      </c>
      <c r="BF22" s="15">
        <v>38763.278139439004</v>
      </c>
      <c r="BG22" s="15">
        <v>39041.910465633</v>
      </c>
      <c r="BH22" s="15">
        <v>38994.062567853005</v>
      </c>
      <c r="BI22" s="15">
        <v>34926.981091891</v>
      </c>
      <c r="BJ22" s="15">
        <v>36230.106000816</v>
      </c>
      <c r="BK22" s="15">
        <v>41412.164823092</v>
      </c>
      <c r="BL22" s="15">
        <v>37310.595656301004</v>
      </c>
      <c r="BM22" s="15">
        <v>37025.15457781</v>
      </c>
      <c r="BN22" s="15">
        <v>39030.16696875</v>
      </c>
      <c r="BO22" s="15">
        <v>37119.84245311999</v>
      </c>
      <c r="BP22" s="15">
        <v>36622.06117865699</v>
      </c>
      <c r="BQ22" s="15">
        <v>41007.200806844</v>
      </c>
      <c r="BR22" s="15">
        <v>46257.419899575005</v>
      </c>
      <c r="BS22" s="15">
        <v>45439.53386763301</v>
      </c>
      <c r="BT22" s="15">
        <v>41933.756398178004</v>
      </c>
      <c r="BU22" s="15">
        <v>36809.288225489996</v>
      </c>
      <c r="BV22" s="15">
        <v>37642.65866281</v>
      </c>
      <c r="BW22" s="15">
        <v>34492.70918612</v>
      </c>
      <c r="BX22" s="15">
        <v>35980.18028</v>
      </c>
      <c r="BY22" s="15">
        <v>27903.704404065003</v>
      </c>
      <c r="BZ22" s="15"/>
      <c r="CA22" s="15"/>
      <c r="CB22" s="15"/>
      <c r="CC22" s="15">
        <v>37513.58550984</v>
      </c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8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</row>
    <row r="23" outlineLevel="2">
      <c r="A23" s="1"/>
      <c r="B23" s="4"/>
      <c r="C23" s="38" t="s">
        <v>317</v>
      </c>
      <c r="D23" s="24">
        <f t="shared" si="0"/>
      </c>
      <c r="E23" s="24">
        <f t="shared" si="3"/>
      </c>
      <c r="F23" s="24">
        <f t="shared" si="6"/>
      </c>
      <c r="G23" s="24">
        <f t="shared" si="9"/>
      </c>
      <c r="H23" s="24">
        <f t="shared" si="12"/>
      </c>
      <c r="I23" s="24">
        <f t="shared" si="15"/>
      </c>
      <c r="J23" s="24">
        <f t="shared" si="18"/>
      </c>
      <c r="K23" s="37">
        <f t="shared" si="21"/>
      </c>
      <c r="L23" s="2"/>
      <c r="M23" s="36"/>
      <c r="N23" s="36">
        <v>900485.6410519999</v>
      </c>
      <c r="O23" s="36">
        <v>814735.847439144</v>
      </c>
      <c r="P23" s="36">
        <v>687762.78817149</v>
      </c>
      <c r="Q23" s="36">
        <v>612512.4615599251</v>
      </c>
      <c r="R23" s="36">
        <v>666626.222786</v>
      </c>
      <c r="S23" s="36">
        <v>554943.946377926</v>
      </c>
      <c r="T23" s="36">
        <v>538623.976657536</v>
      </c>
      <c r="U23" s="36">
        <v>531293.069808524</v>
      </c>
      <c r="V23" s="36">
        <v>636561.408042236</v>
      </c>
      <c r="W23" s="36">
        <v>567038.319742495</v>
      </c>
      <c r="X23" s="36">
        <v>467060.74786342</v>
      </c>
      <c r="Y23" s="36">
        <v>449172.03574664996</v>
      </c>
      <c r="Z23" s="36">
        <v>562155.27412872</v>
      </c>
      <c r="AA23" s="36">
        <v>386855.57947459</v>
      </c>
      <c r="AB23" s="36">
        <v>346975.382141362</v>
      </c>
      <c r="AC23" s="36">
        <v>297332.94513142505</v>
      </c>
      <c r="AD23" s="36">
        <v>294261.064903078</v>
      </c>
      <c r="AE23" s="36">
        <v>382113.664670976</v>
      </c>
      <c r="AF23" s="36">
        <v>288986.114299478</v>
      </c>
      <c r="AG23" s="36">
        <v>244429.918506198</v>
      </c>
      <c r="AH23" s="36">
        <v>305472.743889</v>
      </c>
      <c r="AI23" s="36">
        <v>237699.467199702</v>
      </c>
      <c r="AJ23" s="36">
        <v>185395.84637451402</v>
      </c>
      <c r="AK23" s="36">
        <v>181584.750492368</v>
      </c>
      <c r="AL23" s="36">
        <v>232108.476704</v>
      </c>
      <c r="AM23" s="36">
        <v>203579.65202975698</v>
      </c>
      <c r="AN23" s="36">
        <v>219790.677307221</v>
      </c>
      <c r="AO23" s="36">
        <v>214775.01172919996</v>
      </c>
      <c r="AP23" s="36">
        <v>252856.64787422502</v>
      </c>
      <c r="AQ23" s="36">
        <v>214245.86967529202</v>
      </c>
      <c r="AR23" s="36">
        <v>208148.50915623602</v>
      </c>
      <c r="AS23" s="36">
        <v>216297.18284172</v>
      </c>
      <c r="AT23" s="36">
        <v>226626.340355804</v>
      </c>
      <c r="AU23" s="36">
        <v>223390.099201424</v>
      </c>
      <c r="AV23" s="36">
        <v>187852.04160119998</v>
      </c>
      <c r="AW23" s="36">
        <v>156138.628334572</v>
      </c>
      <c r="AX23" s="36">
        <v>167686.378911345</v>
      </c>
      <c r="AY23" s="36">
        <v>176415.37556901</v>
      </c>
      <c r="AZ23" s="36">
        <v>191544.605011706</v>
      </c>
      <c r="BA23" s="36">
        <v>182181.867418441</v>
      </c>
      <c r="BB23" s="36">
        <v>182131.78046927997</v>
      </c>
      <c r="BC23" s="36">
        <v>197641.92738824396</v>
      </c>
      <c r="BD23" s="36">
        <v>220535.840674125</v>
      </c>
      <c r="BE23" s="36">
        <v>191873.87373531</v>
      </c>
      <c r="BF23" s="36">
        <v>166046.25857477702</v>
      </c>
      <c r="BG23" s="36">
        <v>197848.988058501</v>
      </c>
      <c r="BH23" s="36">
        <v>229347.634121823</v>
      </c>
      <c r="BI23" s="36">
        <v>194181.688327571</v>
      </c>
      <c r="BJ23" s="36">
        <v>178007.041466184</v>
      </c>
      <c r="BK23" s="36">
        <v>191588.510848394</v>
      </c>
      <c r="BL23" s="36">
        <v>184728.34948531902</v>
      </c>
      <c r="BM23" s="36">
        <v>193714.36654351398</v>
      </c>
      <c r="BN23" s="36">
        <v>168658.45329</v>
      </c>
      <c r="BO23" s="36">
        <v>156350.52353568</v>
      </c>
      <c r="BP23" s="36">
        <v>155634.233190339</v>
      </c>
      <c r="BQ23" s="36">
        <v>155119.210918376</v>
      </c>
      <c r="BR23" s="36">
        <v>172086.910578732</v>
      </c>
      <c r="BS23" s="36">
        <v>157553.824814718</v>
      </c>
      <c r="BT23" s="36">
        <v>133923.454049145</v>
      </c>
      <c r="BU23" s="36">
        <v>114182.59925036099</v>
      </c>
      <c r="BV23" s="36">
        <v>138722.943299974</v>
      </c>
      <c r="BW23" s="36">
        <v>142469.50396628003</v>
      </c>
      <c r="BX23" s="36">
        <v>122942.34419500001</v>
      </c>
      <c r="BY23" s="36">
        <v>74868.006477264</v>
      </c>
      <c r="BZ23" s="36">
        <v>115430.47729995498</v>
      </c>
      <c r="CA23" s="36">
        <v>130061.00108345757</v>
      </c>
      <c r="CB23" s="36">
        <v>113775.99907577479</v>
      </c>
      <c r="CC23" s="36">
        <v>121904.97689244799</v>
      </c>
      <c r="CD23" s="36">
        <v>100016.91730550617</v>
      </c>
      <c r="CE23" s="36">
        <v>112000.00178114609</v>
      </c>
      <c r="CF23" s="36">
        <v>67509.000619817</v>
      </c>
      <c r="CG23" s="36">
        <v>83999.99875271256</v>
      </c>
      <c r="CH23" s="36">
        <v>102924.0591640002</v>
      </c>
      <c r="CI23" s="36">
        <v>96000.000489456</v>
      </c>
      <c r="CJ23" s="36">
        <v>95143.99977305111</v>
      </c>
      <c r="CK23" s="36">
        <v>89999.9988352776</v>
      </c>
      <c r="CL23" s="36">
        <v>198098.4264854851</v>
      </c>
      <c r="CM23" s="36">
        <v>68099.00100210062</v>
      </c>
      <c r="CN23" s="36">
        <v>103912.99886052123</v>
      </c>
      <c r="CO23" s="36">
        <v>70713.99987617412</v>
      </c>
      <c r="CP23" s="36">
        <v>226949.4028255666</v>
      </c>
      <c r="CQ23" s="36">
        <v>82993.9988794565</v>
      </c>
      <c r="CR23" s="36">
        <v>79999.00127969602</v>
      </c>
      <c r="CS23" s="36">
        <v>70999.99931830345</v>
      </c>
      <c r="CT23" s="36">
        <v>162353.58385162157</v>
      </c>
      <c r="CU23" s="36">
        <v>55000.000423516496</v>
      </c>
      <c r="CV23" s="36">
        <v>76000.00082553024</v>
      </c>
      <c r="CW23" s="36">
        <v>47999.99949001488</v>
      </c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8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</row>
    <row r="24" outlineLevel="1">
      <c r="A24" s="1"/>
      <c r="B24" s="4"/>
      <c r="C24" s="23" t="s">
        <v>318</v>
      </c>
      <c r="D24" s="28">
        <f t="shared" si="0"/>
      </c>
      <c r="E24" s="28">
        <f t="shared" si="3"/>
      </c>
      <c r="F24" s="28">
        <f t="shared" si="6"/>
      </c>
      <c r="G24" s="28">
        <f t="shared" si="9"/>
      </c>
      <c r="H24" s="28">
        <f t="shared" si="12"/>
      </c>
      <c r="I24" s="28">
        <f t="shared" si="15"/>
      </c>
      <c r="J24" s="28">
        <f t="shared" si="18"/>
      </c>
      <c r="K24" s="29">
        <f t="shared" si="21"/>
      </c>
      <c r="M24" s="15"/>
      <c r="N24" s="15">
        <v>1770530.239408</v>
      </c>
      <c r="O24" s="15">
        <v>1635472.4335554477</v>
      </c>
      <c r="P24" s="15">
        <v>1486324.58440716</v>
      </c>
      <c r="Q24" s="15">
        <v>1467258.50400484</v>
      </c>
      <c r="R24" s="15">
        <v>1584301.91366</v>
      </c>
      <c r="S24" s="15">
        <v>1615078.516643228</v>
      </c>
      <c r="T24" s="15">
        <v>1357706.748841344</v>
      </c>
      <c r="U24" s="15">
        <v>1287980.755508308</v>
      </c>
      <c r="V24" s="15">
        <v>1422796.3376186038</v>
      </c>
      <c r="W24" s="15">
        <v>1416116.978398823</v>
      </c>
      <c r="X24" s="15">
        <v>1349218.85705045</v>
      </c>
      <c r="Y24" s="15">
        <v>1288899.72239094</v>
      </c>
      <c r="Z24" s="15">
        <v>1158804.6353222402</v>
      </c>
      <c r="AA24" s="15">
        <v>1107355.77373383</v>
      </c>
      <c r="AB24" s="15">
        <v>1103218.288808896</v>
      </c>
      <c r="AC24" s="15">
        <v>1094477.394242274</v>
      </c>
      <c r="AD24" s="15">
        <v>1051223.722694782</v>
      </c>
      <c r="AE24" s="15">
        <v>1012042.0810541441</v>
      </c>
      <c r="AF24" s="15">
        <v>833799.5200161691</v>
      </c>
      <c r="AG24" s="15">
        <v>829889.415951318</v>
      </c>
      <c r="AH24" s="15">
        <v>841420.356972</v>
      </c>
      <c r="AI24" s="15">
        <v>769305.294643176</v>
      </c>
      <c r="AJ24" s="15">
        <v>687250.8774357759</v>
      </c>
      <c r="AK24" s="15">
        <v>661965.6471028241</v>
      </c>
      <c r="AL24" s="15">
        <v>767613.807712</v>
      </c>
      <c r="AM24" s="15">
        <v>713778.3067546309</v>
      </c>
      <c r="AN24" s="15">
        <v>667623.196963503</v>
      </c>
      <c r="AO24" s="15">
        <v>696458.8583702759</v>
      </c>
      <c r="AP24" s="15">
        <v>703643.6087149321</v>
      </c>
      <c r="AQ24" s="15">
        <v>694608.8391010441</v>
      </c>
      <c r="AR24" s="15">
        <v>628713.896835552</v>
      </c>
      <c r="AS24" s="15">
        <v>622596.364834444</v>
      </c>
      <c r="AT24" s="15">
        <v>626893.259227946</v>
      </c>
      <c r="AU24" s="15">
        <v>587783.89210176</v>
      </c>
      <c r="AV24" s="15">
        <v>520201.91335128</v>
      </c>
      <c r="AW24" s="15">
        <v>463632.641695554</v>
      </c>
      <c r="AX24" s="15">
        <v>473451.34878003504</v>
      </c>
      <c r="AY24" s="15">
        <v>512610.38208135</v>
      </c>
      <c r="AZ24" s="15">
        <v>535416.508980622</v>
      </c>
      <c r="BA24" s="15">
        <v>531049.547668167</v>
      </c>
      <c r="BB24" s="15">
        <v>515446.75657604594</v>
      </c>
      <c r="BC24" s="15">
        <v>506380.3944192539</v>
      </c>
      <c r="BD24" s="15">
        <v>451834.266433875</v>
      </c>
      <c r="BE24" s="15">
        <v>398624.55700236</v>
      </c>
      <c r="BF24" s="15">
        <v>406029.478181033</v>
      </c>
      <c r="BG24" s="15">
        <v>447672.96078547504</v>
      </c>
      <c r="BH24" s="15">
        <v>399815.286046391</v>
      </c>
      <c r="BI24" s="15">
        <v>361242.09841436497</v>
      </c>
      <c r="BJ24" s="15">
        <v>360365.53671434394</v>
      </c>
      <c r="BK24" s="15">
        <v>357352.11991412996</v>
      </c>
      <c r="BL24" s="15">
        <v>340041.35648079</v>
      </c>
      <c r="BM24" s="15">
        <v>308124.410710952</v>
      </c>
      <c r="BN24" s="15">
        <v>290180.842625</v>
      </c>
      <c r="BO24" s="15">
        <v>295971.278538176</v>
      </c>
      <c r="BP24" s="15">
        <v>293957.275873137</v>
      </c>
      <c r="BQ24" s="15">
        <v>271849.343986732</v>
      </c>
      <c r="BR24" s="15">
        <v>265506.55481967004</v>
      </c>
      <c r="BS24" s="15">
        <v>251952.68088315302</v>
      </c>
      <c r="BT24" s="15">
        <v>225646.61441182301</v>
      </c>
      <c r="BU24" s="15">
        <v>200628.94706616</v>
      </c>
      <c r="BV24" s="15">
        <v>203088.917686187</v>
      </c>
      <c r="BW24" s="15">
        <v>189090.92977266002</v>
      </c>
      <c r="BX24" s="15">
        <v>153821.30764</v>
      </c>
      <c r="BY24" s="15">
        <v>109827.417181209</v>
      </c>
      <c r="BZ24" s="15">
        <v>164926.42171628503</v>
      </c>
      <c r="CA24" s="15">
        <v>185403.00154447745</v>
      </c>
      <c r="CB24" s="15">
        <v>163275.9986736764</v>
      </c>
      <c r="CC24" s="15">
        <v>167037.85721571202</v>
      </c>
      <c r="CD24" s="15">
        <v>161355.491668308</v>
      </c>
      <c r="CE24" s="15">
        <v>142000.0022582388</v>
      </c>
      <c r="CF24" s="15">
        <v>115912.00106421705</v>
      </c>
      <c r="CG24" s="15">
        <v>119999.9982181608</v>
      </c>
      <c r="CH24" s="15">
        <v>123029.6879768502</v>
      </c>
      <c r="CI24" s="15">
        <v>130000.000662805</v>
      </c>
      <c r="CJ24" s="15">
        <v>126567.99969809482</v>
      </c>
      <c r="CK24" s="15">
        <v>115999.99849880223</v>
      </c>
      <c r="CL24" s="15">
        <v>125412.17139259672</v>
      </c>
      <c r="CM24" s="15">
        <v>100885.00148455809</v>
      </c>
      <c r="CN24" s="15">
        <v>110174.99879185401</v>
      </c>
      <c r="CO24" s="15">
        <v>106483.99981353799</v>
      </c>
      <c r="CP24" s="15">
        <v>133552.99166258617</v>
      </c>
      <c r="CQ24" s="15">
        <v>89478.99879189928</v>
      </c>
      <c r="CR24" s="15">
        <v>86795.00138840755</v>
      </c>
      <c r="CS24" s="15">
        <v>86999.99916468169</v>
      </c>
      <c r="CT24" s="15">
        <v>124489.17892238955</v>
      </c>
      <c r="CU24" s="15">
        <v>90000.00069302699</v>
      </c>
      <c r="CV24" s="15">
        <v>81000.00087984143</v>
      </c>
      <c r="CW24" s="15">
        <v>71999.99923502232</v>
      </c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8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</row>
    <row r="25" outlineLevel="1">
      <c r="A25" s="1"/>
      <c r="B25" s="4"/>
      <c r="C25" s="23" t="s">
        <v>319</v>
      </c>
      <c r="D25" s="28">
        <f t="shared" si="0"/>
      </c>
      <c r="E25" s="28">
        <f t="shared" si="3"/>
      </c>
      <c r="F25" s="28">
        <f t="shared" si="6"/>
      </c>
      <c r="G25" s="28">
        <f t="shared" si="9"/>
      </c>
      <c r="H25" s="28">
        <f t="shared" si="12"/>
      </c>
      <c r="I25" s="28">
        <f t="shared" si="15"/>
      </c>
      <c r="J25" s="28">
        <f t="shared" si="18"/>
      </c>
      <c r="K25" s="29">
        <f t="shared" si="21"/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8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</row>
    <row r="26" outlineLevel="2">
      <c r="A26" s="1"/>
      <c r="B26" s="4"/>
      <c r="C26" s="23" t="s">
        <v>320</v>
      </c>
      <c r="D26" s="28">
        <f t="shared" si="0"/>
      </c>
      <c r="E26" s="28">
        <f t="shared" si="3"/>
      </c>
      <c r="F26" s="28">
        <f t="shared" si="6"/>
      </c>
      <c r="G26" s="28">
        <f t="shared" si="9"/>
      </c>
      <c r="H26" s="28">
        <f t="shared" si="12"/>
      </c>
      <c r="I26" s="28">
        <f t="shared" si="15"/>
      </c>
      <c r="J26" s="28">
        <f t="shared" si="18"/>
      </c>
      <c r="K26" s="29">
        <f t="shared" si="21"/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8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</row>
    <row r="27" outlineLevel="3">
      <c r="A27" s="1"/>
      <c r="B27" s="4"/>
      <c r="C27" s="23" t="s">
        <v>321</v>
      </c>
      <c r="D27" s="28">
        <f t="shared" si="0"/>
      </c>
      <c r="E27" s="28">
        <f t="shared" si="3"/>
      </c>
      <c r="F27" s="28">
        <f t="shared" si="6"/>
      </c>
      <c r="G27" s="28">
        <f t="shared" si="9"/>
      </c>
      <c r="H27" s="28">
        <f t="shared" si="12"/>
      </c>
      <c r="I27" s="28">
        <f t="shared" si="15"/>
      </c>
      <c r="J27" s="28">
        <f t="shared" si="18"/>
      </c>
      <c r="K27" s="29">
        <f t="shared" si="21"/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>
        <v>218.929774595</v>
      </c>
      <c r="BJ27" s="15">
        <v>50.672100695999994</v>
      </c>
      <c r="BK27" s="15">
        <v>48.085757004</v>
      </c>
      <c r="BL27" s="15">
        <v>48.39693971300001</v>
      </c>
      <c r="BM27" s="15">
        <v>79.269801656</v>
      </c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8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</row>
    <row r="28" outlineLevel="3">
      <c r="A28" s="1"/>
      <c r="B28" s="4"/>
      <c r="C28" s="38" t="s">
        <v>322</v>
      </c>
      <c r="D28" s="24">
        <f t="shared" si="0"/>
      </c>
      <c r="E28" s="24">
        <f t="shared" si="3"/>
      </c>
      <c r="F28" s="24">
        <f t="shared" si="6"/>
      </c>
      <c r="G28" s="24">
        <f t="shared" si="9"/>
      </c>
      <c r="H28" s="24">
        <f t="shared" si="12"/>
      </c>
      <c r="I28" s="24">
        <f t="shared" si="15"/>
      </c>
      <c r="J28" s="24">
        <f t="shared" si="18"/>
      </c>
      <c r="K28" s="37">
        <f t="shared" si="21"/>
      </c>
      <c r="L28" s="2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>
        <v>218.929774595</v>
      </c>
      <c r="BJ28" s="36">
        <v>50.672100695999994</v>
      </c>
      <c r="BK28" s="36">
        <v>48.085757004</v>
      </c>
      <c r="BL28" s="36">
        <v>48.39693971300001</v>
      </c>
      <c r="BM28" s="36">
        <v>79.269801656</v>
      </c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8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</row>
    <row r="29" outlineLevel="2">
      <c r="A29" s="1"/>
      <c r="B29" s="4"/>
      <c r="C29" s="38" t="s">
        <v>323</v>
      </c>
      <c r="D29" s="24">
        <f t="shared" si="0"/>
      </c>
      <c r="E29" s="24">
        <f t="shared" si="3"/>
      </c>
      <c r="F29" s="24">
        <f t="shared" si="6"/>
      </c>
      <c r="G29" s="24">
        <f t="shared" si="9"/>
      </c>
      <c r="H29" s="24">
        <f t="shared" si="12"/>
      </c>
      <c r="I29" s="24">
        <f t="shared" si="15"/>
      </c>
      <c r="J29" s="24">
        <f t="shared" si="18"/>
      </c>
      <c r="K29" s="37">
        <f t="shared" si="21"/>
      </c>
      <c r="L29" s="2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>
        <v>218.929774595</v>
      </c>
      <c r="BJ29" s="36">
        <v>50.672100695999994</v>
      </c>
      <c r="BK29" s="36">
        <v>48.085757004</v>
      </c>
      <c r="BL29" s="36">
        <v>48.39693971300001</v>
      </c>
      <c r="BM29" s="36">
        <v>79.269801656</v>
      </c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8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</row>
    <row r="30" outlineLevel="1">
      <c r="A30" s="1"/>
      <c r="B30" s="4"/>
      <c r="C30" s="23" t="s">
        <v>324</v>
      </c>
      <c r="D30" s="28">
        <f t="shared" si="0"/>
      </c>
      <c r="E30" s="28">
        <f t="shared" si="3"/>
      </c>
      <c r="F30" s="28">
        <f t="shared" si="6"/>
      </c>
      <c r="G30" s="28">
        <f t="shared" si="9"/>
      </c>
      <c r="H30" s="28">
        <f t="shared" si="12"/>
      </c>
      <c r="I30" s="28">
        <f t="shared" si="15"/>
      </c>
      <c r="J30" s="28">
        <f t="shared" si="18"/>
      </c>
      <c r="K30" s="29">
        <f t="shared" si="21"/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8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</row>
    <row r="31" outlineLevel="2">
      <c r="A31" s="1"/>
      <c r="B31" s="4"/>
      <c r="C31" s="23" t="s">
        <v>325</v>
      </c>
      <c r="D31" s="28">
        <f t="shared" si="0"/>
      </c>
      <c r="E31" s="28">
        <f t="shared" si="3"/>
      </c>
      <c r="F31" s="28">
        <f t="shared" si="6"/>
      </c>
      <c r="G31" s="28">
        <f t="shared" si="9"/>
      </c>
      <c r="H31" s="28">
        <f t="shared" si="12"/>
      </c>
      <c r="I31" s="28">
        <f t="shared" si="15"/>
      </c>
      <c r="J31" s="28">
        <f t="shared" si="18"/>
      </c>
      <c r="K31" s="29">
        <f t="shared" si="21"/>
      </c>
      <c r="M31" s="15"/>
      <c r="N31" s="15"/>
      <c r="O31" s="15">
        <v>511.644538524</v>
      </c>
      <c r="P31" s="15">
        <v>376.76386053</v>
      </c>
      <c r="Q31" s="15">
        <v>209.163146745</v>
      </c>
      <c r="R31" s="15"/>
      <c r="S31" s="15">
        <v>658.4085912180001</v>
      </c>
      <c r="T31" s="15">
        <v>461.0925792</v>
      </c>
      <c r="U31" s="15">
        <v>202.75062129200003</v>
      </c>
      <c r="V31" s="15">
        <v>610.065856664</v>
      </c>
      <c r="W31" s="15">
        <v>342.813766356</v>
      </c>
      <c r="X31" s="15">
        <v>378.06180115</v>
      </c>
      <c r="Y31" s="15">
        <v>420.7596738479999</v>
      </c>
      <c r="Z31" s="15">
        <v>91.51551172</v>
      </c>
      <c r="AA31" s="15">
        <v>-70.38772119</v>
      </c>
      <c r="AB31" s="15">
        <v>-99.58967140200001</v>
      </c>
      <c r="AC31" s="15">
        <v>-17.685945291</v>
      </c>
      <c r="AD31" s="15">
        <v>-18.222419046</v>
      </c>
      <c r="AE31" s="15">
        <v>137.43349446399998</v>
      </c>
      <c r="AF31" s="15">
        <v>-48.16621695400001</v>
      </c>
      <c r="AG31" s="15">
        <v>54.043274196000006</v>
      </c>
      <c r="AH31" s="15"/>
      <c r="AI31" s="15">
        <v>116.749699188</v>
      </c>
      <c r="AJ31" s="15">
        <v>125.21912591600001</v>
      </c>
      <c r="AK31" s="15">
        <v>-158.38041484000001</v>
      </c>
      <c r="AL31" s="15"/>
      <c r="AM31" s="15">
        <v>-26.938477593999995</v>
      </c>
      <c r="AN31" s="15">
        <v>10.203197904000001</v>
      </c>
      <c r="AO31" s="15">
        <v>-50.252129796</v>
      </c>
      <c r="AP31" s="15">
        <v>0</v>
      </c>
      <c r="AQ31" s="15">
        <v>0</v>
      </c>
      <c r="AR31" s="15">
        <v>0</v>
      </c>
      <c r="AS31" s="15">
        <v>0</v>
      </c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8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</row>
    <row r="32" outlineLevel="2">
      <c r="A32" s="1"/>
      <c r="B32" s="4"/>
      <c r="C32" s="38" t="s">
        <v>326</v>
      </c>
      <c r="D32" s="24">
        <f t="shared" si="0"/>
      </c>
      <c r="E32" s="24">
        <f t="shared" si="3"/>
      </c>
      <c r="F32" s="24">
        <f t="shared" si="6"/>
      </c>
      <c r="G32" s="24">
        <f t="shared" si="9"/>
      </c>
      <c r="H32" s="24">
        <f t="shared" si="12"/>
      </c>
      <c r="I32" s="24">
        <f t="shared" si="15"/>
      </c>
      <c r="J32" s="24">
        <f t="shared" si="18"/>
      </c>
      <c r="K32" s="37">
        <f t="shared" si="21"/>
      </c>
      <c r="L32" s="2"/>
      <c r="M32" s="36"/>
      <c r="N32" s="36"/>
      <c r="O32" s="36">
        <v>511.644538524</v>
      </c>
      <c r="P32" s="36">
        <v>376.76386053</v>
      </c>
      <c r="Q32" s="36">
        <v>209.163146745</v>
      </c>
      <c r="R32" s="36"/>
      <c r="S32" s="36">
        <v>658.4085912180001</v>
      </c>
      <c r="T32" s="36">
        <v>461.0925792</v>
      </c>
      <c r="U32" s="36">
        <v>202.75062129200003</v>
      </c>
      <c r="V32" s="36">
        <v>610.065856664</v>
      </c>
      <c r="W32" s="36">
        <v>342.813766356</v>
      </c>
      <c r="X32" s="36">
        <v>378.06180115</v>
      </c>
      <c r="Y32" s="36">
        <v>420.7596738479999</v>
      </c>
      <c r="Z32" s="36">
        <v>91.51551172</v>
      </c>
      <c r="AA32" s="36">
        <v>-70.38772119</v>
      </c>
      <c r="AB32" s="36">
        <v>-99.58967140200001</v>
      </c>
      <c r="AC32" s="36">
        <v>-17.685945291</v>
      </c>
      <c r="AD32" s="36">
        <v>-18.222419046</v>
      </c>
      <c r="AE32" s="36">
        <v>137.43349446399998</v>
      </c>
      <c r="AF32" s="36">
        <v>-48.16621695400001</v>
      </c>
      <c r="AG32" s="36">
        <v>54.043274196000006</v>
      </c>
      <c r="AH32" s="36"/>
      <c r="AI32" s="36">
        <v>116.749699188</v>
      </c>
      <c r="AJ32" s="36">
        <v>125.21912591600001</v>
      </c>
      <c r="AK32" s="36">
        <v>-158.38041484000001</v>
      </c>
      <c r="AL32" s="36"/>
      <c r="AM32" s="36">
        <v>-26.938477593999995</v>
      </c>
      <c r="AN32" s="36">
        <v>10.203197904000001</v>
      </c>
      <c r="AO32" s="36">
        <v>-50.252129796</v>
      </c>
      <c r="AP32" s="36">
        <v>0</v>
      </c>
      <c r="AQ32" s="36">
        <v>0</v>
      </c>
      <c r="AR32" s="36">
        <v>0</v>
      </c>
      <c r="AS32" s="36">
        <v>0</v>
      </c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8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</row>
    <row r="33" outlineLevel="1">
      <c r="A33" s="1"/>
      <c r="B33" s="4"/>
      <c r="C33" s="23" t="s">
        <v>327</v>
      </c>
      <c r="D33" s="28">
        <f t="shared" si="0"/>
      </c>
      <c r="E33" s="28">
        <f t="shared" si="3"/>
      </c>
      <c r="F33" s="28">
        <f t="shared" si="6"/>
      </c>
      <c r="G33" s="28">
        <f t="shared" si="9"/>
      </c>
      <c r="H33" s="28">
        <f t="shared" si="12"/>
      </c>
      <c r="I33" s="28">
        <f t="shared" si="15"/>
      </c>
      <c r="J33" s="28">
        <f t="shared" si="18"/>
      </c>
      <c r="K33" s="29">
        <f t="shared" si="21"/>
      </c>
      <c r="M33" s="15"/>
      <c r="N33" s="15">
        <v>10085.142194</v>
      </c>
      <c r="O33" s="15">
        <v>-15477.518403396</v>
      </c>
      <c r="P33" s="15">
        <v>39390.59666979</v>
      </c>
      <c r="Q33" s="15">
        <v>4126.684192330001</v>
      </c>
      <c r="R33" s="15">
        <v>-1822.842908</v>
      </c>
      <c r="S33" s="15">
        <v>-4144.62317962</v>
      </c>
      <c r="T33" s="15">
        <v>1539.495251712</v>
      </c>
      <c r="U33" s="15">
        <v>-1549.542345627</v>
      </c>
      <c r="V33" s="15">
        <v>-12484.236051847998</v>
      </c>
      <c r="W33" s="15">
        <v>-394.05131025099996</v>
      </c>
      <c r="X33" s="15">
        <v>-1030.1588574450002</v>
      </c>
      <c r="Y33" s="15">
        <v>28670.080774338</v>
      </c>
      <c r="Z33" s="15">
        <v>3776.79412704</v>
      </c>
      <c r="AA33" s="15">
        <v>3326.7705268450004</v>
      </c>
      <c r="AB33" s="15">
        <v>-1922.82749126</v>
      </c>
      <c r="AC33" s="15">
        <v>6740.1244260210005</v>
      </c>
      <c r="AD33" s="15">
        <v>-7203.3327820740005</v>
      </c>
      <c r="AE33" s="15">
        <v>-15178.985661952</v>
      </c>
      <c r="AF33" s="15">
        <v>286.183697952</v>
      </c>
      <c r="AG33" s="15">
        <v>-2265.92879355</v>
      </c>
      <c r="AH33" s="15">
        <v>492.32740499999994</v>
      </c>
      <c r="AI33" s="15">
        <v>4691.4573322139995</v>
      </c>
      <c r="AJ33" s="15">
        <v>8384.734349304</v>
      </c>
      <c r="AK33" s="15">
        <v>2383.681981464</v>
      </c>
      <c r="AL33" s="15">
        <v>4633.744544</v>
      </c>
      <c r="AM33" s="15">
        <v>-228.063890817</v>
      </c>
      <c r="AN33" s="15">
        <v>22241.091894264002</v>
      </c>
      <c r="AO33" s="15">
        <v>44395.029286446</v>
      </c>
      <c r="AP33" s="15">
        <v>-2872.019196411</v>
      </c>
      <c r="AQ33" s="15">
        <v>9472.458246804</v>
      </c>
      <c r="AR33" s="15">
        <v>2851.660816038</v>
      </c>
      <c r="AS33" s="15">
        <v>-616.971141596</v>
      </c>
      <c r="AT33" s="15">
        <v>2253.670186382</v>
      </c>
      <c r="AU33" s="15">
        <v>-1629.876410028</v>
      </c>
      <c r="AV33" s="15">
        <v>172.18462554</v>
      </c>
      <c r="AW33" s="15">
        <v>-259.230005214</v>
      </c>
      <c r="AX33" s="15">
        <v>-58438.295913295</v>
      </c>
      <c r="AY33" s="15">
        <v>55552.85025732</v>
      </c>
      <c r="AZ33" s="15">
        <v>2600.533501684</v>
      </c>
      <c r="BA33" s="15">
        <v>8374.187086661</v>
      </c>
      <c r="BB33" s="15">
        <v>-6274.997077288</v>
      </c>
      <c r="BC33" s="15">
        <v>176.48229909999998</v>
      </c>
      <c r="BD33" s="15">
        <v>7544.2502916250005</v>
      </c>
      <c r="BE33" s="15">
        <v>90.54024602999999</v>
      </c>
      <c r="BF33" s="15">
        <v>768.210663556</v>
      </c>
      <c r="BG33" s="15">
        <v>419.785307325</v>
      </c>
      <c r="BH33" s="15">
        <v>32.475717370000005</v>
      </c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>
        <v>2206.9999820720973</v>
      </c>
      <c r="CC33" s="15"/>
      <c r="CD33" s="15"/>
      <c r="CE33" s="15"/>
      <c r="CF33" s="15">
        <v>-631.0000057933688</v>
      </c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>
        <v>-6080.49019560578</v>
      </c>
      <c r="CU33" s="15"/>
      <c r="CV33" s="15">
        <v>-1000.00001086224</v>
      </c>
      <c r="CW33" s="15">
        <v>999.9999893753101</v>
      </c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8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</row>
    <row r="34" outlineLevel="1">
      <c r="A34" s="1"/>
      <c r="B34" s="4"/>
      <c r="C34" s="34" t="s">
        <v>328</v>
      </c>
      <c r="D34" s="24">
        <f t="shared" si="0"/>
      </c>
      <c r="E34" s="24">
        <f t="shared" si="3"/>
      </c>
      <c r="F34" s="24">
        <f t="shared" si="6"/>
      </c>
      <c r="G34" s="24">
        <f t="shared" si="9"/>
      </c>
      <c r="H34" s="24">
        <f t="shared" si="12"/>
      </c>
      <c r="I34" s="24">
        <f t="shared" si="15"/>
      </c>
      <c r="J34" s="24">
        <f t="shared" si="18"/>
      </c>
      <c r="K34" s="37">
        <f t="shared" si="21"/>
      </c>
      <c r="L34" s="39"/>
      <c r="M34" s="24"/>
      <c r="N34" s="24">
        <v>2681101.0226539997</v>
      </c>
      <c r="O34" s="24">
        <v>2435242.40712972</v>
      </c>
      <c r="P34" s="24">
        <v>2213854.7331089703</v>
      </c>
      <c r="Q34" s="24">
        <v>2084106.8129038403</v>
      </c>
      <c r="R34" s="24">
        <v>2249105.293538</v>
      </c>
      <c r="S34" s="24">
        <v>2166536.248432752</v>
      </c>
      <c r="T34" s="24">
        <v>1898331.313329792</v>
      </c>
      <c r="U34" s="24">
        <v>1817927.033592497</v>
      </c>
      <c r="V34" s="24">
        <v>2047483.575465656</v>
      </c>
      <c r="W34" s="24">
        <v>1983104.0605974228</v>
      </c>
      <c r="X34" s="24">
        <v>1815627.507857575</v>
      </c>
      <c r="Y34" s="24">
        <v>1767162.5985857758</v>
      </c>
      <c r="Z34" s="24">
        <v>1724828.21908972</v>
      </c>
      <c r="AA34" s="24">
        <v>1497467.736014075</v>
      </c>
      <c r="AB34" s="24">
        <v>1448171.253787596</v>
      </c>
      <c r="AC34" s="24">
        <v>1398532.777854429</v>
      </c>
      <c r="AD34" s="24">
        <v>1338263.23239674</v>
      </c>
      <c r="AE34" s="24">
        <v>1379114.193557632</v>
      </c>
      <c r="AF34" s="24">
        <v>1123023.651796645</v>
      </c>
      <c r="AG34" s="24">
        <v>1072107.448938162</v>
      </c>
      <c r="AH34" s="24">
        <v>1147385.428266</v>
      </c>
      <c r="AI34" s="24">
        <v>1011812.96887428</v>
      </c>
      <c r="AJ34" s="24">
        <v>881156.6772855101</v>
      </c>
      <c r="AK34" s="24">
        <v>845775.699161816</v>
      </c>
      <c r="AL34" s="24">
        <v>1004356.0289599999</v>
      </c>
      <c r="AM34" s="24">
        <v>917102.9564159769</v>
      </c>
      <c r="AN34" s="24">
        <v>909665.169362892</v>
      </c>
      <c r="AO34" s="24">
        <v>955578.6472561259</v>
      </c>
      <c r="AP34" s="24">
        <v>953628.2373927461</v>
      </c>
      <c r="AQ34" s="24">
        <v>918327.1670231401</v>
      </c>
      <c r="AR34" s="24">
        <v>839714.066807826</v>
      </c>
      <c r="AS34" s="24">
        <v>838276.5765345681</v>
      </c>
      <c r="AT34" s="24">
        <v>855773.269770132</v>
      </c>
      <c r="AU34" s="24">
        <v>809544.114893156</v>
      </c>
      <c r="AV34" s="24">
        <v>708226.13957802</v>
      </c>
      <c r="AW34" s="24">
        <v>619512.040024912</v>
      </c>
      <c r="AX34" s="24">
        <v>582699.431778085</v>
      </c>
      <c r="AY34" s="24">
        <v>744578.60790768</v>
      </c>
      <c r="AZ34" s="24">
        <v>729561.647494012</v>
      </c>
      <c r="BA34" s="24">
        <v>721605.602173269</v>
      </c>
      <c r="BB34" s="24">
        <v>691303.539968038</v>
      </c>
      <c r="BC34" s="24">
        <v>704198.8041065979</v>
      </c>
      <c r="BD34" s="24">
        <v>679914.357399625</v>
      </c>
      <c r="BE34" s="24">
        <v>590588.9709836999</v>
      </c>
      <c r="BF34" s="24">
        <v>572843.947419366</v>
      </c>
      <c r="BG34" s="24">
        <v>645941.734151301</v>
      </c>
      <c r="BH34" s="24">
        <v>629195.395885584</v>
      </c>
      <c r="BI34" s="24">
        <v>555642.716516531</v>
      </c>
      <c r="BJ34" s="24">
        <v>538392.3735780239</v>
      </c>
      <c r="BK34" s="24">
        <v>548988.7165195281</v>
      </c>
      <c r="BL34" s="24">
        <v>524818.102905822</v>
      </c>
      <c r="BM34" s="24">
        <v>501918.047056122</v>
      </c>
      <c r="BN34" s="24">
        <v>458839.29591499997</v>
      </c>
      <c r="BO34" s="24">
        <v>452321.80207385594</v>
      </c>
      <c r="BP34" s="24">
        <v>449591.50906347594</v>
      </c>
      <c r="BQ34" s="24">
        <v>426968.554905108</v>
      </c>
      <c r="BR34" s="24">
        <v>437593.465398402</v>
      </c>
      <c r="BS34" s="24">
        <v>409506.50569787103</v>
      </c>
      <c r="BT34" s="24">
        <v>359570.06846096803</v>
      </c>
      <c r="BU34" s="24">
        <v>314811.546316521</v>
      </c>
      <c r="BV34" s="24">
        <v>341811.860986161</v>
      </c>
      <c r="BW34" s="24">
        <v>331560.43373894</v>
      </c>
      <c r="BX34" s="24">
        <v>276763.65183499997</v>
      </c>
      <c r="BY34" s="24">
        <v>184695.423658473</v>
      </c>
      <c r="BZ34" s="24">
        <v>280356.89901624003</v>
      </c>
      <c r="CA34" s="24">
        <v>315464.00262793497</v>
      </c>
      <c r="CB34" s="24">
        <v>279258.9977315233</v>
      </c>
      <c r="CC34" s="24">
        <v>288942.83410816</v>
      </c>
      <c r="CD34" s="24">
        <v>261372.40897381416</v>
      </c>
      <c r="CE34" s="24">
        <v>254000.00403938486</v>
      </c>
      <c r="CF34" s="24">
        <v>182790.0016782407</v>
      </c>
      <c r="CG34" s="24">
        <v>203999.99697087336</v>
      </c>
      <c r="CH34" s="24">
        <v>226940.447596632</v>
      </c>
      <c r="CI34" s="24">
        <v>226000.001152261</v>
      </c>
      <c r="CJ34" s="24">
        <v>221711.99947114591</v>
      </c>
      <c r="CK34" s="24">
        <v>205999.99733407985</v>
      </c>
      <c r="CL34" s="24">
        <v>323509.64967144135</v>
      </c>
      <c r="CM34" s="24">
        <v>168984.0024866587</v>
      </c>
      <c r="CN34" s="24">
        <v>214087.99765237526</v>
      </c>
      <c r="CO34" s="24">
        <v>177197.9996897121</v>
      </c>
      <c r="CP34" s="24">
        <v>360502.39448815276</v>
      </c>
      <c r="CQ34" s="24">
        <v>172472.99767135578</v>
      </c>
      <c r="CR34" s="24">
        <v>166794.00266810355</v>
      </c>
      <c r="CS34" s="24">
        <v>157999.99848298513</v>
      </c>
      <c r="CT34" s="24">
        <v>285825.73233155755</v>
      </c>
      <c r="CU34" s="24">
        <v>145000.0011165435</v>
      </c>
      <c r="CV34" s="24">
        <v>156000.00169450944</v>
      </c>
      <c r="CW34" s="24">
        <v>120999.9987144125</v>
      </c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8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</row>
    <row r="35">
      <c r="A35" s="1"/>
      <c r="B35" s="4"/>
      <c r="C35" s="34" t="s">
        <v>329</v>
      </c>
      <c r="D35" s="35">
        <f t="shared" si="0"/>
      </c>
      <c r="E35" s="35">
        <f t="shared" si="3"/>
      </c>
      <c r="F35" s="35">
        <f t="shared" si="6"/>
      </c>
      <c r="G35" s="35">
        <f t="shared" si="9"/>
      </c>
      <c r="H35" s="35">
        <f t="shared" si="12"/>
      </c>
      <c r="I35" s="35">
        <f t="shared" si="15"/>
      </c>
      <c r="J35" s="35">
        <f t="shared" si="18"/>
      </c>
      <c r="K35" s="33">
        <f t="shared" si="21"/>
      </c>
      <c r="L35" s="12"/>
      <c r="M35" s="35">
        <v>12373783.067646001</v>
      </c>
      <c r="N35" s="35">
        <v>13169865.456547</v>
      </c>
      <c r="O35" s="35">
        <v>11177596.600506049</v>
      </c>
      <c r="P35" s="35">
        <v>8862188.681894399</v>
      </c>
      <c r="Q35" s="35">
        <v>7923943.0474221455</v>
      </c>
      <c r="R35" s="35">
        <v>8177807.56683</v>
      </c>
      <c r="S35" s="35">
        <v>7202291.247978063</v>
      </c>
      <c r="T35" s="35">
        <v>6580553.390604864</v>
      </c>
      <c r="U35" s="35">
        <v>7605845.269847079</v>
      </c>
      <c r="V35" s="35">
        <v>10371620.590802146</v>
      </c>
      <c r="W35" s="35">
        <v>10224898.68881009</v>
      </c>
      <c r="X35" s="35">
        <v>8919421.818588635</v>
      </c>
      <c r="Y35" s="35">
        <v>8001096.665554349</v>
      </c>
      <c r="Z35" s="35">
        <v>6569613.57990102</v>
      </c>
      <c r="AA35" s="35">
        <v>6134907.31897745</v>
      </c>
      <c r="AB35" s="35">
        <v>5205319.926950833</v>
      </c>
      <c r="AC35" s="35">
        <v>5356979.843985861</v>
      </c>
      <c r="AD35" s="35">
        <v>5516607.215970631</v>
      </c>
      <c r="AE35" s="35">
        <v>5115598.490129792</v>
      </c>
      <c r="AF35" s="35">
        <v>4391096.816281208</v>
      </c>
      <c r="AG35" s="35">
        <v>4271612.665526406</v>
      </c>
      <c r="AH35" s="35">
        <v>4077915.073788</v>
      </c>
      <c r="AI35" s="35">
        <v>3462172.664046804</v>
      </c>
      <c r="AJ35" s="35">
        <v>2451061.75381101</v>
      </c>
      <c r="AK35" s="35">
        <v>2083777.4966598721</v>
      </c>
      <c r="AL35" s="35">
        <v>3471225.528192</v>
      </c>
      <c r="AM35" s="35">
        <v>3106274.1228661826</v>
      </c>
      <c r="AN35" s="35">
        <v>2833664.409650142</v>
      </c>
      <c r="AO35" s="35">
        <v>3301108.77190068</v>
      </c>
      <c r="AP35" s="35">
        <v>3647782.9510104363</v>
      </c>
      <c r="AQ35" s="35">
        <v>3236371.790225868</v>
      </c>
      <c r="AR35" s="35">
        <v>2746632.477877242</v>
      </c>
      <c r="AS35" s="35">
        <v>3058152.15013812</v>
      </c>
      <c r="AT35" s="35">
        <v>3450301.0297425743</v>
      </c>
      <c r="AU35" s="35">
        <v>3335724.0023750956</v>
      </c>
      <c r="AV35" s="35">
        <v>2810379.331746732</v>
      </c>
      <c r="AW35" s="35">
        <v>2091748.789148812</v>
      </c>
      <c r="AX35" s="35">
        <v>2407243.578795175</v>
      </c>
      <c r="AY35" s="35">
        <v>2437346.03004276</v>
      </c>
      <c r="AZ35" s="35">
        <v>2483958.397643052</v>
      </c>
      <c r="BA35" s="35">
        <v>2741284.441970107</v>
      </c>
      <c r="BB35" s="35">
        <v>2883099.348560464</v>
      </c>
      <c r="BC35" s="35">
        <v>2811304.3526231856</v>
      </c>
      <c r="BD35" s="35">
        <v>2347394.2534095002</v>
      </c>
      <c r="BE35" s="35">
        <v>1734752.89765362</v>
      </c>
      <c r="BF35" s="35">
        <v>1635507.748816935</v>
      </c>
      <c r="BG35" s="35">
        <v>1998146.356926822</v>
      </c>
      <c r="BH35" s="35">
        <v>1929428.6384789222</v>
      </c>
      <c r="BI35" s="35">
        <v>1505444.937314759</v>
      </c>
      <c r="BJ35" s="35">
        <v>1591784.9646971999</v>
      </c>
      <c r="BK35" s="35">
        <v>1770298.43730707</v>
      </c>
      <c r="BL35" s="35">
        <v>1582402.248015079</v>
      </c>
      <c r="BM35" s="35">
        <v>1196478.265931916</v>
      </c>
      <c r="BN35" s="35">
        <v>1091589.63030125</v>
      </c>
      <c r="BO35" s="35">
        <v>1085018.203996288</v>
      </c>
      <c r="BP35" s="35">
        <v>1310610.1769924907</v>
      </c>
      <c r="BQ35" s="35">
        <v>1336881.93641962</v>
      </c>
      <c r="BR35" s="35">
        <v>1365477.2291810731</v>
      </c>
      <c r="BS35" s="35">
        <v>1350427.6417335542</v>
      </c>
      <c r="BT35" s="35">
        <v>1270035.9935028888</v>
      </c>
      <c r="BU35" s="35">
        <v>1068200.905621638</v>
      </c>
      <c r="BV35" s="35">
        <v>1040387.5311215679</v>
      </c>
      <c r="BW35" s="35">
        <v>975232.50843232</v>
      </c>
      <c r="BX35" s="35">
        <v>758451.3338050001</v>
      </c>
      <c r="BY35" s="35">
        <v>35618.445952593</v>
      </c>
      <c r="BZ35" s="35">
        <v>467626.1960091658</v>
      </c>
      <c r="CA35" s="35">
        <v>1020436.0085006197</v>
      </c>
      <c r="CB35" s="35">
        <v>1015356.9917520521</v>
      </c>
      <c r="CC35" s="35">
        <v>923087.485894496</v>
      </c>
      <c r="CD35" s="35">
        <v>1178091.28575116</v>
      </c>
      <c r="CE35" s="35">
        <v>982000.0156168344</v>
      </c>
      <c r="CF35" s="35">
        <v>759292.0069712497</v>
      </c>
      <c r="CG35" s="35">
        <v>543999.991922329</v>
      </c>
      <c r="CH35" s="35">
        <v>889379.125624416</v>
      </c>
      <c r="CI35" s="35">
        <v>1016000.005180076</v>
      </c>
      <c r="CJ35" s="35">
        <v>1091481.997396466</v>
      </c>
      <c r="CK35" s="35">
        <v>932999.9879257111</v>
      </c>
      <c r="CL35" s="35">
        <v>983896.156983331</v>
      </c>
      <c r="CM35" s="35">
        <v>752882.0110789221</v>
      </c>
      <c r="CN35" s="35">
        <v>511639.9943895093</v>
      </c>
      <c r="CO35" s="35">
        <v>511234.99910478655</v>
      </c>
      <c r="CP35" s="35">
        <v>864655.8227913267</v>
      </c>
      <c r="CQ35" s="35">
        <v>752078.9898458055</v>
      </c>
      <c r="CR35" s="35">
        <v>591144.009456176</v>
      </c>
      <c r="CS35" s="35">
        <v>530999.9949016778</v>
      </c>
      <c r="CT35" s="35">
        <v>466381.0485634427</v>
      </c>
      <c r="CU35" s="35">
        <v>481000.00370384427</v>
      </c>
      <c r="CV35" s="35">
        <v>262000.00284590689</v>
      </c>
      <c r="CW35" s="35">
        <v>177999.9981088052</v>
      </c>
      <c r="CX35" s="35">
        <v>-2568674.6761032427</v>
      </c>
      <c r="CY35" s="35">
        <v>1169324.9923033393</v>
      </c>
      <c r="CZ35" s="35">
        <v>1169325.0019275153</v>
      </c>
      <c r="DA35" s="35">
        <v>1169324.9977316265</v>
      </c>
      <c r="DB35" s="35">
        <v>-2539448.9308723854</v>
      </c>
      <c r="DC35" s="35">
        <v>912687.9902591914</v>
      </c>
      <c r="DD35" s="35">
        <v>912688.0146605985</v>
      </c>
      <c r="DE35" s="35">
        <v>959895.98856593</v>
      </c>
      <c r="DF35" s="35">
        <v>-2007711.3478996528</v>
      </c>
      <c r="DG35" s="35">
        <v>1325425.9859156918</v>
      </c>
      <c r="DH35" s="35">
        <v>1350355.98457672</v>
      </c>
      <c r="DI35" s="35">
        <v>1362820.0072461276</v>
      </c>
      <c r="DJ35" s="35">
        <v>-1044319.4414929468</v>
      </c>
      <c r="DK35" s="35">
        <v>575398.991350516</v>
      </c>
      <c r="DL35" s="35">
        <v>566264.9986304428</v>
      </c>
      <c r="DM35" s="35">
        <v>551651.9993972429</v>
      </c>
      <c r="DN35" s="35">
        <v>-773766.8140760581</v>
      </c>
      <c r="DO35" s="35">
        <v>390624.99583125004</v>
      </c>
      <c r="DP35" s="35">
        <v>390625.0003394922</v>
      </c>
      <c r="DQ35" s="35">
        <v>390625.00003535155</v>
      </c>
      <c r="DR35" s="35">
        <v>-611806.8512443071</v>
      </c>
      <c r="DS35" s="35">
        <v>384357.9983749805</v>
      </c>
      <c r="DT35" s="35">
        <v>395339.99937968777</v>
      </c>
      <c r="DU35" s="35">
        <v>398634.00151850854</v>
      </c>
      <c r="DV35" s="8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</row>
    <row r="36">
      <c r="A36" s="1"/>
      <c r="B36" s="4"/>
      <c r="C36" s="34" t="s">
        <v>330</v>
      </c>
      <c r="D36" s="35">
        <f t="shared" si="0"/>
      </c>
      <c r="E36" s="35">
        <f t="shared" si="3"/>
      </c>
      <c r="F36" s="35">
        <f t="shared" si="6"/>
      </c>
      <c r="G36" s="35">
        <f t="shared" si="9"/>
      </c>
      <c r="H36" s="35">
        <f t="shared" si="12"/>
      </c>
      <c r="I36" s="35">
        <f t="shared" si="15"/>
      </c>
      <c r="J36" s="35">
        <f t="shared" si="18"/>
      </c>
      <c r="K36" s="33">
        <f t="shared" si="21"/>
      </c>
      <c r="L36" s="12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8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</row>
    <row r="37" outlineLevel="1">
      <c r="A37" s="1"/>
      <c r="B37" s="4"/>
      <c r="C37" s="23" t="s">
        <v>331</v>
      </c>
      <c r="D37" s="28">
        <f t="shared" si="0"/>
      </c>
      <c r="E37" s="28">
        <f t="shared" si="3"/>
      </c>
      <c r="F37" s="28">
        <f t="shared" si="6"/>
      </c>
      <c r="G37" s="28">
        <f t="shared" si="9"/>
      </c>
      <c r="H37" s="28">
        <f t="shared" si="12"/>
      </c>
      <c r="I37" s="28">
        <f t="shared" si="15"/>
      </c>
      <c r="J37" s="28">
        <f t="shared" si="18"/>
      </c>
      <c r="K37" s="29">
        <f t="shared" si="21"/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8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</row>
    <row r="38" outlineLevel="2">
      <c r="A38" s="1"/>
      <c r="B38" s="4"/>
      <c r="C38" s="23" t="s">
        <v>332</v>
      </c>
      <c r="D38" s="28">
        <f t="shared" si="0"/>
      </c>
      <c r="E38" s="28">
        <f t="shared" si="3"/>
      </c>
      <c r="F38" s="28">
        <f t="shared" si="6"/>
      </c>
      <c r="G38" s="28">
        <f t="shared" si="9"/>
      </c>
      <c r="H38" s="28">
        <f t="shared" si="12"/>
      </c>
      <c r="I38" s="28">
        <f t="shared" si="15"/>
      </c>
      <c r="J38" s="28">
        <f t="shared" si="18"/>
      </c>
      <c r="K38" s="29">
        <f t="shared" si="21"/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8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</row>
    <row r="39" outlineLevel="3">
      <c r="A39" s="1"/>
      <c r="B39" s="4"/>
      <c r="C39" s="23" t="s">
        <v>333</v>
      </c>
      <c r="D39" s="28">
        <f t="shared" si="0"/>
      </c>
      <c r="E39" s="28">
        <f t="shared" si="3"/>
      </c>
      <c r="F39" s="28">
        <f t="shared" si="6"/>
      </c>
      <c r="G39" s="28">
        <f t="shared" si="9"/>
      </c>
      <c r="H39" s="28">
        <f t="shared" si="12"/>
      </c>
      <c r="I39" s="28">
        <f t="shared" si="15"/>
      </c>
      <c r="J39" s="28">
        <f t="shared" si="18"/>
      </c>
      <c r="K39" s="29">
        <f t="shared" si="21"/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8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</row>
    <row r="40" outlineLevel="4">
      <c r="A40" s="1"/>
      <c r="B40" s="4"/>
      <c r="C40" s="23" t="s">
        <v>334</v>
      </c>
      <c r="D40" s="28">
        <f t="shared" si="0"/>
      </c>
      <c r="E40" s="28">
        <f t="shared" si="3"/>
      </c>
      <c r="F40" s="28">
        <f t="shared" si="6"/>
      </c>
      <c r="G40" s="28">
        <f t="shared" si="9"/>
      </c>
      <c r="H40" s="28">
        <f t="shared" si="12"/>
      </c>
      <c r="I40" s="28">
        <f t="shared" si="15"/>
      </c>
      <c r="J40" s="28">
        <f t="shared" si="18"/>
      </c>
      <c r="K40" s="29">
        <f t="shared" si="21"/>
      </c>
      <c r="M40" s="15"/>
      <c r="N40" s="15"/>
      <c r="O40" s="15">
        <v>155847.211490412</v>
      </c>
      <c r="P40" s="15">
        <v>154301.8421682</v>
      </c>
      <c r="Q40" s="15">
        <v>151598.922128515</v>
      </c>
      <c r="R40" s="15"/>
      <c r="S40" s="15">
        <v>148937.916701532</v>
      </c>
      <c r="T40" s="15">
        <v>146459.719796544</v>
      </c>
      <c r="U40" s="15">
        <v>142333.92938295702</v>
      </c>
      <c r="V40" s="15">
        <v>141369.47153864</v>
      </c>
      <c r="W40" s="15">
        <v>136550.789345862</v>
      </c>
      <c r="X40" s="15">
        <v>115767.457712055</v>
      </c>
      <c r="Y40" s="15">
        <v>87260.25753013499</v>
      </c>
      <c r="Z40" s="15">
        <v>78131.20637926001</v>
      </c>
      <c r="AA40" s="15">
        <v>47860.170486185</v>
      </c>
      <c r="AB40" s="15">
        <v>40536.212288754</v>
      </c>
      <c r="AC40" s="15">
        <v>27475.311729285</v>
      </c>
      <c r="AD40" s="15"/>
      <c r="AE40" s="15"/>
      <c r="AF40" s="15"/>
      <c r="AG40" s="15"/>
      <c r="AH40" s="15"/>
      <c r="AI40" s="15">
        <v>27067.252827084</v>
      </c>
      <c r="AJ40" s="15"/>
      <c r="AK40" s="15">
        <v>29149.291231960004</v>
      </c>
      <c r="AL40" s="15"/>
      <c r="AM40" s="15"/>
      <c r="AN40" s="15"/>
      <c r="AO40" s="15">
        <v>27545.462891963998</v>
      </c>
      <c r="AP40" s="15">
        <v>27542.843509799</v>
      </c>
      <c r="AQ40" s="15">
        <v>27830.443339944002</v>
      </c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>
        <v>26582.254791024</v>
      </c>
      <c r="BC40" s="15">
        <v>27173.412473537996</v>
      </c>
      <c r="BD40" s="15">
        <v>26606.43691875</v>
      </c>
      <c r="BE40" s="15">
        <v>26312.4951414</v>
      </c>
      <c r="BF40" s="15">
        <v>26561.117119152</v>
      </c>
      <c r="BG40" s="15">
        <v>24544.486624518002</v>
      </c>
      <c r="BH40" s="15">
        <v>21271.260076140003</v>
      </c>
      <c r="BI40" s="15">
        <v>16754.588813382</v>
      </c>
      <c r="BJ40" s="15">
        <v>11491.862934215998</v>
      </c>
      <c r="BK40" s="15">
        <v>9064.936445192</v>
      </c>
      <c r="BL40" s="15">
        <v>6772.667067974</v>
      </c>
      <c r="BM40" s="15">
        <v>7427.910145242</v>
      </c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8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</row>
    <row r="41" outlineLevel="4">
      <c r="A41" s="1"/>
      <c r="B41" s="4"/>
      <c r="C41" s="23" t="s">
        <v>335</v>
      </c>
      <c r="D41" s="28">
        <f t="shared" si="0"/>
      </c>
      <c r="E41" s="28">
        <f t="shared" si="3"/>
      </c>
      <c r="F41" s="28">
        <f t="shared" si="6"/>
      </c>
      <c r="G41" s="28">
        <f t="shared" si="9"/>
      </c>
      <c r="H41" s="28">
        <f t="shared" si="12"/>
      </c>
      <c r="I41" s="28">
        <f t="shared" si="15"/>
      </c>
      <c r="J41" s="28">
        <f t="shared" si="18"/>
      </c>
      <c r="K41" s="29">
        <f t="shared" si="21"/>
      </c>
      <c r="M41" s="15"/>
      <c r="N41" s="15"/>
      <c r="O41" s="15">
        <v>-74178.976875492</v>
      </c>
      <c r="P41" s="15">
        <v>-72709.6724901</v>
      </c>
      <c r="Q41" s="15">
        <v>-65736.22525944</v>
      </c>
      <c r="R41" s="15"/>
      <c r="S41" s="15">
        <v>-50654.414039264004</v>
      </c>
      <c r="T41" s="15">
        <v>-48533.594719103996</v>
      </c>
      <c r="U41" s="15">
        <v>-44850.285999699</v>
      </c>
      <c r="V41" s="15">
        <v>-34948.27261686</v>
      </c>
      <c r="W41" s="15">
        <v>-25508.05931246</v>
      </c>
      <c r="X41" s="15">
        <v>-16939.482661140002</v>
      </c>
      <c r="Y41" s="15">
        <v>-10718.108996408999</v>
      </c>
      <c r="Z41" s="15">
        <v>0</v>
      </c>
      <c r="AA41" s="15">
        <v>0</v>
      </c>
      <c r="AB41" s="15">
        <v>0</v>
      </c>
      <c r="AC41" s="15">
        <v>0</v>
      </c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>
        <v>1.4409128159999998</v>
      </c>
      <c r="BK41" s="15">
        <v>0</v>
      </c>
      <c r="BL41" s="15">
        <v>-110.37069014800001</v>
      </c>
      <c r="BM41" s="15">
        <v>-106.792169124</v>
      </c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8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</row>
    <row r="42" outlineLevel="4">
      <c r="A42" s="1"/>
      <c r="B42" s="4"/>
      <c r="C42" s="38" t="s">
        <v>336</v>
      </c>
      <c r="D42" s="24">
        <f t="shared" si="0"/>
      </c>
      <c r="E42" s="24">
        <f t="shared" si="3"/>
      </c>
      <c r="F42" s="24">
        <f t="shared" si="6"/>
      </c>
      <c r="G42" s="24">
        <f t="shared" si="9"/>
      </c>
      <c r="H42" s="24">
        <f t="shared" si="12"/>
      </c>
      <c r="I42" s="24">
        <f t="shared" si="15"/>
      </c>
      <c r="J42" s="24">
        <f t="shared" si="18"/>
      </c>
      <c r="K42" s="37">
        <f t="shared" si="21"/>
      </c>
      <c r="L42" s="2"/>
      <c r="M42" s="36"/>
      <c r="N42" s="36"/>
      <c r="O42" s="36">
        <v>81668.23461491999</v>
      </c>
      <c r="P42" s="36">
        <v>81592.1696781</v>
      </c>
      <c r="Q42" s="36">
        <v>85862.69686907502</v>
      </c>
      <c r="R42" s="36"/>
      <c r="S42" s="36">
        <v>98283.502662268</v>
      </c>
      <c r="T42" s="36">
        <v>97926.12507744</v>
      </c>
      <c r="U42" s="36">
        <v>97483.643383258</v>
      </c>
      <c r="V42" s="36">
        <v>106421.19892177999</v>
      </c>
      <c r="W42" s="36">
        <v>111042.730033402</v>
      </c>
      <c r="X42" s="36">
        <v>98827.975050915</v>
      </c>
      <c r="Y42" s="36">
        <v>76542.148533726</v>
      </c>
      <c r="Z42" s="36">
        <v>78131.20637926001</v>
      </c>
      <c r="AA42" s="36">
        <v>47860.170486185</v>
      </c>
      <c r="AB42" s="36">
        <v>40536.212288754</v>
      </c>
      <c r="AC42" s="36">
        <v>27475.311729285</v>
      </c>
      <c r="AD42" s="36">
        <v>26986.981279518</v>
      </c>
      <c r="AE42" s="36">
        <v>12722.707151616</v>
      </c>
      <c r="AF42" s="36">
        <v>13704.427563035</v>
      </c>
      <c r="AG42" s="36">
        <v>17634.327017544</v>
      </c>
      <c r="AH42" s="36"/>
      <c r="AI42" s="36">
        <v>27067.252827084</v>
      </c>
      <c r="AJ42" s="36">
        <v>27779.210968442</v>
      </c>
      <c r="AK42" s="36">
        <v>29149.291231960004</v>
      </c>
      <c r="AL42" s="36"/>
      <c r="AM42" s="36">
        <v>24103.349586491997</v>
      </c>
      <c r="AN42" s="36">
        <v>21087.190762883998</v>
      </c>
      <c r="AO42" s="36">
        <v>27545.462891963998</v>
      </c>
      <c r="AP42" s="36">
        <v>27542.843509799</v>
      </c>
      <c r="AQ42" s="36">
        <v>27830.443339944002</v>
      </c>
      <c r="AR42" s="36">
        <v>27709.101111546002</v>
      </c>
      <c r="AS42" s="36">
        <v>26192.136007712004</v>
      </c>
      <c r="AT42" s="36">
        <v>25483.787287944</v>
      </c>
      <c r="AU42" s="36">
        <v>25824.724805156</v>
      </c>
      <c r="AV42" s="36">
        <v>25279.1342331</v>
      </c>
      <c r="AW42" s="36">
        <v>25248.580995639997</v>
      </c>
      <c r="AX42" s="36">
        <v>24784.46288984</v>
      </c>
      <c r="AY42" s="36">
        <v>24654.90658359</v>
      </c>
      <c r="AZ42" s="36">
        <v>25249.244549894</v>
      </c>
      <c r="BA42" s="36">
        <v>25124.301735478002</v>
      </c>
      <c r="BB42" s="36">
        <v>26582.254791024</v>
      </c>
      <c r="BC42" s="36">
        <v>27173.412473537996</v>
      </c>
      <c r="BD42" s="36">
        <v>26606.43691875</v>
      </c>
      <c r="BE42" s="36">
        <v>26312.4951414</v>
      </c>
      <c r="BF42" s="36">
        <v>26561.117119152</v>
      </c>
      <c r="BG42" s="36">
        <v>24544.486624518002</v>
      </c>
      <c r="BH42" s="36">
        <v>21271.260076140003</v>
      </c>
      <c r="BI42" s="36">
        <v>16754.588813382</v>
      </c>
      <c r="BJ42" s="36">
        <v>11493.303847031999</v>
      </c>
      <c r="BK42" s="36">
        <v>9064.936445192</v>
      </c>
      <c r="BL42" s="36">
        <v>6662.296377826001</v>
      </c>
      <c r="BM42" s="36">
        <v>7321.117976118</v>
      </c>
      <c r="BN42" s="36">
        <v>6828.178417499999</v>
      </c>
      <c r="BO42" s="36">
        <v>6093.400988736</v>
      </c>
      <c r="BP42" s="36">
        <v>4268.949401907</v>
      </c>
      <c r="BQ42" s="36">
        <v>4093.701643218</v>
      </c>
      <c r="BR42" s="36">
        <v>4051.193800815</v>
      </c>
      <c r="BS42" s="36">
        <v>3677.8616267760003</v>
      </c>
      <c r="BT42" s="36">
        <v>3059.890750673</v>
      </c>
      <c r="BU42" s="36">
        <v>2737.072829454</v>
      </c>
      <c r="BV42" s="36">
        <v>2893.7788048529997</v>
      </c>
      <c r="BW42" s="36">
        <v>2882.5437382900004</v>
      </c>
      <c r="BX42" s="36"/>
      <c r="BY42" s="36">
        <v>3169.8546941250006</v>
      </c>
      <c r="BZ42" s="36"/>
      <c r="CA42" s="36"/>
      <c r="CB42" s="36"/>
      <c r="CC42" s="36">
        <v>4914.901100928</v>
      </c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8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</row>
    <row r="43" outlineLevel="3">
      <c r="A43" s="1"/>
      <c r="B43" s="4"/>
      <c r="C43" s="23" t="s">
        <v>337</v>
      </c>
      <c r="D43" s="28">
        <f t="shared" si="0"/>
      </c>
      <c r="E43" s="28">
        <f t="shared" si="3"/>
      </c>
      <c r="F43" s="28">
        <f t="shared" si="6"/>
      </c>
      <c r="G43" s="28">
        <f t="shared" si="9"/>
      </c>
      <c r="H43" s="28">
        <f t="shared" si="12"/>
      </c>
      <c r="I43" s="28">
        <f t="shared" si="15"/>
      </c>
      <c r="J43" s="28">
        <f t="shared" si="18"/>
      </c>
      <c r="K43" s="29">
        <f t="shared" si="21"/>
      </c>
      <c r="M43" s="15"/>
      <c r="N43" s="15"/>
      <c r="O43" s="15">
        <v>700297.512911592</v>
      </c>
      <c r="P43" s="15">
        <v>648843.934989195</v>
      </c>
      <c r="Q43" s="15">
        <v>616039.15014418</v>
      </c>
      <c r="R43" s="15"/>
      <c r="S43" s="15">
        <v>492543.885642956</v>
      </c>
      <c r="T43" s="15">
        <v>445517.132563008</v>
      </c>
      <c r="U43" s="15">
        <v>447926.84298205405</v>
      </c>
      <c r="V43" s="15">
        <v>337847.56597793597</v>
      </c>
      <c r="W43" s="15">
        <v>217966.95004331597</v>
      </c>
      <c r="X43" s="15">
        <v>120664.83829692501</v>
      </c>
      <c r="Y43" s="15">
        <v>59848.808812118994</v>
      </c>
      <c r="Z43" s="15">
        <v>52575.44581422</v>
      </c>
      <c r="AA43" s="15">
        <v>48666.68748928</v>
      </c>
      <c r="AB43" s="15">
        <v>51051.981100926</v>
      </c>
      <c r="AC43" s="15">
        <v>51986.857584312</v>
      </c>
      <c r="AD43" s="15">
        <v>58038.088665804</v>
      </c>
      <c r="AE43" s="15">
        <v>64709.423828672</v>
      </c>
      <c r="AF43" s="15">
        <v>83013.436566446</v>
      </c>
      <c r="AG43" s="15">
        <v>99347.52494327401</v>
      </c>
      <c r="AH43" s="15"/>
      <c r="AI43" s="15">
        <v>125674.34400514801</v>
      </c>
      <c r="AJ43" s="15">
        <v>146064.89798681403</v>
      </c>
      <c r="AK43" s="15">
        <v>142940.383176384</v>
      </c>
      <c r="AL43" s="15"/>
      <c r="AM43" s="15">
        <v>124499.892101937</v>
      </c>
      <c r="AN43" s="15">
        <v>119885.22595143</v>
      </c>
      <c r="AO43" s="15">
        <v>107533.727970906</v>
      </c>
      <c r="AP43" s="15">
        <v>91218.48819937301</v>
      </c>
      <c r="AQ43" s="15">
        <v>70151.58694731601</v>
      </c>
      <c r="AR43" s="15">
        <v>81938.59172849401</v>
      </c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>
        <v>11745.930049188999</v>
      </c>
      <c r="BJ43" s="15">
        <v>12012.272612928</v>
      </c>
      <c r="BK43" s="15">
        <v>11841.436221991999</v>
      </c>
      <c r="BL43" s="15">
        <v>14876.942327856</v>
      </c>
      <c r="BM43" s="15">
        <v>16864.549364536</v>
      </c>
      <c r="BN43" s="15">
        <v>15509.869191249998</v>
      </c>
      <c r="BO43" s="15">
        <v>7935.881064319999</v>
      </c>
      <c r="BP43" s="15">
        <v>14094.465712346999</v>
      </c>
      <c r="BQ43" s="15">
        <v>12742.560365796</v>
      </c>
      <c r="BR43" s="15">
        <v>13821.391102200001</v>
      </c>
      <c r="BS43" s="15">
        <v>12966.337414500002</v>
      </c>
      <c r="BT43" s="15">
        <v>13440.942248305</v>
      </c>
      <c r="BU43" s="15">
        <v>12620.689579034999</v>
      </c>
      <c r="BV43" s="15">
        <v>13756.126303936999</v>
      </c>
      <c r="BW43" s="15">
        <v>15619.498217710001</v>
      </c>
      <c r="BX43" s="15"/>
      <c r="BY43" s="15">
        <v>28974.813399756003</v>
      </c>
      <c r="BZ43" s="15"/>
      <c r="CA43" s="15"/>
      <c r="CB43" s="15"/>
      <c r="CC43" s="15">
        <v>42754.98661232</v>
      </c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8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</row>
    <row r="44" outlineLevel="3">
      <c r="A44" s="1"/>
      <c r="B44" s="4"/>
      <c r="C44" s="38" t="s">
        <v>338</v>
      </c>
      <c r="D44" s="24">
        <f t="shared" si="0"/>
      </c>
      <c r="E44" s="24">
        <f t="shared" si="3"/>
      </c>
      <c r="F44" s="24">
        <f t="shared" si="6"/>
      </c>
      <c r="G44" s="24">
        <f t="shared" si="9"/>
      </c>
      <c r="H44" s="24">
        <f t="shared" si="12"/>
      </c>
      <c r="I44" s="24">
        <f t="shared" si="15"/>
      </c>
      <c r="J44" s="24">
        <f t="shared" si="18"/>
      </c>
      <c r="K44" s="37">
        <f t="shared" si="21"/>
      </c>
      <c r="L44" s="2"/>
      <c r="M44" s="36"/>
      <c r="N44" s="36">
        <v>-672858.41325</v>
      </c>
      <c r="O44" s="36">
        <v>-618629.278296672</v>
      </c>
      <c r="P44" s="36">
        <v>-567251.765311095</v>
      </c>
      <c r="Q44" s="36">
        <v>-530176.4532751051</v>
      </c>
      <c r="R44" s="36">
        <v>-455396.44374</v>
      </c>
      <c r="S44" s="36">
        <v>-394260.38298068795</v>
      </c>
      <c r="T44" s="36">
        <v>-347591.007485568</v>
      </c>
      <c r="U44" s="36">
        <v>-350443.199598796</v>
      </c>
      <c r="V44" s="36">
        <v>-231426.36705615598</v>
      </c>
      <c r="W44" s="36">
        <v>-106924.220009914</v>
      </c>
      <c r="X44" s="36">
        <v>-21836.86324601</v>
      </c>
      <c r="Y44" s="36">
        <v>16693.339721606997</v>
      </c>
      <c r="Z44" s="36">
        <v>25555.760565040004</v>
      </c>
      <c r="AA44" s="36">
        <v>-806.5170030950001</v>
      </c>
      <c r="AB44" s="36">
        <v>-10515.768812172</v>
      </c>
      <c r="AC44" s="36">
        <v>-24511.545855027</v>
      </c>
      <c r="AD44" s="36">
        <v>-31051.107386286003</v>
      </c>
      <c r="AE44" s="36">
        <v>-51986.716677056</v>
      </c>
      <c r="AF44" s="36">
        <v>-69309.00900341099</v>
      </c>
      <c r="AG44" s="36">
        <v>-81713.19792573001</v>
      </c>
      <c r="AH44" s="36">
        <v>-87798.387225</v>
      </c>
      <c r="AI44" s="36">
        <v>-98607.091178064</v>
      </c>
      <c r="AJ44" s="36">
        <v>-118285.68701837202</v>
      </c>
      <c r="AK44" s="36">
        <v>-113791.091944424</v>
      </c>
      <c r="AL44" s="36">
        <v>-106122.4712</v>
      </c>
      <c r="AM44" s="36">
        <v>-100396.54251544499</v>
      </c>
      <c r="AN44" s="36">
        <v>-98798.035188546</v>
      </c>
      <c r="AO44" s="36">
        <v>-79988.265078942</v>
      </c>
      <c r="AP44" s="36">
        <v>-63675.644689574</v>
      </c>
      <c r="AQ44" s="36">
        <v>-42321.143607372</v>
      </c>
      <c r="AR44" s="36">
        <v>-54229.490616948</v>
      </c>
      <c r="AS44" s="36">
        <v>26192.136007712004</v>
      </c>
      <c r="AT44" s="36">
        <v>-172924.23682705598</v>
      </c>
      <c r="AU44" s="36">
        <v>25824.724805156</v>
      </c>
      <c r="AV44" s="36">
        <v>25279.1342331</v>
      </c>
      <c r="AW44" s="36">
        <v>25248.580995639997</v>
      </c>
      <c r="AX44" s="36">
        <v>-100021.00750466</v>
      </c>
      <c r="AY44" s="36">
        <v>24654.90658359</v>
      </c>
      <c r="AZ44" s="36">
        <v>25249.244549894</v>
      </c>
      <c r="BA44" s="36">
        <v>25124.301735478002</v>
      </c>
      <c r="BB44" s="36">
        <v>-61701.314438776</v>
      </c>
      <c r="BC44" s="36">
        <v>27173.412473537996</v>
      </c>
      <c r="BD44" s="36">
        <v>26606.43691875</v>
      </c>
      <c r="BE44" s="36">
        <v>26312.4951414</v>
      </c>
      <c r="BF44" s="36">
        <v>-35550.683932848</v>
      </c>
      <c r="BG44" s="36">
        <v>24544.486624518002</v>
      </c>
      <c r="BH44" s="36">
        <v>21271.260076140003</v>
      </c>
      <c r="BI44" s="36">
        <v>5008.658764192999</v>
      </c>
      <c r="BJ44" s="36">
        <v>-518.9687658959999</v>
      </c>
      <c r="BK44" s="36">
        <v>-2776.4997768000003</v>
      </c>
      <c r="BL44" s="36">
        <v>-8214.64595003</v>
      </c>
      <c r="BM44" s="36">
        <v>-9543.431388418001</v>
      </c>
      <c r="BN44" s="36">
        <v>-8681.69077375</v>
      </c>
      <c r="BO44" s="36">
        <v>-1842.4800755839997</v>
      </c>
      <c r="BP44" s="36">
        <v>-9825.516310439998</v>
      </c>
      <c r="BQ44" s="36">
        <v>-8648.858722578001</v>
      </c>
      <c r="BR44" s="36">
        <v>-9770.197301385</v>
      </c>
      <c r="BS44" s="36">
        <v>-9288.475787724</v>
      </c>
      <c r="BT44" s="36">
        <v>-10381.051497632001</v>
      </c>
      <c r="BU44" s="36">
        <v>-9883.616749581</v>
      </c>
      <c r="BV44" s="36">
        <v>-10862.347499084</v>
      </c>
      <c r="BW44" s="36">
        <v>-12736.954479420001</v>
      </c>
      <c r="BX44" s="36"/>
      <c r="BY44" s="36">
        <v>-25804.958705631</v>
      </c>
      <c r="BZ44" s="36"/>
      <c r="CA44" s="36"/>
      <c r="CB44" s="36"/>
      <c r="CC44" s="36">
        <v>-37840.085511392</v>
      </c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8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</row>
    <row r="45" outlineLevel="2">
      <c r="A45" s="1"/>
      <c r="B45" s="4"/>
      <c r="C45" s="38" t="s">
        <v>339</v>
      </c>
      <c r="D45" s="24">
        <f t="shared" si="0"/>
      </c>
      <c r="E45" s="24">
        <f t="shared" si="3"/>
      </c>
      <c r="F45" s="24">
        <f t="shared" si="6"/>
      </c>
      <c r="G45" s="24">
        <f t="shared" si="9"/>
      </c>
      <c r="H45" s="24">
        <f t="shared" si="12"/>
      </c>
      <c r="I45" s="24">
        <f t="shared" si="15"/>
      </c>
      <c r="J45" s="24">
        <f t="shared" si="18"/>
      </c>
      <c r="K45" s="37">
        <f t="shared" si="21"/>
      </c>
      <c r="L45" s="2"/>
      <c r="M45" s="36"/>
      <c r="N45" s="36">
        <v>-672858.41325</v>
      </c>
      <c r="O45" s="36">
        <v>-618629.278296672</v>
      </c>
      <c r="P45" s="36">
        <v>-567251.765311095</v>
      </c>
      <c r="Q45" s="36">
        <v>-530176.4532751051</v>
      </c>
      <c r="R45" s="36">
        <v>-455396.44374</v>
      </c>
      <c r="S45" s="36">
        <v>-394260.38298068795</v>
      </c>
      <c r="T45" s="36">
        <v>-347591.007485568</v>
      </c>
      <c r="U45" s="36">
        <v>-350443.199598796</v>
      </c>
      <c r="V45" s="36">
        <v>-231426.36705615598</v>
      </c>
      <c r="W45" s="36">
        <v>-106924.220009914</v>
      </c>
      <c r="X45" s="36">
        <v>-21836.86324601</v>
      </c>
      <c r="Y45" s="36">
        <v>16693.339721606997</v>
      </c>
      <c r="Z45" s="36">
        <v>25555.760565040004</v>
      </c>
      <c r="AA45" s="36">
        <v>-806.5170030950001</v>
      </c>
      <c r="AB45" s="36">
        <v>-10515.768812172</v>
      </c>
      <c r="AC45" s="36">
        <v>-24511.545855027</v>
      </c>
      <c r="AD45" s="36">
        <v>-31051.107386286003</v>
      </c>
      <c r="AE45" s="36">
        <v>-51986.716677056</v>
      </c>
      <c r="AF45" s="36">
        <v>-69309.00900341099</v>
      </c>
      <c r="AG45" s="36">
        <v>-81713.19792573001</v>
      </c>
      <c r="AH45" s="36">
        <v>-87798.387225</v>
      </c>
      <c r="AI45" s="36">
        <v>-98607.091178064</v>
      </c>
      <c r="AJ45" s="36">
        <v>-118285.68701837202</v>
      </c>
      <c r="AK45" s="36">
        <v>-113791.091944424</v>
      </c>
      <c r="AL45" s="36">
        <v>-106122.4712</v>
      </c>
      <c r="AM45" s="36">
        <v>-100396.54251544499</v>
      </c>
      <c r="AN45" s="36">
        <v>-98798.035188546</v>
      </c>
      <c r="AO45" s="36">
        <v>-79988.265078942</v>
      </c>
      <c r="AP45" s="36">
        <v>-63675.644689574</v>
      </c>
      <c r="AQ45" s="36">
        <v>-42321.143607372</v>
      </c>
      <c r="AR45" s="36">
        <v>-54229.490616948</v>
      </c>
      <c r="AS45" s="36">
        <v>26192.136007712004</v>
      </c>
      <c r="AT45" s="36">
        <v>-172924.23682705598</v>
      </c>
      <c r="AU45" s="36">
        <v>25824.724805156</v>
      </c>
      <c r="AV45" s="36">
        <v>25279.1342331</v>
      </c>
      <c r="AW45" s="36">
        <v>25248.580995639997</v>
      </c>
      <c r="AX45" s="36">
        <v>-100021.00750466</v>
      </c>
      <c r="AY45" s="36">
        <v>24654.90658359</v>
      </c>
      <c r="AZ45" s="36">
        <v>25249.244549894</v>
      </c>
      <c r="BA45" s="36">
        <v>25124.301735478002</v>
      </c>
      <c r="BB45" s="36">
        <v>-61701.314438776</v>
      </c>
      <c r="BC45" s="36">
        <v>27173.412473537996</v>
      </c>
      <c r="BD45" s="36">
        <v>26606.43691875</v>
      </c>
      <c r="BE45" s="36">
        <v>26312.4951414</v>
      </c>
      <c r="BF45" s="36">
        <v>-35550.683932848</v>
      </c>
      <c r="BG45" s="36">
        <v>24544.486624518002</v>
      </c>
      <c r="BH45" s="36">
        <v>21271.260076140003</v>
      </c>
      <c r="BI45" s="36">
        <v>5008.658764192999</v>
      </c>
      <c r="BJ45" s="36">
        <v>-518.9687658959999</v>
      </c>
      <c r="BK45" s="36">
        <v>-2776.4997768000003</v>
      </c>
      <c r="BL45" s="36">
        <v>-8214.64595003</v>
      </c>
      <c r="BM45" s="36">
        <v>-9543.431388418001</v>
      </c>
      <c r="BN45" s="36">
        <v>-8681.69077375</v>
      </c>
      <c r="BO45" s="36">
        <v>-1842.4800755839997</v>
      </c>
      <c r="BP45" s="36">
        <v>-9825.516310439998</v>
      </c>
      <c r="BQ45" s="36">
        <v>-8648.858722578001</v>
      </c>
      <c r="BR45" s="36">
        <v>-9770.197301385</v>
      </c>
      <c r="BS45" s="36">
        <v>-9288.475787724</v>
      </c>
      <c r="BT45" s="36">
        <v>-10381.051497632001</v>
      </c>
      <c r="BU45" s="36">
        <v>-9883.616749581</v>
      </c>
      <c r="BV45" s="36">
        <v>-10862.347499084</v>
      </c>
      <c r="BW45" s="36">
        <v>-12736.954479420001</v>
      </c>
      <c r="BX45" s="36"/>
      <c r="BY45" s="36">
        <v>-25804.958705631</v>
      </c>
      <c r="BZ45" s="36"/>
      <c r="CA45" s="36"/>
      <c r="CB45" s="36"/>
      <c r="CC45" s="36">
        <v>-37840.085511392</v>
      </c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8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</row>
    <row r="46" outlineLevel="1">
      <c r="A46" s="1"/>
      <c r="B46" s="4"/>
      <c r="C46" s="23" t="s">
        <v>340</v>
      </c>
      <c r="D46" s="28">
        <f t="shared" si="0"/>
      </c>
      <c r="E46" s="28">
        <f t="shared" si="3"/>
      </c>
      <c r="F46" s="28">
        <f t="shared" si="6"/>
      </c>
      <c r="G46" s="28">
        <f t="shared" si="9"/>
      </c>
      <c r="H46" s="28">
        <f t="shared" si="12"/>
      </c>
      <c r="I46" s="28">
        <f t="shared" si="15"/>
      </c>
      <c r="J46" s="28">
        <f t="shared" si="18"/>
      </c>
      <c r="K46" s="29">
        <f t="shared" si="21"/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8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</row>
    <row r="47" outlineLevel="2">
      <c r="A47" s="1"/>
      <c r="B47" s="4"/>
      <c r="C47" s="23" t="s">
        <v>341</v>
      </c>
      <c r="D47" s="28">
        <f t="shared" si="0"/>
      </c>
      <c r="E47" s="28">
        <f t="shared" si="3"/>
      </c>
      <c r="F47" s="28">
        <f t="shared" si="6"/>
      </c>
      <c r="G47" s="28">
        <f t="shared" si="9"/>
      </c>
      <c r="H47" s="28">
        <f t="shared" si="12"/>
      </c>
      <c r="I47" s="28">
        <f t="shared" si="15"/>
      </c>
      <c r="J47" s="28">
        <f t="shared" si="18"/>
      </c>
      <c r="K47" s="29">
        <f t="shared" si="21"/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>
        <v>0</v>
      </c>
      <c r="AN47" s="15">
        <v>5299.789358655</v>
      </c>
      <c r="AO47" s="15">
        <v>15.443836362</v>
      </c>
      <c r="AP47" s="15">
        <v>1</v>
      </c>
      <c r="AQ47" s="15">
        <v>101.82102966</v>
      </c>
      <c r="AR47" s="15">
        <v>4701.236956326001</v>
      </c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>
        <v>39.62510243999999</v>
      </c>
      <c r="BK47" s="15">
        <v>0</v>
      </c>
      <c r="BL47" s="15">
        <v>2362.2637461450004</v>
      </c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8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</row>
    <row r="48" outlineLevel="2">
      <c r="A48" s="1"/>
      <c r="B48" s="4"/>
      <c r="C48" s="23" t="s">
        <v>342</v>
      </c>
      <c r="D48" s="28">
        <f t="shared" si="0"/>
      </c>
      <c r="E48" s="28">
        <f t="shared" si="3"/>
      </c>
      <c r="F48" s="28">
        <f t="shared" si="6"/>
      </c>
      <c r="G48" s="28">
        <f t="shared" si="9"/>
      </c>
      <c r="H48" s="28">
        <f t="shared" si="12"/>
      </c>
      <c r="I48" s="28">
        <f t="shared" si="15"/>
      </c>
      <c r="J48" s="28">
        <f t="shared" si="18"/>
      </c>
      <c r="K48" s="29">
        <f t="shared" si="21"/>
      </c>
      <c r="M48" s="15"/>
      <c r="N48" s="15"/>
      <c r="O48" s="15">
        <v>50235.38817761999</v>
      </c>
      <c r="P48" s="15">
        <v>-67943.92821191999</v>
      </c>
      <c r="Q48" s="15">
        <v>-109520.98033493002</v>
      </c>
      <c r="R48" s="15"/>
      <c r="S48" s="15">
        <v>32647.427025164</v>
      </c>
      <c r="T48" s="15">
        <v>50225.20164288</v>
      </c>
      <c r="U48" s="15">
        <v>34045.427776635006</v>
      </c>
      <c r="V48" s="15">
        <v>59051.649764276</v>
      </c>
      <c r="W48" s="15">
        <v>157633.37467411</v>
      </c>
      <c r="X48" s="15">
        <v>-243424.36356339</v>
      </c>
      <c r="Y48" s="15">
        <v>-18366.438649040996</v>
      </c>
      <c r="Z48" s="15">
        <v>-111148.96779702</v>
      </c>
      <c r="AA48" s="15">
        <v>-91791.54376393</v>
      </c>
      <c r="AB48" s="15">
        <v>40091.935868036</v>
      </c>
      <c r="AC48" s="15">
        <v>-119265.937156023</v>
      </c>
      <c r="AD48" s="15">
        <v>149286.16738128598</v>
      </c>
      <c r="AE48" s="15">
        <v>205004.439798592</v>
      </c>
      <c r="AF48" s="15">
        <v>-22419.096312842998</v>
      </c>
      <c r="AG48" s="15">
        <v>2939.7746367540003</v>
      </c>
      <c r="AH48" s="15"/>
      <c r="AI48" s="15">
        <v>-19454.228943282</v>
      </c>
      <c r="AJ48" s="15">
        <v>11738.377522278002</v>
      </c>
      <c r="AK48" s="15">
        <v>-17827.701524512002</v>
      </c>
      <c r="AL48" s="15"/>
      <c r="AM48" s="15">
        <v>-29524.604056193</v>
      </c>
      <c r="AN48" s="15">
        <v>-89062.06990961698</v>
      </c>
      <c r="AO48" s="15">
        <v>29196.078303227998</v>
      </c>
      <c r="AP48" s="15">
        <v>10084.086846959</v>
      </c>
      <c r="AQ48" s="15">
        <v>27428.935130603997</v>
      </c>
      <c r="AR48" s="15">
        <v>30519.12798978</v>
      </c>
      <c r="AS48" s="15">
        <v>13287.217767536002</v>
      </c>
      <c r="AT48" s="15">
        <v>-101224.83743331001</v>
      </c>
      <c r="AU48" s="15">
        <v>25656.654885484</v>
      </c>
      <c r="AV48" s="15">
        <v>41022.56388234</v>
      </c>
      <c r="AW48" s="15">
        <v>45585.268409146</v>
      </c>
      <c r="AX48" s="15">
        <v>20774.112795449997</v>
      </c>
      <c r="AY48" s="15">
        <v>44389.22312772</v>
      </c>
      <c r="AZ48" s="15">
        <v>577273.024889602</v>
      </c>
      <c r="BA48" s="15">
        <v>11479.511819831001</v>
      </c>
      <c r="BB48" s="15">
        <v>-40393.21648164199</v>
      </c>
      <c r="BC48" s="15">
        <v>-33939.510731202994</v>
      </c>
      <c r="BD48" s="15">
        <v>19676.280918875</v>
      </c>
      <c r="BE48" s="15">
        <v>4916.953054649999</v>
      </c>
      <c r="BF48" s="15">
        <v>-3281.539658957</v>
      </c>
      <c r="BG48" s="15">
        <v>25489.062218637002</v>
      </c>
      <c r="BH48" s="15">
        <v>-7829.828497665</v>
      </c>
      <c r="BI48" s="15">
        <v>36881.340565398</v>
      </c>
      <c r="BJ48" s="15">
        <v>-7039.476640223999</v>
      </c>
      <c r="BK48" s="15">
        <v>10634.933058112</v>
      </c>
      <c r="BL48" s="15">
        <v>11754.748686050001</v>
      </c>
      <c r="BM48" s="15">
        <v>-5767.382759364</v>
      </c>
      <c r="BN48" s="15">
        <v>-18978.05716</v>
      </c>
      <c r="BO48" s="15">
        <v>22656.423650048</v>
      </c>
      <c r="BP48" s="15">
        <v>726.2187657659999</v>
      </c>
      <c r="BQ48" s="15">
        <v>4264.520033694</v>
      </c>
      <c r="BR48" s="15">
        <v>8933.644612422</v>
      </c>
      <c r="BS48" s="15">
        <v>8249.663633268001</v>
      </c>
      <c r="BT48" s="15">
        <v>5652.046690954</v>
      </c>
      <c r="BU48" s="15">
        <v>689.104080384</v>
      </c>
      <c r="BV48" s="15">
        <v>432.769501834</v>
      </c>
      <c r="BW48" s="15">
        <v>17706.40536602</v>
      </c>
      <c r="BX48" s="15"/>
      <c r="BY48" s="15">
        <v>0</v>
      </c>
      <c r="BZ48" s="15"/>
      <c r="CA48" s="15"/>
      <c r="CB48" s="15"/>
      <c r="CC48" s="15">
        <v>50934.28550568</v>
      </c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8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</row>
    <row r="49" outlineLevel="2">
      <c r="A49" s="1"/>
      <c r="B49" s="4"/>
      <c r="C49" s="23" t="s">
        <v>343</v>
      </c>
      <c r="D49" s="28">
        <f t="shared" si="0"/>
      </c>
      <c r="E49" s="28">
        <f t="shared" si="3"/>
      </c>
      <c r="F49" s="28">
        <f t="shared" si="6"/>
      </c>
      <c r="G49" s="28">
        <f t="shared" si="9"/>
      </c>
      <c r="H49" s="28">
        <f t="shared" si="12"/>
      </c>
      <c r="I49" s="28">
        <f t="shared" si="15"/>
      </c>
      <c r="J49" s="28">
        <f t="shared" si="18"/>
      </c>
      <c r="K49" s="29">
        <f t="shared" si="21"/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>
        <v>55.620701391</v>
      </c>
      <c r="BQ49" s="15">
        <v>-9634.546377453</v>
      </c>
      <c r="BR49" s="15"/>
      <c r="BS49" s="15"/>
      <c r="BT49" s="15">
        <v>-8924.150457452999</v>
      </c>
      <c r="BU49" s="15">
        <v>9541.193119521</v>
      </c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8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</row>
    <row r="50" outlineLevel="2">
      <c r="A50" s="1"/>
      <c r="B50" s="4"/>
      <c r="C50" s="23" t="s">
        <v>344</v>
      </c>
      <c r="D50" s="28">
        <f t="shared" si="0"/>
      </c>
      <c r="E50" s="28">
        <f t="shared" si="3"/>
      </c>
      <c r="F50" s="28">
        <f t="shared" si="6"/>
      </c>
      <c r="G50" s="28">
        <f t="shared" si="9"/>
      </c>
      <c r="H50" s="28">
        <f t="shared" si="12"/>
      </c>
      <c r="I50" s="28">
        <f t="shared" si="15"/>
      </c>
      <c r="J50" s="28">
        <f t="shared" si="18"/>
      </c>
      <c r="K50" s="29">
        <f t="shared" si="21"/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8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</row>
    <row r="51" outlineLevel="3">
      <c r="A51" s="1"/>
      <c r="B51" s="4"/>
      <c r="C51" s="23" t="s">
        <v>345</v>
      </c>
      <c r="D51" s="28">
        <f t="shared" si="0"/>
      </c>
      <c r="E51" s="28">
        <f t="shared" si="3"/>
      </c>
      <c r="F51" s="28">
        <f t="shared" si="6"/>
      </c>
      <c r="G51" s="28">
        <f t="shared" si="9"/>
      </c>
      <c r="H51" s="28">
        <f t="shared" si="12"/>
      </c>
      <c r="I51" s="28">
        <f t="shared" si="15"/>
      </c>
      <c r="J51" s="28">
        <f t="shared" si="18"/>
      </c>
      <c r="K51" s="29">
        <f t="shared" si="21"/>
      </c>
      <c r="M51" s="15"/>
      <c r="N51" s="15">
        <v>39876.528491</v>
      </c>
      <c r="O51" s="15">
        <v>48358.294407083995</v>
      </c>
      <c r="P51" s="15">
        <v>35635.916860875004</v>
      </c>
      <c r="Q51" s="15">
        <v>27939.365891565</v>
      </c>
      <c r="R51" s="15">
        <v>41328.24869</v>
      </c>
      <c r="S51" s="15">
        <v>36856.28981118</v>
      </c>
      <c r="T51" s="15">
        <v>36958.672022975996</v>
      </c>
      <c r="U51" s="15">
        <v>34169.499052351006</v>
      </c>
      <c r="V51" s="15">
        <v>51647.094295808</v>
      </c>
      <c r="W51" s="15">
        <v>68464.199255901</v>
      </c>
      <c r="X51" s="15">
        <v>76837.573114825</v>
      </c>
      <c r="Y51" s="15">
        <v>61694.13745988999</v>
      </c>
      <c r="Z51" s="15">
        <v>56093.47318208</v>
      </c>
      <c r="AA51" s="15">
        <v>54285.22051222</v>
      </c>
      <c r="AB51" s="15">
        <v>41875.830943648005</v>
      </c>
      <c r="AC51" s="15">
        <v>45090.691166136006</v>
      </c>
      <c r="AD51" s="15">
        <v>46490.34158574</v>
      </c>
      <c r="AE51" s="15">
        <v>28406.04748576</v>
      </c>
      <c r="AF51" s="15">
        <v>22735.157803231003</v>
      </c>
      <c r="AG51" s="15">
        <v>24128.959213728</v>
      </c>
      <c r="AH51" s="15">
        <v>28423.702181999997</v>
      </c>
      <c r="AI51" s="15">
        <v>29386.842782364</v>
      </c>
      <c r="AJ51" s="15">
        <v>20191.021884970003</v>
      </c>
      <c r="AK51" s="15">
        <v>14054.551567944001</v>
      </c>
      <c r="AL51" s="15">
        <v>36033.034496</v>
      </c>
      <c r="AM51" s="15">
        <v>32542.300583762997</v>
      </c>
      <c r="AN51" s="15">
        <v>8944.344799442999</v>
      </c>
      <c r="AO51" s="15">
        <v>23243.860126014</v>
      </c>
      <c r="AP51" s="15">
        <v>32431.587216931</v>
      </c>
      <c r="AQ51" s="15">
        <v>24807.299407127997</v>
      </c>
      <c r="AR51" s="15">
        <v>20402.971845342003</v>
      </c>
      <c r="AS51" s="15">
        <v>21386.00233548</v>
      </c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8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</row>
    <row r="52" outlineLevel="3">
      <c r="A52" s="1"/>
      <c r="B52" s="4"/>
      <c r="C52" s="38" t="s">
        <v>346</v>
      </c>
      <c r="D52" s="24">
        <f t="shared" si="0"/>
      </c>
      <c r="E52" s="24">
        <f t="shared" si="3"/>
      </c>
      <c r="F52" s="24">
        <f t="shared" si="6"/>
      </c>
      <c r="G52" s="24">
        <f t="shared" si="9"/>
      </c>
      <c r="H52" s="24">
        <f t="shared" si="12"/>
      </c>
      <c r="I52" s="24">
        <f t="shared" si="15"/>
      </c>
      <c r="J52" s="24">
        <f t="shared" si="18"/>
      </c>
      <c r="K52" s="37">
        <f t="shared" si="21"/>
      </c>
      <c r="L52" s="2"/>
      <c r="M52" s="36"/>
      <c r="N52" s="36">
        <v>39876.528491</v>
      </c>
      <c r="O52" s="36">
        <v>48358.294407083995</v>
      </c>
      <c r="P52" s="36">
        <v>35635.916860875004</v>
      </c>
      <c r="Q52" s="36">
        <v>27939.365891565</v>
      </c>
      <c r="R52" s="36">
        <v>41328.24869</v>
      </c>
      <c r="S52" s="36">
        <v>36856.28981118</v>
      </c>
      <c r="T52" s="36">
        <v>36958.672022975996</v>
      </c>
      <c r="U52" s="36">
        <v>34169.499052351006</v>
      </c>
      <c r="V52" s="36">
        <v>51647.094295808</v>
      </c>
      <c r="W52" s="36">
        <v>68464.199255901</v>
      </c>
      <c r="X52" s="36">
        <v>76837.573114825</v>
      </c>
      <c r="Y52" s="36">
        <v>61694.13745988999</v>
      </c>
      <c r="Z52" s="36">
        <v>56093.47318208</v>
      </c>
      <c r="AA52" s="36">
        <v>54285.22051222</v>
      </c>
      <c r="AB52" s="36">
        <v>41875.830943648005</v>
      </c>
      <c r="AC52" s="36">
        <v>45090.691166136006</v>
      </c>
      <c r="AD52" s="36">
        <v>46490.34158574</v>
      </c>
      <c r="AE52" s="36">
        <v>28406.04748576</v>
      </c>
      <c r="AF52" s="36">
        <v>22735.157803231003</v>
      </c>
      <c r="AG52" s="36">
        <v>24128.959213728</v>
      </c>
      <c r="AH52" s="36">
        <v>28423.702181999997</v>
      </c>
      <c r="AI52" s="36">
        <v>29386.842782364</v>
      </c>
      <c r="AJ52" s="36">
        <v>20191.021884970003</v>
      </c>
      <c r="AK52" s="36">
        <v>14054.551567944001</v>
      </c>
      <c r="AL52" s="36">
        <v>36033.034496</v>
      </c>
      <c r="AM52" s="36">
        <v>32542.300583762997</v>
      </c>
      <c r="AN52" s="36">
        <v>8944.344799442999</v>
      </c>
      <c r="AO52" s="36">
        <v>23243.860126014</v>
      </c>
      <c r="AP52" s="36">
        <v>32431.587216931</v>
      </c>
      <c r="AQ52" s="36">
        <v>24807.299407127997</v>
      </c>
      <c r="AR52" s="36">
        <v>20402.971845342003</v>
      </c>
      <c r="AS52" s="36">
        <v>21386.00233548</v>
      </c>
      <c r="AT52" s="36">
        <v>26486.741027574</v>
      </c>
      <c r="AU52" s="36">
        <v>27667.686499968</v>
      </c>
      <c r="AV52" s="36">
        <v>27459.247022712</v>
      </c>
      <c r="AW52" s="36">
        <v>24961.09186241</v>
      </c>
      <c r="AX52" s="36">
        <v>39900.635006020006</v>
      </c>
      <c r="AY52" s="36">
        <v>28787.56916346</v>
      </c>
      <c r="AZ52" s="36">
        <v>26291.830100206</v>
      </c>
      <c r="BA52" s="36">
        <v>35905.977816841</v>
      </c>
      <c r="BB52" s="36">
        <v>28438.805844973995</v>
      </c>
      <c r="BC52" s="36">
        <v>34521.436138574994</v>
      </c>
      <c r="BD52" s="36">
        <v>34785.563371875</v>
      </c>
      <c r="BE52" s="36">
        <v>31565.514034469998</v>
      </c>
      <c r="BF52" s="36">
        <v>33149.9748643</v>
      </c>
      <c r="BG52" s="36">
        <v>37311.221946699</v>
      </c>
      <c r="BH52" s="36">
        <v>35472.322119984005</v>
      </c>
      <c r="BI52" s="36">
        <v>22186.455281277</v>
      </c>
      <c r="BJ52" s="36">
        <v>25210.450780871997</v>
      </c>
      <c r="BK52" s="36">
        <v>23881.452536716</v>
      </c>
      <c r="BL52" s="36">
        <v>20394.632506231002</v>
      </c>
      <c r="BM52" s="36">
        <v>747.074140904</v>
      </c>
      <c r="BN52" s="36">
        <v>-631.2847949999999</v>
      </c>
      <c r="BO52" s="36">
        <v>5190.514671808</v>
      </c>
      <c r="BP52" s="36">
        <v>8492.834613887999</v>
      </c>
      <c r="BQ52" s="36">
        <v>17754.632744221</v>
      </c>
      <c r="BR52" s="36">
        <v>22688.198335470002</v>
      </c>
      <c r="BS52" s="36">
        <v>28290.572714238002</v>
      </c>
      <c r="BT52" s="36">
        <v>16606.594291988</v>
      </c>
      <c r="BU52" s="36">
        <v>5542.63038492</v>
      </c>
      <c r="BV52" s="36">
        <v>9252.404130785</v>
      </c>
      <c r="BW52" s="36">
        <v>13829.5750652</v>
      </c>
      <c r="BX52" s="36"/>
      <c r="BY52" s="36">
        <v>-23930.702043003</v>
      </c>
      <c r="BZ52" s="36">
        <v>-9162.159954535808</v>
      </c>
      <c r="CA52" s="36">
        <v>5750.000047899684</v>
      </c>
      <c r="CB52" s="36">
        <v>-3190.9999740788685</v>
      </c>
      <c r="CC52" s="36">
        <v>18298.770400544</v>
      </c>
      <c r="CD52" s="36"/>
      <c r="CE52" s="36"/>
      <c r="CF52" s="36">
        <v>34470.000316477686</v>
      </c>
      <c r="CG52" s="36"/>
      <c r="CH52" s="36"/>
      <c r="CI52" s="36"/>
      <c r="CJ52" s="36"/>
      <c r="CK52" s="36"/>
      <c r="CL52" s="36"/>
      <c r="CM52" s="36">
        <v>-14833.000218272786</v>
      </c>
      <c r="CN52" s="36">
        <v>9843.999892053651</v>
      </c>
      <c r="CO52" s="36"/>
      <c r="CP52" s="36"/>
      <c r="CQ52" s="36"/>
      <c r="CR52" s="36"/>
      <c r="CS52" s="36">
        <v>23999.999769567363</v>
      </c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8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</row>
    <row r="53" outlineLevel="2">
      <c r="A53" s="1"/>
      <c r="B53" s="4"/>
      <c r="C53" s="23" t="s">
        <v>347</v>
      </c>
      <c r="D53" s="28">
        <f t="shared" si="0"/>
      </c>
      <c r="E53" s="28">
        <f t="shared" si="3"/>
      </c>
      <c r="F53" s="28">
        <f t="shared" si="6"/>
      </c>
      <c r="G53" s="28">
        <f t="shared" si="9"/>
      </c>
      <c r="H53" s="28">
        <f t="shared" si="12"/>
      </c>
      <c r="I53" s="28">
        <f t="shared" si="15"/>
      </c>
      <c r="J53" s="28">
        <f t="shared" si="18"/>
      </c>
      <c r="K53" s="29">
        <f t="shared" si="21"/>
      </c>
      <c r="M53" s="15"/>
      <c r="N53" s="15"/>
      <c r="O53" s="15">
        <v>6278.730247416</v>
      </c>
      <c r="P53" s="15">
        <v>67577.27777959501</v>
      </c>
      <c r="Q53" s="15">
        <v>101733.320554045</v>
      </c>
      <c r="R53" s="15"/>
      <c r="S53" s="15">
        <v>-24999.218665442</v>
      </c>
      <c r="T53" s="15">
        <v>-32677.745139072</v>
      </c>
      <c r="U53" s="15">
        <v>-1459.218983189</v>
      </c>
      <c r="V53" s="15">
        <v>-43189.80984881999</v>
      </c>
      <c r="W53" s="15">
        <v>-123511.180401569</v>
      </c>
      <c r="X53" s="15">
        <v>267630.93587407004</v>
      </c>
      <c r="Y53" s="15">
        <v>62316.195312168</v>
      </c>
      <c r="Z53" s="15">
        <v>137097.35363092003</v>
      </c>
      <c r="AA53" s="15">
        <v>133626.281362885</v>
      </c>
      <c r="AB53" s="15">
        <v>23222.653329771998</v>
      </c>
      <c r="AC53" s="15">
        <v>194794.104582567</v>
      </c>
      <c r="AD53" s="15">
        <v>-102118.015006176</v>
      </c>
      <c r="AE53" s="15">
        <v>-121032.13145721599</v>
      </c>
      <c r="AF53" s="15">
        <v>93093.84198529599</v>
      </c>
      <c r="AG53" s="15">
        <v>12490.145174286</v>
      </c>
      <c r="AH53" s="15"/>
      <c r="AI53" s="15">
        <v>33324.85057155</v>
      </c>
      <c r="AJ53" s="15">
        <v>-23727.096924562004</v>
      </c>
      <c r="AK53" s="15">
        <v>7479.121976688</v>
      </c>
      <c r="AL53" s="15"/>
      <c r="AM53" s="15">
        <v>14486.834896138</v>
      </c>
      <c r="AN53" s="15">
        <v>78222.81673101599</v>
      </c>
      <c r="AO53" s="15">
        <v>-23079.84181092</v>
      </c>
      <c r="AP53" s="15">
        <v>-19747.457587572</v>
      </c>
      <c r="AQ53" s="15">
        <v>-15258.632162760001</v>
      </c>
      <c r="AR53" s="15">
        <v>-18195.317447586</v>
      </c>
      <c r="AS53" s="15">
        <v>3200.63601786</v>
      </c>
      <c r="AT53" s="15">
        <v>109034.466198578</v>
      </c>
      <c r="AU53" s="15">
        <v>-12858.7300795</v>
      </c>
      <c r="AV53" s="15">
        <v>-24841.917615576</v>
      </c>
      <c r="AW53" s="15">
        <v>-32462.910780044</v>
      </c>
      <c r="AX53" s="15">
        <v>4669.694616865</v>
      </c>
      <c r="AY53" s="15">
        <v>79940.41931289001</v>
      </c>
      <c r="AZ53" s="15">
        <v>-9420.753784730001</v>
      </c>
      <c r="BA53" s="15">
        <v>1524.7514686470001</v>
      </c>
      <c r="BB53" s="15">
        <v>43707.43087681</v>
      </c>
      <c r="BC53" s="15">
        <v>38326.394507171</v>
      </c>
      <c r="BD53" s="15">
        <v>-11792.117585125001</v>
      </c>
      <c r="BE53" s="15">
        <v>-1202.39164383</v>
      </c>
      <c r="BF53" s="15">
        <v>5154.467568348</v>
      </c>
      <c r="BG53" s="15">
        <v>-10555.731973764001</v>
      </c>
      <c r="BH53" s="15">
        <v>21460.690600758</v>
      </c>
      <c r="BI53" s="15">
        <v>-6542.930834426</v>
      </c>
      <c r="BJ53" s="15">
        <v>12843.850844999999</v>
      </c>
      <c r="BK53" s="15">
        <v>-5270.82267411</v>
      </c>
      <c r="BL53" s="15">
        <v>-2176.106082713</v>
      </c>
      <c r="BM53" s="15">
        <v>14459.101177018</v>
      </c>
      <c r="BN53" s="15">
        <v>6602.4354299999995</v>
      </c>
      <c r="BO53" s="15">
        <v>-27618.521200831998</v>
      </c>
      <c r="BP53" s="15">
        <v>569.4978349019999</v>
      </c>
      <c r="BQ53" s="15">
        <v>13759.721752889</v>
      </c>
      <c r="BR53" s="15">
        <v>-3259.6379301000006</v>
      </c>
      <c r="BS53" s="15">
        <v>-3176.9251329510003</v>
      </c>
      <c r="BT53" s="15">
        <v>12183.952020136001</v>
      </c>
      <c r="BU53" s="15">
        <v>-8980.607450931</v>
      </c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8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</row>
    <row r="54" outlineLevel="2">
      <c r="A54" s="1"/>
      <c r="B54" s="4"/>
      <c r="C54" s="23" t="s">
        <v>348</v>
      </c>
      <c r="D54" s="28">
        <f t="shared" si="0"/>
      </c>
      <c r="E54" s="28">
        <f t="shared" si="3"/>
      </c>
      <c r="F54" s="28">
        <f t="shared" si="6"/>
      </c>
      <c r="G54" s="28">
        <f t="shared" si="9"/>
      </c>
      <c r="H54" s="28">
        <f t="shared" si="12"/>
      </c>
      <c r="I54" s="28">
        <f t="shared" si="15"/>
      </c>
      <c r="J54" s="28">
        <f t="shared" si="18"/>
      </c>
      <c r="K54" s="29">
        <f t="shared" si="21"/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8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</row>
    <row r="55" outlineLevel="3">
      <c r="A55" s="1"/>
      <c r="B55" s="4"/>
      <c r="C55" s="23" t="s">
        <v>349</v>
      </c>
      <c r="D55" s="28">
        <f t="shared" si="0"/>
      </c>
      <c r="E55" s="28">
        <f t="shared" si="3"/>
      </c>
      <c r="F55" s="28">
        <f t="shared" si="6"/>
      </c>
      <c r="G55" s="28">
        <f t="shared" si="9"/>
      </c>
      <c r="H55" s="28">
        <f t="shared" si="12"/>
      </c>
      <c r="I55" s="28">
        <f t="shared" si="15"/>
      </c>
      <c r="J55" s="28">
        <f t="shared" si="18"/>
      </c>
      <c r="K55" s="29">
        <f t="shared" si="21"/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>
        <v>-282.65649854400004</v>
      </c>
      <c r="AR55" s="15"/>
      <c r="AS55" s="15">
        <v>-624.989168596</v>
      </c>
      <c r="AT55" s="15"/>
      <c r="AU55" s="15"/>
      <c r="AV55" s="15"/>
      <c r="AW55" s="15">
        <v>-352.34858146</v>
      </c>
      <c r="AX55" s="15">
        <v>-9145.16746424</v>
      </c>
      <c r="AY55" s="15">
        <v>18661.42183119</v>
      </c>
      <c r="AZ55" s="15">
        <v>-171767.51646801402</v>
      </c>
      <c r="BA55" s="15">
        <v>145316.28634868402</v>
      </c>
      <c r="BB55" s="15">
        <v>-191864.24623376998</v>
      </c>
      <c r="BC55" s="15">
        <v>-134989.046280394</v>
      </c>
      <c r="BD55" s="15">
        <v>-30373.432992875</v>
      </c>
      <c r="BE55" s="15">
        <v>10757.74033074</v>
      </c>
      <c r="BF55" s="15">
        <v>24233.954377122</v>
      </c>
      <c r="BG55" s="15">
        <v>-146858.83145154003</v>
      </c>
      <c r="BH55" s="15">
        <v>-86625.025430197</v>
      </c>
      <c r="BI55" s="15">
        <v>22045.295603218998</v>
      </c>
      <c r="BJ55" s="15">
        <v>1</v>
      </c>
      <c r="BK55" s="15">
        <v>-1.576032482</v>
      </c>
      <c r="BL55" s="15">
        <v>-2.7693992020000002</v>
      </c>
      <c r="BM55" s="15">
        <v>-3.297300748</v>
      </c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8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</row>
    <row r="56" outlineLevel="3">
      <c r="A56" s="1"/>
      <c r="B56" s="4"/>
      <c r="C56" s="23" t="s">
        <v>350</v>
      </c>
      <c r="D56" s="28">
        <f t="shared" si="0"/>
      </c>
      <c r="E56" s="28">
        <f t="shared" si="3"/>
      </c>
      <c r="F56" s="28">
        <f t="shared" si="6"/>
      </c>
      <c r="G56" s="28">
        <f t="shared" si="9"/>
      </c>
      <c r="H56" s="28">
        <f t="shared" si="12"/>
      </c>
      <c r="I56" s="28">
        <f t="shared" si="15"/>
      </c>
      <c r="J56" s="28">
        <f t="shared" si="18"/>
      </c>
      <c r="K56" s="29">
        <f t="shared" si="21"/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>
        <v>-333.27397401099995</v>
      </c>
      <c r="AN56" s="15">
        <v>247.461112323</v>
      </c>
      <c r="AO56" s="15">
        <v>12.000508608</v>
      </c>
      <c r="AP56" s="15"/>
      <c r="AQ56" s="15"/>
      <c r="AR56" s="15">
        <v>-132.19270109400003</v>
      </c>
      <c r="AS56" s="15"/>
      <c r="AT56" s="15"/>
      <c r="AU56" s="15">
        <v>22.350725215999997</v>
      </c>
      <c r="AV56" s="15">
        <v>12.432991728</v>
      </c>
      <c r="AW56" s="15">
        <v>315.39205375</v>
      </c>
      <c r="AX56" s="15"/>
      <c r="AY56" s="15">
        <v>-18591.80462658</v>
      </c>
      <c r="AZ56" s="15">
        <v>157975.98028365002</v>
      </c>
      <c r="BA56" s="15">
        <v>-145639.31860055603</v>
      </c>
      <c r="BB56" s="15">
        <v>191556.78780062997</v>
      </c>
      <c r="BC56" s="15">
        <v>136039.41564696198</v>
      </c>
      <c r="BD56" s="15">
        <v>13480.66110125</v>
      </c>
      <c r="BE56" s="15">
        <v>-10833.15199863</v>
      </c>
      <c r="BF56" s="15">
        <v>-31073.15380407</v>
      </c>
      <c r="BG56" s="15">
        <v>145183.24289629803</v>
      </c>
      <c r="BH56" s="15">
        <v>80921.418976879</v>
      </c>
      <c r="BI56" s="15">
        <v>-25748.413885075</v>
      </c>
      <c r="BJ56" s="15">
        <v>0</v>
      </c>
      <c r="BK56" s="15">
        <v>0</v>
      </c>
      <c r="BL56" s="15">
        <v>0</v>
      </c>
      <c r="BM56" s="15">
        <v>0</v>
      </c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8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</row>
    <row r="57" outlineLevel="3">
      <c r="A57" s="1"/>
      <c r="B57" s="4"/>
      <c r="C57" s="38" t="s">
        <v>351</v>
      </c>
      <c r="D57" s="24">
        <f t="shared" si="0"/>
      </c>
      <c r="E57" s="24">
        <f t="shared" si="3"/>
      </c>
      <c r="F57" s="24">
        <f t="shared" si="6"/>
      </c>
      <c r="G57" s="24">
        <f t="shared" si="9"/>
      </c>
      <c r="H57" s="24">
        <f t="shared" si="12"/>
      </c>
      <c r="I57" s="24">
        <f t="shared" si="15"/>
      </c>
      <c r="J57" s="24">
        <f t="shared" si="18"/>
      </c>
      <c r="K57" s="37">
        <f t="shared" si="21"/>
      </c>
      <c r="L57" s="2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>
        <v>0</v>
      </c>
      <c r="AG57" s="36"/>
      <c r="AH57" s="36"/>
      <c r="AI57" s="36">
        <v>-155.64487110000002</v>
      </c>
      <c r="AJ57" s="36">
        <v>194.928080056</v>
      </c>
      <c r="AK57" s="36">
        <v>381.21533627200006</v>
      </c>
      <c r="AL57" s="36"/>
      <c r="AM57" s="36">
        <v>-333.27397401099995</v>
      </c>
      <c r="AN57" s="36">
        <v>247.461112323</v>
      </c>
      <c r="AO57" s="36">
        <v>12.000508608</v>
      </c>
      <c r="AP57" s="36">
        <v>58.301979738</v>
      </c>
      <c r="AQ57" s="36">
        <v>-282.65649854400004</v>
      </c>
      <c r="AR57" s="36">
        <v>-132.19270109400003</v>
      </c>
      <c r="AS57" s="36">
        <v>-624.989168596</v>
      </c>
      <c r="AT57" s="36">
        <v>534.8144428420001</v>
      </c>
      <c r="AU57" s="36">
        <v>22.350725215999997</v>
      </c>
      <c r="AV57" s="36">
        <v>12.432991728</v>
      </c>
      <c r="AW57" s="36">
        <v>-36.95652771</v>
      </c>
      <c r="AX57" s="36">
        <v>-115.608196125</v>
      </c>
      <c r="AY57" s="36">
        <v>69.61720461</v>
      </c>
      <c r="AZ57" s="36">
        <v>-13791.536184364</v>
      </c>
      <c r="BA57" s="36">
        <v>-323.032251872</v>
      </c>
      <c r="BB57" s="36">
        <v>-307.45843313999995</v>
      </c>
      <c r="BC57" s="36">
        <v>1050.3693665679998</v>
      </c>
      <c r="BD57" s="36">
        <v>-16892.771891625</v>
      </c>
      <c r="BE57" s="36">
        <v>-75.41166789</v>
      </c>
      <c r="BF57" s="36">
        <v>-6839.199426948</v>
      </c>
      <c r="BG57" s="36">
        <v>-1675.5885552420002</v>
      </c>
      <c r="BH57" s="36">
        <v>-5703.606453318</v>
      </c>
      <c r="BI57" s="36">
        <v>-3703.118281856</v>
      </c>
      <c r="BJ57" s="36">
        <v>1</v>
      </c>
      <c r="BK57" s="36">
        <v>-1.576032482</v>
      </c>
      <c r="BL57" s="36">
        <v>-2.7693992020000002</v>
      </c>
      <c r="BM57" s="36">
        <v>-3.297300748</v>
      </c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8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</row>
    <row r="58" outlineLevel="2">
      <c r="A58" s="1"/>
      <c r="B58" s="4"/>
      <c r="C58" s="38" t="s">
        <v>352</v>
      </c>
      <c r="D58" s="24">
        <f t="shared" si="0"/>
      </c>
      <c r="E58" s="24">
        <f t="shared" si="3"/>
      </c>
      <c r="F58" s="24">
        <f t="shared" si="6"/>
      </c>
      <c r="G58" s="24">
        <f t="shared" si="9"/>
      </c>
      <c r="H58" s="24">
        <f t="shared" si="12"/>
      </c>
      <c r="I58" s="24">
        <f t="shared" si="15"/>
      </c>
      <c r="J58" s="24">
        <f t="shared" si="18"/>
      </c>
      <c r="K58" s="37">
        <f t="shared" si="21"/>
      </c>
      <c r="L58" s="2"/>
      <c r="M58" s="36"/>
      <c r="N58" s="36">
        <v>39876.528491</v>
      </c>
      <c r="O58" s="36">
        <v>104872.41283212</v>
      </c>
      <c r="P58" s="36">
        <v>35269.26642855</v>
      </c>
      <c r="Q58" s="36">
        <v>20151.706110680003</v>
      </c>
      <c r="R58" s="36">
        <v>41328.24869</v>
      </c>
      <c r="S58" s="36">
        <v>44504.498170902</v>
      </c>
      <c r="T58" s="36">
        <v>54506.12852678399</v>
      </c>
      <c r="U58" s="36">
        <v>66755.707845797</v>
      </c>
      <c r="V58" s="36">
        <v>67508.934211264</v>
      </c>
      <c r="W58" s="36">
        <v>102586.393528442</v>
      </c>
      <c r="X58" s="36">
        <v>101044.14542550499</v>
      </c>
      <c r="Y58" s="36">
        <v>105643.894123017</v>
      </c>
      <c r="Z58" s="36">
        <v>82041.85901598001</v>
      </c>
      <c r="AA58" s="36">
        <v>96119.958111175</v>
      </c>
      <c r="AB58" s="36">
        <v>105190.42014145601</v>
      </c>
      <c r="AC58" s="36">
        <v>120618.85859268</v>
      </c>
      <c r="AD58" s="36">
        <v>93658.49396085</v>
      </c>
      <c r="AE58" s="36">
        <v>112378.355827136</v>
      </c>
      <c r="AF58" s="36">
        <v>93409.903475684</v>
      </c>
      <c r="AG58" s="36">
        <v>39558.879024768</v>
      </c>
      <c r="AH58" s="36">
        <v>28423.702181999997</v>
      </c>
      <c r="AI58" s="36">
        <v>43101.819539532</v>
      </c>
      <c r="AJ58" s="36">
        <v>8397.230562742001</v>
      </c>
      <c r="AK58" s="36">
        <v>4087.1873563920003</v>
      </c>
      <c r="AL58" s="36">
        <v>36033.034496</v>
      </c>
      <c r="AM58" s="36">
        <v>17171.257449696997</v>
      </c>
      <c r="AN58" s="36">
        <v>3652.34209182</v>
      </c>
      <c r="AO58" s="36">
        <v>29387.540963292</v>
      </c>
      <c r="AP58" s="36">
        <v>22826.916421788</v>
      </c>
      <c r="AQ58" s="36">
        <v>36796.766906088</v>
      </c>
      <c r="AR58" s="36">
        <v>37295.82664276801</v>
      </c>
      <c r="AS58" s="36">
        <v>37248.86695228</v>
      </c>
      <c r="AT58" s="36">
        <v>39146.382100883995</v>
      </c>
      <c r="AU58" s="36">
        <v>40487.962031168</v>
      </c>
      <c r="AV58" s="36">
        <v>43652.326281204</v>
      </c>
      <c r="AW58" s="36">
        <v>38046.492963802004</v>
      </c>
      <c r="AX58" s="36">
        <v>84013.27706971</v>
      </c>
      <c r="AY58" s="36">
        <v>153186.82880868</v>
      </c>
      <c r="AZ58" s="36">
        <v>580352.5650207141</v>
      </c>
      <c r="BA58" s="36">
        <v>48587.208853447</v>
      </c>
      <c r="BB58" s="36">
        <v>52450.371902802</v>
      </c>
      <c r="BC58" s="36">
        <v>39958.689281110994</v>
      </c>
      <c r="BD58" s="36">
        <v>25776.954814000004</v>
      </c>
      <c r="BE58" s="36">
        <v>35204.6637774</v>
      </c>
      <c r="BF58" s="36">
        <v>45305.044584443</v>
      </c>
      <c r="BG58" s="36">
        <v>50568.96363633</v>
      </c>
      <c r="BH58" s="36">
        <v>43399.577769759</v>
      </c>
      <c r="BI58" s="36">
        <v>48821.746730393</v>
      </c>
      <c r="BJ58" s="36">
        <v>31055.376389184</v>
      </c>
      <c r="BK58" s="36">
        <v>29243.986888236002</v>
      </c>
      <c r="BL58" s="36">
        <v>32332.769456511003</v>
      </c>
      <c r="BM58" s="36">
        <v>9435.49525781</v>
      </c>
      <c r="BN58" s="36">
        <v>3812.7692249999996</v>
      </c>
      <c r="BO58" s="36">
        <v>9864.721491584</v>
      </c>
      <c r="BP58" s="36">
        <v>9844.171915947</v>
      </c>
      <c r="BQ58" s="36">
        <v>26144.328153351</v>
      </c>
      <c r="BR58" s="36">
        <v>38910.801225492</v>
      </c>
      <c r="BS58" s="36">
        <v>32721.485351919004</v>
      </c>
      <c r="BT58" s="36">
        <v>25518.442545625003</v>
      </c>
      <c r="BU58" s="36">
        <v>6792.320133894</v>
      </c>
      <c r="BV58" s="36">
        <v>-9705.027714381</v>
      </c>
      <c r="BW58" s="36">
        <v>31535.980431220003</v>
      </c>
      <c r="BX58" s="36"/>
      <c r="BY58" s="36">
        <v>-23930.702043003</v>
      </c>
      <c r="BZ58" s="36">
        <v>-9162.159954535808</v>
      </c>
      <c r="CA58" s="36">
        <v>5750.000047899684</v>
      </c>
      <c r="CB58" s="36">
        <v>-3190.9999740788685</v>
      </c>
      <c r="CC58" s="36">
        <v>69233.05590622399</v>
      </c>
      <c r="CD58" s="36"/>
      <c r="CE58" s="36"/>
      <c r="CF58" s="36">
        <v>34470.000316477686</v>
      </c>
      <c r="CG58" s="36"/>
      <c r="CH58" s="36"/>
      <c r="CI58" s="36"/>
      <c r="CJ58" s="36"/>
      <c r="CK58" s="36"/>
      <c r="CL58" s="36"/>
      <c r="CM58" s="36">
        <v>-14833.000218272786</v>
      </c>
      <c r="CN58" s="36">
        <v>9843.999892053651</v>
      </c>
      <c r="CO58" s="36"/>
      <c r="CP58" s="36"/>
      <c r="CQ58" s="36"/>
      <c r="CR58" s="36"/>
      <c r="CS58" s="36">
        <v>23999.999769567363</v>
      </c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8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</row>
    <row r="59" outlineLevel="1">
      <c r="A59" s="1"/>
      <c r="B59" s="4"/>
      <c r="C59" s="23" t="s">
        <v>353</v>
      </c>
      <c r="D59" s="28">
        <f t="shared" si="0"/>
      </c>
      <c r="E59" s="28">
        <f t="shared" si="3"/>
      </c>
      <c r="F59" s="28">
        <f t="shared" si="6"/>
      </c>
      <c r="G59" s="28">
        <f t="shared" si="9"/>
      </c>
      <c r="H59" s="28">
        <f t="shared" si="12"/>
      </c>
      <c r="I59" s="28">
        <f t="shared" si="15"/>
      </c>
      <c r="J59" s="28">
        <f t="shared" si="18"/>
      </c>
      <c r="K59" s="29">
        <f t="shared" si="21"/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>
        <v>124.913766047</v>
      </c>
      <c r="BJ59" s="15">
        <v>10.189312055999999</v>
      </c>
      <c r="BK59" s="15">
        <v>0</v>
      </c>
      <c r="BL59" s="15">
        <v>8.409517089000001</v>
      </c>
      <c r="BM59" s="15">
        <v>8.546065204</v>
      </c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8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</row>
    <row r="60" outlineLevel="1">
      <c r="A60" s="1"/>
      <c r="B60" s="4"/>
      <c r="C60" s="23" t="s">
        <v>354</v>
      </c>
      <c r="D60" s="28">
        <f t="shared" si="0"/>
      </c>
      <c r="E60" s="28">
        <f t="shared" si="3"/>
      </c>
      <c r="F60" s="28">
        <f t="shared" si="6"/>
      </c>
      <c r="G60" s="28">
        <f t="shared" si="9"/>
      </c>
      <c r="H60" s="28">
        <f t="shared" si="12"/>
      </c>
      <c r="I60" s="28">
        <f t="shared" si="15"/>
      </c>
      <c r="J60" s="28">
        <f t="shared" si="18"/>
      </c>
      <c r="K60" s="29">
        <f t="shared" si="21"/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8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</row>
    <row r="61" outlineLevel="2">
      <c r="A61" s="1"/>
      <c r="B61" s="4"/>
      <c r="C61" s="23" t="s">
        <v>355</v>
      </c>
      <c r="D61" s="28">
        <f t="shared" si="0"/>
      </c>
      <c r="E61" s="28">
        <f t="shared" si="3"/>
      </c>
      <c r="F61" s="28">
        <f t="shared" si="6"/>
      </c>
      <c r="G61" s="28">
        <f t="shared" si="9"/>
      </c>
      <c r="H61" s="28">
        <f t="shared" si="12"/>
      </c>
      <c r="I61" s="28">
        <f t="shared" si="15"/>
      </c>
      <c r="J61" s="28">
        <f t="shared" si="18"/>
      </c>
      <c r="K61" s="29">
        <f t="shared" si="21"/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>
        <v>0</v>
      </c>
      <c r="AA61" s="15"/>
      <c r="AB61" s="15"/>
      <c r="AC61" s="15"/>
      <c r="AD61" s="15"/>
      <c r="AE61" s="15"/>
      <c r="AF61" s="15">
        <v>0</v>
      </c>
      <c r="AG61" s="15"/>
      <c r="AH61" s="15"/>
      <c r="AI61" s="15">
        <v>0</v>
      </c>
      <c r="AJ61" s="15">
        <v>0</v>
      </c>
      <c r="AK61" s="15">
        <v>149.07536283200002</v>
      </c>
      <c r="AL61" s="15"/>
      <c r="AM61" s="15">
        <v>0</v>
      </c>
      <c r="AN61" s="15">
        <v>0</v>
      </c>
      <c r="AO61" s="15"/>
      <c r="AP61" s="15">
        <v>-573.7339303</v>
      </c>
      <c r="AQ61" s="15"/>
      <c r="AR61" s="15"/>
      <c r="AS61" s="15"/>
      <c r="AT61" s="15">
        <v>1.09921343</v>
      </c>
      <c r="AU61" s="15">
        <v>0</v>
      </c>
      <c r="AV61" s="15">
        <v>9111.321029579998</v>
      </c>
      <c r="AW61" s="15"/>
      <c r="AX61" s="15">
        <v>-1468.208978605</v>
      </c>
      <c r="AY61" s="15">
        <v>0</v>
      </c>
      <c r="AZ61" s="15">
        <v>-74301.238054962</v>
      </c>
      <c r="BA61" s="15"/>
      <c r="BB61" s="15">
        <v>-832.4008704579999</v>
      </c>
      <c r="BC61" s="15">
        <v>2.9968692299999997</v>
      </c>
      <c r="BD61" s="15">
        <v>-67346.63673362501</v>
      </c>
      <c r="BE61" s="15"/>
      <c r="BF61" s="15">
        <v>1.522348065</v>
      </c>
      <c r="BG61" s="15">
        <v>0</v>
      </c>
      <c r="BH61" s="15">
        <v>-9820.72389293</v>
      </c>
      <c r="BI61" s="15"/>
      <c r="BJ61" s="15">
        <v>-171.53724</v>
      </c>
      <c r="BK61" s="15">
        <v>0</v>
      </c>
      <c r="BL61" s="15">
        <v>0</v>
      </c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8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</row>
    <row r="62" outlineLevel="2">
      <c r="A62" s="1"/>
      <c r="B62" s="4"/>
      <c r="C62" s="23" t="s">
        <v>356</v>
      </c>
      <c r="D62" s="28">
        <f t="shared" si="0"/>
      </c>
      <c r="E62" s="28">
        <f t="shared" si="3"/>
      </c>
      <c r="F62" s="28">
        <f t="shared" si="6"/>
      </c>
      <c r="G62" s="28">
        <f t="shared" si="9"/>
      </c>
      <c r="H62" s="28">
        <f t="shared" si="12"/>
      </c>
      <c r="I62" s="28">
        <f t="shared" si="15"/>
      </c>
      <c r="J62" s="28">
        <f t="shared" si="18"/>
      </c>
      <c r="K62" s="29">
        <f t="shared" si="21"/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>
        <v>36410.5480969</v>
      </c>
      <c r="AQ62" s="15"/>
      <c r="AR62" s="15"/>
      <c r="AS62" s="15"/>
      <c r="AT62" s="15">
        <v>-1460.383557</v>
      </c>
      <c r="AU62" s="15"/>
      <c r="AV62" s="15"/>
      <c r="AW62" s="15"/>
      <c r="AX62" s="15">
        <v>-13102.2622275</v>
      </c>
      <c r="AY62" s="15"/>
      <c r="AZ62" s="15"/>
      <c r="BA62" s="15"/>
      <c r="BB62" s="15">
        <v>-468.78520299999997</v>
      </c>
      <c r="BC62" s="15"/>
      <c r="BD62" s="15"/>
      <c r="BE62" s="15"/>
      <c r="BF62" s="15">
        <v>-1650.9019016</v>
      </c>
      <c r="BG62" s="15"/>
      <c r="BH62" s="15"/>
      <c r="BI62" s="15">
        <v>-973.7372313899999</v>
      </c>
      <c r="BJ62" s="15">
        <v>5.592114024</v>
      </c>
      <c r="BK62" s="15">
        <v>-147.17460773399998</v>
      </c>
      <c r="BL62" s="15">
        <v>88.857186591</v>
      </c>
      <c r="BM62" s="15">
        <v>50.30065937</v>
      </c>
      <c r="BN62" s="15">
        <v>6555.13216375</v>
      </c>
      <c r="BO62" s="15">
        <v>1209.0449235199999</v>
      </c>
      <c r="BP62" s="15">
        <v>-2818.2078345119994</v>
      </c>
      <c r="BQ62" s="15">
        <v>1678.314581885</v>
      </c>
      <c r="BR62" s="15">
        <v>32669.268883776003</v>
      </c>
      <c r="BS62" s="15">
        <v>-1648.4965519170003</v>
      </c>
      <c r="BT62" s="15">
        <v>-1104.593540081</v>
      </c>
      <c r="BU62" s="15">
        <v>-1757.440766052</v>
      </c>
      <c r="BV62" s="15">
        <v>2118.3872284999998</v>
      </c>
      <c r="BW62" s="15"/>
      <c r="BX62" s="15"/>
      <c r="BY62" s="15">
        <v>39.083829771000005</v>
      </c>
      <c r="BZ62" s="15">
        <v>-24903.583437600002</v>
      </c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8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</row>
    <row r="63" outlineLevel="2">
      <c r="A63" s="1"/>
      <c r="B63" s="4"/>
      <c r="C63" s="23" t="s">
        <v>357</v>
      </c>
      <c r="D63" s="28">
        <f t="shared" si="0"/>
      </c>
      <c r="E63" s="28">
        <f t="shared" si="3"/>
      </c>
      <c r="F63" s="28">
        <f t="shared" si="6"/>
      </c>
      <c r="G63" s="28">
        <f t="shared" si="9"/>
      </c>
      <c r="H63" s="28">
        <f t="shared" si="12"/>
      </c>
      <c r="I63" s="28">
        <f t="shared" si="15"/>
      </c>
      <c r="J63" s="28">
        <f t="shared" si="18"/>
      </c>
      <c r="K63" s="29">
        <f t="shared" si="21"/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>
        <v>0</v>
      </c>
      <c r="AQ63" s="15"/>
      <c r="AR63" s="15"/>
      <c r="AS63" s="15"/>
      <c r="AT63" s="15">
        <v>0</v>
      </c>
      <c r="AU63" s="15"/>
      <c r="AV63" s="15"/>
      <c r="AW63" s="15"/>
      <c r="AX63" s="15">
        <v>76939.143544</v>
      </c>
      <c r="AY63" s="15"/>
      <c r="AZ63" s="15"/>
      <c r="BA63" s="15"/>
      <c r="BB63" s="15">
        <v>7755.970358599999</v>
      </c>
      <c r="BC63" s="15"/>
      <c r="BD63" s="15"/>
      <c r="BE63" s="15"/>
      <c r="BF63" s="15">
        <v>0</v>
      </c>
      <c r="BG63" s="15"/>
      <c r="BH63" s="15"/>
      <c r="BI63" s="15"/>
      <c r="BJ63" s="15">
        <v>760.8362742959999</v>
      </c>
      <c r="BK63" s="15">
        <v>0</v>
      </c>
      <c r="BL63" s="15">
        <v>-675.0917152290001</v>
      </c>
      <c r="BM63" s="15">
        <v>14881.996820912</v>
      </c>
      <c r="BN63" s="15"/>
      <c r="BO63" s="15">
        <v>1958.508556032</v>
      </c>
      <c r="BP63" s="15">
        <v>2008.7483799809997</v>
      </c>
      <c r="BQ63" s="15">
        <v>1998.240632153</v>
      </c>
      <c r="BR63" s="15"/>
      <c r="BS63" s="15">
        <v>3.9824059290000005</v>
      </c>
      <c r="BT63" s="15">
        <v>3261.433487679</v>
      </c>
      <c r="BU63" s="15">
        <v>272.59299764099995</v>
      </c>
      <c r="BV63" s="15">
        <v>3364.4009485509996</v>
      </c>
      <c r="BW63" s="15">
        <v>7977.86217465</v>
      </c>
      <c r="BX63" s="15"/>
      <c r="BY63" s="15">
        <v>9757.232450532001</v>
      </c>
      <c r="BZ63" s="15">
        <v>47305.589335200006</v>
      </c>
      <c r="CA63" s="15"/>
      <c r="CB63" s="15"/>
      <c r="CC63" s="15">
        <v>-2530.731591488</v>
      </c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8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</row>
    <row r="64" outlineLevel="2">
      <c r="A64" s="1"/>
      <c r="B64" s="4"/>
      <c r="C64" s="23" t="s">
        <v>358</v>
      </c>
      <c r="D64" s="28">
        <f t="shared" si="0"/>
      </c>
      <c r="E64" s="28">
        <f t="shared" si="3"/>
      </c>
      <c r="F64" s="28">
        <f t="shared" si="6"/>
      </c>
      <c r="G64" s="28">
        <f t="shared" si="9"/>
      </c>
      <c r="H64" s="28">
        <f t="shared" si="12"/>
      </c>
      <c r="I64" s="28">
        <f t="shared" si="15"/>
      </c>
      <c r="J64" s="28">
        <f t="shared" si="18"/>
      </c>
      <c r="K64" s="29">
        <f t="shared" si="21"/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>
        <v>-9.648136182</v>
      </c>
      <c r="AP64" s="15">
        <v>452.984494449</v>
      </c>
      <c r="AQ64" s="15">
        <v>129.017311164</v>
      </c>
      <c r="AR64" s="15">
        <v>0</v>
      </c>
      <c r="AS64" s="15">
        <v>385.89160345600004</v>
      </c>
      <c r="AT64" s="15">
        <v>2108.7624502099998</v>
      </c>
      <c r="AU64" s="15">
        <v>759.139870644</v>
      </c>
      <c r="AV64" s="15">
        <v>950.0775263039999</v>
      </c>
      <c r="AW64" s="15">
        <v>0</v>
      </c>
      <c r="AX64" s="15">
        <v>685.6397200250001</v>
      </c>
      <c r="AY64" s="15">
        <v>4104.74107485</v>
      </c>
      <c r="AZ64" s="15">
        <v>0</v>
      </c>
      <c r="BA64" s="15"/>
      <c r="BB64" s="15">
        <v>24896.69718112</v>
      </c>
      <c r="BC64" s="15">
        <v>5891.178935239999</v>
      </c>
      <c r="BD64" s="15"/>
      <c r="BE64" s="15"/>
      <c r="BF64" s="15">
        <v>-40222.80397429</v>
      </c>
      <c r="BG64" s="15">
        <v>50121.326705022</v>
      </c>
      <c r="BH64" s="15">
        <v>1530.5772116360001</v>
      </c>
      <c r="BI64" s="15"/>
      <c r="BJ64" s="15">
        <v>50877.396464831996</v>
      </c>
      <c r="BK64" s="15">
        <v>5.36521696</v>
      </c>
      <c r="BL64" s="15">
        <v>92675.782812626</v>
      </c>
      <c r="BM64" s="15">
        <v>147.70561514000002</v>
      </c>
      <c r="BN64" s="15">
        <v>12049.570625</v>
      </c>
      <c r="BO64" s="15"/>
      <c r="BP64" s="15"/>
      <c r="BQ64" s="15"/>
      <c r="BR64" s="15">
        <v>5266.075001100001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8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</row>
    <row r="65" outlineLevel="2">
      <c r="A65" s="1"/>
      <c r="B65" s="4"/>
      <c r="C65" s="23" t="s">
        <v>359</v>
      </c>
      <c r="D65" s="28">
        <f t="shared" si="0"/>
      </c>
      <c r="E65" s="28">
        <f t="shared" si="3"/>
      </c>
      <c r="F65" s="28">
        <f t="shared" si="6"/>
      </c>
      <c r="G65" s="28">
        <f t="shared" si="9"/>
      </c>
      <c r="H65" s="28">
        <f t="shared" si="12"/>
      </c>
      <c r="I65" s="28">
        <f t="shared" si="15"/>
      </c>
      <c r="J65" s="28">
        <f t="shared" si="18"/>
      </c>
      <c r="K65" s="29">
        <f t="shared" si="21"/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>
        <v>-12996.476949999998</v>
      </c>
      <c r="AY65" s="15"/>
      <c r="AZ65" s="15"/>
      <c r="BA65" s="15"/>
      <c r="BB65" s="15">
        <v>0</v>
      </c>
      <c r="BC65" s="15"/>
      <c r="BD65" s="15"/>
      <c r="BE65" s="15"/>
      <c r="BF65" s="15">
        <v>-15181.193203750001</v>
      </c>
      <c r="BG65" s="15">
        <v>0</v>
      </c>
      <c r="BH65" s="15">
        <v>-15101.20857705</v>
      </c>
      <c r="BI65" s="15"/>
      <c r="BJ65" s="15">
        <v>-14941.751290199998</v>
      </c>
      <c r="BK65" s="15">
        <v>0</v>
      </c>
      <c r="BL65" s="15">
        <v>-15139.663747275</v>
      </c>
      <c r="BM65" s="15"/>
      <c r="BN65" s="15">
        <v>6645.62825125</v>
      </c>
      <c r="BO65" s="15">
        <v>-10753.735211264</v>
      </c>
      <c r="BP65" s="15">
        <v>-20652.136022892</v>
      </c>
      <c r="BQ65" s="15">
        <v>-8121.827321587</v>
      </c>
      <c r="BR65" s="15">
        <v>-2306.4487517310004</v>
      </c>
      <c r="BS65" s="15">
        <v>-163608.649703148</v>
      </c>
      <c r="BT65" s="15">
        <v>-27185.830527115</v>
      </c>
      <c r="BU65" s="15">
        <v>-18620.458640099998</v>
      </c>
      <c r="BV65" s="15">
        <v>-57703.81664206599</v>
      </c>
      <c r="BW65" s="15">
        <v>6665.827129550001</v>
      </c>
      <c r="BX65" s="15"/>
      <c r="BY65" s="15">
        <v>5651.015197191</v>
      </c>
      <c r="BZ65" s="15">
        <v>-70204.8785256</v>
      </c>
      <c r="CA65" s="15"/>
      <c r="CB65" s="15"/>
      <c r="CC65" s="15">
        <v>-92329.864432672</v>
      </c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8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</row>
    <row r="66" outlineLevel="2">
      <c r="A66" s="1"/>
      <c r="B66" s="4"/>
      <c r="C66" s="38" t="s">
        <v>360</v>
      </c>
      <c r="D66" s="24">
        <f t="shared" si="0"/>
      </c>
      <c r="E66" s="24">
        <f t="shared" si="3"/>
      </c>
      <c r="F66" s="24">
        <f t="shared" si="6"/>
      </c>
      <c r="G66" s="24">
        <f t="shared" si="9"/>
      </c>
      <c r="H66" s="24">
        <f t="shared" si="12"/>
      </c>
      <c r="I66" s="24">
        <f t="shared" si="15"/>
      </c>
      <c r="J66" s="24">
        <f t="shared" si="18"/>
      </c>
      <c r="K66" s="37">
        <f t="shared" si="21"/>
      </c>
      <c r="L66" s="2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>
        <v>0</v>
      </c>
      <c r="AA66" s="36"/>
      <c r="AB66" s="36"/>
      <c r="AC66" s="36"/>
      <c r="AD66" s="36"/>
      <c r="AE66" s="36"/>
      <c r="AF66" s="36">
        <v>0</v>
      </c>
      <c r="AG66" s="36"/>
      <c r="AH66" s="36"/>
      <c r="AI66" s="36">
        <v>0</v>
      </c>
      <c r="AJ66" s="36">
        <v>0</v>
      </c>
      <c r="AK66" s="36">
        <v>149.07536283200002</v>
      </c>
      <c r="AL66" s="36"/>
      <c r="AM66" s="36">
        <v>0</v>
      </c>
      <c r="AN66" s="36">
        <v>0</v>
      </c>
      <c r="AO66" s="36">
        <v>-9.648136182</v>
      </c>
      <c r="AP66" s="36">
        <v>36289.798661049004</v>
      </c>
      <c r="AQ66" s="36">
        <v>129.017311164</v>
      </c>
      <c r="AR66" s="36">
        <v>0</v>
      </c>
      <c r="AS66" s="36">
        <v>385.89160345600004</v>
      </c>
      <c r="AT66" s="36">
        <v>649.47810664</v>
      </c>
      <c r="AU66" s="36">
        <v>759.139870644</v>
      </c>
      <c r="AV66" s="36">
        <v>10061.398555884</v>
      </c>
      <c r="AW66" s="36">
        <v>0</v>
      </c>
      <c r="AX66" s="36">
        <v>50057.83510792</v>
      </c>
      <c r="AY66" s="36">
        <v>4104.74107485</v>
      </c>
      <c r="AZ66" s="36">
        <v>-74301.238054962</v>
      </c>
      <c r="BA66" s="36"/>
      <c r="BB66" s="36">
        <v>31351.481466261997</v>
      </c>
      <c r="BC66" s="36">
        <v>5894.17580447</v>
      </c>
      <c r="BD66" s="36">
        <v>-67346.63673362501</v>
      </c>
      <c r="BE66" s="36"/>
      <c r="BF66" s="36">
        <v>-57053.37673157501</v>
      </c>
      <c r="BG66" s="36">
        <v>50121.326705022</v>
      </c>
      <c r="BH66" s="36">
        <v>-23391.355258344003</v>
      </c>
      <c r="BI66" s="36">
        <v>-973.7372313899999</v>
      </c>
      <c r="BJ66" s="36">
        <v>36530.53632295199</v>
      </c>
      <c r="BK66" s="36">
        <v>-141.809390774</v>
      </c>
      <c r="BL66" s="36">
        <v>76949.884536713</v>
      </c>
      <c r="BM66" s="36">
        <v>15080.003095422</v>
      </c>
      <c r="BN66" s="36">
        <v>19495.376552499998</v>
      </c>
      <c r="BO66" s="36">
        <v>-7586.181731711999</v>
      </c>
      <c r="BP66" s="36">
        <v>-21461.595477422998</v>
      </c>
      <c r="BQ66" s="36">
        <v>-4445.272107549</v>
      </c>
      <c r="BR66" s="36">
        <v>31919.979761196002</v>
      </c>
      <c r="BS66" s="36">
        <v>-165253.16384913604</v>
      </c>
      <c r="BT66" s="36">
        <v>-25028.990579516998</v>
      </c>
      <c r="BU66" s="36">
        <v>-20105.306408510998</v>
      </c>
      <c r="BV66" s="36">
        <v>-52221.02846501499</v>
      </c>
      <c r="BW66" s="36">
        <v>14602.16033066</v>
      </c>
      <c r="BX66" s="36">
        <v>-38093.110329999996</v>
      </c>
      <c r="BY66" s="36">
        <v>15447.331477494</v>
      </c>
      <c r="BZ66" s="36">
        <v>-8652.060576044223</v>
      </c>
      <c r="CA66" s="36">
        <v>-5601.000046658458</v>
      </c>
      <c r="CB66" s="36">
        <v>-21680.9998238809</v>
      </c>
      <c r="CC66" s="36">
        <v>-94860.59602416</v>
      </c>
      <c r="CD66" s="36">
        <v>94919.06180647656</v>
      </c>
      <c r="CE66" s="36">
        <v>-33000.000524801966</v>
      </c>
      <c r="CF66" s="36">
        <v>-35311.000324199114</v>
      </c>
      <c r="CG66" s="36">
        <v>-54999.99918332371</v>
      </c>
      <c r="CH66" s="36">
        <v>56225.0341751322</v>
      </c>
      <c r="CI66" s="36">
        <v>-10000.000050985002</v>
      </c>
      <c r="CJ66" s="36">
        <v>18157.999956687356</v>
      </c>
      <c r="CK66" s="36">
        <v>-42999.99944352151</v>
      </c>
      <c r="CL66" s="36">
        <v>-58970.282109822154</v>
      </c>
      <c r="CM66" s="36">
        <v>8671.000127596799</v>
      </c>
      <c r="CN66" s="36">
        <v>-9701.999893610779</v>
      </c>
      <c r="CO66" s="36">
        <v>254.99999955347457</v>
      </c>
      <c r="CP66" s="36">
        <v>76480.6355268475</v>
      </c>
      <c r="CQ66" s="36">
        <v>-51597.9993033496</v>
      </c>
      <c r="CR66" s="36">
        <v>-28700.000459096682</v>
      </c>
      <c r="CS66" s="36">
        <v>-4999.9999519932</v>
      </c>
      <c r="CT66" s="36">
        <v>-115767.93076678252</v>
      </c>
      <c r="CU66" s="36">
        <v>-7000.0000539021</v>
      </c>
      <c r="CV66" s="36">
        <v>8000.00008689792</v>
      </c>
      <c r="CW66" s="36">
        <v>57999.99938376798</v>
      </c>
      <c r="CX66" s="36">
        <v>23807.93243127</v>
      </c>
      <c r="CY66" s="36"/>
      <c r="CZ66" s="36"/>
      <c r="DA66" s="36"/>
      <c r="DB66" s="36">
        <v>67294.77375400715</v>
      </c>
      <c r="DC66" s="36"/>
      <c r="DD66" s="36"/>
      <c r="DE66" s="36"/>
      <c r="DF66" s="36">
        <v>-105756.43625396212</v>
      </c>
      <c r="DG66" s="36"/>
      <c r="DH66" s="36"/>
      <c r="DI66" s="36"/>
      <c r="DJ66" s="36">
        <v>11014.772876925388</v>
      </c>
      <c r="DK66" s="36"/>
      <c r="DL66" s="36"/>
      <c r="DM66" s="36"/>
      <c r="DN66" s="36">
        <v>26064.64993094411</v>
      </c>
      <c r="DO66" s="36"/>
      <c r="DP66" s="36"/>
      <c r="DQ66" s="36"/>
      <c r="DR66" s="36">
        <v>234.58186365982</v>
      </c>
      <c r="DS66" s="36"/>
      <c r="DT66" s="36"/>
      <c r="DU66" s="36"/>
      <c r="DV66" s="8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</row>
    <row r="67" outlineLevel="1">
      <c r="A67" s="1"/>
      <c r="B67" s="4"/>
      <c r="C67" s="23" t="s">
        <v>361</v>
      </c>
      <c r="D67" s="28">
        <f t="shared" si="0"/>
      </c>
      <c r="E67" s="28">
        <f t="shared" si="3"/>
      </c>
      <c r="F67" s="28">
        <f t="shared" si="6"/>
      </c>
      <c r="G67" s="28">
        <f t="shared" si="9"/>
      </c>
      <c r="H67" s="28">
        <f t="shared" si="12"/>
      </c>
      <c r="I67" s="28">
        <f t="shared" si="15"/>
      </c>
      <c r="J67" s="28">
        <f t="shared" si="18"/>
      </c>
      <c r="K67" s="29">
        <f t="shared" si="21"/>
      </c>
      <c r="M67" s="15"/>
      <c r="N67" s="15">
        <v>1423.0568739999999</v>
      </c>
      <c r="O67" s="15">
        <v>2680.827757656</v>
      </c>
      <c r="P67" s="15">
        <v>8837.71356708</v>
      </c>
      <c r="Q67" s="15">
        <v>7550.6845863300005</v>
      </c>
      <c r="R67" s="15">
        <v>71373.728346</v>
      </c>
      <c r="S67" s="15">
        <v>124.87876287600001</v>
      </c>
      <c r="T67" s="15">
        <v>12756.362452415999</v>
      </c>
      <c r="U67" s="15">
        <v>11818.578436821</v>
      </c>
      <c r="V67" s="15">
        <v>5161.212033519999</v>
      </c>
      <c r="W67" s="15">
        <v>614.6198754169999</v>
      </c>
      <c r="X67" s="15">
        <v>9343.366949015</v>
      </c>
      <c r="Y67" s="15">
        <v>20220.491409696</v>
      </c>
      <c r="Z67" s="15">
        <v>13947.273111580002</v>
      </c>
      <c r="AA67" s="15">
        <v>5179.8115945849995</v>
      </c>
      <c r="AB67" s="15">
        <v>17261.67370499</v>
      </c>
      <c r="AC67" s="15">
        <v>15918.525080199</v>
      </c>
      <c r="AD67" s="15">
        <v>14180.553081188</v>
      </c>
      <c r="AE67" s="15">
        <v>8856.533504448</v>
      </c>
      <c r="AF67" s="15">
        <v>14895.251864251</v>
      </c>
      <c r="AG67" s="15">
        <v>-716.1232385160001</v>
      </c>
      <c r="AH67" s="15">
        <v>32723.361519</v>
      </c>
      <c r="AI67" s="15">
        <v>1183.254029346</v>
      </c>
      <c r="AJ67" s="15">
        <v>9692.371532356</v>
      </c>
      <c r="AK67" s="15">
        <v>9064.093309312</v>
      </c>
      <c r="AL67" s="15">
        <v>-13901.233632</v>
      </c>
      <c r="AM67" s="15">
        <v>1500.760197873</v>
      </c>
      <c r="AN67" s="15">
        <v>3601.3261023</v>
      </c>
      <c r="AO67" s="15">
        <v>-3180.918905262</v>
      </c>
      <c r="AP67" s="15">
        <v>6527.002806721</v>
      </c>
      <c r="AQ67" s="15">
        <v>2261.02095198</v>
      </c>
      <c r="AR67" s="15">
        <v>2895.505113456</v>
      </c>
      <c r="AS67" s="15">
        <v>68550.76327866</v>
      </c>
      <c r="AT67" s="15">
        <v>-143931.571833964</v>
      </c>
      <c r="AU67" s="15">
        <v>48486.225554356</v>
      </c>
      <c r="AV67" s="15">
        <v>55865.52487326</v>
      </c>
      <c r="AW67" s="15">
        <v>40294.37005126799</v>
      </c>
      <c r="AX67" s="15">
        <v>-102345.956333555</v>
      </c>
      <c r="AY67" s="15">
        <v>31214.843427810003</v>
      </c>
      <c r="AZ67" s="15">
        <v>49450.037635968</v>
      </c>
      <c r="BA67" s="15">
        <v>28208.867342744</v>
      </c>
      <c r="BB67" s="15">
        <v>-78636.64868235399</v>
      </c>
      <c r="BC67" s="15">
        <v>24722.739309979</v>
      </c>
      <c r="BD67" s="15">
        <v>45837.733521125</v>
      </c>
      <c r="BE67" s="15">
        <v>16863.11256513</v>
      </c>
      <c r="BF67" s="15">
        <v>-53264.25239779</v>
      </c>
      <c r="BG67" s="15">
        <v>15108.919484400001</v>
      </c>
      <c r="BH67" s="15">
        <v>34417.363507274</v>
      </c>
      <c r="BI67" s="15">
        <v>1243.71105103</v>
      </c>
      <c r="BJ67" s="15">
        <v>524.5951873679999</v>
      </c>
      <c r="BK67" s="15">
        <v>330.66502776600004</v>
      </c>
      <c r="BL67" s="15">
        <v>6102.641326895</v>
      </c>
      <c r="BM67" s="15">
        <v>-132.800469922</v>
      </c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8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</row>
    <row r="68" outlineLevel="1">
      <c r="A68" s="1"/>
      <c r="B68" s="4"/>
      <c r="C68" s="34" t="s">
        <v>362</v>
      </c>
      <c r="D68" s="24">
        <f t="shared" si="0"/>
      </c>
      <c r="E68" s="24">
        <f t="shared" si="3"/>
      </c>
      <c r="F68" s="24">
        <f t="shared" si="6"/>
      </c>
      <c r="G68" s="24">
        <f t="shared" si="9"/>
      </c>
      <c r="H68" s="24">
        <f t="shared" si="12"/>
      </c>
      <c r="I68" s="24">
        <f t="shared" si="15"/>
      </c>
      <c r="J68" s="24">
        <f t="shared" si="18"/>
      </c>
      <c r="K68" s="37">
        <f t="shared" si="21"/>
      </c>
      <c r="L68" s="39"/>
      <c r="M68" s="24"/>
      <c r="N68" s="24">
        <v>714157.998615</v>
      </c>
      <c r="O68" s="24">
        <v>726182.5188864479</v>
      </c>
      <c r="P68" s="24">
        <v>611358.745306725</v>
      </c>
      <c r="Q68" s="24">
        <v>557878.8439721151</v>
      </c>
      <c r="R68" s="24">
        <v>568098.420776</v>
      </c>
      <c r="S68" s="24">
        <v>438889.759914466</v>
      </c>
      <c r="T68" s="24">
        <v>414853.498464768</v>
      </c>
      <c r="U68" s="24">
        <v>429017.48588141403</v>
      </c>
      <c r="V68" s="24">
        <v>304096.51330094</v>
      </c>
      <c r="W68" s="24">
        <v>210125.233413773</v>
      </c>
      <c r="X68" s="24">
        <v>132224.37562053002</v>
      </c>
      <c r="Y68" s="24">
        <v>109171.045811106</v>
      </c>
      <c r="Z68" s="24">
        <v>70433.37156252</v>
      </c>
      <c r="AA68" s="24">
        <v>102106.286708855</v>
      </c>
      <c r="AB68" s="24">
        <v>132967.862658618</v>
      </c>
      <c r="AC68" s="24">
        <v>161048.929527906</v>
      </c>
      <c r="AD68" s="24">
        <v>138890.15442832402</v>
      </c>
      <c r="AE68" s="24">
        <v>173221.60600864</v>
      </c>
      <c r="AF68" s="24">
        <v>177614.164343346</v>
      </c>
      <c r="AG68" s="24">
        <v>120555.95371198202</v>
      </c>
      <c r="AH68" s="24">
        <v>148945.450926</v>
      </c>
      <c r="AI68" s="24">
        <v>142892.16474694203</v>
      </c>
      <c r="AJ68" s="24">
        <v>136375.28911347</v>
      </c>
      <c r="AK68" s="24">
        <v>126793.29724729601</v>
      </c>
      <c r="AL68" s="24">
        <v>128254.27206399999</v>
      </c>
      <c r="AM68" s="24">
        <v>119068.56016301499</v>
      </c>
      <c r="AN68" s="24">
        <v>106051.70338266599</v>
      </c>
      <c r="AO68" s="24">
        <v>106204.53527315399</v>
      </c>
      <c r="AP68" s="24">
        <v>56739.76525703401</v>
      </c>
      <c r="AQ68" s="24">
        <v>81249.914154276</v>
      </c>
      <c r="AR68" s="24">
        <v>94420.822373172</v>
      </c>
      <c r="AS68" s="24">
        <v>79221.602619772</v>
      </c>
      <c r="AT68" s="24">
        <v>67489.568987336</v>
      </c>
      <c r="AU68" s="24">
        <v>62390.322909724</v>
      </c>
      <c r="AV68" s="24">
        <v>64177.31836548</v>
      </c>
      <c r="AW68" s="24">
        <v>53092.28201943</v>
      </c>
      <c r="AX68" s="24">
        <v>31630.493132895</v>
      </c>
      <c r="AY68" s="24">
        <v>155642.02457805</v>
      </c>
      <c r="AZ68" s="24">
        <v>678854.5961617499</v>
      </c>
      <c r="BA68" s="24">
        <v>51671.774460713</v>
      </c>
      <c r="BB68" s="24">
        <v>4163.556192962</v>
      </c>
      <c r="BC68" s="24">
        <v>31613.840313081997</v>
      </c>
      <c r="BD68" s="24">
        <v>112354.88815</v>
      </c>
      <c r="BE68" s="24">
        <v>25755.281201129997</v>
      </c>
      <c r="BF68" s="24">
        <v>84644.85285107601</v>
      </c>
      <c r="BG68" s="24">
        <v>-8987.93020881</v>
      </c>
      <c r="BH68" s="24">
        <v>79937.036459237</v>
      </c>
      <c r="BI68" s="24">
        <v>46155.450014666996</v>
      </c>
      <c r="BJ68" s="24">
        <v>-4421.406668447999</v>
      </c>
      <c r="BK68" s="24">
        <v>32492.961083576</v>
      </c>
      <c r="BL68" s="24">
        <v>-30291.418286188004</v>
      </c>
      <c r="BM68" s="24">
        <v>3774.6691460879997</v>
      </c>
      <c r="BN68" s="24">
        <v>22892.62619625</v>
      </c>
      <c r="BO68" s="24">
        <v>19293.38329888</v>
      </c>
      <c r="BP68" s="24">
        <v>41131.28370381</v>
      </c>
      <c r="BQ68" s="24">
        <v>39238.458983478005</v>
      </c>
      <c r="BR68" s="24">
        <v>45025.46753798101</v>
      </c>
      <c r="BS68" s="24">
        <v>207263.12498877902</v>
      </c>
      <c r="BT68" s="24">
        <v>60928.484622774</v>
      </c>
      <c r="BU68" s="24">
        <v>36781.24329198599</v>
      </c>
      <c r="BV68" s="24">
        <v>53378.348249717994</v>
      </c>
      <c r="BW68" s="24">
        <v>29670.77457998</v>
      </c>
      <c r="BX68" s="24">
        <v>38093.110329999996</v>
      </c>
      <c r="BY68" s="24">
        <v>-13573.074814866</v>
      </c>
      <c r="BZ68" s="24">
        <v>143786.95755910844</v>
      </c>
      <c r="CA68" s="24">
        <v>11351.000094558143</v>
      </c>
      <c r="CB68" s="24">
        <v>18489.999849802032</v>
      </c>
      <c r="CC68" s="24">
        <v>201933.737441776</v>
      </c>
      <c r="CD68" s="24">
        <v>-16944.696382038</v>
      </c>
      <c r="CE68" s="24">
        <v>33000.000524801966</v>
      </c>
      <c r="CF68" s="24">
        <v>69781.00064067681</v>
      </c>
      <c r="CG68" s="24">
        <v>54999.99918332371</v>
      </c>
      <c r="CH68" s="24">
        <v>15060.6406247766</v>
      </c>
      <c r="CI68" s="24">
        <v>10000.000050985002</v>
      </c>
      <c r="CJ68" s="24">
        <v>-18157.999956687356</v>
      </c>
      <c r="CK68" s="24">
        <v>42999.99944352151</v>
      </c>
      <c r="CL68" s="24">
        <v>100995.10785230908</v>
      </c>
      <c r="CM68" s="24">
        <v>-23504.00034586959</v>
      </c>
      <c r="CN68" s="24">
        <v>19545.99978566443</v>
      </c>
      <c r="CO68" s="24">
        <v>-254.99999955347457</v>
      </c>
      <c r="CP68" s="24">
        <v>-9598.104882483343</v>
      </c>
      <c r="CQ68" s="24">
        <v>51597.9993033496</v>
      </c>
      <c r="CR68" s="24">
        <v>28700.000459096682</v>
      </c>
      <c r="CS68" s="24">
        <v>28999.99972156056</v>
      </c>
      <c r="CT68" s="24">
        <v>106653.70321110856</v>
      </c>
      <c r="CU68" s="24">
        <v>7000.0000539021</v>
      </c>
      <c r="CV68" s="24">
        <v>-8000.00008689792</v>
      </c>
      <c r="CW68" s="24">
        <v>-57999.99938376798</v>
      </c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8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</row>
    <row r="69">
      <c r="A69" s="1"/>
      <c r="B69" s="4"/>
      <c r="C69" s="34" t="s">
        <v>363</v>
      </c>
      <c r="D69" s="35">
        <f t="shared" si="0"/>
      </c>
      <c r="E69" s="35">
        <f t="shared" si="3"/>
      </c>
      <c r="F69" s="35">
        <f t="shared" si="6"/>
      </c>
      <c r="G69" s="35">
        <f t="shared" si="9"/>
      </c>
      <c r="H69" s="35">
        <f t="shared" si="12"/>
      </c>
      <c r="I69" s="35">
        <f t="shared" si="15"/>
      </c>
      <c r="J69" s="35">
        <f t="shared" si="18"/>
      </c>
      <c r="K69" s="33">
        <f t="shared" si="21"/>
      </c>
      <c r="L69" s="12"/>
      <c r="M69" s="35">
        <v>13097642.12757</v>
      </c>
      <c r="N69" s="35">
        <v>13884023.455161998</v>
      </c>
      <c r="O69" s="35">
        <v>11903779.119392496</v>
      </c>
      <c r="P69" s="35">
        <v>9473547.427201124</v>
      </c>
      <c r="Q69" s="35">
        <v>8481821.891394261</v>
      </c>
      <c r="R69" s="35">
        <v>8745905.987605998</v>
      </c>
      <c r="S69" s="35">
        <v>7641181.00789253</v>
      </c>
      <c r="T69" s="35">
        <v>6995406.889069632</v>
      </c>
      <c r="U69" s="35">
        <v>8034862.755728493</v>
      </c>
      <c r="V69" s="35">
        <v>10675717.104103087</v>
      </c>
      <c r="W69" s="35">
        <v>10435023.922223862</v>
      </c>
      <c r="X69" s="35">
        <v>9051646.194209166</v>
      </c>
      <c r="Y69" s="35">
        <v>8110267.711365456</v>
      </c>
      <c r="Z69" s="35">
        <v>6640046.95146354</v>
      </c>
      <c r="AA69" s="35">
        <v>6237013.605686305</v>
      </c>
      <c r="AB69" s="35">
        <v>5338287.78960945</v>
      </c>
      <c r="AC69" s="35">
        <v>5518028.773513767</v>
      </c>
      <c r="AD69" s="35">
        <v>5655497.3703989545</v>
      </c>
      <c r="AE69" s="35">
        <v>5288820.096138432</v>
      </c>
      <c r="AF69" s="35">
        <v>4568710.980624554</v>
      </c>
      <c r="AG69" s="35">
        <v>4392168.619238388</v>
      </c>
      <c r="AH69" s="35">
        <v>4226860.524714</v>
      </c>
      <c r="AI69" s="35">
        <v>3605064.828793746</v>
      </c>
      <c r="AJ69" s="35">
        <v>2587437.0429244805</v>
      </c>
      <c r="AK69" s="35">
        <v>2210570.793907168</v>
      </c>
      <c r="AL69" s="35">
        <v>3599479.800256</v>
      </c>
      <c r="AM69" s="35">
        <v>3225342.6830291976</v>
      </c>
      <c r="AN69" s="35">
        <v>2939716.1130328076</v>
      </c>
      <c r="AO69" s="35">
        <v>3407313.3071738337</v>
      </c>
      <c r="AP69" s="35">
        <v>3704522.7162674703</v>
      </c>
      <c r="AQ69" s="35">
        <v>3317621.704380144</v>
      </c>
      <c r="AR69" s="35">
        <v>2841053.3002504143</v>
      </c>
      <c r="AS69" s="35">
        <v>3137373.752757892</v>
      </c>
      <c r="AT69" s="35">
        <v>3517790.59872991</v>
      </c>
      <c r="AU69" s="35">
        <v>3398114.32528482</v>
      </c>
      <c r="AV69" s="35">
        <v>2874556.6501122117</v>
      </c>
      <c r="AW69" s="35">
        <v>2144841.071168242</v>
      </c>
      <c r="AX69" s="35">
        <v>2438874.07192807</v>
      </c>
      <c r="AY69" s="35">
        <v>2592988.05462081</v>
      </c>
      <c r="AZ69" s="35">
        <v>3162812.9938048017</v>
      </c>
      <c r="BA69" s="35">
        <v>2792956.21643082</v>
      </c>
      <c r="BB69" s="35">
        <v>2887262.9047534256</v>
      </c>
      <c r="BC69" s="35">
        <v>2842918.1929362677</v>
      </c>
      <c r="BD69" s="35">
        <v>2459749.1415595002</v>
      </c>
      <c r="BE69" s="35">
        <v>1760508.17885475</v>
      </c>
      <c r="BF69" s="35">
        <v>1720152.601668011</v>
      </c>
      <c r="BG69" s="35">
        <v>1989158.4267180122</v>
      </c>
      <c r="BH69" s="35">
        <v>2009365.674938159</v>
      </c>
      <c r="BI69" s="35">
        <v>1551600.3873294261</v>
      </c>
      <c r="BJ69" s="35">
        <v>1587363.5580287518</v>
      </c>
      <c r="BK69" s="35">
        <v>1802791.398390646</v>
      </c>
      <c r="BL69" s="35">
        <v>1552110.8297288911</v>
      </c>
      <c r="BM69" s="35">
        <v>1200252.935078004</v>
      </c>
      <c r="BN69" s="35">
        <v>1114482.2564975</v>
      </c>
      <c r="BO69" s="35">
        <v>1104311.5872951678</v>
      </c>
      <c r="BP69" s="35">
        <v>1351741.460696301</v>
      </c>
      <c r="BQ69" s="35">
        <v>1376120.395403098</v>
      </c>
      <c r="BR69" s="35">
        <v>1410502.6967190541</v>
      </c>
      <c r="BS69" s="35">
        <v>1557690.7667223332</v>
      </c>
      <c r="BT69" s="35">
        <v>1330964.478125663</v>
      </c>
      <c r="BU69" s="35">
        <v>1104982.148913624</v>
      </c>
      <c r="BV69" s="35">
        <v>1093765.879371286</v>
      </c>
      <c r="BW69" s="35">
        <v>1004903.2830123</v>
      </c>
      <c r="BX69" s="35">
        <v>796544.444135</v>
      </c>
      <c r="BY69" s="35">
        <v>22045.371137727</v>
      </c>
      <c r="BZ69" s="35">
        <v>506784.2453353805</v>
      </c>
      <c r="CA69" s="35">
        <v>1067324.0088912144</v>
      </c>
      <c r="CB69" s="35">
        <v>1059423.991394087</v>
      </c>
      <c r="CC69" s="35">
        <v>1000699.176536208</v>
      </c>
      <c r="CD69" s="35">
        <v>1261189.1176828889</v>
      </c>
      <c r="CE69" s="35">
        <v>1039000.0165233106</v>
      </c>
      <c r="CF69" s="35">
        <v>848159.0077871598</v>
      </c>
      <c r="CG69" s="35">
        <v>609999.9909423174</v>
      </c>
      <c r="CH69" s="35">
        <v>957109.8884637193</v>
      </c>
      <c r="CI69" s="35">
        <v>1047000.0053381295</v>
      </c>
      <c r="CJ69" s="35">
        <v>1120790.9973265547</v>
      </c>
      <c r="CK69" s="35">
        <v>993999.9871362881</v>
      </c>
      <c r="CL69" s="35">
        <v>1091145.083668933</v>
      </c>
      <c r="CM69" s="35">
        <v>737498.0108525412</v>
      </c>
      <c r="CN69" s="35">
        <v>540483.9940732147</v>
      </c>
      <c r="CO69" s="35">
        <v>517237.9990942749</v>
      </c>
      <c r="CP69" s="35">
        <v>859726.0412891493</v>
      </c>
      <c r="CQ69" s="35">
        <v>810369.9890587894</v>
      </c>
      <c r="CR69" s="35">
        <v>619184.009904715</v>
      </c>
      <c r="CS69" s="35">
        <v>558999.9946328398</v>
      </c>
      <c r="CT69" s="35">
        <v>422143.65113061573</v>
      </c>
      <c r="CU69" s="35">
        <v>488000.0037577464</v>
      </c>
      <c r="CV69" s="35">
        <v>243000.00263952432</v>
      </c>
      <c r="CW69" s="35">
        <v>119999.9987250372</v>
      </c>
      <c r="CX69" s="35">
        <v>777725.79275482</v>
      </c>
      <c r="CY69" s="35"/>
      <c r="CZ69" s="35"/>
      <c r="DA69" s="35"/>
      <c r="DB69" s="35">
        <v>288726.401759135</v>
      </c>
      <c r="DC69" s="35"/>
      <c r="DD69" s="35"/>
      <c r="DE69" s="35"/>
      <c r="DF69" s="35">
        <v>1855551.5592570563</v>
      </c>
      <c r="DG69" s="35"/>
      <c r="DH69" s="35"/>
      <c r="DI69" s="35"/>
      <c r="DJ69" s="35">
        <v>686641.8027251548</v>
      </c>
      <c r="DK69" s="35"/>
      <c r="DL69" s="35"/>
      <c r="DM69" s="35"/>
      <c r="DN69" s="35">
        <v>434889.71026512265</v>
      </c>
      <c r="DO69" s="35"/>
      <c r="DP69" s="35"/>
      <c r="DQ69" s="35"/>
      <c r="DR69" s="35">
        <v>436680.6040572652</v>
      </c>
      <c r="DS69" s="35"/>
      <c r="DT69" s="35"/>
      <c r="DU69" s="35"/>
      <c r="DV69" s="8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</row>
    <row r="70">
      <c r="A70" s="1"/>
      <c r="B70" s="4"/>
      <c r="C70" s="34" t="s">
        <v>364</v>
      </c>
      <c r="D70" s="35">
        <f t="shared" si="0"/>
      </c>
      <c r="E70" s="35">
        <f t="shared" si="3"/>
      </c>
      <c r="F70" s="35">
        <f t="shared" si="6"/>
      </c>
      <c r="G70" s="35">
        <f t="shared" si="9"/>
      </c>
      <c r="H70" s="35">
        <f t="shared" si="12"/>
      </c>
      <c r="I70" s="35">
        <f t="shared" si="15"/>
      </c>
      <c r="J70" s="35">
        <f t="shared" si="18"/>
      </c>
      <c r="K70" s="33">
        <f t="shared" si="21"/>
      </c>
      <c r="L70" s="12"/>
      <c r="M70" s="35"/>
      <c r="N70" s="35">
        <v>2299443.356251</v>
      </c>
      <c r="O70" s="35">
        <v>1831382.004213336</v>
      </c>
      <c r="P70" s="35">
        <v>1813895.5239593552</v>
      </c>
      <c r="Q70" s="35">
        <v>1314928.8314576652</v>
      </c>
      <c r="R70" s="35">
        <v>1256315.903524</v>
      </c>
      <c r="S70" s="35">
        <v>983656.213449574</v>
      </c>
      <c r="T70" s="35">
        <v>1073967.809137344</v>
      </c>
      <c r="U70" s="35">
        <v>1227749.578444185</v>
      </c>
      <c r="V70" s="35">
        <v>1987347.0947115717</v>
      </c>
      <c r="W70" s="35">
        <v>1177061.80854494</v>
      </c>
      <c r="X70" s="35">
        <v>980647.700209985</v>
      </c>
      <c r="Y70" s="35">
        <v>856619.285406642</v>
      </c>
      <c r="Z70" s="35">
        <v>810480.78199512</v>
      </c>
      <c r="AA70" s="35">
        <v>623246.4987550749</v>
      </c>
      <c r="AB70" s="35">
        <v>532765.756592914</v>
      </c>
      <c r="AC70" s="35">
        <v>545369.07563292</v>
      </c>
      <c r="AD70" s="35">
        <v>891881.694182726</v>
      </c>
      <c r="AE70" s="35">
        <v>605029.6334906879</v>
      </c>
      <c r="AF70" s="35">
        <v>519382.011613092</v>
      </c>
      <c r="AG70" s="35">
        <v>501355.56599361</v>
      </c>
      <c r="AH70" s="35">
        <v>416968.49020799994</v>
      </c>
      <c r="AI70" s="35">
        <v>360512.577098142</v>
      </c>
      <c r="AJ70" s="35">
        <v>442333.47839983803</v>
      </c>
      <c r="AK70" s="35">
        <v>220284.68874612803</v>
      </c>
      <c r="AL70" s="35">
        <v>358936.98121600004</v>
      </c>
      <c r="AM70" s="35">
        <v>319572.20331903</v>
      </c>
      <c r="AN70" s="35">
        <v>513322.651608183</v>
      </c>
      <c r="AO70" s="35">
        <v>346243.54956463794</v>
      </c>
      <c r="AP70" s="35">
        <v>348404.33996153803</v>
      </c>
      <c r="AQ70" s="35">
        <v>348829.804191456</v>
      </c>
      <c r="AR70" s="35">
        <v>654755.19914223</v>
      </c>
      <c r="AS70" s="35">
        <v>327186.52832382807</v>
      </c>
      <c r="AT70" s="35">
        <v>449813.336107432</v>
      </c>
      <c r="AU70" s="35">
        <v>359761.98179693596</v>
      </c>
      <c r="AV70" s="35">
        <v>642518.301465984</v>
      </c>
      <c r="AW70" s="35">
        <v>221540.343109316</v>
      </c>
      <c r="AX70" s="35">
        <v>349802.59505845</v>
      </c>
      <c r="AY70" s="35">
        <v>251147.99889381</v>
      </c>
      <c r="AZ70" s="35">
        <v>603311.7504910261</v>
      </c>
      <c r="BA70" s="35">
        <v>293509.73691564804</v>
      </c>
      <c r="BB70" s="35">
        <v>611706.33423973</v>
      </c>
      <c r="BC70" s="35">
        <v>302218.178647299</v>
      </c>
      <c r="BD70" s="35">
        <v>479300.727502375</v>
      </c>
      <c r="BE70" s="35">
        <v>180204.98340584998</v>
      </c>
      <c r="BF70" s="35">
        <v>346050.723577797</v>
      </c>
      <c r="BG70" s="35">
        <v>248524.02917967603</v>
      </c>
      <c r="BH70" s="35">
        <v>276384.291356296</v>
      </c>
      <c r="BI70" s="35">
        <v>210700.694458639</v>
      </c>
      <c r="BJ70" s="35">
        <v>397527.94761455996</v>
      </c>
      <c r="BK70" s="35">
        <v>145533.086072482</v>
      </c>
      <c r="BL70" s="35">
        <v>140405.668822715</v>
      </c>
      <c r="BM70" s="35">
        <v>77053.140759268</v>
      </c>
      <c r="BN70" s="35">
        <v>68158.33823</v>
      </c>
      <c r="BO70" s="35">
        <v>59282.55272883199</v>
      </c>
      <c r="BP70" s="35">
        <v>104750.98264121398</v>
      </c>
      <c r="BQ70" s="35">
        <v>132631.74129415</v>
      </c>
      <c r="BR70" s="35">
        <v>66292.02297762</v>
      </c>
      <c r="BS70" s="35">
        <v>80015.72286902102</v>
      </c>
      <c r="BT70" s="35">
        <v>61005.624462007996</v>
      </c>
      <c r="BU70" s="35">
        <v>46244.749441689</v>
      </c>
      <c r="BV70" s="35">
        <v>77546.486945857</v>
      </c>
      <c r="BW70" s="35">
        <v>69660.03550849</v>
      </c>
      <c r="BX70" s="35">
        <v>58648.90124500001</v>
      </c>
      <c r="BY70" s="35">
        <v>-21772.314479244</v>
      </c>
      <c r="BZ70" s="35">
        <v>25416.847653107117</v>
      </c>
      <c r="CA70" s="35">
        <v>113405.00094470674</v>
      </c>
      <c r="CB70" s="35">
        <v>112874.99908309379</v>
      </c>
      <c r="CC70" s="35">
        <v>105731.293289696</v>
      </c>
      <c r="CD70" s="35">
        <v>146925.0724679753</v>
      </c>
      <c r="CE70" s="35">
        <v>109000.0017334368</v>
      </c>
      <c r="CF70" s="35">
        <v>70898.00065093227</v>
      </c>
      <c r="CG70" s="35">
        <v>32999.99950999422</v>
      </c>
      <c r="CH70" s="35">
        <v>49155.7505845266</v>
      </c>
      <c r="CI70" s="35">
        <v>65000.0003314025</v>
      </c>
      <c r="CJ70" s="35">
        <v>70463.99983192082</v>
      </c>
      <c r="CK70" s="35">
        <v>55999.99927528384</v>
      </c>
      <c r="CL70" s="35">
        <v>54477.517757726004</v>
      </c>
      <c r="CM70" s="35">
        <v>-2026.0000298132989</v>
      </c>
      <c r="CN70" s="35">
        <v>-15859.999826083998</v>
      </c>
      <c r="CO70" s="35">
        <v>-17586.999969203756</v>
      </c>
      <c r="CP70" s="35">
        <v>2229.385534282614</v>
      </c>
      <c r="CQ70" s="35">
        <v>6013.999918801979</v>
      </c>
      <c r="CR70" s="35">
        <v>-9578.00015321352</v>
      </c>
      <c r="CS70" s="35">
        <v>-10999.99989438504</v>
      </c>
      <c r="CT70" s="35">
        <v>51369.62600547147</v>
      </c>
      <c r="CU70" s="35">
        <v>45000.000346513494</v>
      </c>
      <c r="CV70" s="35">
        <v>10000.0001086224</v>
      </c>
      <c r="CW70" s="35">
        <v>-4999.99994687655</v>
      </c>
      <c r="CX70" s="35">
        <v>160703.5439110725</v>
      </c>
      <c r="CY70" s="35"/>
      <c r="CZ70" s="35"/>
      <c r="DA70" s="35"/>
      <c r="DB70" s="35">
        <v>-123579.63000697044</v>
      </c>
      <c r="DC70" s="35"/>
      <c r="DD70" s="35"/>
      <c r="DE70" s="35"/>
      <c r="DF70" s="35">
        <v>-33893.0288740629</v>
      </c>
      <c r="DG70" s="35"/>
      <c r="DH70" s="35"/>
      <c r="DI70" s="35"/>
      <c r="DJ70" s="35">
        <v>-77379.28846099591</v>
      </c>
      <c r="DK70" s="35"/>
      <c r="DL70" s="35"/>
      <c r="DM70" s="35"/>
      <c r="DN70" s="35">
        <v>-52950.233717980955</v>
      </c>
      <c r="DO70" s="35"/>
      <c r="DP70" s="35"/>
      <c r="DQ70" s="35"/>
      <c r="DR70" s="35">
        <v>-72541.20890954419</v>
      </c>
      <c r="DS70" s="35"/>
      <c r="DT70" s="35"/>
      <c r="DU70" s="35"/>
      <c r="DV70" s="8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</row>
    <row r="71">
      <c r="A71" s="1"/>
      <c r="B71" s="4"/>
      <c r="C71" s="34" t="s">
        <v>365</v>
      </c>
      <c r="D71" s="35">
        <f t="shared" si="0"/>
      </c>
      <c r="E71" s="35">
        <f t="shared" si="3"/>
      </c>
      <c r="F71" s="35">
        <f t="shared" si="6"/>
      </c>
      <c r="G71" s="35">
        <f t="shared" si="9"/>
      </c>
      <c r="H71" s="35">
        <f t="shared" si="12"/>
      </c>
      <c r="I71" s="35">
        <f t="shared" si="15"/>
      </c>
      <c r="J71" s="35">
        <f t="shared" si="18"/>
      </c>
      <c r="K71" s="33">
        <f t="shared" si="21"/>
      </c>
      <c r="L71" s="12"/>
      <c r="M71" s="35">
        <v>10990231.676424</v>
      </c>
      <c r="N71" s="35">
        <v>11584580.098910999</v>
      </c>
      <c r="O71" s="35">
        <v>10072397.115179159</v>
      </c>
      <c r="P71" s="35">
        <v>7659651.903241769</v>
      </c>
      <c r="Q71" s="35">
        <v>7166893.059936596</v>
      </c>
      <c r="R71" s="35">
        <v>7489590.084082</v>
      </c>
      <c r="S71" s="35">
        <v>6657524.794442956</v>
      </c>
      <c r="T71" s="35">
        <v>5921439.079932288</v>
      </c>
      <c r="U71" s="35">
        <v>6807113.177284309</v>
      </c>
      <c r="V71" s="35">
        <v>8688370.009391516</v>
      </c>
      <c r="W71" s="35">
        <v>9257962.113678923</v>
      </c>
      <c r="X71" s="35">
        <v>8070998.493999179</v>
      </c>
      <c r="Y71" s="35">
        <v>7253648.425958814</v>
      </c>
      <c r="Z71" s="35">
        <v>5829566.16946842</v>
      </c>
      <c r="AA71" s="35">
        <v>5613767.10693123</v>
      </c>
      <c r="AB71" s="35">
        <v>4805522.033016535</v>
      </c>
      <c r="AC71" s="35">
        <v>4972659.697880847</v>
      </c>
      <c r="AD71" s="35">
        <v>4763615.676216229</v>
      </c>
      <c r="AE71" s="35">
        <v>4683790.462647744</v>
      </c>
      <c r="AF71" s="35">
        <v>4049328.9690114623</v>
      </c>
      <c r="AG71" s="35">
        <v>3890813.053244778</v>
      </c>
      <c r="AH71" s="35">
        <v>3809892.0345059996</v>
      </c>
      <c r="AI71" s="35">
        <v>3244552.2516956045</v>
      </c>
      <c r="AJ71" s="35">
        <v>2145103.564524642</v>
      </c>
      <c r="AK71" s="35">
        <v>1990286.10516104</v>
      </c>
      <c r="AL71" s="35">
        <v>3240542.81904</v>
      </c>
      <c r="AM71" s="35">
        <v>2905770.4797101677</v>
      </c>
      <c r="AN71" s="35">
        <v>2426393.461424625</v>
      </c>
      <c r="AO71" s="35">
        <v>3061069.7576091955</v>
      </c>
      <c r="AP71" s="35">
        <v>3356118.376305932</v>
      </c>
      <c r="AQ71" s="35">
        <v>2968791.900188688</v>
      </c>
      <c r="AR71" s="35">
        <v>2186298.1011081845</v>
      </c>
      <c r="AS71" s="35">
        <v>2810187.2244340642</v>
      </c>
      <c r="AT71" s="35">
        <v>3067977.262622478</v>
      </c>
      <c r="AU71" s="35">
        <v>3038352.343487884</v>
      </c>
      <c r="AV71" s="35">
        <v>2232038.3486462277</v>
      </c>
      <c r="AW71" s="35">
        <v>1923300.728058926</v>
      </c>
      <c r="AX71" s="35">
        <v>2089071.4768696201</v>
      </c>
      <c r="AY71" s="35">
        <v>2341840.0557270003</v>
      </c>
      <c r="AZ71" s="35">
        <v>2559501.243313776</v>
      </c>
      <c r="BA71" s="35">
        <v>2499446.479515172</v>
      </c>
      <c r="BB71" s="35">
        <v>2275556.570513696</v>
      </c>
      <c r="BC71" s="35">
        <v>2540700.014288969</v>
      </c>
      <c r="BD71" s="35">
        <v>1980448.414057125</v>
      </c>
      <c r="BE71" s="35">
        <v>1580303.1954488999</v>
      </c>
      <c r="BF71" s="35">
        <v>1374101.878090214</v>
      </c>
      <c r="BG71" s="35">
        <v>1740634.397538336</v>
      </c>
      <c r="BH71" s="35">
        <v>1732981.3835818633</v>
      </c>
      <c r="BI71" s="35">
        <v>1340899.6928707869</v>
      </c>
      <c r="BJ71" s="35">
        <v>1189835.6104141918</v>
      </c>
      <c r="BK71" s="35">
        <v>1657258.312318164</v>
      </c>
      <c r="BL71" s="35">
        <v>1411705.160906176</v>
      </c>
      <c r="BM71" s="35">
        <v>1123199.794318736</v>
      </c>
      <c r="BN71" s="35">
        <v>1046323.9182674999</v>
      </c>
      <c r="BO71" s="35">
        <v>1045029.034566336</v>
      </c>
      <c r="BP71" s="35">
        <v>1246990.478055087</v>
      </c>
      <c r="BQ71" s="35">
        <v>1243488.654108948</v>
      </c>
      <c r="BR71" s="35">
        <v>1344210.673741434</v>
      </c>
      <c r="BS71" s="35">
        <v>1477675.0438533123</v>
      </c>
      <c r="BT71" s="35">
        <v>1269958.853663655</v>
      </c>
      <c r="BU71" s="35">
        <v>1058737.3994719351</v>
      </c>
      <c r="BV71" s="35">
        <v>1016219.392425429</v>
      </c>
      <c r="BW71" s="35">
        <v>935243.2475038101</v>
      </c>
      <c r="BX71" s="35">
        <v>737895.54289</v>
      </c>
      <c r="BY71" s="35">
        <v>43817.685616971</v>
      </c>
      <c r="BZ71" s="35">
        <v>3505180.9554051394</v>
      </c>
      <c r="CA71" s="35">
        <v>947779.0078953593</v>
      </c>
      <c r="CB71" s="35">
        <v>946549.992310985</v>
      </c>
      <c r="CC71" s="35">
        <v>894967.8832465119</v>
      </c>
      <c r="CD71" s="35">
        <v>1107244.1121667207</v>
      </c>
      <c r="CE71" s="35">
        <v>922000.014662649</v>
      </c>
      <c r="CF71" s="35">
        <v>777260.0071362185</v>
      </c>
      <c r="CG71" s="35">
        <v>572999.9914917179</v>
      </c>
      <c r="CH71" s="35">
        <v>904977.1447074288</v>
      </c>
      <c r="CI71" s="35">
        <v>981000.0050016285</v>
      </c>
      <c r="CJ71" s="35">
        <v>1050657.9974938445</v>
      </c>
      <c r="CK71" s="35">
        <v>935999.9878868869</v>
      </c>
      <c r="CL71" s="35">
        <v>1034975.5362333815</v>
      </c>
      <c r="CM71" s="35">
        <v>739524.0108823545</v>
      </c>
      <c r="CN71" s="35">
        <v>555959.9939035095</v>
      </c>
      <c r="CO71" s="35">
        <v>534824.9990634785</v>
      </c>
      <c r="CP71" s="35">
        <v>857497.6735189976</v>
      </c>
      <c r="CQ71" s="35">
        <v>804355.9891399875</v>
      </c>
      <c r="CR71" s="35">
        <v>628762.0100579285</v>
      </c>
      <c r="CS71" s="35">
        <v>568999.9945368262</v>
      </c>
      <c r="CT71" s="35">
        <v>487233.59944764484</v>
      </c>
      <c r="CU71" s="35">
        <v>443000.0034112329</v>
      </c>
      <c r="CV71" s="35">
        <v>232000.00252003968</v>
      </c>
      <c r="CW71" s="35">
        <v>124999.99867191374</v>
      </c>
      <c r="CX71" s="35">
        <v>154925.48514915162</v>
      </c>
      <c r="CY71" s="35">
        <v>155699.9989751608</v>
      </c>
      <c r="CZ71" s="35">
        <v>155700.00025665588</v>
      </c>
      <c r="DA71" s="35">
        <v>155699.99969795757</v>
      </c>
      <c r="DB71" s="35">
        <v>94073.14613547536</v>
      </c>
      <c r="DC71" s="35">
        <v>105001.99887934937</v>
      </c>
      <c r="DD71" s="35">
        <v>105002.00168665762</v>
      </c>
      <c r="DE71" s="35">
        <v>110431.9986845583</v>
      </c>
      <c r="DF71" s="35">
        <v>406105.01954713627</v>
      </c>
      <c r="DG71" s="35">
        <v>519221.9944826172</v>
      </c>
      <c r="DH71" s="35">
        <v>528987.9939580895</v>
      </c>
      <c r="DI71" s="35">
        <v>533871.0028385974</v>
      </c>
      <c r="DJ71" s="35">
        <v>169903.59704657557</v>
      </c>
      <c r="DK71" s="35">
        <v>193408.9970926469</v>
      </c>
      <c r="DL71" s="35">
        <v>190338.9995396499</v>
      </c>
      <c r="DM71" s="35">
        <v>185426.99979739505</v>
      </c>
      <c r="DN71" s="35">
        <v>118850.07425655653</v>
      </c>
      <c r="DO71" s="35">
        <v>118849.9987316328</v>
      </c>
      <c r="DP71" s="35">
        <v>118850.00010329254</v>
      </c>
      <c r="DQ71" s="35">
        <v>118850.00001075593</v>
      </c>
      <c r="DR71" s="35">
        <v>86016.75843804149</v>
      </c>
      <c r="DS71" s="35">
        <v>157150.9993355844</v>
      </c>
      <c r="DT71" s="35">
        <v>161640.99974637557</v>
      </c>
      <c r="DU71" s="35">
        <v>162988.00062086692</v>
      </c>
      <c r="DV71" s="8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</row>
    <row r="72">
      <c r="A72" s="1"/>
      <c r="B72" s="4"/>
      <c r="C72" s="34" t="s">
        <v>366</v>
      </c>
      <c r="D72" s="35">
        <f t="shared" si="0"/>
      </c>
      <c r="E72" s="35">
        <f t="shared" si="3"/>
      </c>
      <c r="F72" s="35">
        <f t="shared" si="6"/>
      </c>
      <c r="G72" s="35">
        <f t="shared" si="9"/>
      </c>
      <c r="H72" s="35">
        <f t="shared" si="12"/>
      </c>
      <c r="I72" s="35">
        <f t="shared" si="15"/>
      </c>
      <c r="J72" s="35">
        <f t="shared" si="18"/>
      </c>
      <c r="K72" s="33">
        <f t="shared" si="21"/>
      </c>
      <c r="L72" s="12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>
        <v>165.5396833062</v>
      </c>
      <c r="CI72" s="35"/>
      <c r="CJ72" s="35">
        <v>-7.99999998091744</v>
      </c>
      <c r="CK72" s="35">
        <v>48999.99936587336</v>
      </c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8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</row>
    <row r="73">
      <c r="A73" s="1"/>
      <c r="B73" s="4"/>
      <c r="C73" s="34" t="s">
        <v>367</v>
      </c>
      <c r="D73" s="35">
        <f t="shared" si="0"/>
      </c>
      <c r="E73" s="35">
        <f t="shared" si="3"/>
      </c>
      <c r="F73" s="35">
        <f t="shared" si="6"/>
      </c>
      <c r="G73" s="35">
        <f t="shared" si="9"/>
      </c>
      <c r="H73" s="35">
        <f t="shared" si="12"/>
      </c>
      <c r="I73" s="35">
        <f t="shared" si="15"/>
      </c>
      <c r="J73" s="35">
        <f t="shared" si="18"/>
      </c>
      <c r="K73" s="33">
        <f t="shared" si="21"/>
      </c>
      <c r="L73" s="12"/>
      <c r="M73" s="35">
        <v>10990231.676424</v>
      </c>
      <c r="N73" s="35">
        <v>11584580.098910999</v>
      </c>
      <c r="O73" s="35">
        <v>10072397.115179159</v>
      </c>
      <c r="P73" s="35">
        <v>7659651.903241769</v>
      </c>
      <c r="Q73" s="35">
        <v>7166893.059936596</v>
      </c>
      <c r="R73" s="35">
        <v>7489590.084082</v>
      </c>
      <c r="S73" s="35">
        <v>6657524.794442956</v>
      </c>
      <c r="T73" s="35">
        <v>5921439.079932288</v>
      </c>
      <c r="U73" s="35">
        <v>6807113.177284309</v>
      </c>
      <c r="V73" s="35">
        <v>8688370.009391516</v>
      </c>
      <c r="W73" s="35">
        <v>9257962.113678923</v>
      </c>
      <c r="X73" s="35">
        <v>8070998.493999179</v>
      </c>
      <c r="Y73" s="35">
        <v>7253648.425958814</v>
      </c>
      <c r="Z73" s="35">
        <v>5829566.16946842</v>
      </c>
      <c r="AA73" s="35">
        <v>5613767.10693123</v>
      </c>
      <c r="AB73" s="35">
        <v>4805522.033016535</v>
      </c>
      <c r="AC73" s="35">
        <v>4972659.697880847</v>
      </c>
      <c r="AD73" s="35">
        <v>4763615.676216229</v>
      </c>
      <c r="AE73" s="35">
        <v>4683790.462647744</v>
      </c>
      <c r="AF73" s="35">
        <v>4049328.9690114623</v>
      </c>
      <c r="AG73" s="35">
        <v>3890813.053244778</v>
      </c>
      <c r="AH73" s="35">
        <v>3809892.0345059996</v>
      </c>
      <c r="AI73" s="35">
        <v>3244552.2516956045</v>
      </c>
      <c r="AJ73" s="35">
        <v>2145103.564524642</v>
      </c>
      <c r="AK73" s="35">
        <v>1990286.10516104</v>
      </c>
      <c r="AL73" s="35">
        <v>3240542.81904</v>
      </c>
      <c r="AM73" s="35">
        <v>2905770.4797101677</v>
      </c>
      <c r="AN73" s="35">
        <v>2426393.461424625</v>
      </c>
      <c r="AO73" s="35">
        <v>3061069.7576091955</v>
      </c>
      <c r="AP73" s="35">
        <v>3356118.376305932</v>
      </c>
      <c r="AQ73" s="35">
        <v>2968791.900188688</v>
      </c>
      <c r="AR73" s="35">
        <v>2186298.1011081845</v>
      </c>
      <c r="AS73" s="35">
        <v>2810187.2244340642</v>
      </c>
      <c r="AT73" s="35">
        <v>3067977.262622478</v>
      </c>
      <c r="AU73" s="35">
        <v>3038352.343487884</v>
      </c>
      <c r="AV73" s="35">
        <v>2232038.3486462277</v>
      </c>
      <c r="AW73" s="35">
        <v>1923300.728058926</v>
      </c>
      <c r="AX73" s="35">
        <v>2089071.4768696201</v>
      </c>
      <c r="AY73" s="35">
        <v>2341840.0557270003</v>
      </c>
      <c r="AZ73" s="35">
        <v>2559501.243313776</v>
      </c>
      <c r="BA73" s="35">
        <v>2499446.479515172</v>
      </c>
      <c r="BB73" s="35">
        <v>2275556.570513696</v>
      </c>
      <c r="BC73" s="35">
        <v>2540700.014288969</v>
      </c>
      <c r="BD73" s="35">
        <v>1980448.414057125</v>
      </c>
      <c r="BE73" s="35">
        <v>1580303.1954488999</v>
      </c>
      <c r="BF73" s="35">
        <v>1374101.878090214</v>
      </c>
      <c r="BG73" s="35">
        <v>1740634.397538336</v>
      </c>
      <c r="BH73" s="35">
        <v>1732981.3835818633</v>
      </c>
      <c r="BI73" s="35">
        <v>1340899.6928707869</v>
      </c>
      <c r="BJ73" s="35">
        <v>1189835.6104141918</v>
      </c>
      <c r="BK73" s="35">
        <v>1657258.312318164</v>
      </c>
      <c r="BL73" s="35">
        <v>1411705.160906176</v>
      </c>
      <c r="BM73" s="35">
        <v>1123199.794318736</v>
      </c>
      <c r="BN73" s="35">
        <v>1046323.9182674999</v>
      </c>
      <c r="BO73" s="35">
        <v>1045029.034566336</v>
      </c>
      <c r="BP73" s="35">
        <v>1246990.478055087</v>
      </c>
      <c r="BQ73" s="35">
        <v>1243488.654108948</v>
      </c>
      <c r="BR73" s="35">
        <v>1344210.673741434</v>
      </c>
      <c r="BS73" s="35">
        <v>1477675.0438533123</v>
      </c>
      <c r="BT73" s="35">
        <v>1269958.853663655</v>
      </c>
      <c r="BU73" s="35">
        <v>1058737.3994719351</v>
      </c>
      <c r="BV73" s="35">
        <v>1016219.392425429</v>
      </c>
      <c r="BW73" s="35">
        <v>935243.2475038101</v>
      </c>
      <c r="BX73" s="35">
        <v>737895.54289</v>
      </c>
      <c r="BY73" s="35">
        <v>43817.685616971</v>
      </c>
      <c r="BZ73" s="35">
        <v>6060379.3604928</v>
      </c>
      <c r="CA73" s="35"/>
      <c r="CB73" s="35"/>
      <c r="CC73" s="35">
        <v>894967.8832465119</v>
      </c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8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</row>
    <row r="74">
      <c r="A74" s="1"/>
      <c r="B74" s="4"/>
      <c r="C74" s="34" t="s">
        <v>368</v>
      </c>
      <c r="D74" s="35">
        <f t="shared" si="0"/>
      </c>
      <c r="E74" s="35">
        <f t="shared" si="3"/>
      </c>
      <c r="F74" s="35">
        <f t="shared" si="6"/>
      </c>
      <c r="G74" s="35">
        <f t="shared" si="9"/>
      </c>
      <c r="H74" s="35">
        <f t="shared" si="12"/>
      </c>
      <c r="I74" s="35">
        <f t="shared" si="15"/>
      </c>
      <c r="J74" s="35">
        <f t="shared" si="18"/>
      </c>
      <c r="K74" s="33">
        <f t="shared" si="21"/>
      </c>
      <c r="L74" s="12"/>
      <c r="M74" s="35"/>
      <c r="N74" s="35">
        <v>-6527.500008999999</v>
      </c>
      <c r="O74" s="35">
        <v>-5496.654319548</v>
      </c>
      <c r="P74" s="35">
        <v>-5693.51987235</v>
      </c>
      <c r="Q74" s="35">
        <v>-8388.610035910002</v>
      </c>
      <c r="R74" s="35">
        <v>-12728.472029999999</v>
      </c>
      <c r="S74" s="35">
        <v>-6463.91300051</v>
      </c>
      <c r="T74" s="35">
        <v>-2672.54472672</v>
      </c>
      <c r="U74" s="35">
        <v>-1234.298680075</v>
      </c>
      <c r="V74" s="35">
        <v>-786.9460242279999</v>
      </c>
      <c r="W74" s="35">
        <v>3381.579046503</v>
      </c>
      <c r="X74" s="35">
        <v>5204.219762275</v>
      </c>
      <c r="Y74" s="35">
        <v>5019.904609839</v>
      </c>
      <c r="Z74" s="35">
        <v>4654.96202446</v>
      </c>
      <c r="AA74" s="35">
        <v>7923.712954165</v>
      </c>
      <c r="AB74" s="35">
        <v>4387.162654004</v>
      </c>
      <c r="AC74" s="35">
        <v>1717.2092071680001</v>
      </c>
      <c r="AD74" s="35">
        <v>1734.28976643</v>
      </c>
      <c r="AE74" s="35">
        <v>2322.186241984</v>
      </c>
      <c r="AF74" s="35">
        <v>2355.421795843</v>
      </c>
      <c r="AG74" s="35">
        <v>2531.7578876580005</v>
      </c>
      <c r="AH74" s="35">
        <v>1411.338561</v>
      </c>
      <c r="AI74" s="35">
        <v>1045.163332368</v>
      </c>
      <c r="AJ74" s="35">
        <v>353.395485942</v>
      </c>
      <c r="AK74" s="35">
        <v>-212.070889144</v>
      </c>
      <c r="AL74" s="35">
        <v>680.479968</v>
      </c>
      <c r="AM74" s="35">
        <v>862.422641036</v>
      </c>
      <c r="AN74" s="35">
        <v>95.18509623599999</v>
      </c>
      <c r="AO74" s="35">
        <v>100.64062900799999</v>
      </c>
      <c r="AP74" s="35">
        <v>837.916848726</v>
      </c>
      <c r="AQ74" s="35">
        <v>785.2266180360001</v>
      </c>
      <c r="AR74" s="35">
        <v>-12.107492214</v>
      </c>
      <c r="AS74" s="35">
        <v>-256.25614292</v>
      </c>
      <c r="AT74" s="35">
        <v>643.2282931379999</v>
      </c>
      <c r="AU74" s="35">
        <v>943.5333536759999</v>
      </c>
      <c r="AV74" s="35">
        <v>675.751565256</v>
      </c>
      <c r="AW74" s="35">
        <v>329.610669632</v>
      </c>
      <c r="AX74" s="35">
        <v>137.127944005</v>
      </c>
      <c r="AY74" s="35">
        <v>-370.75281276</v>
      </c>
      <c r="AZ74" s="35">
        <v>-148.58165534</v>
      </c>
      <c r="BA74" s="35">
        <v>-189.964989027</v>
      </c>
      <c r="BB74" s="35">
        <v>-639.64932699</v>
      </c>
      <c r="BC74" s="35">
        <v>-1019.867897516</v>
      </c>
      <c r="BD74" s="35">
        <v>-1408.386649</v>
      </c>
      <c r="BE74" s="35">
        <v>-824.5735722899999</v>
      </c>
      <c r="BF74" s="35">
        <v>-783.298824378</v>
      </c>
      <c r="BG74" s="35">
        <v>-576.169997463</v>
      </c>
      <c r="BH74" s="35">
        <v>-1547.518152862</v>
      </c>
      <c r="BI74" s="35">
        <v>-1401.862799897</v>
      </c>
      <c r="BJ74" s="35">
        <v>-2903.78239872</v>
      </c>
      <c r="BK74" s="35">
        <v>1430.5345045660001</v>
      </c>
      <c r="BL74" s="35">
        <v>-1476.663918403</v>
      </c>
      <c r="BM74" s="35">
        <v>-3657.2448643479997</v>
      </c>
      <c r="BN74" s="35">
        <v>-469.48574625</v>
      </c>
      <c r="BO74" s="35">
        <v>1338.4652676479998</v>
      </c>
      <c r="BP74" s="35">
        <v>2695.025459745</v>
      </c>
      <c r="BQ74" s="35">
        <v>5097.208482711</v>
      </c>
      <c r="BR74" s="35">
        <v>4817.225160594</v>
      </c>
      <c r="BS74" s="35">
        <v>5767.558583583</v>
      </c>
      <c r="BT74" s="35">
        <v>5784.5150641870005</v>
      </c>
      <c r="BU74" s="35">
        <v>5076.821567501999</v>
      </c>
      <c r="BV74" s="35">
        <v>6011.147969735999</v>
      </c>
      <c r="BW74" s="35">
        <v>3699.3412002500004</v>
      </c>
      <c r="BX74" s="35">
        <v>120.73886</v>
      </c>
      <c r="BY74" s="35">
        <v>-2095.4469878580003</v>
      </c>
      <c r="BZ74" s="35">
        <v>6376.122523533833</v>
      </c>
      <c r="CA74" s="35">
        <v>6141.000051156863</v>
      </c>
      <c r="CB74" s="35"/>
      <c r="CC74" s="35">
        <v>2936.598256848</v>
      </c>
      <c r="CD74" s="35">
        <v>7019.93304819312</v>
      </c>
      <c r="CE74" s="35">
        <v>8000.00012722472</v>
      </c>
      <c r="CF74" s="35"/>
      <c r="CG74" s="35">
        <v>3999.9999406053603</v>
      </c>
      <c r="CH74" s="35">
        <v>2980.3715326476</v>
      </c>
      <c r="CI74" s="35">
        <v>1000.0000050985001</v>
      </c>
      <c r="CJ74" s="35">
        <v>-331.99999920807375</v>
      </c>
      <c r="CK74" s="35">
        <v>1999.99997411728</v>
      </c>
      <c r="CL74" s="35">
        <v>1692.0296778252912</v>
      </c>
      <c r="CM74" s="35"/>
      <c r="CN74" s="35">
        <v>383.9999957891712</v>
      </c>
      <c r="CO74" s="35"/>
      <c r="CP74" s="35"/>
      <c r="CQ74" s="35"/>
      <c r="CR74" s="35"/>
      <c r="CS74" s="35"/>
      <c r="CT74" s="35"/>
      <c r="CU74" s="35"/>
      <c r="CV74" s="35"/>
      <c r="CW74" s="35"/>
      <c r="CX74" s="35">
        <v>-991.99718463625</v>
      </c>
      <c r="CY74" s="35"/>
      <c r="CZ74" s="35"/>
      <c r="DA74" s="35"/>
      <c r="DB74" s="35">
        <v>-183645.94151592016</v>
      </c>
      <c r="DC74" s="35"/>
      <c r="DD74" s="35"/>
      <c r="DE74" s="35"/>
      <c r="DF74" s="35">
        <v>-1067.6256047372804</v>
      </c>
      <c r="DG74" s="35"/>
      <c r="DH74" s="35"/>
      <c r="DI74" s="35"/>
      <c r="DJ74" s="35">
        <v>-16753.245585541692</v>
      </c>
      <c r="DK74" s="35"/>
      <c r="DL74" s="35"/>
      <c r="DM74" s="35"/>
      <c r="DN74" s="35">
        <v>-32221.653851639574</v>
      </c>
      <c r="DO74" s="35"/>
      <c r="DP74" s="35"/>
      <c r="DQ74" s="35"/>
      <c r="DR74" s="35">
        <v>-2077.06539909817</v>
      </c>
      <c r="DS74" s="35"/>
      <c r="DT74" s="35"/>
      <c r="DU74" s="35"/>
      <c r="DV74" s="8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</row>
    <row r="75">
      <c r="A75" s="1"/>
      <c r="B75" s="4"/>
      <c r="C75" s="34" t="s">
        <v>369</v>
      </c>
      <c r="D75" s="35">
        <f t="shared" si="1" ref="D75:D138">IF(COUNT(L75:DU75)&gt;0,MEDIAN(L75:DU75),"")</f>
      </c>
      <c r="E75" s="35">
        <f t="shared" si="4" ref="E75:E138">IF(COUNT(L75:DU75)&gt;0,AVERAGE(L75:DU75),"")</f>
      </c>
      <c r="F75" s="35">
        <f t="shared" si="7" ref="F75:F138">IF(COUNT(L75:DU75)&gt;0,MIN(L75:DU75),"")</f>
      </c>
      <c r="G75" s="35">
        <f t="shared" si="10" ref="G75:G138">IF(COUNT(L75:DU75)&gt;0,MAX(L75:DU75),"")</f>
      </c>
      <c r="H75" s="35">
        <f t="shared" si="13" ref="H75:H138">IF(COUNT(L75:DU75)&gt;0,QUARTILE(L75:DU75,1),"")</f>
      </c>
      <c r="I75" s="35">
        <f t="shared" si="16" ref="I75:I138">IF(COUNT(L75:DU75)&gt;0,QUARTILE(L75:DU75,3),"")</f>
      </c>
      <c r="J75" s="35">
        <f t="shared" si="19" ref="J75:J138">IF(COUNT(L75:DU75)&gt;1,STDEV(L75:DU75),"")</f>
      </c>
      <c r="K75" s="33">
        <f t="shared" si="22" ref="K75:K138">IF(COUNT(L75:DU75)&gt;1,STDEV(L75:DU75)/AVERAGE(L75:DU75),"")</f>
      </c>
      <c r="L75" s="12"/>
      <c r="M75" s="35">
        <v>10990231.676424</v>
      </c>
      <c r="N75" s="35">
        <v>11591107.598920001</v>
      </c>
      <c r="O75" s="35">
        <v>10077893.769498708</v>
      </c>
      <c r="P75" s="35">
        <v>7665345.42311412</v>
      </c>
      <c r="Q75" s="35">
        <v>7175281.669972505</v>
      </c>
      <c r="R75" s="35">
        <v>7502318.556112</v>
      </c>
      <c r="S75" s="35">
        <v>6663988.707443466</v>
      </c>
      <c r="T75" s="35">
        <v>5924111.624659008</v>
      </c>
      <c r="U75" s="35">
        <v>6808347.475964383</v>
      </c>
      <c r="V75" s="35">
        <v>8689156.955415742</v>
      </c>
      <c r="W75" s="35">
        <v>9254580.53463242</v>
      </c>
      <c r="X75" s="35">
        <v>8065794.274236905</v>
      </c>
      <c r="Y75" s="35">
        <v>7248628.521348975</v>
      </c>
      <c r="Z75" s="35">
        <v>5824911.20744396</v>
      </c>
      <c r="AA75" s="35">
        <v>5605843.393977065</v>
      </c>
      <c r="AB75" s="35">
        <v>4801134.870362531</v>
      </c>
      <c r="AC75" s="35">
        <v>4970942.4886736795</v>
      </c>
      <c r="AD75" s="35">
        <v>4761881.386449799</v>
      </c>
      <c r="AE75" s="35">
        <v>4681468.27640576</v>
      </c>
      <c r="AF75" s="35">
        <v>4046973.547215619</v>
      </c>
      <c r="AG75" s="35">
        <v>3888281.2953571207</v>
      </c>
      <c r="AH75" s="35">
        <v>3808480.695945</v>
      </c>
      <c r="AI75" s="35">
        <v>3243507.088363236</v>
      </c>
      <c r="AJ75" s="35">
        <v>2144750.1690387</v>
      </c>
      <c r="AK75" s="35">
        <v>1990498.176050184</v>
      </c>
      <c r="AL75" s="35">
        <v>3239862.3390720002</v>
      </c>
      <c r="AM75" s="35">
        <v>2904908.0570691316</v>
      </c>
      <c r="AN75" s="35">
        <v>2426298.276328389</v>
      </c>
      <c r="AO75" s="35">
        <v>3060969.116980188</v>
      </c>
      <c r="AP75" s="35">
        <v>3355280.459457206</v>
      </c>
      <c r="AQ75" s="35">
        <v>2968006.673570652</v>
      </c>
      <c r="AR75" s="35">
        <v>2186310.208600398</v>
      </c>
      <c r="AS75" s="35">
        <v>2810443.4805769846</v>
      </c>
      <c r="AT75" s="35">
        <v>3067334.03432934</v>
      </c>
      <c r="AU75" s="35">
        <v>3037408.810134208</v>
      </c>
      <c r="AV75" s="35">
        <v>2231362.5970809716</v>
      </c>
      <c r="AW75" s="35">
        <v>1922971.1173892939</v>
      </c>
      <c r="AX75" s="35">
        <v>2088934.348925615</v>
      </c>
      <c r="AY75" s="35">
        <v>2342210.8085397603</v>
      </c>
      <c r="AZ75" s="35">
        <v>2559649.8249691157</v>
      </c>
      <c r="BA75" s="35">
        <v>2499636.444504199</v>
      </c>
      <c r="BB75" s="35">
        <v>2276196.219840686</v>
      </c>
      <c r="BC75" s="35">
        <v>2541719.882186485</v>
      </c>
      <c r="BD75" s="35">
        <v>1981856.800706125</v>
      </c>
      <c r="BE75" s="35">
        <v>1581127.76902119</v>
      </c>
      <c r="BF75" s="35">
        <v>1374885.176914592</v>
      </c>
      <c r="BG75" s="35">
        <v>1741210.567535799</v>
      </c>
      <c r="BH75" s="35">
        <v>1734528.901734725</v>
      </c>
      <c r="BI75" s="35">
        <v>1342301.555670684</v>
      </c>
      <c r="BJ75" s="35">
        <v>1192739.392812912</v>
      </c>
      <c r="BK75" s="35">
        <v>1655827.7778135978</v>
      </c>
      <c r="BL75" s="35">
        <v>1413181.8248245793</v>
      </c>
      <c r="BM75" s="35">
        <v>1126857.039183084</v>
      </c>
      <c r="BN75" s="35">
        <v>1046793.4040137499</v>
      </c>
      <c r="BO75" s="35">
        <v>1043690.569298688</v>
      </c>
      <c r="BP75" s="35">
        <v>1244295.452595342</v>
      </c>
      <c r="BQ75" s="35">
        <v>1238391.445626237</v>
      </c>
      <c r="BR75" s="35">
        <v>1339393.4485808401</v>
      </c>
      <c r="BS75" s="35">
        <v>1471907.485269729</v>
      </c>
      <c r="BT75" s="35">
        <v>1264174.3385994679</v>
      </c>
      <c r="BU75" s="35">
        <v>1053660.577904433</v>
      </c>
      <c r="BV75" s="35">
        <v>1010208.244455693</v>
      </c>
      <c r="BW75" s="35">
        <v>931543.90630356</v>
      </c>
      <c r="BX75" s="35">
        <v>737774.80403</v>
      </c>
      <c r="BY75" s="35">
        <v>45913.13260482901</v>
      </c>
      <c r="BZ75" s="35">
        <v>474991.27515873953</v>
      </c>
      <c r="CA75" s="35">
        <v>947779.0078953593</v>
      </c>
      <c r="CB75" s="35">
        <v>946549.992310985</v>
      </c>
      <c r="CC75" s="35">
        <v>892031.284989664</v>
      </c>
      <c r="CD75" s="35">
        <v>1107244.1121667207</v>
      </c>
      <c r="CE75" s="35">
        <v>922000.014662649</v>
      </c>
      <c r="CF75" s="35">
        <v>777260.0071362185</v>
      </c>
      <c r="CG75" s="35">
        <v>572999.9914917179</v>
      </c>
      <c r="CH75" s="35">
        <v>905142.684390735</v>
      </c>
      <c r="CI75" s="35">
        <v>981000.0050016285</v>
      </c>
      <c r="CJ75" s="35">
        <v>1050649.9974938636</v>
      </c>
      <c r="CK75" s="35">
        <v>984999.9872527603</v>
      </c>
      <c r="CL75" s="35">
        <v>1034975.5362333815</v>
      </c>
      <c r="CM75" s="35">
        <v>739524.0108823545</v>
      </c>
      <c r="CN75" s="35">
        <v>555959.9939035095</v>
      </c>
      <c r="CO75" s="35">
        <v>534824.9990634785</v>
      </c>
      <c r="CP75" s="35">
        <v>857497.6735189976</v>
      </c>
      <c r="CQ75" s="35">
        <v>804355.9891399875</v>
      </c>
      <c r="CR75" s="35">
        <v>628762.0100579285</v>
      </c>
      <c r="CS75" s="35">
        <v>568999.9945368262</v>
      </c>
      <c r="CT75" s="35">
        <v>487233.59944764484</v>
      </c>
      <c r="CU75" s="35">
        <v>443000.0034112329</v>
      </c>
      <c r="CV75" s="35">
        <v>232000.00252003968</v>
      </c>
      <c r="CW75" s="35">
        <v>124999.99867191374</v>
      </c>
      <c r="CX75" s="35">
        <v>154925.48514915162</v>
      </c>
      <c r="CY75" s="35">
        <v>155699.9989751608</v>
      </c>
      <c r="CZ75" s="35">
        <v>155700.00025665588</v>
      </c>
      <c r="DA75" s="35">
        <v>155699.99969795757</v>
      </c>
      <c r="DB75" s="35">
        <v>94073.14613547536</v>
      </c>
      <c r="DC75" s="35">
        <v>105001.99887934937</v>
      </c>
      <c r="DD75" s="35">
        <v>105002.00168665762</v>
      </c>
      <c r="DE75" s="35">
        <v>110431.9986845583</v>
      </c>
      <c r="DF75" s="35">
        <v>406105.01954713627</v>
      </c>
      <c r="DG75" s="35">
        <v>519221.9944826172</v>
      </c>
      <c r="DH75" s="35">
        <v>528987.9939580895</v>
      </c>
      <c r="DI75" s="35">
        <v>533871.0028385974</v>
      </c>
      <c r="DJ75" s="35">
        <v>169903.59704657557</v>
      </c>
      <c r="DK75" s="35">
        <v>193408.9970926469</v>
      </c>
      <c r="DL75" s="35">
        <v>190338.9995396499</v>
      </c>
      <c r="DM75" s="35">
        <v>185426.99979739505</v>
      </c>
      <c r="DN75" s="35">
        <v>118850.07425655653</v>
      </c>
      <c r="DO75" s="35">
        <v>118849.9987316328</v>
      </c>
      <c r="DP75" s="35">
        <v>118850.00010329254</v>
      </c>
      <c r="DQ75" s="35">
        <v>118850.00001075593</v>
      </c>
      <c r="DR75" s="35">
        <v>86016.75843804149</v>
      </c>
      <c r="DS75" s="35">
        <v>157150.9993355844</v>
      </c>
      <c r="DT75" s="35">
        <v>161640.99974637557</v>
      </c>
      <c r="DU75" s="35">
        <v>162988.00062086692</v>
      </c>
      <c r="DV75" s="8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</row>
    <row r="76">
      <c r="A76" s="1"/>
      <c r="B76" s="4"/>
      <c r="C76" s="34" t="s">
        <v>370</v>
      </c>
      <c r="D76" s="35">
        <f t="shared" si="1"/>
      </c>
      <c r="E76" s="35">
        <f t="shared" si="4"/>
      </c>
      <c r="F76" s="35">
        <f t="shared" si="7"/>
      </c>
      <c r="G76" s="35">
        <f t="shared" si="10"/>
      </c>
      <c r="H76" s="35">
        <f t="shared" si="13"/>
      </c>
      <c r="I76" s="35">
        <f t="shared" si="16"/>
      </c>
      <c r="J76" s="35">
        <f t="shared" si="19"/>
      </c>
      <c r="K76" s="33">
        <f t="shared" si="22"/>
      </c>
      <c r="L76" s="12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8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</row>
    <row r="77" outlineLevel="1">
      <c r="A77" s="1"/>
      <c r="B77" s="4"/>
      <c r="C77" s="23" t="s">
        <v>371</v>
      </c>
      <c r="D77" s="28">
        <f t="shared" si="1"/>
      </c>
      <c r="E77" s="28">
        <f t="shared" si="4"/>
      </c>
      <c r="F77" s="28">
        <f t="shared" si="7"/>
      </c>
      <c r="G77" s="28">
        <f t="shared" si="10"/>
      </c>
      <c r="H77" s="28">
        <f t="shared" si="13"/>
      </c>
      <c r="I77" s="28">
        <f t="shared" si="16"/>
      </c>
      <c r="J77" s="28">
        <f t="shared" si="19"/>
      </c>
      <c r="K77" s="29">
        <f t="shared" si="22"/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>
        <v>5063.4597531522</v>
      </c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8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</row>
    <row r="78" outlineLevel="1">
      <c r="A78" s="1"/>
      <c r="B78" s="4"/>
      <c r="C78" s="34" t="s">
        <v>372</v>
      </c>
      <c r="D78" s="24">
        <f t="shared" si="1"/>
      </c>
      <c r="E78" s="24">
        <f t="shared" si="4"/>
      </c>
      <c r="F78" s="24">
        <f t="shared" si="7"/>
      </c>
      <c r="G78" s="24">
        <f t="shared" si="10"/>
      </c>
      <c r="H78" s="24">
        <f t="shared" si="13"/>
      </c>
      <c r="I78" s="24">
        <f t="shared" si="16"/>
      </c>
      <c r="J78" s="24">
        <f t="shared" si="19"/>
      </c>
      <c r="K78" s="37">
        <f t="shared" si="22"/>
      </c>
      <c r="L78" s="39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>
        <v>5063.4597531522</v>
      </c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8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</row>
    <row r="79">
      <c r="A79" s="1"/>
      <c r="B79" s="4"/>
      <c r="C79" s="34" t="s">
        <v>373</v>
      </c>
      <c r="D79" s="35">
        <f t="shared" si="1"/>
      </c>
      <c r="E79" s="35">
        <f t="shared" si="4"/>
      </c>
      <c r="F79" s="35">
        <f t="shared" si="7"/>
      </c>
      <c r="G79" s="35">
        <f t="shared" si="10"/>
      </c>
      <c r="H79" s="35">
        <f t="shared" si="13"/>
      </c>
      <c r="I79" s="35">
        <f t="shared" si="16"/>
      </c>
      <c r="J79" s="35">
        <f t="shared" si="19"/>
      </c>
      <c r="K79" s="33">
        <f t="shared" si="22"/>
      </c>
      <c r="L79" s="12"/>
      <c r="M79" s="35">
        <v>10990231.676424</v>
      </c>
      <c r="N79" s="35">
        <v>11591107.598920001</v>
      </c>
      <c r="O79" s="35">
        <v>10077893.769498708</v>
      </c>
      <c r="P79" s="35">
        <v>7665345.42311412</v>
      </c>
      <c r="Q79" s="35">
        <v>7175281.669972505</v>
      </c>
      <c r="R79" s="35">
        <v>7502318.556112</v>
      </c>
      <c r="S79" s="35">
        <v>6663988.707443466</v>
      </c>
      <c r="T79" s="35">
        <v>5924111.624659008</v>
      </c>
      <c r="U79" s="35">
        <v>6808347.475964383</v>
      </c>
      <c r="V79" s="35">
        <v>8689156.955415742</v>
      </c>
      <c r="W79" s="35">
        <v>9254580.53463242</v>
      </c>
      <c r="X79" s="35">
        <v>8065794.274236905</v>
      </c>
      <c r="Y79" s="35">
        <v>7248628.521348975</v>
      </c>
      <c r="Z79" s="35">
        <v>5824911.20744396</v>
      </c>
      <c r="AA79" s="35">
        <v>5605843.393977065</v>
      </c>
      <c r="AB79" s="35">
        <v>4801134.870362531</v>
      </c>
      <c r="AC79" s="35">
        <v>4970942.4886736795</v>
      </c>
      <c r="AD79" s="35">
        <v>4761881.386449799</v>
      </c>
      <c r="AE79" s="35">
        <v>4681468.27640576</v>
      </c>
      <c r="AF79" s="35">
        <v>4046973.547215619</v>
      </c>
      <c r="AG79" s="35">
        <v>3888281.2953571207</v>
      </c>
      <c r="AH79" s="35">
        <v>3808480.695945</v>
      </c>
      <c r="AI79" s="35">
        <v>3243507.088363236</v>
      </c>
      <c r="AJ79" s="35">
        <v>2144750.1690387</v>
      </c>
      <c r="AK79" s="35">
        <v>1990498.176050184</v>
      </c>
      <c r="AL79" s="35">
        <v>3239862.3390720002</v>
      </c>
      <c r="AM79" s="35">
        <v>2904908.0570691316</v>
      </c>
      <c r="AN79" s="35">
        <v>2426298.276328389</v>
      </c>
      <c r="AO79" s="35">
        <v>3060969.116980188</v>
      </c>
      <c r="AP79" s="35">
        <v>3355280.459457206</v>
      </c>
      <c r="AQ79" s="35">
        <v>2968006.673570652</v>
      </c>
      <c r="AR79" s="35">
        <v>2186310.208600398</v>
      </c>
      <c r="AS79" s="35">
        <v>2810443.4805769846</v>
      </c>
      <c r="AT79" s="35">
        <v>3067334.03432934</v>
      </c>
      <c r="AU79" s="35">
        <v>3037408.810134208</v>
      </c>
      <c r="AV79" s="35">
        <v>2231362.5970809716</v>
      </c>
      <c r="AW79" s="35">
        <v>1922971.1173892939</v>
      </c>
      <c r="AX79" s="35">
        <v>2088934.348925615</v>
      </c>
      <c r="AY79" s="35">
        <v>2342210.8085397603</v>
      </c>
      <c r="AZ79" s="35">
        <v>2559649.8249691157</v>
      </c>
      <c r="BA79" s="35">
        <v>2499636.444504199</v>
      </c>
      <c r="BB79" s="35">
        <v>2276196.219840686</v>
      </c>
      <c r="BC79" s="35">
        <v>2541719.882186485</v>
      </c>
      <c r="BD79" s="35">
        <v>1981856.800706125</v>
      </c>
      <c r="BE79" s="35">
        <v>1581127.76902119</v>
      </c>
      <c r="BF79" s="35">
        <v>1374885.176914592</v>
      </c>
      <c r="BG79" s="35">
        <v>1741210.567535799</v>
      </c>
      <c r="BH79" s="35">
        <v>1734528.901734725</v>
      </c>
      <c r="BI79" s="35">
        <v>1342301.555670684</v>
      </c>
      <c r="BJ79" s="35">
        <v>1192739.392812912</v>
      </c>
      <c r="BK79" s="35">
        <v>1655827.7778135978</v>
      </c>
      <c r="BL79" s="35">
        <v>1413181.8248245793</v>
      </c>
      <c r="BM79" s="35">
        <v>1126857.039183084</v>
      </c>
      <c r="BN79" s="35">
        <v>1046793.4040137499</v>
      </c>
      <c r="BO79" s="35">
        <v>1043690.569298688</v>
      </c>
      <c r="BP79" s="35">
        <v>1244295.452595342</v>
      </c>
      <c r="BQ79" s="35">
        <v>1238391.445626237</v>
      </c>
      <c r="BR79" s="35">
        <v>1339393.4485808401</v>
      </c>
      <c r="BS79" s="35">
        <v>1471907.485269729</v>
      </c>
      <c r="BT79" s="35">
        <v>1264174.3385994679</v>
      </c>
      <c r="BU79" s="35">
        <v>1053660.577904433</v>
      </c>
      <c r="BV79" s="35">
        <v>1010208.244455693</v>
      </c>
      <c r="BW79" s="35">
        <v>931543.90630356</v>
      </c>
      <c r="BX79" s="35">
        <v>737774.80403</v>
      </c>
      <c r="BY79" s="35">
        <v>45913.13260482901</v>
      </c>
      <c r="BZ79" s="35">
        <v>474991.27515873953</v>
      </c>
      <c r="CA79" s="35">
        <v>947779.0078953593</v>
      </c>
      <c r="CB79" s="35">
        <v>946549.992310985</v>
      </c>
      <c r="CC79" s="35">
        <v>892031.284989664</v>
      </c>
      <c r="CD79" s="35">
        <v>1107244.1121667207</v>
      </c>
      <c r="CE79" s="35">
        <v>922000.014662649</v>
      </c>
      <c r="CF79" s="35">
        <v>777260.0071362185</v>
      </c>
      <c r="CG79" s="35">
        <v>572999.9914917179</v>
      </c>
      <c r="CH79" s="35">
        <v>905142.684390735</v>
      </c>
      <c r="CI79" s="35">
        <v>981000.0050016285</v>
      </c>
      <c r="CJ79" s="35">
        <v>1050649.9974938636</v>
      </c>
      <c r="CK79" s="35">
        <v>984999.9872527603</v>
      </c>
      <c r="CL79" s="35">
        <v>1034975.5362333815</v>
      </c>
      <c r="CM79" s="35">
        <v>739524.0108823545</v>
      </c>
      <c r="CN79" s="35">
        <v>555959.9939035095</v>
      </c>
      <c r="CO79" s="35">
        <v>534824.9990634785</v>
      </c>
      <c r="CP79" s="35">
        <v>857497.6735189976</v>
      </c>
      <c r="CQ79" s="35">
        <v>804355.9891399875</v>
      </c>
      <c r="CR79" s="35">
        <v>628762.0100579285</v>
      </c>
      <c r="CS79" s="35">
        <v>568999.9945368262</v>
      </c>
      <c r="CT79" s="35">
        <v>482170.1396944926</v>
      </c>
      <c r="CU79" s="35">
        <v>443000.0034112329</v>
      </c>
      <c r="CV79" s="35">
        <v>232000.00252003968</v>
      </c>
      <c r="CW79" s="35">
        <v>124999.99867191374</v>
      </c>
      <c r="CX79" s="35">
        <v>154925.48514915162</v>
      </c>
      <c r="CY79" s="35">
        <v>155699.9989751608</v>
      </c>
      <c r="CZ79" s="35">
        <v>155700.00025665588</v>
      </c>
      <c r="DA79" s="35">
        <v>155699.99969795757</v>
      </c>
      <c r="DB79" s="35">
        <v>94073.14613547536</v>
      </c>
      <c r="DC79" s="35">
        <v>105001.99887934937</v>
      </c>
      <c r="DD79" s="35">
        <v>105002.00168665762</v>
      </c>
      <c r="DE79" s="35">
        <v>110431.9986845583</v>
      </c>
      <c r="DF79" s="35">
        <v>406105.01954713627</v>
      </c>
      <c r="DG79" s="35">
        <v>519221.9944826172</v>
      </c>
      <c r="DH79" s="35">
        <v>528987.9939580895</v>
      </c>
      <c r="DI79" s="35">
        <v>533871.0028385974</v>
      </c>
      <c r="DJ79" s="35">
        <v>169903.59704657557</v>
      </c>
      <c r="DK79" s="35">
        <v>193408.9970926469</v>
      </c>
      <c r="DL79" s="35">
        <v>190338.9995396499</v>
      </c>
      <c r="DM79" s="35">
        <v>185426.99979739505</v>
      </c>
      <c r="DN79" s="35">
        <v>118850.07425655653</v>
      </c>
      <c r="DO79" s="35">
        <v>118849.9987316328</v>
      </c>
      <c r="DP79" s="35">
        <v>118850.00010329254</v>
      </c>
      <c r="DQ79" s="35">
        <v>118850.00001075593</v>
      </c>
      <c r="DR79" s="35">
        <v>86016.75843804149</v>
      </c>
      <c r="DS79" s="35">
        <v>157150.9993355844</v>
      </c>
      <c r="DT79" s="35">
        <v>161640.99974637557</v>
      </c>
      <c r="DU79" s="35">
        <v>162988.00062086692</v>
      </c>
      <c r="DV79" s="8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</row>
    <row r="80">
      <c r="A80" s="1"/>
      <c r="B80" s="4"/>
      <c r="C80" s="34" t="s">
        <v>374</v>
      </c>
      <c r="D80" s="35">
        <f t="shared" si="1"/>
      </c>
      <c r="E80" s="35">
        <f t="shared" si="4"/>
      </c>
      <c r="F80" s="35">
        <f t="shared" si="7"/>
      </c>
      <c r="G80" s="35">
        <f t="shared" si="10"/>
      </c>
      <c r="H80" s="35">
        <f t="shared" si="13"/>
      </c>
      <c r="I80" s="35">
        <f t="shared" si="16"/>
      </c>
      <c r="J80" s="35">
        <f t="shared" si="19"/>
      </c>
      <c r="K80" s="33">
        <f t="shared" si="22"/>
      </c>
      <c r="L80" s="12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/>
      <c r="BP80" s="35"/>
      <c r="BQ80" s="35"/>
      <c r="BR80" s="35">
        <v>0</v>
      </c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8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</row>
    <row r="81">
      <c r="A81" s="1"/>
      <c r="B81" s="4"/>
      <c r="C81" s="34" t="s">
        <v>375</v>
      </c>
      <c r="D81" s="35">
        <f t="shared" si="1"/>
      </c>
      <c r="E81" s="35">
        <f t="shared" si="4"/>
      </c>
      <c r="F81" s="35">
        <f t="shared" si="7"/>
      </c>
      <c r="G81" s="35">
        <f t="shared" si="10"/>
      </c>
      <c r="H81" s="35">
        <f t="shared" si="13"/>
      </c>
      <c r="I81" s="35">
        <f t="shared" si="16"/>
      </c>
      <c r="J81" s="35">
        <f t="shared" si="19"/>
      </c>
      <c r="K81" s="33">
        <f t="shared" si="22"/>
      </c>
      <c r="L81" s="12"/>
      <c r="M81" s="35">
        <v>10990231.676424</v>
      </c>
      <c r="N81" s="35">
        <v>11591107.598920001</v>
      </c>
      <c r="O81" s="35">
        <v>10077893.769498708</v>
      </c>
      <c r="P81" s="35">
        <v>7665345.42311412</v>
      </c>
      <c r="Q81" s="35">
        <v>7175281.669972505</v>
      </c>
      <c r="R81" s="35">
        <v>7502318.556112</v>
      </c>
      <c r="S81" s="35">
        <v>6663988.707443466</v>
      </c>
      <c r="T81" s="35">
        <v>5924111.624659008</v>
      </c>
      <c r="U81" s="35">
        <v>6808347.475964383</v>
      </c>
      <c r="V81" s="35">
        <v>8689156.955415742</v>
      </c>
      <c r="W81" s="35">
        <v>9254580.53463242</v>
      </c>
      <c r="X81" s="35">
        <v>8065794.274236905</v>
      </c>
      <c r="Y81" s="35">
        <v>7248628.521348975</v>
      </c>
      <c r="Z81" s="35">
        <v>5824911.20744396</v>
      </c>
      <c r="AA81" s="35">
        <v>5605843.393977065</v>
      </c>
      <c r="AB81" s="35">
        <v>4801134.870362531</v>
      </c>
      <c r="AC81" s="35">
        <v>4970942.4886736795</v>
      </c>
      <c r="AD81" s="35">
        <v>4761881.386449799</v>
      </c>
      <c r="AE81" s="35">
        <v>4681468.27640576</v>
      </c>
      <c r="AF81" s="35">
        <v>4046973.547215619</v>
      </c>
      <c r="AG81" s="35">
        <v>3888281.2953571207</v>
      </c>
      <c r="AH81" s="35">
        <v>3808480.695945</v>
      </c>
      <c r="AI81" s="35">
        <v>3243507.088363236</v>
      </c>
      <c r="AJ81" s="35">
        <v>2144750.1690387</v>
      </c>
      <c r="AK81" s="35">
        <v>1990498.176050184</v>
      </c>
      <c r="AL81" s="35">
        <v>3239862.3390720002</v>
      </c>
      <c r="AM81" s="35">
        <v>2904908.0570691316</v>
      </c>
      <c r="AN81" s="35">
        <v>2426298.276328389</v>
      </c>
      <c r="AO81" s="35">
        <v>3060969.116980188</v>
      </c>
      <c r="AP81" s="35">
        <v>3355280.459457206</v>
      </c>
      <c r="AQ81" s="35">
        <v>2968006.673570652</v>
      </c>
      <c r="AR81" s="35">
        <v>2186310.208600398</v>
      </c>
      <c r="AS81" s="35">
        <v>2810443.4805769846</v>
      </c>
      <c r="AT81" s="35">
        <v>3067334.03432934</v>
      </c>
      <c r="AU81" s="35">
        <v>3037408.810134208</v>
      </c>
      <c r="AV81" s="35">
        <v>2231362.5970809716</v>
      </c>
      <c r="AW81" s="35">
        <v>1922971.1173892939</v>
      </c>
      <c r="AX81" s="35">
        <v>2088934.348925615</v>
      </c>
      <c r="AY81" s="35">
        <v>2342210.8085397603</v>
      </c>
      <c r="AZ81" s="35">
        <v>2559649.8249691157</v>
      </c>
      <c r="BA81" s="35">
        <v>2499636.444504199</v>
      </c>
      <c r="BB81" s="35">
        <v>2276196.219840686</v>
      </c>
      <c r="BC81" s="35">
        <v>2541719.882186485</v>
      </c>
      <c r="BD81" s="35">
        <v>1981856.800706125</v>
      </c>
      <c r="BE81" s="35">
        <v>1581127.76902119</v>
      </c>
      <c r="BF81" s="35">
        <v>1374885.176914592</v>
      </c>
      <c r="BG81" s="35">
        <v>1741210.567535799</v>
      </c>
      <c r="BH81" s="35">
        <v>1734528.901734725</v>
      </c>
      <c r="BI81" s="35">
        <v>1342301.555670684</v>
      </c>
      <c r="BJ81" s="35">
        <v>1192739.392812912</v>
      </c>
      <c r="BK81" s="35">
        <v>1655827.7778135978</v>
      </c>
      <c r="BL81" s="35">
        <v>1413181.8248245793</v>
      </c>
      <c r="BM81" s="35">
        <v>1126857.039183084</v>
      </c>
      <c r="BN81" s="35">
        <v>1046793.4040137499</v>
      </c>
      <c r="BO81" s="35">
        <v>1043690.569298688</v>
      </c>
      <c r="BP81" s="35">
        <v>1244295.452595342</v>
      </c>
      <c r="BQ81" s="35">
        <v>1238391.445626237</v>
      </c>
      <c r="BR81" s="35">
        <v>1339393.4485808401</v>
      </c>
      <c r="BS81" s="35">
        <v>1471907.485269729</v>
      </c>
      <c r="BT81" s="35">
        <v>1264174.3385994679</v>
      </c>
      <c r="BU81" s="35">
        <v>1053660.577904433</v>
      </c>
      <c r="BV81" s="35">
        <v>1010208.244455693</v>
      </c>
      <c r="BW81" s="35">
        <v>931543.90630356</v>
      </c>
      <c r="BX81" s="35">
        <v>737774.80403</v>
      </c>
      <c r="BY81" s="35">
        <v>45913.13260482901</v>
      </c>
      <c r="BZ81" s="35">
        <v>474991.27515873953</v>
      </c>
      <c r="CA81" s="35">
        <v>947779.0078953593</v>
      </c>
      <c r="CB81" s="35">
        <v>946549.992310985</v>
      </c>
      <c r="CC81" s="35">
        <v>892031.284989664</v>
      </c>
      <c r="CD81" s="35">
        <v>1107244.1121667207</v>
      </c>
      <c r="CE81" s="35">
        <v>922000.014662649</v>
      </c>
      <c r="CF81" s="35">
        <v>777260.0071362185</v>
      </c>
      <c r="CG81" s="35">
        <v>572999.9914917179</v>
      </c>
      <c r="CH81" s="35">
        <v>905142.684390735</v>
      </c>
      <c r="CI81" s="35">
        <v>981000.0050016285</v>
      </c>
      <c r="CJ81" s="35">
        <v>1050649.9974938636</v>
      </c>
      <c r="CK81" s="35">
        <v>984999.9872527603</v>
      </c>
      <c r="CL81" s="35">
        <v>1034975.5362333815</v>
      </c>
      <c r="CM81" s="35">
        <v>739524.0108823545</v>
      </c>
      <c r="CN81" s="35">
        <v>555959.9939035095</v>
      </c>
      <c r="CO81" s="35">
        <v>534824.9990634785</v>
      </c>
      <c r="CP81" s="35">
        <v>857497.6735189976</v>
      </c>
      <c r="CQ81" s="35">
        <v>804355.9891399875</v>
      </c>
      <c r="CR81" s="35">
        <v>628762.0100579285</v>
      </c>
      <c r="CS81" s="35">
        <v>568999.9945368262</v>
      </c>
      <c r="CT81" s="35">
        <v>482170.1396944926</v>
      </c>
      <c r="CU81" s="35">
        <v>443000.0034112329</v>
      </c>
      <c r="CV81" s="35">
        <v>232000.00252003968</v>
      </c>
      <c r="CW81" s="35">
        <v>124999.99867191374</v>
      </c>
      <c r="CX81" s="35">
        <v>154925.48514915162</v>
      </c>
      <c r="CY81" s="35">
        <v>155699.9989751608</v>
      </c>
      <c r="CZ81" s="35">
        <v>155700.00025665588</v>
      </c>
      <c r="DA81" s="35">
        <v>155699.99969795757</v>
      </c>
      <c r="DB81" s="35">
        <v>94073.14613547536</v>
      </c>
      <c r="DC81" s="35">
        <v>105001.99887934937</v>
      </c>
      <c r="DD81" s="35">
        <v>105002.00168665762</v>
      </c>
      <c r="DE81" s="35">
        <v>110431.9986845583</v>
      </c>
      <c r="DF81" s="35">
        <v>406105.01954713627</v>
      </c>
      <c r="DG81" s="35">
        <v>519221.9944826172</v>
      </c>
      <c r="DH81" s="35">
        <v>528987.9939580895</v>
      </c>
      <c r="DI81" s="35">
        <v>533871.0028385974</v>
      </c>
      <c r="DJ81" s="35">
        <v>169903.59704657557</v>
      </c>
      <c r="DK81" s="35">
        <v>193408.9970926469</v>
      </c>
      <c r="DL81" s="35">
        <v>190338.9995396499</v>
      </c>
      <c r="DM81" s="35">
        <v>185426.99979739505</v>
      </c>
      <c r="DN81" s="35">
        <v>118850.07425655653</v>
      </c>
      <c r="DO81" s="35">
        <v>118849.9987316328</v>
      </c>
      <c r="DP81" s="35">
        <v>118850.00010329254</v>
      </c>
      <c r="DQ81" s="35">
        <v>118850.00001075593</v>
      </c>
      <c r="DR81" s="35">
        <v>86016.75843804149</v>
      </c>
      <c r="DS81" s="35">
        <v>157150.9993355844</v>
      </c>
      <c r="DT81" s="35">
        <v>161640.99974637557</v>
      </c>
      <c r="DU81" s="35">
        <v>162988.00062086692</v>
      </c>
      <c r="DV81" s="8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</row>
    <row r="82">
      <c r="A82" s="1"/>
      <c r="B82" s="4"/>
      <c r="C82" s="34" t="s">
        <v>376</v>
      </c>
      <c r="D82" s="33">
        <f t="shared" si="1"/>
      </c>
      <c r="E82" s="33">
        <f t="shared" si="4"/>
      </c>
      <c r="F82" s="33">
        <f t="shared" si="7"/>
      </c>
      <c r="G82" s="33">
        <f t="shared" si="10"/>
      </c>
      <c r="H82" s="33">
        <f t="shared" si="13"/>
      </c>
      <c r="I82" s="33">
        <f t="shared" si="16"/>
      </c>
      <c r="J82" s="33">
        <f t="shared" si="19"/>
      </c>
      <c r="K82" s="33">
        <f t="shared" si="22"/>
      </c>
      <c r="L82" s="12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8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</row>
    <row r="83" outlineLevel="1">
      <c r="A83" s="1"/>
      <c r="B83" s="4"/>
      <c r="C83" s="23" t="s">
        <v>377</v>
      </c>
      <c r="D83" s="29">
        <f t="shared" si="1"/>
      </c>
      <c r="E83" s="29">
        <f t="shared" si="4"/>
      </c>
      <c r="F83" s="29">
        <f t="shared" si="7"/>
      </c>
      <c r="G83" s="29">
        <f t="shared" si="10"/>
      </c>
      <c r="H83" s="29">
        <f t="shared" si="13"/>
      </c>
      <c r="I83" s="29">
        <f t="shared" si="16"/>
      </c>
      <c r="J83" s="29">
        <f t="shared" si="19"/>
      </c>
      <c r="K83" s="29">
        <f t="shared" si="22"/>
      </c>
      <c r="M83" s="16">
        <v>0.42372534204</v>
      </c>
      <c r="N83" s="16">
        <v>0.42939194372</v>
      </c>
      <c r="O83" s="16">
        <v>0.3888535674</v>
      </c>
      <c r="P83" s="16">
        <v>0.29567086740000004</v>
      </c>
      <c r="Q83" s="16">
        <v>0.2768476155</v>
      </c>
      <c r="R83" s="16">
        <v>0.28933888050873396</v>
      </c>
      <c r="S83" s="16">
        <v>0.25708475716</v>
      </c>
      <c r="T83" s="16">
        <v>0.22842819647999998</v>
      </c>
      <c r="U83" s="16">
        <v>0.26248376994000006</v>
      </c>
      <c r="V83" s="16">
        <v>0.33506075399999996</v>
      </c>
      <c r="W83" s="16">
        <v>0.35685054686999995</v>
      </c>
      <c r="X83" s="16">
        <v>0.31102474010000003</v>
      </c>
      <c r="Y83" s="16">
        <v>0.27960066701999997</v>
      </c>
      <c r="Z83" s="16">
        <v>0.224655125</v>
      </c>
      <c r="AA83" s="16">
        <v>0.21632923485000002</v>
      </c>
      <c r="AB83" s="16">
        <v>0.18510028628</v>
      </c>
      <c r="AC83" s="16">
        <v>0.19180532217</v>
      </c>
      <c r="AD83" s="16">
        <v>0.18362861582000004</v>
      </c>
      <c r="AE83" s="16">
        <v>0.1806989632</v>
      </c>
      <c r="AF83" s="16">
        <v>0.15608801878</v>
      </c>
      <c r="AG83" s="16">
        <v>0.14989862646000002</v>
      </c>
      <c r="AH83" s="16">
        <v>0.15787298786999998</v>
      </c>
      <c r="AI83" s="16">
        <v>0.1251577314</v>
      </c>
      <c r="AJ83" s="16">
        <v>0.08255853094</v>
      </c>
      <c r="AK83" s="16">
        <v>0.07683962808000001</v>
      </c>
      <c r="AL83" s="16">
        <v>0.12494619970908799</v>
      </c>
      <c r="AM83" s="16">
        <v>0.11218930136</v>
      </c>
      <c r="AN83" s="16">
        <v>0.09364119129</v>
      </c>
      <c r="AO83" s="16">
        <v>0.11795954484</v>
      </c>
      <c r="AP83" s="16">
        <v>0.1293388629</v>
      </c>
      <c r="AQ83" s="16">
        <v>0.11452803012000001</v>
      </c>
      <c r="AR83" s="16">
        <v>0.08445553152</v>
      </c>
      <c r="AS83" s="16">
        <v>0.10840372504000001</v>
      </c>
      <c r="AT83" s="16">
        <v>0.11808692847999999</v>
      </c>
      <c r="AU83" s="16">
        <v>0.11709017563999999</v>
      </c>
      <c r="AV83" s="16">
        <v>0.0861692496</v>
      </c>
      <c r="AW83" s="16">
        <v>0.074209895</v>
      </c>
      <c r="AX83" s="16">
        <v>0.08069905455</v>
      </c>
      <c r="AY83" s="16">
        <v>0.09048060090000001</v>
      </c>
      <c r="AZ83" s="16">
        <v>0.09862469964</v>
      </c>
      <c r="BA83" s="16">
        <v>0.09651727745</v>
      </c>
      <c r="BB83" s="16">
        <v>0.08793763808</v>
      </c>
      <c r="BC83" s="16">
        <v>0.09789772817999999</v>
      </c>
      <c r="BD83" s="16">
        <v>0.0763551125</v>
      </c>
      <c r="BE83" s="16">
        <v>0.0611088855</v>
      </c>
      <c r="BF83" s="16">
        <v>0.05311303249</v>
      </c>
      <c r="BG83" s="16">
        <v>0.067031586</v>
      </c>
      <c r="BH83" s="16">
        <v>0.066960242</v>
      </c>
      <c r="BI83" s="16">
        <v>0.05189195277</v>
      </c>
      <c r="BJ83" s="16">
        <v>0.04597198032</v>
      </c>
      <c r="BK83" s="16">
        <v>0.0637119514</v>
      </c>
      <c r="BL83" s="16">
        <v>0.05437478921000001</v>
      </c>
      <c r="BM83" s="16">
        <v>0.043403244540000004</v>
      </c>
      <c r="BN83" s="16">
        <v>0.040441475</v>
      </c>
      <c r="BO83" s="16">
        <v>0.04017559103999999</v>
      </c>
      <c r="BP83" s="16">
        <v>0.04811000306999999</v>
      </c>
      <c r="BQ83" s="16">
        <v>0.0477909166</v>
      </c>
      <c r="BR83" s="16">
        <v>0.051641085270000005</v>
      </c>
      <c r="BS83" s="16">
        <v>0.05707069914000001</v>
      </c>
      <c r="BT83" s="16">
        <v>0.04864391815</v>
      </c>
      <c r="BU83" s="16">
        <v>0.0406901937</v>
      </c>
      <c r="BV83" s="16">
        <v>0.03896595486</v>
      </c>
      <c r="BW83" s="16">
        <v>0.0359795806</v>
      </c>
      <c r="BX83" s="16">
        <v>0.028232458187945002</v>
      </c>
      <c r="BY83" s="16">
        <v>0.01</v>
      </c>
      <c r="BZ83" s="16">
        <v>0.018529048389096</v>
      </c>
      <c r="CA83" s="16">
        <v>0.01</v>
      </c>
      <c r="CB83" s="16">
        <v>0.036532761356999996</v>
      </c>
      <c r="CC83" s="16">
        <v>0.034061325809904</v>
      </c>
      <c r="CD83" s="16">
        <v>0.038911652395896</v>
      </c>
      <c r="CE83" s="16">
        <v>0.033662535534676005</v>
      </c>
      <c r="CF83" s="16">
        <v>0.028406218969632</v>
      </c>
      <c r="CG83" s="16">
        <v>0.02167328240277</v>
      </c>
      <c r="CH83" s="16">
        <v>0.034067770886940005</v>
      </c>
      <c r="CI83" s="16">
        <v>0.03622292419205</v>
      </c>
      <c r="CJ83" s="16">
        <v>0.038153829527958</v>
      </c>
      <c r="CK83" s="16">
        <v>0.036156561112122995</v>
      </c>
      <c r="CL83" s="16">
        <v>0.039730986504642</v>
      </c>
      <c r="CM83" s="16">
        <v>0.027316143889301998</v>
      </c>
      <c r="CN83" s="16">
        <v>0.02059639046703</v>
      </c>
      <c r="CO83" s="16">
        <v>0.019188355404436</v>
      </c>
      <c r="CP83" s="16">
        <v>0.040179693993804</v>
      </c>
      <c r="CQ83" s="16">
        <v>0.028957889515924</v>
      </c>
      <c r="CR83" s="16">
        <v>0.022590023794432</v>
      </c>
      <c r="CS83" s="16">
        <v>0.0201379377082</v>
      </c>
      <c r="CT83" s="16">
        <v>0.017848251565883</v>
      </c>
      <c r="CU83" s="16">
        <v>0.014685053950205</v>
      </c>
      <c r="CV83" s="16">
        <v>0.01</v>
      </c>
      <c r="CW83" s="16">
        <v>0.01</v>
      </c>
      <c r="CX83" s="16">
        <v>0.01</v>
      </c>
      <c r="CY83" s="16">
        <v>0.01</v>
      </c>
      <c r="CZ83" s="16">
        <v>0.01</v>
      </c>
      <c r="DA83" s="16">
        <v>0.01</v>
      </c>
      <c r="DB83" s="16">
        <v>0.021698038962734</v>
      </c>
      <c r="DC83" s="16">
        <v>0.01</v>
      </c>
      <c r="DD83" s="16">
        <v>0.01</v>
      </c>
      <c r="DE83" s="16">
        <v>0.01</v>
      </c>
      <c r="DF83" s="16">
        <v>0.025079909828261998</v>
      </c>
      <c r="DG83" s="16">
        <v>0.010600447054624998</v>
      </c>
      <c r="DH83" s="16">
        <v>0.010796324382459001</v>
      </c>
      <c r="DI83" s="16">
        <v>0.01</v>
      </c>
      <c r="DJ83" s="16">
        <v>0.028331749544616</v>
      </c>
      <c r="DK83" s="16">
        <v>0.01</v>
      </c>
      <c r="DL83" s="16">
        <v>0.01</v>
      </c>
      <c r="DM83" s="16">
        <v>0.01</v>
      </c>
      <c r="DN83" s="16">
        <v>0.01</v>
      </c>
      <c r="DO83" s="16">
        <v>0.01</v>
      </c>
      <c r="DP83" s="16">
        <v>0.01</v>
      </c>
      <c r="DQ83" s="16">
        <v>0.01</v>
      </c>
      <c r="DR83" s="16">
        <v>0.01</v>
      </c>
      <c r="DS83" s="16">
        <v>0.01</v>
      </c>
      <c r="DT83" s="16">
        <v>0.01</v>
      </c>
      <c r="DU83" s="16">
        <v>0.01</v>
      </c>
      <c r="DV83" s="8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</row>
    <row r="84" outlineLevel="1">
      <c r="A84" s="1"/>
      <c r="B84" s="4"/>
      <c r="C84" s="34" t="s">
        <v>378</v>
      </c>
      <c r="D84" s="37">
        <f t="shared" si="1"/>
      </c>
      <c r="E84" s="37">
        <f t="shared" si="4"/>
      </c>
      <c r="F84" s="37">
        <f t="shared" si="7"/>
      </c>
      <c r="G84" s="37">
        <f t="shared" si="10"/>
      </c>
      <c r="H84" s="37">
        <f t="shared" si="13"/>
      </c>
      <c r="I84" s="37">
        <f t="shared" si="16"/>
      </c>
      <c r="J84" s="37">
        <f t="shared" si="19"/>
      </c>
      <c r="K84" s="37">
        <f t="shared" si="22"/>
      </c>
      <c r="L84" s="39"/>
      <c r="M84" s="37">
        <v>0.42372534204</v>
      </c>
      <c r="N84" s="37">
        <v>0.42939194372</v>
      </c>
      <c r="O84" s="37">
        <v>0.3888535674</v>
      </c>
      <c r="P84" s="37">
        <v>0.29567086740000004</v>
      </c>
      <c r="Q84" s="37">
        <v>0.2768476155</v>
      </c>
      <c r="R84" s="37">
        <v>0.28933888050873396</v>
      </c>
      <c r="S84" s="37">
        <v>0.25708475716</v>
      </c>
      <c r="T84" s="37">
        <v>0.22842819647999998</v>
      </c>
      <c r="U84" s="37">
        <v>0.26248376994000006</v>
      </c>
      <c r="V84" s="37">
        <v>0.36409935268</v>
      </c>
      <c r="W84" s="37">
        <v>0.35685054686999995</v>
      </c>
      <c r="X84" s="37">
        <v>0.31102474010000003</v>
      </c>
      <c r="Y84" s="37">
        <v>0.27960066701999997</v>
      </c>
      <c r="Z84" s="37">
        <v>0.23040629620000003</v>
      </c>
      <c r="AA84" s="37">
        <v>0.21632923485000002</v>
      </c>
      <c r="AB84" s="37">
        <v>0.18510028628</v>
      </c>
      <c r="AC84" s="37">
        <v>0.19180532217</v>
      </c>
      <c r="AD84" s="37">
        <v>0.18362861582000004</v>
      </c>
      <c r="AE84" s="37">
        <v>0.1806989632</v>
      </c>
      <c r="AF84" s="37">
        <v>0.15608801878</v>
      </c>
      <c r="AG84" s="37">
        <v>0.14989862646000002</v>
      </c>
      <c r="AH84" s="37">
        <v>0.15787298786999998</v>
      </c>
      <c r="AI84" s="37">
        <v>0.1251577314</v>
      </c>
      <c r="AJ84" s="37">
        <v>0.08255853094</v>
      </c>
      <c r="AK84" s="37">
        <v>0.07683962808000001</v>
      </c>
      <c r="AL84" s="37">
        <v>0.12494619970908799</v>
      </c>
      <c r="AM84" s="37">
        <v>0.11218930136</v>
      </c>
      <c r="AN84" s="37">
        <v>0.09364119129</v>
      </c>
      <c r="AO84" s="37">
        <v>0.11795954484</v>
      </c>
      <c r="AP84" s="37">
        <v>0.1293388629</v>
      </c>
      <c r="AQ84" s="37">
        <v>0.11452803012000001</v>
      </c>
      <c r="AR84" s="37">
        <v>0.08445553152</v>
      </c>
      <c r="AS84" s="37">
        <v>0.10840372504000001</v>
      </c>
      <c r="AT84" s="37">
        <v>0.11808692847999999</v>
      </c>
      <c r="AU84" s="37">
        <v>0.11709017563999999</v>
      </c>
      <c r="AV84" s="37">
        <v>0.0861692496</v>
      </c>
      <c r="AW84" s="37">
        <v>0.074209895</v>
      </c>
      <c r="AX84" s="37">
        <v>0.08069905455</v>
      </c>
      <c r="AY84" s="37">
        <v>0.09048060090000001</v>
      </c>
      <c r="AZ84" s="37">
        <v>0.09862469964</v>
      </c>
      <c r="BA84" s="37">
        <v>0.09651727745</v>
      </c>
      <c r="BB84" s="37">
        <v>0.08793763808</v>
      </c>
      <c r="BC84" s="37">
        <v>0.09789772817999999</v>
      </c>
      <c r="BD84" s="37">
        <v>0.0763551125</v>
      </c>
      <c r="BE84" s="37">
        <v>0.0611088855</v>
      </c>
      <c r="BF84" s="37">
        <v>0.05311303249</v>
      </c>
      <c r="BG84" s="37">
        <v>0.067031586</v>
      </c>
      <c r="BH84" s="37">
        <v>0.066960242</v>
      </c>
      <c r="BI84" s="37">
        <v>0.05189195277</v>
      </c>
      <c r="BJ84" s="37">
        <v>0.04597198032</v>
      </c>
      <c r="BK84" s="37">
        <v>0.0637119514</v>
      </c>
      <c r="BL84" s="37">
        <v>0.05437478921000001</v>
      </c>
      <c r="BM84" s="37">
        <v>0.043403244540000004</v>
      </c>
      <c r="BN84" s="37">
        <v>0.040441475</v>
      </c>
      <c r="BO84" s="37">
        <v>0.04017559103999999</v>
      </c>
      <c r="BP84" s="37">
        <v>0.04811000306999999</v>
      </c>
      <c r="BQ84" s="37">
        <v>0.0477909166</v>
      </c>
      <c r="BR84" s="37">
        <v>0.051641085270000005</v>
      </c>
      <c r="BS84" s="37">
        <v>0.05707069914000001</v>
      </c>
      <c r="BT84" s="37">
        <v>0.04864391815</v>
      </c>
      <c r="BU84" s="37">
        <v>0.0406901937</v>
      </c>
      <c r="BV84" s="37">
        <v>0.03896595486</v>
      </c>
      <c r="BW84" s="37">
        <v>0.0359795806</v>
      </c>
      <c r="BX84" s="37">
        <v>0.028232458187945002</v>
      </c>
      <c r="BY84" s="37">
        <v>0.01</v>
      </c>
      <c r="BZ84" s="37">
        <v>0.018529048389096</v>
      </c>
      <c r="CA84" s="37">
        <v>0.01</v>
      </c>
      <c r="CB84" s="37">
        <v>0.036532761356999996</v>
      </c>
      <c r="CC84" s="37">
        <v>0.034061325809904</v>
      </c>
      <c r="CD84" s="37">
        <v>0.038911652395896</v>
      </c>
      <c r="CE84" s="37">
        <v>0.033662535534676005</v>
      </c>
      <c r="CF84" s="37">
        <v>0.028406218969632</v>
      </c>
      <c r="CG84" s="37">
        <v>0.02167328240277</v>
      </c>
      <c r="CH84" s="37">
        <v>0.034067770886940005</v>
      </c>
      <c r="CI84" s="37">
        <v>0.03622292419205</v>
      </c>
      <c r="CJ84" s="37">
        <v>0.038153829527958</v>
      </c>
      <c r="CK84" s="37">
        <v>0.036156561112122995</v>
      </c>
      <c r="CL84" s="37">
        <v>0.039730986504642</v>
      </c>
      <c r="CM84" s="37">
        <v>0.027316143889301998</v>
      </c>
      <c r="CN84" s="37">
        <v>0.02059639046703</v>
      </c>
      <c r="CO84" s="37">
        <v>0.019188355404436</v>
      </c>
      <c r="CP84" s="37">
        <v>0.040179693993804</v>
      </c>
      <c r="CQ84" s="37">
        <v>0.028957889515924</v>
      </c>
      <c r="CR84" s="37">
        <v>0.022590023794432</v>
      </c>
      <c r="CS84" s="37">
        <v>0.0201379377082</v>
      </c>
      <c r="CT84" s="37">
        <v>0.017848251565883</v>
      </c>
      <c r="CU84" s="37">
        <v>0.014685053950205</v>
      </c>
      <c r="CV84" s="37">
        <v>0.01</v>
      </c>
      <c r="CW84" s="37">
        <v>0.01</v>
      </c>
      <c r="CX84" s="37">
        <v>0.01</v>
      </c>
      <c r="CY84" s="37">
        <v>0.01</v>
      </c>
      <c r="CZ84" s="37">
        <v>0.01</v>
      </c>
      <c r="DA84" s="37">
        <v>0.01</v>
      </c>
      <c r="DB84" s="37">
        <v>0.021698038962734</v>
      </c>
      <c r="DC84" s="37">
        <v>0.01</v>
      </c>
      <c r="DD84" s="37">
        <v>0.01</v>
      </c>
      <c r="DE84" s="37">
        <v>0.01</v>
      </c>
      <c r="DF84" s="37">
        <v>0.025079909828261998</v>
      </c>
      <c r="DG84" s="37">
        <v>0.010600447054624998</v>
      </c>
      <c r="DH84" s="37">
        <v>0.010796324382459001</v>
      </c>
      <c r="DI84" s="37">
        <v>0.01</v>
      </c>
      <c r="DJ84" s="37">
        <v>0.028331749544616</v>
      </c>
      <c r="DK84" s="37">
        <v>0.01</v>
      </c>
      <c r="DL84" s="37">
        <v>0.01</v>
      </c>
      <c r="DM84" s="37">
        <v>0.01</v>
      </c>
      <c r="DN84" s="37">
        <v>0.01</v>
      </c>
      <c r="DO84" s="37">
        <v>0.01</v>
      </c>
      <c r="DP84" s="37">
        <v>0.01</v>
      </c>
      <c r="DQ84" s="37">
        <v>0.01</v>
      </c>
      <c r="DR84" s="37">
        <v>0.01</v>
      </c>
      <c r="DS84" s="37">
        <v>0.01</v>
      </c>
      <c r="DT84" s="37">
        <v>0.01</v>
      </c>
      <c r="DU84" s="37">
        <v>0.01</v>
      </c>
      <c r="DV84" s="8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</row>
    <row r="85">
      <c r="A85" s="1"/>
      <c r="B85" s="4"/>
      <c r="C85" s="34" t="s">
        <v>379</v>
      </c>
      <c r="D85" s="33">
        <f t="shared" si="1"/>
      </c>
      <c r="E85" s="33">
        <f t="shared" si="4"/>
      </c>
      <c r="F85" s="33">
        <f t="shared" si="7"/>
      </c>
      <c r="G85" s="33">
        <f t="shared" si="10"/>
      </c>
      <c r="H85" s="33">
        <f t="shared" si="13"/>
      </c>
      <c r="I85" s="33">
        <f t="shared" si="16"/>
      </c>
      <c r="J85" s="33">
        <f t="shared" si="19"/>
      </c>
      <c r="K85" s="33">
        <f t="shared" si="22"/>
      </c>
      <c r="L85" s="12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8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</row>
    <row r="86" outlineLevel="1">
      <c r="A86" s="1"/>
      <c r="B86" s="4"/>
      <c r="C86" s="23" t="s">
        <v>36</v>
      </c>
      <c r="D86" s="29">
        <f t="shared" si="1"/>
      </c>
      <c r="E86" s="29">
        <f t="shared" si="4"/>
      </c>
      <c r="F86" s="29">
        <f t="shared" si="7"/>
      </c>
      <c r="G86" s="29">
        <f t="shared" si="10"/>
      </c>
      <c r="H86" s="29">
        <f t="shared" si="13"/>
      </c>
      <c r="I86" s="29">
        <f t="shared" si="16"/>
      </c>
      <c r="J86" s="29">
        <f t="shared" si="19"/>
      </c>
      <c r="K86" s="29">
        <f t="shared" si="22"/>
      </c>
      <c r="M86" s="16">
        <v>0.42372534204</v>
      </c>
      <c r="N86" s="16">
        <v>0.42908258352999995</v>
      </c>
      <c r="O86" s="16">
        <v>0.38854372392</v>
      </c>
      <c r="P86" s="16">
        <v>0.29567086740000004</v>
      </c>
      <c r="Q86" s="16">
        <v>0.2768476155</v>
      </c>
      <c r="R86" s="16">
        <v>0.28933888050873396</v>
      </c>
      <c r="S86" s="16">
        <v>0.25708475716</v>
      </c>
      <c r="T86" s="16">
        <v>0.22842819647999998</v>
      </c>
      <c r="U86" s="16">
        <v>0.26248376994000006</v>
      </c>
      <c r="V86" s="16">
        <v>0.33506075399999996</v>
      </c>
      <c r="W86" s="16">
        <v>0.35685054686999995</v>
      </c>
      <c r="X86" s="16">
        <v>0.31102474010000003</v>
      </c>
      <c r="Y86" s="16">
        <v>0.27960066701999997</v>
      </c>
      <c r="Z86" s="16">
        <v>0.224655125</v>
      </c>
      <c r="AA86" s="16">
        <v>0.21632923485000002</v>
      </c>
      <c r="AB86" s="16">
        <v>0.18510028628</v>
      </c>
      <c r="AC86" s="16">
        <v>0.19180532217</v>
      </c>
      <c r="AD86" s="16">
        <v>0.18362861582000004</v>
      </c>
      <c r="AE86" s="16">
        <v>0.1806989632</v>
      </c>
      <c r="AF86" s="16">
        <v>0.15608801878</v>
      </c>
      <c r="AG86" s="16">
        <v>0.14989862646000002</v>
      </c>
      <c r="AH86" s="16">
        <v>0.15787298786999998</v>
      </c>
      <c r="AI86" s="16">
        <v>0.1251577314</v>
      </c>
      <c r="AJ86" s="16">
        <v>0.08255853094</v>
      </c>
      <c r="AK86" s="16">
        <v>0.07683962808000001</v>
      </c>
      <c r="AL86" s="16">
        <v>0.12494619970908799</v>
      </c>
      <c r="AM86" s="16">
        <v>0.11218930136</v>
      </c>
      <c r="AN86" s="16">
        <v>0.09364119129</v>
      </c>
      <c r="AO86" s="16">
        <v>0.11795954484</v>
      </c>
      <c r="AP86" s="16">
        <v>0.1293388629</v>
      </c>
      <c r="AQ86" s="16">
        <v>0.11452803012000001</v>
      </c>
      <c r="AR86" s="16">
        <v>0.08445553152</v>
      </c>
      <c r="AS86" s="16">
        <v>0.10840372504000001</v>
      </c>
      <c r="AT86" s="16">
        <v>0.11808692847999999</v>
      </c>
      <c r="AU86" s="16">
        <v>0.11709017563999999</v>
      </c>
      <c r="AV86" s="16">
        <v>0.0861692496</v>
      </c>
      <c r="AW86" s="16">
        <v>0.074209895</v>
      </c>
      <c r="AX86" s="16">
        <v>0.08069905455</v>
      </c>
      <c r="AY86" s="16">
        <v>0.09048060090000001</v>
      </c>
      <c r="AZ86" s="16">
        <v>0.09862469964</v>
      </c>
      <c r="BA86" s="16">
        <v>0.09651727745</v>
      </c>
      <c r="BB86" s="16">
        <v>0.08793763808</v>
      </c>
      <c r="BC86" s="16">
        <v>0.09789772817999999</v>
      </c>
      <c r="BD86" s="16">
        <v>0.0763551125</v>
      </c>
      <c r="BE86" s="16">
        <v>0.0611088855</v>
      </c>
      <c r="BF86" s="16">
        <v>0.05311303249</v>
      </c>
      <c r="BG86" s="16">
        <v>0.067031586</v>
      </c>
      <c r="BH86" s="16">
        <v>0.066960242</v>
      </c>
      <c r="BI86" s="16">
        <v>0.05189195277</v>
      </c>
      <c r="BJ86" s="16">
        <v>0.04597198032</v>
      </c>
      <c r="BK86" s="16">
        <v>0.0637119514</v>
      </c>
      <c r="BL86" s="16">
        <v>0.05437478921000001</v>
      </c>
      <c r="BM86" s="16">
        <v>0.043403244540000004</v>
      </c>
      <c r="BN86" s="16">
        <v>0.040441475</v>
      </c>
      <c r="BO86" s="16">
        <v>0.04017559103999999</v>
      </c>
      <c r="BP86" s="16">
        <v>0.04811000306999999</v>
      </c>
      <c r="BQ86" s="16">
        <v>0.0477909166</v>
      </c>
      <c r="BR86" s="16">
        <v>0.051641085270000005</v>
      </c>
      <c r="BS86" s="16">
        <v>0.05675712387000001</v>
      </c>
      <c r="BT86" s="16">
        <v>0.04864391815</v>
      </c>
      <c r="BU86" s="16">
        <v>0.0406901937</v>
      </c>
      <c r="BV86" s="16">
        <v>0.03896595486</v>
      </c>
      <c r="BW86" s="16">
        <v>0.0359795806</v>
      </c>
      <c r="BX86" s="16">
        <v>0.028232458187945002</v>
      </c>
      <c r="BY86" s="16">
        <v>0.01</v>
      </c>
      <c r="BZ86" s="16">
        <v>0.017910931320576</v>
      </c>
      <c r="CA86" s="16">
        <v>0.01</v>
      </c>
      <c r="CB86" s="16">
        <v>0.036532761356999996</v>
      </c>
      <c r="CC86" s="16">
        <v>0.034061325809904</v>
      </c>
      <c r="CD86" s="16">
        <v>0.038911652395896</v>
      </c>
      <c r="CE86" s="16">
        <v>0.033662535534676005</v>
      </c>
      <c r="CF86" s="16">
        <v>0.028406218969632</v>
      </c>
      <c r="CG86" s="16">
        <v>0.02167328240277</v>
      </c>
      <c r="CH86" s="16">
        <v>0.04244916688124</v>
      </c>
      <c r="CI86" s="16">
        <v>0.03622292419205</v>
      </c>
      <c r="CJ86" s="16">
        <v>0.038153829527958</v>
      </c>
      <c r="CK86" s="16">
        <v>0.036156561112122995</v>
      </c>
      <c r="CL86" s="16">
        <v>0.039730986504642</v>
      </c>
      <c r="CM86" s="16">
        <v>0.027316143889301998</v>
      </c>
      <c r="CN86" s="16">
        <v>0.02059639046703</v>
      </c>
      <c r="CO86" s="16">
        <v>0.019188355404436</v>
      </c>
      <c r="CP86" s="16">
        <v>0.040179693993804</v>
      </c>
      <c r="CQ86" s="16">
        <v>0.028957889515924</v>
      </c>
      <c r="CR86" s="16">
        <v>0.022590023794432</v>
      </c>
      <c r="CS86" s="16">
        <v>0.0201379377082</v>
      </c>
      <c r="CT86" s="16">
        <v>0.017848251565883</v>
      </c>
      <c r="CU86" s="16">
        <v>0.014685053950205</v>
      </c>
      <c r="CV86" s="16">
        <v>0.01</v>
      </c>
      <c r="CW86" s="16">
        <v>0.01</v>
      </c>
      <c r="CX86" s="16">
        <v>0.01</v>
      </c>
      <c r="CY86" s="16">
        <v>0.01</v>
      </c>
      <c r="CZ86" s="16">
        <v>0.01</v>
      </c>
      <c r="DA86" s="16">
        <v>0.01</v>
      </c>
      <c r="DB86" s="16">
        <v>0.01</v>
      </c>
      <c r="DC86" s="16">
        <v>0.01</v>
      </c>
      <c r="DD86" s="16">
        <v>0.01</v>
      </c>
      <c r="DE86" s="16">
        <v>0.01</v>
      </c>
      <c r="DF86" s="16">
        <v>0.024968981397175998</v>
      </c>
      <c r="DG86" s="16">
        <v>0.010600447054624998</v>
      </c>
      <c r="DH86" s="16">
        <v>0.010796324382459001</v>
      </c>
      <c r="DI86" s="16">
        <v>0.01</v>
      </c>
      <c r="DJ86" s="16">
        <v>0.026712736545978003</v>
      </c>
      <c r="DK86" s="16">
        <v>0.01</v>
      </c>
      <c r="DL86" s="16">
        <v>0.01</v>
      </c>
      <c r="DM86" s="16">
        <v>0.01</v>
      </c>
      <c r="DN86" s="16">
        <v>0.01</v>
      </c>
      <c r="DO86" s="16">
        <v>0.01</v>
      </c>
      <c r="DP86" s="16">
        <v>0.01</v>
      </c>
      <c r="DQ86" s="16">
        <v>0.01</v>
      </c>
      <c r="DR86" s="16">
        <v>0.01</v>
      </c>
      <c r="DS86" s="16">
        <v>0.01</v>
      </c>
      <c r="DT86" s="16">
        <v>0.01</v>
      </c>
      <c r="DU86" s="16">
        <v>0.01</v>
      </c>
      <c r="DV86" s="8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</row>
    <row r="87" outlineLevel="1">
      <c r="A87" s="1"/>
      <c r="B87" s="4"/>
      <c r="C87" s="34" t="s">
        <v>380</v>
      </c>
      <c r="D87" s="37">
        <f t="shared" si="1"/>
      </c>
      <c r="E87" s="37">
        <f t="shared" si="4"/>
      </c>
      <c r="F87" s="37">
        <f t="shared" si="7"/>
      </c>
      <c r="G87" s="37">
        <f t="shared" si="10"/>
      </c>
      <c r="H87" s="37">
        <f t="shared" si="13"/>
      </c>
      <c r="I87" s="37">
        <f t="shared" si="16"/>
      </c>
      <c r="J87" s="37">
        <f t="shared" si="19"/>
      </c>
      <c r="K87" s="37">
        <f t="shared" si="22"/>
      </c>
      <c r="L87" s="39"/>
      <c r="M87" s="37">
        <v>0.42372534204</v>
      </c>
      <c r="N87" s="37">
        <v>0.44702547454999997</v>
      </c>
      <c r="O87" s="37">
        <v>0.38854372392</v>
      </c>
      <c r="P87" s="37">
        <v>0.29567086740000004</v>
      </c>
      <c r="Q87" s="37">
        <v>0.2768476155</v>
      </c>
      <c r="R87" s="37">
        <v>0.28945488246</v>
      </c>
      <c r="S87" s="37">
        <v>0.25708475716</v>
      </c>
      <c r="T87" s="37">
        <v>0.22842819647999998</v>
      </c>
      <c r="U87" s="37">
        <v>0.26248376994000006</v>
      </c>
      <c r="V87" s="37">
        <v>0.36409935268</v>
      </c>
      <c r="W87" s="37">
        <v>0.35685054686999995</v>
      </c>
      <c r="X87" s="37">
        <v>0.31102474010000003</v>
      </c>
      <c r="Y87" s="37">
        <v>0.27960066701999997</v>
      </c>
      <c r="Z87" s="37">
        <v>0.23040629620000003</v>
      </c>
      <c r="AA87" s="37">
        <v>0.21632923485000002</v>
      </c>
      <c r="AB87" s="37">
        <v>0.18510028628</v>
      </c>
      <c r="AC87" s="37">
        <v>0.19180532217</v>
      </c>
      <c r="AD87" s="37">
        <v>0.18362861582000004</v>
      </c>
      <c r="AE87" s="37">
        <v>0.1806989632</v>
      </c>
      <c r="AF87" s="37">
        <v>0.15608801878</v>
      </c>
      <c r="AG87" s="37">
        <v>0.14989862646000002</v>
      </c>
      <c r="AH87" s="37">
        <v>0.14671356669</v>
      </c>
      <c r="AI87" s="37">
        <v>0.1251577314</v>
      </c>
      <c r="AJ87" s="37">
        <v>0.08255853094</v>
      </c>
      <c r="AK87" s="37">
        <v>0.07683962808000001</v>
      </c>
      <c r="AL87" s="37">
        <v>0.12507869888</v>
      </c>
      <c r="AM87" s="37">
        <v>0.11218930136</v>
      </c>
      <c r="AN87" s="37">
        <v>0.09364119129</v>
      </c>
      <c r="AO87" s="37">
        <v>0.11795954484</v>
      </c>
      <c r="AP87" s="37">
        <v>0.1293388629</v>
      </c>
      <c r="AQ87" s="37">
        <v>0.11452803012000001</v>
      </c>
      <c r="AR87" s="37">
        <v>0.08445553152</v>
      </c>
      <c r="AS87" s="37">
        <v>0.10840372504000001</v>
      </c>
      <c r="AT87" s="37">
        <v>0.11808692847999999</v>
      </c>
      <c r="AU87" s="37">
        <v>0.11709017563999999</v>
      </c>
      <c r="AV87" s="37">
        <v>0.0861692496</v>
      </c>
      <c r="AW87" s="37">
        <v>0.074209895</v>
      </c>
      <c r="AX87" s="37">
        <v>0.08069905455</v>
      </c>
      <c r="AY87" s="37">
        <v>0.09048060090000001</v>
      </c>
      <c r="AZ87" s="37">
        <v>0.09862469964</v>
      </c>
      <c r="BA87" s="37">
        <v>0.09651727745</v>
      </c>
      <c r="BB87" s="37">
        <v>0.08793763808</v>
      </c>
      <c r="BC87" s="37">
        <v>0.09789772817999999</v>
      </c>
      <c r="BD87" s="37">
        <v>0.0763551125</v>
      </c>
      <c r="BE87" s="37">
        <v>0.0611088855</v>
      </c>
      <c r="BF87" s="37">
        <v>0.05311303249</v>
      </c>
      <c r="BG87" s="37">
        <v>0.067031586</v>
      </c>
      <c r="BH87" s="37">
        <v>0.066960242</v>
      </c>
      <c r="BI87" s="37">
        <v>0.05189195277</v>
      </c>
      <c r="BJ87" s="37">
        <v>0.04597198032</v>
      </c>
      <c r="BK87" s="37">
        <v>0.0637119514</v>
      </c>
      <c r="BL87" s="37">
        <v>0.05437478921000001</v>
      </c>
      <c r="BM87" s="37">
        <v>0.043403244540000004</v>
      </c>
      <c r="BN87" s="37">
        <v>0.040441475</v>
      </c>
      <c r="BO87" s="37">
        <v>0.04017559103999999</v>
      </c>
      <c r="BP87" s="37">
        <v>0.04811000306999999</v>
      </c>
      <c r="BQ87" s="37">
        <v>0.0477909166</v>
      </c>
      <c r="BR87" s="37">
        <v>0.051641085270000005</v>
      </c>
      <c r="BS87" s="37">
        <v>0.05675712387000001</v>
      </c>
      <c r="BT87" s="37">
        <v>0.04864391815</v>
      </c>
      <c r="BU87" s="37">
        <v>0.0406901937</v>
      </c>
      <c r="BV87" s="37">
        <v>0.03896595486</v>
      </c>
      <c r="BW87" s="37">
        <v>0.0359795806</v>
      </c>
      <c r="BX87" s="37">
        <v>0.028232458187945002</v>
      </c>
      <c r="BY87" s="37">
        <v>0.01</v>
      </c>
      <c r="BZ87" s="37">
        <v>0.017910931320576</v>
      </c>
      <c r="CA87" s="37">
        <v>0.01</v>
      </c>
      <c r="CB87" s="37">
        <v>0.036532761356999996</v>
      </c>
      <c r="CC87" s="37">
        <v>0.034061325809904</v>
      </c>
      <c r="CD87" s="37">
        <v>0.038911652395896</v>
      </c>
      <c r="CE87" s="37">
        <v>0.033662535534676005</v>
      </c>
      <c r="CF87" s="37">
        <v>0.028406218969632</v>
      </c>
      <c r="CG87" s="37">
        <v>0.02167328240277</v>
      </c>
      <c r="CH87" s="37">
        <v>0.04244916688124</v>
      </c>
      <c r="CI87" s="37">
        <v>0.03622292419205</v>
      </c>
      <c r="CJ87" s="37">
        <v>0.038153829527958</v>
      </c>
      <c r="CK87" s="37">
        <v>0.036156561112122995</v>
      </c>
      <c r="CL87" s="37">
        <v>0.039730986504642</v>
      </c>
      <c r="CM87" s="37">
        <v>0.027316143889301998</v>
      </c>
      <c r="CN87" s="37">
        <v>0.02059639046703</v>
      </c>
      <c r="CO87" s="37">
        <v>0.019188355404436</v>
      </c>
      <c r="CP87" s="37">
        <v>0.040179693993804</v>
      </c>
      <c r="CQ87" s="37">
        <v>0.028957889515924</v>
      </c>
      <c r="CR87" s="37">
        <v>0.022590023794432</v>
      </c>
      <c r="CS87" s="37">
        <v>0.0201379377082</v>
      </c>
      <c r="CT87" s="37">
        <v>0.017848251565883</v>
      </c>
      <c r="CU87" s="37">
        <v>0.014685053950205</v>
      </c>
      <c r="CV87" s="37">
        <v>0.01</v>
      </c>
      <c r="CW87" s="37">
        <v>0.01</v>
      </c>
      <c r="CX87" s="37">
        <v>0.01</v>
      </c>
      <c r="CY87" s="37">
        <v>0.01</v>
      </c>
      <c r="CZ87" s="37">
        <v>0.01</v>
      </c>
      <c r="DA87" s="37">
        <v>0.01</v>
      </c>
      <c r="DB87" s="37">
        <v>0.01</v>
      </c>
      <c r="DC87" s="37">
        <v>0.01</v>
      </c>
      <c r="DD87" s="37">
        <v>0.01</v>
      </c>
      <c r="DE87" s="37">
        <v>0.01</v>
      </c>
      <c r="DF87" s="37">
        <v>0.024968981397175998</v>
      </c>
      <c r="DG87" s="37">
        <v>0.010600447054624998</v>
      </c>
      <c r="DH87" s="37">
        <v>0.010796324382459001</v>
      </c>
      <c r="DI87" s="37">
        <v>0.01</v>
      </c>
      <c r="DJ87" s="37">
        <v>0.026712736545978003</v>
      </c>
      <c r="DK87" s="37">
        <v>0.01</v>
      </c>
      <c r="DL87" s="37">
        <v>0.01</v>
      </c>
      <c r="DM87" s="37">
        <v>0.01</v>
      </c>
      <c r="DN87" s="37">
        <v>0.01</v>
      </c>
      <c r="DO87" s="37">
        <v>0.01</v>
      </c>
      <c r="DP87" s="37">
        <v>0.01</v>
      </c>
      <c r="DQ87" s="37">
        <v>0.01</v>
      </c>
      <c r="DR87" s="37">
        <v>0.01</v>
      </c>
      <c r="DS87" s="37">
        <v>0.01</v>
      </c>
      <c r="DT87" s="37">
        <v>0.01</v>
      </c>
      <c r="DU87" s="37">
        <v>0.01</v>
      </c>
      <c r="DV87" s="8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</row>
    <row r="88">
      <c r="A88" s="1"/>
      <c r="B88" s="4"/>
      <c r="C88" s="34" t="s">
        <v>381</v>
      </c>
      <c r="D88" s="35">
        <f t="shared" si="1"/>
      </c>
      <c r="E88" s="35">
        <f t="shared" si="4"/>
      </c>
      <c r="F88" s="35">
        <f t="shared" si="7"/>
      </c>
      <c r="G88" s="35">
        <f t="shared" si="10"/>
      </c>
      <c r="H88" s="35">
        <f t="shared" si="13"/>
      </c>
      <c r="I88" s="35">
        <f t="shared" si="16"/>
      </c>
      <c r="J88" s="35">
        <f t="shared" si="19"/>
      </c>
      <c r="K88" s="33">
        <f t="shared" si="22"/>
      </c>
      <c r="L88" s="12"/>
      <c r="M88" s="35">
        <v>25929000000</v>
      </c>
      <c r="N88" s="35">
        <v>25926178000</v>
      </c>
      <c r="O88" s="35">
        <v>25926018000</v>
      </c>
      <c r="P88" s="35">
        <v>25928972000</v>
      </c>
      <c r="Q88" s="35">
        <v>25929267000</v>
      </c>
      <c r="R88" s="35">
        <v>25929176000</v>
      </c>
      <c r="S88" s="35">
        <v>25929267000</v>
      </c>
      <c r="T88" s="35">
        <v>25929268000</v>
      </c>
      <c r="U88" s="35">
        <v>25929088000</v>
      </c>
      <c r="V88" s="35">
        <v>25929032000</v>
      </c>
      <c r="W88" s="35">
        <v>25928993000</v>
      </c>
      <c r="X88" s="35">
        <v>25928993000</v>
      </c>
      <c r="Y88" s="35">
        <v>25929791000</v>
      </c>
      <c r="Z88" s="35">
        <v>25930060000</v>
      </c>
      <c r="AA88" s="35">
        <v>25930380000</v>
      </c>
      <c r="AB88" s="35">
        <v>25930380000</v>
      </c>
      <c r="AC88" s="35">
        <v>25930380000</v>
      </c>
      <c r="AD88" s="35">
        <v>25930060000</v>
      </c>
      <c r="AE88" s="35">
        <v>25930380000</v>
      </c>
      <c r="AF88" s="35">
        <v>25930380000</v>
      </c>
      <c r="AG88" s="35">
        <v>25930380000</v>
      </c>
      <c r="AH88" s="35">
        <v>25930060000</v>
      </c>
      <c r="AI88" s="35">
        <v>25930380000</v>
      </c>
      <c r="AJ88" s="35">
        <v>25930380000</v>
      </c>
      <c r="AK88" s="35">
        <v>25930380000</v>
      </c>
      <c r="AL88" s="35">
        <v>25930060000</v>
      </c>
      <c r="AM88" s="35">
        <v>25930380000</v>
      </c>
      <c r="AN88" s="35">
        <v>25930380000</v>
      </c>
      <c r="AO88" s="35">
        <v>25930380000</v>
      </c>
      <c r="AP88" s="35">
        <v>25930060000</v>
      </c>
      <c r="AQ88" s="35">
        <v>25930380000</v>
      </c>
      <c r="AR88" s="35">
        <v>25930380000</v>
      </c>
      <c r="AS88" s="35">
        <v>25930380000</v>
      </c>
      <c r="AT88" s="35">
        <v>25930060000</v>
      </c>
      <c r="AU88" s="35">
        <v>25930380000</v>
      </c>
      <c r="AV88" s="35">
        <v>25930380000</v>
      </c>
      <c r="AW88" s="35">
        <v>25930380000</v>
      </c>
      <c r="AX88" s="35">
        <v>25930429000</v>
      </c>
      <c r="AY88" s="35">
        <v>25930380000</v>
      </c>
      <c r="AZ88" s="35">
        <v>25930375000</v>
      </c>
      <c r="BA88" s="35">
        <v>25930011000</v>
      </c>
      <c r="BB88" s="35">
        <v>25929642000</v>
      </c>
      <c r="BC88" s="35">
        <v>25929375000</v>
      </c>
      <c r="BD88" s="35">
        <v>25929328000</v>
      </c>
      <c r="BE88" s="35">
        <v>25928848000</v>
      </c>
      <c r="BF88" s="35">
        <v>25928604000</v>
      </c>
      <c r="BG88" s="35">
        <v>25928322000</v>
      </c>
      <c r="BH88" s="35">
        <v>25928299000</v>
      </c>
      <c r="BI88" s="35">
        <v>25925949000</v>
      </c>
      <c r="BJ88" s="35">
        <v>25923103000</v>
      </c>
      <c r="BK88" s="35">
        <v>25921333000</v>
      </c>
      <c r="BL88" s="35">
        <v>25920703000</v>
      </c>
      <c r="BM88" s="35">
        <v>25917646000</v>
      </c>
      <c r="BN88" s="35">
        <v>25915039000</v>
      </c>
      <c r="BO88" s="35">
        <v>25914473000</v>
      </c>
      <c r="BP88" s="35">
        <v>25914286000</v>
      </c>
      <c r="BQ88" s="35">
        <v>25912506000</v>
      </c>
      <c r="BR88" s="35">
        <v>25908661000</v>
      </c>
      <c r="BS88" s="35">
        <v>25906275000</v>
      </c>
      <c r="BT88" s="35">
        <v>25904927000</v>
      </c>
      <c r="BU88" s="35">
        <v>25903465000</v>
      </c>
      <c r="BV88" s="35">
        <v>25401597000</v>
      </c>
      <c r="BW88" s="35">
        <v>26455434760</v>
      </c>
      <c r="BX88" s="35">
        <v>26073720000</v>
      </c>
      <c r="BY88" s="35">
        <v>25753921000</v>
      </c>
      <c r="BZ88" s="35">
        <v>25862906225</v>
      </c>
      <c r="CA88" s="35">
        <v>26266450720</v>
      </c>
      <c r="CB88" s="35">
        <v>25909620765</v>
      </c>
      <c r="CC88" s="35">
        <v>26246348850</v>
      </c>
      <c r="CD88" s="35">
        <v>28535969670</v>
      </c>
      <c r="CE88" s="35">
        <v>26674760250</v>
      </c>
      <c r="CF88" s="35">
        <v>26918067855</v>
      </c>
      <c r="CG88" s="35">
        <v>26209239730</v>
      </c>
      <c r="CH88" s="35">
        <v>26710715265</v>
      </c>
      <c r="CI88" s="35">
        <v>27062859950</v>
      </c>
      <c r="CJ88" s="35">
        <v>27038327540</v>
      </c>
      <c r="CK88" s="35">
        <v>27249023615</v>
      </c>
      <c r="CL88" s="35">
        <v>27626092345</v>
      </c>
      <c r="CM88" s="35">
        <v>26946897255</v>
      </c>
      <c r="CN88" s="35">
        <v>28050864120</v>
      </c>
      <c r="CO88" s="35">
        <v>27697318460</v>
      </c>
      <c r="CP88" s="35">
        <v>18994968155</v>
      </c>
      <c r="CQ88" s="35">
        <v>27695027035</v>
      </c>
      <c r="CR88" s="35">
        <v>27695027035</v>
      </c>
      <c r="CS88" s="35">
        <v>28255127350</v>
      </c>
      <c r="CT88" s="35">
        <v>22290026290</v>
      </c>
      <c r="CU88" s="35">
        <v>30166750315</v>
      </c>
      <c r="CV88" s="35">
        <v>36616132175</v>
      </c>
      <c r="CW88" s="35">
        <v>18862987075</v>
      </c>
      <c r="CX88" s="35">
        <v>34268964025</v>
      </c>
      <c r="CY88" s="35">
        <v>25043589685</v>
      </c>
      <c r="CZ88" s="35">
        <v>25043589685</v>
      </c>
      <c r="DA88" s="35">
        <v>25043589685</v>
      </c>
      <c r="DB88" s="35">
        <v>16107385230</v>
      </c>
      <c r="DC88" s="35">
        <v>24348123910</v>
      </c>
      <c r="DD88" s="35">
        <v>24348123910</v>
      </c>
      <c r="DE88" s="35">
        <v>24348123910</v>
      </c>
      <c r="DF88" s="35">
        <v>24348123910</v>
      </c>
      <c r="DG88" s="35">
        <v>20451720775</v>
      </c>
      <c r="DH88" s="35">
        <v>20451720775</v>
      </c>
      <c r="DI88" s="35">
        <v>20451720775</v>
      </c>
      <c r="DJ88" s="35">
        <v>21231930275</v>
      </c>
      <c r="DK88" s="35">
        <v>19842265435</v>
      </c>
      <c r="DL88" s="35">
        <v>19842265435</v>
      </c>
      <c r="DM88" s="35">
        <v>19842265435</v>
      </c>
      <c r="DN88" s="35">
        <v>19842263665</v>
      </c>
      <c r="DO88" s="35">
        <v>19408325405</v>
      </c>
      <c r="DP88" s="35">
        <v>19408325405</v>
      </c>
      <c r="DQ88" s="35">
        <v>19408325405</v>
      </c>
      <c r="DR88" s="35">
        <v>19408325405</v>
      </c>
      <c r="DS88" s="35">
        <v>19408325405</v>
      </c>
      <c r="DT88" s="35">
        <v>19408325405</v>
      </c>
      <c r="DU88" s="35">
        <v>19408325405</v>
      </c>
      <c r="DV88" s="8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</row>
    <row r="89">
      <c r="A89" s="1"/>
      <c r="B89" s="4"/>
      <c r="C89" s="34" t="s">
        <v>382</v>
      </c>
      <c r="D89" s="35">
        <f t="shared" si="1"/>
      </c>
      <c r="E89" s="35">
        <f t="shared" si="4"/>
      </c>
      <c r="F89" s="35">
        <f t="shared" si="7"/>
      </c>
      <c r="G89" s="35">
        <f t="shared" si="10"/>
      </c>
      <c r="H89" s="35">
        <f t="shared" si="13"/>
      </c>
      <c r="I89" s="35">
        <f t="shared" si="16"/>
      </c>
      <c r="J89" s="35">
        <f t="shared" si="19"/>
      </c>
      <c r="K89" s="33">
        <f t="shared" si="22"/>
      </c>
      <c r="L89" s="12"/>
      <c r="M89" s="35">
        <v>25929000000</v>
      </c>
      <c r="N89" s="35">
        <v>25929000000</v>
      </c>
      <c r="O89" s="35">
        <v>25928224000</v>
      </c>
      <c r="P89" s="35">
        <v>25930812000</v>
      </c>
      <c r="Q89" s="35">
        <v>25929757000</v>
      </c>
      <c r="R89" s="35">
        <v>25929000000</v>
      </c>
      <c r="S89" s="35">
        <v>25929358000</v>
      </c>
      <c r="T89" s="35">
        <v>25929415000</v>
      </c>
      <c r="U89" s="35">
        <v>25929376000</v>
      </c>
      <c r="V89" s="35">
        <v>25929421000</v>
      </c>
      <c r="W89" s="35">
        <v>25929165000</v>
      </c>
      <c r="X89" s="35">
        <v>25929167000</v>
      </c>
      <c r="Y89" s="35">
        <v>25929834000</v>
      </c>
      <c r="Z89" s="35">
        <v>25930060000</v>
      </c>
      <c r="AA89" s="35">
        <v>25930380000</v>
      </c>
      <c r="AB89" s="35">
        <v>25930380000</v>
      </c>
      <c r="AC89" s="35">
        <v>25930380000</v>
      </c>
      <c r="AD89" s="35">
        <v>25930060000</v>
      </c>
      <c r="AE89" s="35">
        <v>25930380000</v>
      </c>
      <c r="AF89" s="35">
        <v>25930380000</v>
      </c>
      <c r="AG89" s="35">
        <v>25930380000</v>
      </c>
      <c r="AH89" s="35">
        <v>25930000000</v>
      </c>
      <c r="AI89" s="35">
        <v>25930380000</v>
      </c>
      <c r="AJ89" s="35">
        <v>25930380000</v>
      </c>
      <c r="AK89" s="35">
        <v>25930380000</v>
      </c>
      <c r="AL89" s="35">
        <v>25930000000</v>
      </c>
      <c r="AM89" s="35">
        <v>25930380000</v>
      </c>
      <c r="AN89" s="35">
        <v>25930380000</v>
      </c>
      <c r="AO89" s="35">
        <v>25930380000</v>
      </c>
      <c r="AP89" s="35">
        <v>25930060000</v>
      </c>
      <c r="AQ89" s="35">
        <v>25930380000</v>
      </c>
      <c r="AR89" s="35">
        <v>25930380000</v>
      </c>
      <c r="AS89" s="35">
        <v>25930380000</v>
      </c>
      <c r="AT89" s="35">
        <v>25930060000</v>
      </c>
      <c r="AU89" s="35">
        <v>25930380000</v>
      </c>
      <c r="AV89" s="35">
        <v>25930380000</v>
      </c>
      <c r="AW89" s="35">
        <v>25930380000</v>
      </c>
      <c r="AX89" s="35">
        <v>25930460000</v>
      </c>
      <c r="AY89" s="35">
        <v>25930380000</v>
      </c>
      <c r="AZ89" s="35">
        <v>25930380000</v>
      </c>
      <c r="BA89" s="35">
        <v>25930355000</v>
      </c>
      <c r="BB89" s="35">
        <v>25930454000</v>
      </c>
      <c r="BC89" s="35">
        <v>25930002000</v>
      </c>
      <c r="BD89" s="35">
        <v>25929990000</v>
      </c>
      <c r="BE89" s="35">
        <v>25929840000</v>
      </c>
      <c r="BF89" s="35">
        <v>25929900000</v>
      </c>
      <c r="BG89" s="35">
        <v>25929484000</v>
      </c>
      <c r="BH89" s="35">
        <v>25929491000</v>
      </c>
      <c r="BI89" s="35">
        <v>25929418000</v>
      </c>
      <c r="BJ89" s="35">
        <v>25930486000</v>
      </c>
      <c r="BK89" s="35">
        <v>25927057000</v>
      </c>
      <c r="BL89" s="35">
        <v>25926582000</v>
      </c>
      <c r="BM89" s="35">
        <v>25926446000</v>
      </c>
      <c r="BN89" s="35">
        <v>25926929000</v>
      </c>
      <c r="BO89" s="35">
        <v>25924677000</v>
      </c>
      <c r="BP89" s="35">
        <v>25923556000</v>
      </c>
      <c r="BQ89" s="35">
        <v>25923566000</v>
      </c>
      <c r="BR89" s="35">
        <v>25925820000</v>
      </c>
      <c r="BS89" s="35">
        <v>25920554000</v>
      </c>
      <c r="BT89" s="35">
        <v>25916896000</v>
      </c>
      <c r="BU89" s="35">
        <v>25915986000</v>
      </c>
      <c r="BV89" s="35">
        <v>25648271000</v>
      </c>
      <c r="BW89" s="35">
        <v>26455434760</v>
      </c>
      <c r="BX89" s="35">
        <v>26073720000</v>
      </c>
      <c r="BY89" s="35">
        <v>25919899000</v>
      </c>
      <c r="BZ89" s="35">
        <v>26415036070</v>
      </c>
      <c r="CA89" s="35">
        <v>26418703670</v>
      </c>
      <c r="CB89" s="35">
        <v>25909620765</v>
      </c>
      <c r="CC89" s="35">
        <v>26298017910</v>
      </c>
      <c r="CD89" s="35">
        <v>28623445930</v>
      </c>
      <c r="CE89" s="35">
        <v>26674760250</v>
      </c>
      <c r="CF89" s="35">
        <v>26942024225</v>
      </c>
      <c r="CG89" s="35">
        <v>26209239730</v>
      </c>
      <c r="CH89" s="35">
        <v>26808572565</v>
      </c>
      <c r="CI89" s="35">
        <v>27062859950</v>
      </c>
      <c r="CJ89" s="35">
        <v>27061755700</v>
      </c>
      <c r="CK89" s="35">
        <v>27249023615</v>
      </c>
      <c r="CL89" s="35">
        <v>27639667160</v>
      </c>
      <c r="CM89" s="35">
        <v>26946897255</v>
      </c>
      <c r="CN89" s="35">
        <v>28050864120</v>
      </c>
      <c r="CO89" s="35">
        <v>27697318460</v>
      </c>
      <c r="CP89" s="35">
        <v>19023086775</v>
      </c>
      <c r="CQ89" s="35">
        <v>27695027035</v>
      </c>
      <c r="CR89" s="35">
        <v>27695027035</v>
      </c>
      <c r="CS89" s="35">
        <v>28255127350</v>
      </c>
      <c r="CT89" s="35">
        <v>22338112010</v>
      </c>
      <c r="CU89" s="35">
        <v>30166750315</v>
      </c>
      <c r="CV89" s="35">
        <v>36616132175</v>
      </c>
      <c r="CW89" s="35">
        <v>18862987075</v>
      </c>
      <c r="CX89" s="35">
        <v>34268964025</v>
      </c>
      <c r="CY89" s="35">
        <v>25043589685</v>
      </c>
      <c r="CZ89" s="35">
        <v>25043589685</v>
      </c>
      <c r="DA89" s="35">
        <v>25043589685</v>
      </c>
      <c r="DB89" s="35">
        <v>24348123910</v>
      </c>
      <c r="DC89" s="35">
        <v>24348123910</v>
      </c>
      <c r="DD89" s="35">
        <v>24348123910</v>
      </c>
      <c r="DE89" s="35">
        <v>24348123910</v>
      </c>
      <c r="DF89" s="35">
        <v>24348123910</v>
      </c>
      <c r="DG89" s="35">
        <v>20451720775</v>
      </c>
      <c r="DH89" s="35">
        <v>20451720775</v>
      </c>
      <c r="DI89" s="35">
        <v>20451720775</v>
      </c>
      <c r="DJ89" s="35">
        <v>21231930275</v>
      </c>
      <c r="DK89" s="35">
        <v>19842265435</v>
      </c>
      <c r="DL89" s="35">
        <v>19842265435</v>
      </c>
      <c r="DM89" s="35">
        <v>19842265435</v>
      </c>
      <c r="DN89" s="35">
        <v>19842263665</v>
      </c>
      <c r="DO89" s="35">
        <v>19408325405</v>
      </c>
      <c r="DP89" s="35">
        <v>19408325405</v>
      </c>
      <c r="DQ89" s="35">
        <v>19408325405</v>
      </c>
      <c r="DR89" s="35">
        <v>19408325405</v>
      </c>
      <c r="DS89" s="35">
        <v>19408325405</v>
      </c>
      <c r="DT89" s="35">
        <v>19408325405</v>
      </c>
      <c r="DU89" s="35">
        <v>19408325405</v>
      </c>
      <c r="DV89" s="8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</row>
    <row r="90">
      <c r="A90" s="1"/>
      <c r="B90" s="4"/>
      <c r="C90" s="34" t="s">
        <v>383</v>
      </c>
      <c r="D90" s="25">
        <f t="shared" si="1"/>
      </c>
      <c r="E90" s="25">
        <f t="shared" si="4"/>
      </c>
      <c r="F90" s="25">
        <f t="shared" si="7"/>
      </c>
      <c r="G90" s="25">
        <f t="shared" si="10"/>
      </c>
      <c r="H90" s="25">
        <f t="shared" si="13"/>
      </c>
      <c r="I90" s="25">
        <f t="shared" si="16"/>
      </c>
      <c r="J90" s="25">
        <f t="shared" si="19"/>
      </c>
      <c r="K90" s="33">
        <f t="shared" si="22"/>
      </c>
      <c r="L90" s="12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8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</row>
    <row r="91" outlineLevel="1">
      <c r="A91" s="1"/>
      <c r="B91" s="4"/>
      <c r="C91" s="23" t="s">
        <v>384</v>
      </c>
      <c r="D91" s="32">
        <f t="shared" si="1"/>
      </c>
      <c r="E91" s="32">
        <f t="shared" si="4"/>
      </c>
      <c r="F91" s="32">
        <f t="shared" si="7"/>
      </c>
      <c r="G91" s="32">
        <f t="shared" si="10"/>
      </c>
      <c r="H91" s="32">
        <f t="shared" si="13"/>
      </c>
      <c r="I91" s="32">
        <f t="shared" si="16"/>
      </c>
      <c r="J91" s="32">
        <f t="shared" si="19"/>
      </c>
      <c r="K91" s="29">
        <f t="shared" si="22"/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8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</row>
    <row r="92" outlineLevel="2">
      <c r="A92" s="1"/>
      <c r="B92" s="4"/>
      <c r="C92" s="23" t="s">
        <v>385</v>
      </c>
      <c r="D92" s="29">
        <f t="shared" si="1"/>
      </c>
      <c r="E92" s="29">
        <f t="shared" si="4"/>
      </c>
      <c r="F92" s="29">
        <f t="shared" si="7"/>
      </c>
      <c r="G92" s="29">
        <f t="shared" si="10"/>
      </c>
      <c r="H92" s="29">
        <f t="shared" si="13"/>
      </c>
      <c r="I92" s="29">
        <f t="shared" si="16"/>
      </c>
      <c r="J92" s="29">
        <f t="shared" si="19"/>
      </c>
      <c r="K92" s="29">
        <f t="shared" si="22"/>
      </c>
      <c r="M92" s="16"/>
      <c r="N92" s="16"/>
      <c r="O92" s="16">
        <v>0.139429566</v>
      </c>
      <c r="P92" s="16"/>
      <c r="Q92" s="16">
        <v>0.12728626</v>
      </c>
      <c r="R92" s="16"/>
      <c r="S92" s="16">
        <v>0.110540129</v>
      </c>
      <c r="T92" s="16"/>
      <c r="U92" s="16">
        <v>0.09867810900000001</v>
      </c>
      <c r="V92" s="16">
        <v>0</v>
      </c>
      <c r="W92" s="16">
        <v>0.09061301975</v>
      </c>
      <c r="X92" s="16">
        <v>0.09357965375</v>
      </c>
      <c r="Y92" s="16">
        <v>0.09832504275</v>
      </c>
      <c r="Z92" s="16">
        <v>0.09884825500000001</v>
      </c>
      <c r="AA92" s="16">
        <v>0.09865761125</v>
      </c>
      <c r="AB92" s="16">
        <v>0.09826752650000001</v>
      </c>
      <c r="AC92" s="16">
        <v>0.09785985825</v>
      </c>
      <c r="AD92" s="16"/>
      <c r="AE92" s="16">
        <v>0.08523536</v>
      </c>
      <c r="AF92" s="16">
        <v>0.0837382075</v>
      </c>
      <c r="AG92" s="16">
        <v>0.083092365</v>
      </c>
      <c r="AH92" s="16"/>
      <c r="AI92" s="16">
        <v>0.080229315</v>
      </c>
      <c r="AJ92" s="16">
        <v>0.08030985500000001</v>
      </c>
      <c r="AK92" s="16">
        <v>0.064843568</v>
      </c>
      <c r="AL92" s="16"/>
      <c r="AM92" s="16"/>
      <c r="AN92" s="16"/>
      <c r="AO92" s="16">
        <v>0.272738832</v>
      </c>
      <c r="AP92" s="16">
        <v>0.033163811</v>
      </c>
      <c r="AQ92" s="16"/>
      <c r="AR92" s="16"/>
      <c r="AS92" s="16"/>
      <c r="AT92" s="16">
        <v>0.18843658800000002</v>
      </c>
      <c r="AU92" s="16"/>
      <c r="AV92" s="16"/>
      <c r="AW92" s="16"/>
      <c r="AX92" s="16">
        <v>0.1360096425</v>
      </c>
      <c r="AY92" s="16"/>
      <c r="AZ92" s="16"/>
      <c r="BA92" s="16"/>
      <c r="BB92" s="16">
        <v>0.09698680899859999</v>
      </c>
      <c r="BC92" s="16"/>
      <c r="BD92" s="16"/>
      <c r="BE92" s="16"/>
      <c r="BF92" s="16">
        <v>0.10148987100000001</v>
      </c>
      <c r="BG92" s="16"/>
      <c r="BH92" s="16"/>
      <c r="BI92" s="16"/>
      <c r="BJ92" s="16">
        <v>0.10290519027599998</v>
      </c>
      <c r="BK92" s="16"/>
      <c r="BL92" s="16"/>
      <c r="BM92" s="16"/>
      <c r="BN92" s="16">
        <v>0.09942967562499999</v>
      </c>
      <c r="BO92" s="16"/>
      <c r="BP92" s="16"/>
      <c r="BQ92" s="16"/>
      <c r="BR92" s="16">
        <v>0.0986673652767</v>
      </c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8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</row>
    <row r="93" outlineLevel="2">
      <c r="A93" s="1"/>
      <c r="B93" s="4"/>
      <c r="C93" s="23" t="s">
        <v>386</v>
      </c>
      <c r="D93" s="29">
        <f t="shared" si="1"/>
      </c>
      <c r="E93" s="29">
        <f t="shared" si="4"/>
      </c>
      <c r="F93" s="29">
        <f t="shared" si="7"/>
      </c>
      <c r="G93" s="29">
        <f t="shared" si="10"/>
      </c>
      <c r="H93" s="29">
        <f t="shared" si="13"/>
      </c>
      <c r="I93" s="29">
        <f t="shared" si="16"/>
      </c>
      <c r="J93" s="29">
        <f t="shared" si="19"/>
      </c>
      <c r="K93" s="29">
        <f t="shared" si="22"/>
      </c>
      <c r="M93" s="16">
        <v>0.13678426769379373</v>
      </c>
      <c r="N93" s="16">
        <v>0.1245819750287392</v>
      </c>
      <c r="O93" s="16">
        <v>0.12336339405801061</v>
      </c>
      <c r="P93" s="16">
        <v>0.10902153565800658</v>
      </c>
      <c r="Q93" s="16">
        <v>0.11136878510666487</v>
      </c>
      <c r="R93" s="16">
        <v>0.093523293</v>
      </c>
      <c r="S93" s="16">
        <v>0.095944215</v>
      </c>
      <c r="T93" s="16">
        <v>0.08985763780359719</v>
      </c>
      <c r="U93" s="16">
        <v>0.09044903624620618</v>
      </c>
      <c r="V93" s="16">
        <v>0.08732595575</v>
      </c>
      <c r="W93" s="16">
        <v>0.09220403225000001</v>
      </c>
      <c r="X93" s="16">
        <v>0.09357965375</v>
      </c>
      <c r="Y93" s="16">
        <v>0.09832504275</v>
      </c>
      <c r="Z93" s="16">
        <v>0.09884825500000001</v>
      </c>
      <c r="AA93" s="16">
        <v>0.09865761125</v>
      </c>
      <c r="AB93" s="16">
        <v>0.089334115</v>
      </c>
      <c r="AC93" s="16">
        <v>0.08896350750000001</v>
      </c>
      <c r="AD93" s="16">
        <v>0.087776585</v>
      </c>
      <c r="AE93" s="16">
        <v>0.08523536</v>
      </c>
      <c r="AF93" s="16">
        <v>0.0837382075</v>
      </c>
      <c r="AG93" s="16">
        <v>0.083092365</v>
      </c>
      <c r="AH93" s="16">
        <v>0.0820545675</v>
      </c>
      <c r="AI93" s="16">
        <v>0.064183452</v>
      </c>
      <c r="AJ93" s="16">
        <v>0.256991536</v>
      </c>
      <c r="AK93" s="16"/>
      <c r="AL93" s="16"/>
      <c r="AM93" s="16"/>
      <c r="AN93" s="16">
        <v>0.268505208</v>
      </c>
      <c r="AO93" s="16"/>
      <c r="AP93" s="16"/>
      <c r="AQ93" s="16"/>
      <c r="AR93" s="16">
        <v>0.230933094</v>
      </c>
      <c r="AS93" s="16"/>
      <c r="AT93" s="16"/>
      <c r="AU93" s="16"/>
      <c r="AV93" s="16">
        <v>0.184648392</v>
      </c>
      <c r="AW93" s="16"/>
      <c r="AX93" s="16"/>
      <c r="AY93" s="16"/>
      <c r="AZ93" s="16">
        <v>0.14503229421325</v>
      </c>
      <c r="BA93" s="16"/>
      <c r="BB93" s="16"/>
      <c r="BC93" s="16">
        <v>0.099590703587</v>
      </c>
      <c r="BD93" s="16"/>
      <c r="BE93" s="16"/>
      <c r="BF93" s="16"/>
      <c r="BG93" s="16"/>
      <c r="BH93" s="16">
        <v>0.100425363905792</v>
      </c>
      <c r="BI93" s="16"/>
      <c r="BJ93" s="16"/>
      <c r="BK93" s="16"/>
      <c r="BL93" s="16">
        <v>0.10130195472944101</v>
      </c>
      <c r="BM93" s="16"/>
      <c r="BN93" s="16"/>
      <c r="BO93" s="16"/>
      <c r="BP93" s="16">
        <v>0.10381768319316899</v>
      </c>
      <c r="BQ93" s="16"/>
      <c r="BR93" s="16"/>
      <c r="BS93" s="16"/>
      <c r="BT93" s="16">
        <v>0.094141108309636</v>
      </c>
      <c r="BU93" s="16"/>
      <c r="BV93" s="16"/>
      <c r="BW93" s="16">
        <v>0.090100317809975</v>
      </c>
      <c r="BX93" s="16"/>
      <c r="BY93" s="16"/>
      <c r="BZ93" s="16"/>
      <c r="CA93" s="16">
        <v>0.09832638460489598</v>
      </c>
      <c r="CB93" s="16"/>
      <c r="CC93" s="16"/>
      <c r="CD93" s="16"/>
      <c r="CE93" s="16"/>
      <c r="CF93" s="16">
        <v>0.08900331735388854</v>
      </c>
      <c r="CG93" s="16"/>
      <c r="CH93" s="16"/>
      <c r="CI93" s="16"/>
      <c r="CJ93" s="16">
        <v>0.07424527912878805</v>
      </c>
      <c r="CK93" s="16"/>
      <c r="CL93" s="16"/>
      <c r="CM93" s="16"/>
      <c r="CN93" s="16">
        <v>0.05817394513733691</v>
      </c>
      <c r="CO93" s="16"/>
      <c r="CP93" s="16"/>
      <c r="CQ93" s="16"/>
      <c r="CR93" s="16">
        <v>0.014530659514957064</v>
      </c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8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</row>
    <row r="94" outlineLevel="2">
      <c r="A94" s="1"/>
      <c r="B94" s="4"/>
      <c r="C94" s="23" t="s">
        <v>387</v>
      </c>
      <c r="D94" s="29">
        <f t="shared" si="1"/>
      </c>
      <c r="E94" s="29">
        <f t="shared" si="4"/>
      </c>
      <c r="F94" s="29">
        <f t="shared" si="7"/>
      </c>
      <c r="G94" s="29">
        <f t="shared" si="10"/>
      </c>
      <c r="H94" s="29">
        <f t="shared" si="13"/>
      </c>
      <c r="I94" s="29">
        <f t="shared" si="16"/>
      </c>
      <c r="J94" s="29">
        <f t="shared" si="19"/>
      </c>
      <c r="K94" s="29">
        <f t="shared" si="22"/>
      </c>
      <c r="M94" s="16"/>
      <c r="N94" s="16">
        <v>0.7127919351727409</v>
      </c>
      <c r="O94" s="16">
        <v>0.636279677108685</v>
      </c>
      <c r="P94" s="16">
        <v>0.5404595136458334</v>
      </c>
      <c r="Q94" s="16">
        <v>0.5018177117590298</v>
      </c>
      <c r="R94" s="16">
        <v>0.502334667291934</v>
      </c>
      <c r="S94" s="16">
        <v>0.4588796363435096</v>
      </c>
      <c r="T94" s="16">
        <v>0.4121388972276115</v>
      </c>
      <c r="U94" s="16">
        <v>0.43630935895712725</v>
      </c>
      <c r="V94" s="16">
        <v>0.5351947074630506</v>
      </c>
      <c r="W94" s="16">
        <v>0.5321906550883849</v>
      </c>
      <c r="X94" s="16">
        <v>0.4968430679189775</v>
      </c>
      <c r="Y94" s="16">
        <v>0.46661951402567425</v>
      </c>
      <c r="Z94" s="16">
        <v>0.4104638455288804</v>
      </c>
      <c r="AA94" s="16">
        <v>0.3885729861867005</v>
      </c>
      <c r="AB94" s="16">
        <v>0.3485143214153957</v>
      </c>
      <c r="AC94" s="16">
        <v>0.3503263626108408</v>
      </c>
      <c r="AD94" s="16">
        <v>0.34901202464015507</v>
      </c>
      <c r="AE94" s="16">
        <v>0.32651571300414106</v>
      </c>
      <c r="AF94" s="16">
        <v>0.26507087806107965</v>
      </c>
      <c r="AG94" s="16">
        <v>0.25410336722484983</v>
      </c>
      <c r="AH94" s="16">
        <v>0.24510493837858452</v>
      </c>
      <c r="AI94" s="16">
        <v>0.21784419241727018</v>
      </c>
      <c r="AJ94" s="16">
        <v>0.18819624696984033</v>
      </c>
      <c r="AK94" s="16">
        <v>0.17782299576500923</v>
      </c>
      <c r="AL94" s="16">
        <v>0.22973409437911055</v>
      </c>
      <c r="AM94" s="16">
        <v>0.21309350431400642</v>
      </c>
      <c r="AN94" s="16">
        <v>0.20198772720058655</v>
      </c>
      <c r="AO94" s="16">
        <v>0.22232053579729064</v>
      </c>
      <c r="AP94" s="16">
        <v>0.2309786932527495</v>
      </c>
      <c r="AQ94" s="16">
        <v>0.21689247046732538</v>
      </c>
      <c r="AR94" s="16">
        <v>0.18125528389363543</v>
      </c>
      <c r="AS94" s="16">
        <v>0.19642653538751012</v>
      </c>
      <c r="AT94" s="16">
        <v>0.1973520234016211</v>
      </c>
      <c r="AU94" s="16">
        <v>0.2001628628789693</v>
      </c>
      <c r="AV94" s="16">
        <v>0.17743313928868484</v>
      </c>
      <c r="AW94" s="16">
        <v>0.14762033820219062</v>
      </c>
      <c r="AX94" s="16">
        <v>0.15576856559160482</v>
      </c>
      <c r="AY94" s="16">
        <v>0.16827644351621457</v>
      </c>
      <c r="AZ94" s="16">
        <v>0.19084105347311353</v>
      </c>
      <c r="BA94" s="16">
        <v>0.17638332374887508</v>
      </c>
      <c r="BB94" s="16">
        <v>0.1793080167442821</v>
      </c>
      <c r="BC94" s="16">
        <v>0.18289834225967103</v>
      </c>
      <c r="BD94" s="16">
        <v>0.1547537988892784</v>
      </c>
      <c r="BE94" s="16">
        <v>0.12193225855832739</v>
      </c>
      <c r="BF94" s="16">
        <v>0.11865671078288277</v>
      </c>
      <c r="BG94" s="16">
        <v>0.12993172348867824</v>
      </c>
      <c r="BH94" s="16">
        <v>0.1275015435183768</v>
      </c>
      <c r="BI94" s="16">
        <v>0.10777045221209089</v>
      </c>
      <c r="BJ94" s="16">
        <v>0.10909730164216311</v>
      </c>
      <c r="BK94" s="16">
        <v>0.1142767722040324</v>
      </c>
      <c r="BL94" s="16">
        <v>0.10183374944432137</v>
      </c>
      <c r="BM94" s="16">
        <v>0.08227033335812658</v>
      </c>
      <c r="BN94" s="16">
        <v>0.07811970605224783</v>
      </c>
      <c r="BO94" s="16">
        <v>0.0795668048218281</v>
      </c>
      <c r="BP94" s="16">
        <v>0.08802416726221392</v>
      </c>
      <c r="BQ94" s="16">
        <v>0.08542856004824692</v>
      </c>
      <c r="BR94" s="16">
        <v>0.08359490735573923</v>
      </c>
      <c r="BS94" s="16">
        <v>0.08680112914799253</v>
      </c>
      <c r="BT94" s="16">
        <v>0.07654255468143407</v>
      </c>
      <c r="BU94" s="16">
        <v>0.06762178496939583</v>
      </c>
      <c r="BV94" s="16">
        <v>0.06667070232237186</v>
      </c>
      <c r="BW94" s="16">
        <v>0.060555246441425334</v>
      </c>
      <c r="BX94" s="16">
        <v>0.05376446439154157</v>
      </c>
      <c r="BY94" s="16">
        <v>0.02313030611828368</v>
      </c>
      <c r="BZ94" s="16">
        <v>0.0458041312566099</v>
      </c>
      <c r="CA94" s="16">
        <v>0.06638802631088132</v>
      </c>
      <c r="CB94" s="16">
        <v>0.06252535686685393</v>
      </c>
      <c r="CC94" s="16">
        <v>0.060514714510192684</v>
      </c>
      <c r="CD94" s="16">
        <v>0.06689225017846168</v>
      </c>
      <c r="CE94" s="16">
        <v>0.0612928380390686</v>
      </c>
      <c r="CF94" s="16">
        <v>0.05368123439317474</v>
      </c>
      <c r="CG94" s="16">
        <v>0.0467773958506786</v>
      </c>
      <c r="CH94" s="16">
        <v>0.06498934979527417</v>
      </c>
      <c r="CI94" s="16">
        <v>0.052504277823452156</v>
      </c>
      <c r="CJ94" s="16">
        <v>0.06196380829831416</v>
      </c>
      <c r="CK94" s="16">
        <v>0.056515785733422336</v>
      </c>
      <c r="CL94" s="16">
        <v>0.0664746061320218</v>
      </c>
      <c r="CM94" s="16">
        <v>0.0448563623965728</v>
      </c>
      <c r="CN94" s="16">
        <v>0.039076048484577436</v>
      </c>
      <c r="CO94" s="16">
        <v>0.037845613093495094</v>
      </c>
      <c r="CP94" s="16">
        <v>0.0896829659042866</v>
      </c>
      <c r="CQ94" s="16">
        <v>0.0451492871079309</v>
      </c>
      <c r="CR94" s="16">
        <v>0.039307004476067706</v>
      </c>
      <c r="CS94" s="16">
        <v>0.03595807506579928</v>
      </c>
      <c r="CT94" s="16">
        <v>0.050100143817702905</v>
      </c>
      <c r="CU94" s="16">
        <v>0.027359432119491215</v>
      </c>
      <c r="CV94" s="16">
        <v>0.021874461105221767</v>
      </c>
      <c r="CW94" s="16">
        <v>0.02979379627385575</v>
      </c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8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</row>
    <row r="95" outlineLevel="2">
      <c r="A95" s="1"/>
      <c r="B95" s="4"/>
      <c r="C95" s="23" t="s">
        <v>388</v>
      </c>
      <c r="D95" s="29">
        <f t="shared" si="1"/>
      </c>
      <c r="E95" s="29">
        <f t="shared" si="4"/>
      </c>
      <c r="F95" s="29">
        <f t="shared" si="7"/>
      </c>
      <c r="G95" s="29">
        <f t="shared" si="10"/>
      </c>
      <c r="H95" s="29">
        <f t="shared" si="13"/>
      </c>
      <c r="I95" s="29">
        <f t="shared" si="16"/>
      </c>
      <c r="J95" s="29">
        <f t="shared" si="19"/>
      </c>
      <c r="K95" s="29">
        <f t="shared" si="22"/>
      </c>
      <c r="M95" s="16"/>
      <c r="N95" s="16">
        <v>0.7127919351727409</v>
      </c>
      <c r="O95" s="16">
        <v>0.636279677108685</v>
      </c>
      <c r="P95" s="16">
        <v>0.5404595136458334</v>
      </c>
      <c r="Q95" s="16">
        <v>0.5018177117590298</v>
      </c>
      <c r="R95" s="16">
        <v>0.502334667291934</v>
      </c>
      <c r="S95" s="16">
        <v>0.4588796363435096</v>
      </c>
      <c r="T95" s="16">
        <v>0.4121388972276115</v>
      </c>
      <c r="U95" s="16">
        <v>0.43630935895712725</v>
      </c>
      <c r="V95" s="16">
        <v>0.5351947074630506</v>
      </c>
      <c r="W95" s="16">
        <v>0.5321906550883849</v>
      </c>
      <c r="X95" s="16">
        <v>0.4968430679189775</v>
      </c>
      <c r="Y95" s="16">
        <v>0.46661951402567425</v>
      </c>
      <c r="Z95" s="16">
        <v>0.4104638455288804</v>
      </c>
      <c r="AA95" s="16">
        <v>0.3885729861867005</v>
      </c>
      <c r="AB95" s="16">
        <v>0.3485143214153957</v>
      </c>
      <c r="AC95" s="16">
        <v>0.3503263626108408</v>
      </c>
      <c r="AD95" s="16">
        <v>0.34901202464015507</v>
      </c>
      <c r="AE95" s="16">
        <v>0.32651571300414106</v>
      </c>
      <c r="AF95" s="16">
        <v>0.26507087806107965</v>
      </c>
      <c r="AG95" s="16">
        <v>0.25410336722484983</v>
      </c>
      <c r="AH95" s="16">
        <v>0.24510493837858452</v>
      </c>
      <c r="AI95" s="16">
        <v>0.21784419241727018</v>
      </c>
      <c r="AJ95" s="16">
        <v>0.18819624696984033</v>
      </c>
      <c r="AK95" s="16">
        <v>0.17782299576500923</v>
      </c>
      <c r="AL95" s="16">
        <v>0.22973409437911055</v>
      </c>
      <c r="AM95" s="16">
        <v>0.21309350431400642</v>
      </c>
      <c r="AN95" s="16">
        <v>0.20198772720058655</v>
      </c>
      <c r="AO95" s="16">
        <v>0.22232053579729064</v>
      </c>
      <c r="AP95" s="16">
        <v>0.2309786932527495</v>
      </c>
      <c r="AQ95" s="16">
        <v>0.21689247046732538</v>
      </c>
      <c r="AR95" s="16">
        <v>0.18125528389363543</v>
      </c>
      <c r="AS95" s="16">
        <v>0.19642653538751012</v>
      </c>
      <c r="AT95" s="16">
        <v>0.1973520234016211</v>
      </c>
      <c r="AU95" s="16">
        <v>0.2001628628789693</v>
      </c>
      <c r="AV95" s="16">
        <v>0.17743313928868484</v>
      </c>
      <c r="AW95" s="16">
        <v>0.14762033820219062</v>
      </c>
      <c r="AX95" s="16">
        <v>0.15576856559160482</v>
      </c>
      <c r="AY95" s="16">
        <v>0.16827644351621457</v>
      </c>
      <c r="AZ95" s="16">
        <v>0.19084105347311353</v>
      </c>
      <c r="BA95" s="16">
        <v>0.17638332374887508</v>
      </c>
      <c r="BB95" s="16">
        <v>0.1793080167442821</v>
      </c>
      <c r="BC95" s="16">
        <v>0.18289834225967103</v>
      </c>
      <c r="BD95" s="16">
        <v>0.1547537988892784</v>
      </c>
      <c r="BE95" s="16">
        <v>0.12193225855832739</v>
      </c>
      <c r="BF95" s="16">
        <v>0.11865671078288277</v>
      </c>
      <c r="BG95" s="16">
        <v>0.12993172348867824</v>
      </c>
      <c r="BH95" s="16">
        <v>0.1275015435183768</v>
      </c>
      <c r="BI95" s="16">
        <v>0.10777045221209089</v>
      </c>
      <c r="BJ95" s="16">
        <v>0.10909730164216311</v>
      </c>
      <c r="BK95" s="16">
        <v>0.1142767722040324</v>
      </c>
      <c r="BL95" s="16">
        <v>0.10183374944432137</v>
      </c>
      <c r="BM95" s="16">
        <v>0.08227033335812658</v>
      </c>
      <c r="BN95" s="16">
        <v>0.07811970605224783</v>
      </c>
      <c r="BO95" s="16">
        <v>0.0795668048218281</v>
      </c>
      <c r="BP95" s="16">
        <v>0.08802416726221392</v>
      </c>
      <c r="BQ95" s="16">
        <v>0.08542856004824692</v>
      </c>
      <c r="BR95" s="16">
        <v>0.08359490735573923</v>
      </c>
      <c r="BS95" s="16">
        <v>0.08680112914799253</v>
      </c>
      <c r="BT95" s="16">
        <v>0.07654255468143407</v>
      </c>
      <c r="BU95" s="16">
        <v>0.06762178496939583</v>
      </c>
      <c r="BV95" s="16">
        <v>0.06667070232237186</v>
      </c>
      <c r="BW95" s="16">
        <v>0.060555246441425334</v>
      </c>
      <c r="BX95" s="16">
        <v>0.05376446439154157</v>
      </c>
      <c r="BY95" s="16">
        <v>0.02313030611828368</v>
      </c>
      <c r="BZ95" s="16">
        <v>0.0458041312566099</v>
      </c>
      <c r="CA95" s="16">
        <v>0.06638802631088132</v>
      </c>
      <c r="CB95" s="16">
        <v>0.06252535686685393</v>
      </c>
      <c r="CC95" s="16">
        <v>0.060514714510192684</v>
      </c>
      <c r="CD95" s="16">
        <v>0.06689225017846168</v>
      </c>
      <c r="CE95" s="16">
        <v>0.0612928380390686</v>
      </c>
      <c r="CF95" s="16">
        <v>0.05368123439317474</v>
      </c>
      <c r="CG95" s="16">
        <v>0.0467773958506786</v>
      </c>
      <c r="CH95" s="16">
        <v>0.06498934979527417</v>
      </c>
      <c r="CI95" s="16">
        <v>0.052504277823452156</v>
      </c>
      <c r="CJ95" s="16">
        <v>0.06196380829831416</v>
      </c>
      <c r="CK95" s="16">
        <v>0.056515785733422336</v>
      </c>
      <c r="CL95" s="16">
        <v>0.0664746061320218</v>
      </c>
      <c r="CM95" s="16">
        <v>0.0448563623965728</v>
      </c>
      <c r="CN95" s="16">
        <v>0.039076048484577436</v>
      </c>
      <c r="CO95" s="16">
        <v>0.037845613093495094</v>
      </c>
      <c r="CP95" s="16">
        <v>0.0896829659042866</v>
      </c>
      <c r="CQ95" s="16">
        <v>0.0451492871079309</v>
      </c>
      <c r="CR95" s="16">
        <v>0.039307004476067706</v>
      </c>
      <c r="CS95" s="16">
        <v>0.03595807506579928</v>
      </c>
      <c r="CT95" s="16">
        <v>0.050100143817702905</v>
      </c>
      <c r="CU95" s="16">
        <v>0.027359432119491215</v>
      </c>
      <c r="CV95" s="16">
        <v>0.021874461105221767</v>
      </c>
      <c r="CW95" s="16">
        <v>0.02979379627385575</v>
      </c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8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</row>
    <row r="96" outlineLevel="2">
      <c r="A96" s="1"/>
      <c r="B96" s="4"/>
      <c r="C96" s="23" t="s">
        <v>389</v>
      </c>
      <c r="D96" s="29">
        <f t="shared" si="1"/>
      </c>
      <c r="E96" s="29">
        <f t="shared" si="4"/>
      </c>
      <c r="F96" s="29">
        <f t="shared" si="7"/>
      </c>
      <c r="G96" s="29">
        <f t="shared" si="10"/>
      </c>
      <c r="H96" s="29">
        <f t="shared" si="13"/>
      </c>
      <c r="I96" s="29">
        <f t="shared" si="16"/>
      </c>
      <c r="J96" s="29">
        <f t="shared" si="19"/>
      </c>
      <c r="K96" s="29">
        <f t="shared" si="22"/>
      </c>
      <c r="M96" s="16">
        <v>0.42372534204</v>
      </c>
      <c r="N96" s="16">
        <v>0.42939194372</v>
      </c>
      <c r="O96" s="16">
        <v>0.38636282805647026</v>
      </c>
      <c r="P96" s="16">
        <v>0.2997058463674369</v>
      </c>
      <c r="Q96" s="16">
        <v>0.2843711894732333</v>
      </c>
      <c r="R96" s="16">
        <v>0.28933888050873396</v>
      </c>
      <c r="S96" s="16">
        <v>0.2600293505066836</v>
      </c>
      <c r="T96" s="16">
        <v>0.2291126046380763</v>
      </c>
      <c r="U96" s="16">
        <v>0.2601589974660767</v>
      </c>
      <c r="V96" s="16">
        <v>0.3309291374739426</v>
      </c>
      <c r="W96" s="16">
        <v>0.36373944974919303</v>
      </c>
      <c r="X96" s="16">
        <v>0.3191881889854496</v>
      </c>
      <c r="Y96" s="16">
        <v>0.2838759858050546</v>
      </c>
      <c r="Z96" s="16">
        <v>0.22250710093656226</v>
      </c>
      <c r="AA96" s="16">
        <v>0.21539783203654847</v>
      </c>
      <c r="AB96" s="16">
        <v>0.1801236423346363</v>
      </c>
      <c r="AC96" s="16">
        <v>0.19037499684743137</v>
      </c>
      <c r="AD96" s="16">
        <v>0.1780190536117262</v>
      </c>
      <c r="AE96" s="16">
        <v>0.17606510229463368</v>
      </c>
      <c r="AF96" s="16">
        <v>0.15108485765659313</v>
      </c>
      <c r="AG96" s="16">
        <v>0.15058352620217283</v>
      </c>
      <c r="AH96" s="16">
        <v>0.15787298786999998</v>
      </c>
      <c r="AI96" s="16">
        <v>0.1258329537901984</v>
      </c>
      <c r="AJ96" s="16">
        <v>0.08415741722924858</v>
      </c>
      <c r="AK96" s="16">
        <v>0.07760577361190495</v>
      </c>
      <c r="AL96" s="16">
        <v>0.12494619970908799</v>
      </c>
      <c r="AM96" s="16">
        <v>0.11297122999184023</v>
      </c>
      <c r="AN96" s="16">
        <v>0.10080621108074628</v>
      </c>
      <c r="AO96" s="16">
        <v>0.11634766105160083</v>
      </c>
      <c r="AP96" s="16">
        <v>0.12732430927379557</v>
      </c>
      <c r="AQ96" s="16">
        <v>0.11362981275202677</v>
      </c>
      <c r="AR96" s="16">
        <v>0.08431803137308269</v>
      </c>
      <c r="AS96" s="16">
        <v>0.10007756178832129</v>
      </c>
      <c r="AT96" s="16">
        <v>0.12137612439816256</v>
      </c>
      <c r="AU96" s="16">
        <v>0.11307333066537328</v>
      </c>
      <c r="AV96" s="16">
        <v>0.08672591022772733</v>
      </c>
      <c r="AW96" s="16">
        <v>0.07131960642100067</v>
      </c>
      <c r="AX96" s="16">
        <v>0.08167707861801221</v>
      </c>
      <c r="AY96" s="16">
        <v>0.09449841075970017</v>
      </c>
      <c r="AZ96" s="16">
        <v>0.07244020669225446</v>
      </c>
      <c r="BA96" s="16">
        <v>0.10002155169271777</v>
      </c>
      <c r="BB96" s="16">
        <v>0.08665394190187874</v>
      </c>
      <c r="BC96" s="16">
        <v>0.09407648388884704</v>
      </c>
      <c r="BD96" s="16">
        <v>0.07311116574586171</v>
      </c>
      <c r="BE96" s="16">
        <v>0.06433757778293214</v>
      </c>
      <c r="BF96" s="16">
        <v>0.052353057174885156</v>
      </c>
      <c r="BG96" s="16">
        <v>0.06292600227072277</v>
      </c>
      <c r="BH96" s="16">
        <v>0.06346212687672813</v>
      </c>
      <c r="BI96" s="16">
        <v>0.05228391608968144</v>
      </c>
      <c r="BJ96" s="16">
        <v>0.04563072116194937</v>
      </c>
      <c r="BK96" s="16">
        <v>0.062313094885304246</v>
      </c>
      <c r="BL96" s="16">
        <v>0.057899433991795354</v>
      </c>
      <c r="BM96" s="16">
        <v>0.04201433437495488</v>
      </c>
      <c r="BN96" s="16">
        <v>0.04204376912625421</v>
      </c>
      <c r="BO96" s="16">
        <v>0.039071223714283676</v>
      </c>
      <c r="BP96" s="16">
        <v>0.04731817278322107</v>
      </c>
      <c r="BQ96" s="16">
        <v>0.0478231645646633</v>
      </c>
      <c r="BR96" s="16">
        <v>0.04706911669170516</v>
      </c>
      <c r="BS96" s="16">
        <v>0.050717766668210366</v>
      </c>
      <c r="BT96" s="16">
        <v>0.04784253987460769</v>
      </c>
      <c r="BU96" s="16">
        <v>0.03956810349406122</v>
      </c>
      <c r="BV96" s="16">
        <v>0.03700359435815584</v>
      </c>
      <c r="BW96" s="16">
        <v>0.0358771883034469</v>
      </c>
      <c r="BX96" s="16">
        <v>0.028444578408422735</v>
      </c>
      <c r="BY96" s="16">
        <v>0.01</v>
      </c>
      <c r="BZ96" s="16">
        <v>0.01677342952805099</v>
      </c>
      <c r="CA96" s="16">
        <v>0.01</v>
      </c>
      <c r="CB96" s="16">
        <v>0.036532761356999996</v>
      </c>
      <c r="CC96" s="16">
        <v>0.029075394519242122</v>
      </c>
      <c r="CD96" s="16">
        <v>0.038911652395896</v>
      </c>
      <c r="CE96" s="16">
        <v>0.033662535534676005</v>
      </c>
      <c r="CF96" s="16">
        <v>0.028406218969632</v>
      </c>
      <c r="CG96" s="16">
        <v>0.02167328240277</v>
      </c>
      <c r="CH96" s="16">
        <v>0.034067770886940005</v>
      </c>
      <c r="CI96" s="16">
        <v>0.03622292419205</v>
      </c>
      <c r="CJ96" s="16">
        <v>0.038153829527958</v>
      </c>
      <c r="CK96" s="16">
        <v>0.036156561112122995</v>
      </c>
      <c r="CL96" s="16">
        <v>0.039730986504642</v>
      </c>
      <c r="CM96" s="16">
        <v>0.027316143889301998</v>
      </c>
      <c r="CN96" s="16">
        <v>0.02059639046703</v>
      </c>
      <c r="CO96" s="16">
        <v>0.019188355404436</v>
      </c>
      <c r="CP96" s="16">
        <v>0.040179693993804</v>
      </c>
      <c r="CQ96" s="16">
        <v>0.028957889515924</v>
      </c>
      <c r="CR96" s="16">
        <v>0.022590023794432</v>
      </c>
      <c r="CS96" s="16">
        <v>0.0201379377082</v>
      </c>
      <c r="CT96" s="16">
        <v>0.017848251565883</v>
      </c>
      <c r="CU96" s="16">
        <v>0.014685053950205</v>
      </c>
      <c r="CV96" s="16">
        <v>0.01</v>
      </c>
      <c r="CW96" s="16">
        <v>0.01</v>
      </c>
      <c r="CX96" s="16">
        <v>0.01</v>
      </c>
      <c r="CY96" s="16">
        <v>0.01</v>
      </c>
      <c r="CZ96" s="16">
        <v>0.01</v>
      </c>
      <c r="DA96" s="16">
        <v>0.01</v>
      </c>
      <c r="DB96" s="16">
        <v>0.021698038962734</v>
      </c>
      <c r="DC96" s="16">
        <v>0.01</v>
      </c>
      <c r="DD96" s="16">
        <v>0.01</v>
      </c>
      <c r="DE96" s="16">
        <v>0.01</v>
      </c>
      <c r="DF96" s="16">
        <v>0.025079909828261998</v>
      </c>
      <c r="DG96" s="16">
        <v>0.010600447054624998</v>
      </c>
      <c r="DH96" s="16">
        <v>0.010796324382459001</v>
      </c>
      <c r="DI96" s="16">
        <v>0.01</v>
      </c>
      <c r="DJ96" s="16">
        <v>0.028331749544616</v>
      </c>
      <c r="DK96" s="16">
        <v>0.01</v>
      </c>
      <c r="DL96" s="16">
        <v>0.01</v>
      </c>
      <c r="DM96" s="16">
        <v>0.01</v>
      </c>
      <c r="DN96" s="16">
        <v>0.01</v>
      </c>
      <c r="DO96" s="16">
        <v>0.01</v>
      </c>
      <c r="DP96" s="16">
        <v>0.01</v>
      </c>
      <c r="DQ96" s="16">
        <v>0.01</v>
      </c>
      <c r="DR96" s="16">
        <v>0.01</v>
      </c>
      <c r="DS96" s="16">
        <v>0.01</v>
      </c>
      <c r="DT96" s="16">
        <v>0.01</v>
      </c>
      <c r="DU96" s="16">
        <v>0.01</v>
      </c>
      <c r="DV96" s="8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</row>
    <row r="97" outlineLevel="2">
      <c r="A97" s="1"/>
      <c r="B97" s="4"/>
      <c r="C97" s="23" t="s">
        <v>390</v>
      </c>
      <c r="D97" s="29">
        <f t="shared" si="1"/>
      </c>
      <c r="E97" s="29">
        <f t="shared" si="4"/>
      </c>
      <c r="F97" s="29">
        <f t="shared" si="7"/>
      </c>
      <c r="G97" s="29">
        <f t="shared" si="10"/>
      </c>
      <c r="H97" s="29">
        <f t="shared" si="13"/>
      </c>
      <c r="I97" s="29">
        <f t="shared" si="16"/>
      </c>
      <c r="J97" s="29">
        <f t="shared" si="19"/>
      </c>
      <c r="K97" s="29">
        <f t="shared" si="22"/>
      </c>
      <c r="M97" s="16">
        <v>0.42372534204</v>
      </c>
      <c r="N97" s="16">
        <v>0.42908258352999995</v>
      </c>
      <c r="O97" s="16">
        <v>0.3860531964911387</v>
      </c>
      <c r="P97" s="16">
        <v>0.29970556005317495</v>
      </c>
      <c r="Q97" s="16">
        <v>0.28437104729869433</v>
      </c>
      <c r="R97" s="16">
        <v>0.28933888050873396</v>
      </c>
      <c r="S97" s="16">
        <v>0.260029340172529</v>
      </c>
      <c r="T97" s="16">
        <v>0.22911260075800424</v>
      </c>
      <c r="U97" s="16">
        <v>0.2601590232875416</v>
      </c>
      <c r="V97" s="16">
        <v>0.3309291994575414</v>
      </c>
      <c r="W97" s="16">
        <v>0.3637394040519523</v>
      </c>
      <c r="X97" s="16">
        <v>0.3191881342038939</v>
      </c>
      <c r="Y97" s="16">
        <v>0.28387597871520176</v>
      </c>
      <c r="Z97" s="16">
        <v>0.22250710093656226</v>
      </c>
      <c r="AA97" s="16">
        <v>0.21539783203654847</v>
      </c>
      <c r="AB97" s="16">
        <v>0.1801236423346363</v>
      </c>
      <c r="AC97" s="16">
        <v>0.19037499684743137</v>
      </c>
      <c r="AD97" s="16">
        <v>0.1780190536117262</v>
      </c>
      <c r="AE97" s="16">
        <v>0.17606510229463368</v>
      </c>
      <c r="AF97" s="16">
        <v>0.15108485765659313</v>
      </c>
      <c r="AG97" s="16">
        <v>0.15058352620217283</v>
      </c>
      <c r="AH97" s="16">
        <v>0.15787298786999998</v>
      </c>
      <c r="AI97" s="16">
        <v>0.1258329537901984</v>
      </c>
      <c r="AJ97" s="16">
        <v>0.08415741722924858</v>
      </c>
      <c r="AK97" s="16">
        <v>0.07760577361190495</v>
      </c>
      <c r="AL97" s="16">
        <v>0.12494619970908799</v>
      </c>
      <c r="AM97" s="16">
        <v>0.11297122999184023</v>
      </c>
      <c r="AN97" s="16">
        <v>0.10080621108074628</v>
      </c>
      <c r="AO97" s="16">
        <v>0.11634766105160083</v>
      </c>
      <c r="AP97" s="16">
        <v>0.12732430927379557</v>
      </c>
      <c r="AQ97" s="16">
        <v>0.11362981275202677</v>
      </c>
      <c r="AR97" s="16">
        <v>0.08431803137308269</v>
      </c>
      <c r="AS97" s="16">
        <v>0.10007756178832129</v>
      </c>
      <c r="AT97" s="16">
        <v>0.12137612439816256</v>
      </c>
      <c r="AU97" s="16">
        <v>0.11307333066537328</v>
      </c>
      <c r="AV97" s="16">
        <v>0.08672591022772733</v>
      </c>
      <c r="AW97" s="16">
        <v>0.07131960642100067</v>
      </c>
      <c r="AX97" s="16">
        <v>0.08167707744877935</v>
      </c>
      <c r="AY97" s="16">
        <v>0.09449841075970017</v>
      </c>
      <c r="AZ97" s="16">
        <v>0.07244021174125354</v>
      </c>
      <c r="BA97" s="16">
        <v>0.10002150520394662</v>
      </c>
      <c r="BB97" s="16">
        <v>0.08665398210022222</v>
      </c>
      <c r="BC97" s="16">
        <v>0.09407657628838371</v>
      </c>
      <c r="BD97" s="16">
        <v>0.07311124856474252</v>
      </c>
      <c r="BE97" s="16">
        <v>0.0643374542625886</v>
      </c>
      <c r="BF97" s="16">
        <v>0.052353095159143034</v>
      </c>
      <c r="BG97" s="16">
        <v>0.06292618625773513</v>
      </c>
      <c r="BH97" s="16">
        <v>0.06346228768795373</v>
      </c>
      <c r="BI97" s="16">
        <v>0.0522838636503727</v>
      </c>
      <c r="BJ97" s="16">
        <v>0.045630818326204754</v>
      </c>
      <c r="BK97" s="16">
        <v>0.06231340371536892</v>
      </c>
      <c r="BL97" s="16">
        <v>0.057898634758534594</v>
      </c>
      <c r="BM97" s="16">
        <v>0.04201480580129124</v>
      </c>
      <c r="BN97" s="16">
        <v>0.042043034319707656</v>
      </c>
      <c r="BO97" s="16">
        <v>0.039071658395270895</v>
      </c>
      <c r="BP97" s="16">
        <v>0.04731845593367923</v>
      </c>
      <c r="BQ97" s="16">
        <v>0.047823150806429224</v>
      </c>
      <c r="BR97" s="16">
        <v>0.04707214264840913</v>
      </c>
      <c r="BS97" s="16">
        <v>0.05040769107351687</v>
      </c>
      <c r="BT97" s="16">
        <v>0.04784290996894994</v>
      </c>
      <c r="BU97" s="16">
        <v>0.03956864561858115</v>
      </c>
      <c r="BV97" s="16">
        <v>0.03702246749445543</v>
      </c>
      <c r="BW97" s="16">
        <v>0.0358771883034469</v>
      </c>
      <c r="BX97" s="16">
        <v>0.028444578408422735</v>
      </c>
      <c r="BY97" s="16">
        <v>0.01</v>
      </c>
      <c r="BZ97" s="16">
        <v>0.016192008588472823</v>
      </c>
      <c r="CA97" s="16">
        <v>0.01</v>
      </c>
      <c r="CB97" s="16">
        <v>0.036532761356999996</v>
      </c>
      <c r="CC97" s="16">
        <v>0.029085190633302685</v>
      </c>
      <c r="CD97" s="16">
        <v>0.038911652395896</v>
      </c>
      <c r="CE97" s="16">
        <v>0.033662535534676005</v>
      </c>
      <c r="CF97" s="16">
        <v>0.028406218969632</v>
      </c>
      <c r="CG97" s="16">
        <v>0.02167328240277</v>
      </c>
      <c r="CH97" s="16">
        <v>0.04244916688124</v>
      </c>
      <c r="CI97" s="16">
        <v>0.03622292419205</v>
      </c>
      <c r="CJ97" s="16">
        <v>0.038153829527958</v>
      </c>
      <c r="CK97" s="16">
        <v>0.036156561112122995</v>
      </c>
      <c r="CL97" s="16">
        <v>0.039730986504642</v>
      </c>
      <c r="CM97" s="16">
        <v>0.027316143889301998</v>
      </c>
      <c r="CN97" s="16">
        <v>0.02059639046703</v>
      </c>
      <c r="CO97" s="16">
        <v>0.019188355404436</v>
      </c>
      <c r="CP97" s="16">
        <v>0.040179693993804</v>
      </c>
      <c r="CQ97" s="16">
        <v>0.028957889515924</v>
      </c>
      <c r="CR97" s="16">
        <v>0.022590023794432</v>
      </c>
      <c r="CS97" s="16">
        <v>0.0201379377082</v>
      </c>
      <c r="CT97" s="16">
        <v>0.017848251565883</v>
      </c>
      <c r="CU97" s="16">
        <v>0.014685053950205</v>
      </c>
      <c r="CV97" s="16">
        <v>0.01</v>
      </c>
      <c r="CW97" s="16">
        <v>0.01</v>
      </c>
      <c r="CX97" s="16">
        <v>0.01</v>
      </c>
      <c r="CY97" s="16">
        <v>0.01</v>
      </c>
      <c r="CZ97" s="16">
        <v>0.01</v>
      </c>
      <c r="DA97" s="16">
        <v>0.01</v>
      </c>
      <c r="DB97" s="16">
        <v>0.01</v>
      </c>
      <c r="DC97" s="16">
        <v>0.01</v>
      </c>
      <c r="DD97" s="16">
        <v>0.01</v>
      </c>
      <c r="DE97" s="16">
        <v>0.01</v>
      </c>
      <c r="DF97" s="16">
        <v>0.024968981397175998</v>
      </c>
      <c r="DG97" s="16">
        <v>0.010600447054624998</v>
      </c>
      <c r="DH97" s="16">
        <v>0.010796324382459001</v>
      </c>
      <c r="DI97" s="16">
        <v>0.01</v>
      </c>
      <c r="DJ97" s="16">
        <v>0.026712736545978003</v>
      </c>
      <c r="DK97" s="16">
        <v>0.01</v>
      </c>
      <c r="DL97" s="16">
        <v>0.01</v>
      </c>
      <c r="DM97" s="16">
        <v>0.01</v>
      </c>
      <c r="DN97" s="16">
        <v>0.01</v>
      </c>
      <c r="DO97" s="16">
        <v>0.01</v>
      </c>
      <c r="DP97" s="16">
        <v>0.01</v>
      </c>
      <c r="DQ97" s="16">
        <v>0.01</v>
      </c>
      <c r="DR97" s="16">
        <v>0.01</v>
      </c>
      <c r="DS97" s="16">
        <v>0.01</v>
      </c>
      <c r="DT97" s="16">
        <v>0.01</v>
      </c>
      <c r="DU97" s="16">
        <v>0.01</v>
      </c>
      <c r="DV97" s="8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</row>
    <row r="98" outlineLevel="2">
      <c r="A98" s="1"/>
      <c r="B98" s="4"/>
      <c r="C98" s="23" t="s">
        <v>391</v>
      </c>
      <c r="D98" s="29">
        <f t="shared" si="1"/>
      </c>
      <c r="E98" s="29">
        <f t="shared" si="4"/>
      </c>
      <c r="F98" s="29">
        <f t="shared" si="7"/>
      </c>
      <c r="G98" s="29">
        <f t="shared" si="10"/>
      </c>
      <c r="H98" s="29">
        <f t="shared" si="13"/>
      </c>
      <c r="I98" s="29">
        <f t="shared" si="16"/>
      </c>
      <c r="J98" s="29">
        <f t="shared" si="19"/>
      </c>
      <c r="K98" s="29">
        <f t="shared" si="22"/>
      </c>
      <c r="M98" s="16"/>
      <c r="N98" s="16">
        <v>0.7127919351727409</v>
      </c>
      <c r="O98" s="16">
        <v>0.6333363173438804</v>
      </c>
      <c r="P98" s="16">
        <v>0.5454496689018256</v>
      </c>
      <c r="Q98" s="16">
        <v>0.5107214874948913</v>
      </c>
      <c r="R98" s="16">
        <v>0.502334667291934</v>
      </c>
      <c r="S98" s="16">
        <v>0.4622592845590566</v>
      </c>
      <c r="T98" s="16">
        <v>0.4129474314937977</v>
      </c>
      <c r="U98" s="16">
        <v>0.4335653146305725</v>
      </c>
      <c r="V98" s="16">
        <v>0.5301181157147961</v>
      </c>
      <c r="W98" s="16">
        <v>0.5399553649249312</v>
      </c>
      <c r="X98" s="16">
        <v>0.5059983360344752</v>
      </c>
      <c r="Y98" s="16">
        <v>0.47139971846369605</v>
      </c>
      <c r="Z98" s="16">
        <v>0.4080171830810295</v>
      </c>
      <c r="AA98" s="16">
        <v>0.3875381780250475</v>
      </c>
      <c r="AB98" s="16">
        <v>0.3429859402272041</v>
      </c>
      <c r="AC98" s="16">
        <v>0.34873916848034714</v>
      </c>
      <c r="AD98" s="16">
        <v>0.34235219595658223</v>
      </c>
      <c r="AE98" s="16">
        <v>0.32128327212651103</v>
      </c>
      <c r="AF98" s="16">
        <v>0.2594259928622555</v>
      </c>
      <c r="AG98" s="16">
        <v>0.2548765205770488</v>
      </c>
      <c r="AH98" s="16">
        <v>0.24510493837858452</v>
      </c>
      <c r="AI98" s="16">
        <v>0.2185944409266743</v>
      </c>
      <c r="AJ98" s="16">
        <v>0.19012483339365835</v>
      </c>
      <c r="AK98" s="16">
        <v>0.178673938216107</v>
      </c>
      <c r="AL98" s="16">
        <v>0.22973409437911055</v>
      </c>
      <c r="AM98" s="16">
        <v>0.21396142826359807</v>
      </c>
      <c r="AN98" s="16">
        <v>0.21066856337325285</v>
      </c>
      <c r="AO98" s="16">
        <v>0.22052632870084085</v>
      </c>
      <c r="AP98" s="16">
        <v>0.22875500539832175</v>
      </c>
      <c r="AQ98" s="16">
        <v>0.21588871354012215</v>
      </c>
      <c r="AR98" s="16">
        <v>0.18107660503644468</v>
      </c>
      <c r="AS98" s="16">
        <v>0.187130967526456</v>
      </c>
      <c r="AT98" s="16">
        <v>0.20112346676245052</v>
      </c>
      <c r="AU98" s="16">
        <v>0.19567039561131258</v>
      </c>
      <c r="AV98" s="16">
        <v>0.17815004117805416</v>
      </c>
      <c r="AW98" s="16">
        <v>0.14439712429636387</v>
      </c>
      <c r="AX98" s="16">
        <v>0.15691035260846606</v>
      </c>
      <c r="AY98" s="16">
        <v>0.17272513886859892</v>
      </c>
      <c r="AZ98" s="16">
        <v>0.1584845001099835</v>
      </c>
      <c r="BA98" s="16">
        <v>0.18029905259899756</v>
      </c>
      <c r="BB98" s="16">
        <v>0.1776792933185926</v>
      </c>
      <c r="BC98" s="16">
        <v>0.17862266147502362</v>
      </c>
      <c r="BD98" s="16">
        <v>0.15072486712137664</v>
      </c>
      <c r="BE98" s="16">
        <v>0.1255289871664206</v>
      </c>
      <c r="BF98" s="16">
        <v>0.11770539254540605</v>
      </c>
      <c r="BG98" s="16">
        <v>0.12524016361607018</v>
      </c>
      <c r="BH98" s="16">
        <v>0.12344571845659784</v>
      </c>
      <c r="BI98" s="16">
        <v>0.10822394554721354</v>
      </c>
      <c r="BJ98" s="16">
        <v>0.10864215631654414</v>
      </c>
      <c r="BK98" s="16">
        <v>0.11275541025499183</v>
      </c>
      <c r="BL98" s="16">
        <v>0.10570807036460592</v>
      </c>
      <c r="BM98" s="16">
        <v>0.0807866457010059</v>
      </c>
      <c r="BN98" s="16">
        <v>0.07982559216779973</v>
      </c>
      <c r="BO98" s="16">
        <v>0.07840024813216288</v>
      </c>
      <c r="BP98" s="16">
        <v>0.08716612776544966</v>
      </c>
      <c r="BQ98" s="16">
        <v>0.08546423238731515</v>
      </c>
      <c r="BR98" s="16">
        <v>0.07880063960084102</v>
      </c>
      <c r="BS98" s="16">
        <v>0.08010787620165151</v>
      </c>
      <c r="BT98" s="16">
        <v>0.07570306808500608</v>
      </c>
      <c r="BU98" s="16">
        <v>0.0664512486213512</v>
      </c>
      <c r="BV98" s="16">
        <v>0.06457890975940143</v>
      </c>
      <c r="BW98" s="16">
        <v>0.06044522762521254</v>
      </c>
      <c r="BX98" s="16">
        <v>0.05399344420411568</v>
      </c>
      <c r="BY98" s="16">
        <v>0.023707986104889764</v>
      </c>
      <c r="BZ98" s="16">
        <v>0.043994447086528804</v>
      </c>
      <c r="CA98" s="16">
        <v>0.06638802631088132</v>
      </c>
      <c r="CB98" s="16">
        <v>0.06252535686685393</v>
      </c>
      <c r="CC98" s="16">
        <v>0.054950699905004674</v>
      </c>
      <c r="CD98" s="16">
        <v>0.06689225017846168</v>
      </c>
      <c r="CE98" s="16">
        <v>0.0612928380390686</v>
      </c>
      <c r="CF98" s="16">
        <v>0.05368123439317474</v>
      </c>
      <c r="CG98" s="16">
        <v>0.0467773958506786</v>
      </c>
      <c r="CH98" s="16">
        <v>0.06498934979527417</v>
      </c>
      <c r="CI98" s="16">
        <v>0.052504277823452156</v>
      </c>
      <c r="CJ98" s="16">
        <v>0.06196380829831416</v>
      </c>
      <c r="CK98" s="16">
        <v>0.056515785733422336</v>
      </c>
      <c r="CL98" s="16">
        <v>0.0664746061320218</v>
      </c>
      <c r="CM98" s="16">
        <v>0.0448563623965728</v>
      </c>
      <c r="CN98" s="16">
        <v>0.039076048484577436</v>
      </c>
      <c r="CO98" s="16">
        <v>0.037845613093495094</v>
      </c>
      <c r="CP98" s="16">
        <v>0.0896829659042866</v>
      </c>
      <c r="CQ98" s="16">
        <v>0.0451492871079309</v>
      </c>
      <c r="CR98" s="16">
        <v>0.039307004476067706</v>
      </c>
      <c r="CS98" s="16">
        <v>0.03595807506579928</v>
      </c>
      <c r="CT98" s="16">
        <v>0.050100143817702905</v>
      </c>
      <c r="CU98" s="16">
        <v>0.027359432119491215</v>
      </c>
      <c r="CV98" s="16">
        <v>0.021874461105221767</v>
      </c>
      <c r="CW98" s="16">
        <v>0.02979379627385575</v>
      </c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8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</row>
    <row r="99" outlineLevel="2">
      <c r="A99" s="1"/>
      <c r="B99" s="4"/>
      <c r="C99" s="23" t="s">
        <v>392</v>
      </c>
      <c r="D99" s="29">
        <f t="shared" si="1"/>
      </c>
      <c r="E99" s="29">
        <f t="shared" si="4"/>
      </c>
      <c r="F99" s="29">
        <f t="shared" si="7"/>
      </c>
      <c r="G99" s="29">
        <f t="shared" si="10"/>
      </c>
      <c r="H99" s="29">
        <f t="shared" si="13"/>
      </c>
      <c r="I99" s="29">
        <f t="shared" si="16"/>
      </c>
      <c r="J99" s="29">
        <f t="shared" si="19"/>
      </c>
      <c r="K99" s="29">
        <f t="shared" si="22"/>
      </c>
      <c r="M99" s="16"/>
      <c r="N99" s="16">
        <v>0.7127919351727409</v>
      </c>
      <c r="O99" s="16">
        <v>0.6333363173438804</v>
      </c>
      <c r="P99" s="16">
        <v>0.5454496689018256</v>
      </c>
      <c r="Q99" s="16">
        <v>0.5107214874948913</v>
      </c>
      <c r="R99" s="16">
        <v>0.502334667291934</v>
      </c>
      <c r="S99" s="16">
        <v>0.4622592845590566</v>
      </c>
      <c r="T99" s="16">
        <v>0.4129474314937977</v>
      </c>
      <c r="U99" s="16">
        <v>0.4335653146305725</v>
      </c>
      <c r="V99" s="16">
        <v>0.5301181157147961</v>
      </c>
      <c r="W99" s="16">
        <v>0.5399553649249312</v>
      </c>
      <c r="X99" s="16">
        <v>0.5059983360344752</v>
      </c>
      <c r="Y99" s="16">
        <v>0.47139971846369605</v>
      </c>
      <c r="Z99" s="16">
        <v>0.4080171830810295</v>
      </c>
      <c r="AA99" s="16">
        <v>0.3875381780250475</v>
      </c>
      <c r="AB99" s="16">
        <v>0.3429859402272041</v>
      </c>
      <c r="AC99" s="16">
        <v>0.34873916848034714</v>
      </c>
      <c r="AD99" s="16">
        <v>0.34235219595658223</v>
      </c>
      <c r="AE99" s="16">
        <v>0.32128327212651103</v>
      </c>
      <c r="AF99" s="16">
        <v>0.2594259928622555</v>
      </c>
      <c r="AG99" s="16">
        <v>0.2548765205770488</v>
      </c>
      <c r="AH99" s="16">
        <v>0.24510493837858452</v>
      </c>
      <c r="AI99" s="16">
        <v>0.2185944409266743</v>
      </c>
      <c r="AJ99" s="16">
        <v>0.19012483339365835</v>
      </c>
      <c r="AK99" s="16">
        <v>0.178673938216107</v>
      </c>
      <c r="AL99" s="16">
        <v>0.22973409437911055</v>
      </c>
      <c r="AM99" s="16">
        <v>0.21396142826359807</v>
      </c>
      <c r="AN99" s="16">
        <v>0.21066856337325285</v>
      </c>
      <c r="AO99" s="16">
        <v>0.22052632870084085</v>
      </c>
      <c r="AP99" s="16">
        <v>0.22875500539832175</v>
      </c>
      <c r="AQ99" s="16">
        <v>0.21588871354012215</v>
      </c>
      <c r="AR99" s="16">
        <v>0.18107660503644468</v>
      </c>
      <c r="AS99" s="16">
        <v>0.187130967526456</v>
      </c>
      <c r="AT99" s="16">
        <v>0.20112346676245052</v>
      </c>
      <c r="AU99" s="16">
        <v>0.19567039561131258</v>
      </c>
      <c r="AV99" s="16">
        <v>0.17815004117805416</v>
      </c>
      <c r="AW99" s="16">
        <v>0.14439712429636387</v>
      </c>
      <c r="AX99" s="16">
        <v>0.15691035260846606</v>
      </c>
      <c r="AY99" s="16">
        <v>0.17272513886859892</v>
      </c>
      <c r="AZ99" s="16">
        <v>0.1584845001099835</v>
      </c>
      <c r="BA99" s="16">
        <v>0.18029905259899756</v>
      </c>
      <c r="BB99" s="16">
        <v>0.1776792933185926</v>
      </c>
      <c r="BC99" s="16">
        <v>0.17862266147502362</v>
      </c>
      <c r="BD99" s="16">
        <v>0.15072486712137664</v>
      </c>
      <c r="BE99" s="16">
        <v>0.1255289871664206</v>
      </c>
      <c r="BF99" s="16">
        <v>0.11770539254540605</v>
      </c>
      <c r="BG99" s="16">
        <v>0.12524016361607018</v>
      </c>
      <c r="BH99" s="16">
        <v>0.12344571845659784</v>
      </c>
      <c r="BI99" s="16">
        <v>0.10822394554721354</v>
      </c>
      <c r="BJ99" s="16">
        <v>0.10864215631654414</v>
      </c>
      <c r="BK99" s="16">
        <v>0.11275541025499183</v>
      </c>
      <c r="BL99" s="16">
        <v>0.10570807036460592</v>
      </c>
      <c r="BM99" s="16">
        <v>0.0807866457010059</v>
      </c>
      <c r="BN99" s="16">
        <v>0.07982559216779973</v>
      </c>
      <c r="BO99" s="16">
        <v>0.07840024813216288</v>
      </c>
      <c r="BP99" s="16">
        <v>0.08716612776544966</v>
      </c>
      <c r="BQ99" s="16">
        <v>0.08546423238731515</v>
      </c>
      <c r="BR99" s="16">
        <v>0.07880063960084102</v>
      </c>
      <c r="BS99" s="16">
        <v>0.08010787620165151</v>
      </c>
      <c r="BT99" s="16">
        <v>0.07570306808500608</v>
      </c>
      <c r="BU99" s="16">
        <v>0.0664512486213512</v>
      </c>
      <c r="BV99" s="16">
        <v>0.06457890975940143</v>
      </c>
      <c r="BW99" s="16">
        <v>0.06044522762521254</v>
      </c>
      <c r="BX99" s="16">
        <v>0.05399344420411568</v>
      </c>
      <c r="BY99" s="16">
        <v>0.023707986104889764</v>
      </c>
      <c r="BZ99" s="16">
        <v>0.043994447086528804</v>
      </c>
      <c r="CA99" s="16">
        <v>0.06638802631088132</v>
      </c>
      <c r="CB99" s="16">
        <v>0.06252535686685393</v>
      </c>
      <c r="CC99" s="16">
        <v>0.054950699905004674</v>
      </c>
      <c r="CD99" s="16">
        <v>0.06689225017846168</v>
      </c>
      <c r="CE99" s="16">
        <v>0.0612928380390686</v>
      </c>
      <c r="CF99" s="16">
        <v>0.05368123439317474</v>
      </c>
      <c r="CG99" s="16">
        <v>0.0467773958506786</v>
      </c>
      <c r="CH99" s="16">
        <v>0.06498934979527417</v>
      </c>
      <c r="CI99" s="16">
        <v>0.052504277823452156</v>
      </c>
      <c r="CJ99" s="16">
        <v>0.06196380829831416</v>
      </c>
      <c r="CK99" s="16">
        <v>0.056515785733422336</v>
      </c>
      <c r="CL99" s="16">
        <v>0.0664746061320218</v>
      </c>
      <c r="CM99" s="16">
        <v>0.0448563623965728</v>
      </c>
      <c r="CN99" s="16">
        <v>0.039076048484577436</v>
      </c>
      <c r="CO99" s="16">
        <v>0.037845613093495094</v>
      </c>
      <c r="CP99" s="16">
        <v>0.0896829659042866</v>
      </c>
      <c r="CQ99" s="16">
        <v>0.0451492871079309</v>
      </c>
      <c r="CR99" s="16">
        <v>0.039307004476067706</v>
      </c>
      <c r="CS99" s="16">
        <v>0.03595807506579928</v>
      </c>
      <c r="CT99" s="16">
        <v>0.050100143817702905</v>
      </c>
      <c r="CU99" s="16">
        <v>0.027359432119491215</v>
      </c>
      <c r="CV99" s="16">
        <v>0.021874461105221767</v>
      </c>
      <c r="CW99" s="16">
        <v>0.02979379627385575</v>
      </c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8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</row>
    <row r="100" outlineLevel="2">
      <c r="A100" s="1"/>
      <c r="B100" s="4"/>
      <c r="C100" s="23" t="s">
        <v>393</v>
      </c>
      <c r="D100" s="29">
        <f t="shared" si="1"/>
      </c>
      <c r="E100" s="29">
        <f t="shared" si="4"/>
      </c>
      <c r="F100" s="29">
        <f t="shared" si="7"/>
      </c>
      <c r="G100" s="29">
        <f t="shared" si="10"/>
      </c>
      <c r="H100" s="29">
        <f t="shared" si="13"/>
      </c>
      <c r="I100" s="29">
        <f t="shared" si="16"/>
      </c>
      <c r="J100" s="29">
        <f t="shared" si="19"/>
      </c>
      <c r="K100" s="29">
        <f t="shared" si="22"/>
      </c>
      <c r="M100" s="16">
        <v>0.42372534204</v>
      </c>
      <c r="N100" s="16">
        <v>0.42939194372</v>
      </c>
      <c r="O100" s="16">
        <v>0.38636282805647026</v>
      </c>
      <c r="P100" s="16">
        <v>0.2997058463674369</v>
      </c>
      <c r="Q100" s="16">
        <v>0.2843711894732333</v>
      </c>
      <c r="R100" s="16">
        <v>0.28933888050873396</v>
      </c>
      <c r="S100" s="16">
        <v>0.2600293505066836</v>
      </c>
      <c r="T100" s="16">
        <v>0.2291126046380763</v>
      </c>
      <c r="U100" s="16">
        <v>0.2601589974660767</v>
      </c>
      <c r="V100" s="16">
        <v>0.3309291374739426</v>
      </c>
      <c r="W100" s="16">
        <v>0.36373944974919303</v>
      </c>
      <c r="X100" s="16">
        <v>0.3191881889854496</v>
      </c>
      <c r="Y100" s="16">
        <v>0.2838759858050546</v>
      </c>
      <c r="Z100" s="16">
        <v>0.22250710093656226</v>
      </c>
      <c r="AA100" s="16">
        <v>0.21539783203654847</v>
      </c>
      <c r="AB100" s="16">
        <v>0.1801236423346363</v>
      </c>
      <c r="AC100" s="16">
        <v>0.19037499684743137</v>
      </c>
      <c r="AD100" s="16">
        <v>0.1780190536117262</v>
      </c>
      <c r="AE100" s="16">
        <v>0.17606510229463368</v>
      </c>
      <c r="AF100" s="16">
        <v>0.15108485765659313</v>
      </c>
      <c r="AG100" s="16">
        <v>0.15058352620217283</v>
      </c>
      <c r="AH100" s="16">
        <v>0.15787298786999998</v>
      </c>
      <c r="AI100" s="16">
        <v>0.1258329537901984</v>
      </c>
      <c r="AJ100" s="16">
        <v>0.08415741722924858</v>
      </c>
      <c r="AK100" s="16">
        <v>0.07760577361190495</v>
      </c>
      <c r="AL100" s="16">
        <v>0.12494619970908799</v>
      </c>
      <c r="AM100" s="16">
        <v>0.11297122999184023</v>
      </c>
      <c r="AN100" s="16">
        <v>0.10080621108074628</v>
      </c>
      <c r="AO100" s="16">
        <v>0.11634766105160083</v>
      </c>
      <c r="AP100" s="16">
        <v>0.12732430927379557</v>
      </c>
      <c r="AQ100" s="16">
        <v>0.11362981275202677</v>
      </c>
      <c r="AR100" s="16">
        <v>0.08431803137308269</v>
      </c>
      <c r="AS100" s="16">
        <v>0.10007756178832129</v>
      </c>
      <c r="AT100" s="16">
        <v>0.12137612439816256</v>
      </c>
      <c r="AU100" s="16">
        <v>0.11307333066537328</v>
      </c>
      <c r="AV100" s="16">
        <v>0.08672591022772733</v>
      </c>
      <c r="AW100" s="16">
        <v>0.07131960642100067</v>
      </c>
      <c r="AX100" s="16">
        <v>0.08167707861801221</v>
      </c>
      <c r="AY100" s="16">
        <v>0.09449841075970017</v>
      </c>
      <c r="AZ100" s="16">
        <v>0.07244020669225446</v>
      </c>
      <c r="BA100" s="16">
        <v>0.10002155169271777</v>
      </c>
      <c r="BB100" s="16">
        <v>0.08665394190187874</v>
      </c>
      <c r="BC100" s="16">
        <v>0.09407648388884704</v>
      </c>
      <c r="BD100" s="16">
        <v>0.07311116574586171</v>
      </c>
      <c r="BE100" s="16">
        <v>0.06433757778293214</v>
      </c>
      <c r="BF100" s="16">
        <v>0.052353057174885156</v>
      </c>
      <c r="BG100" s="16">
        <v>0.06292600227072277</v>
      </c>
      <c r="BH100" s="16">
        <v>0.06346212687672813</v>
      </c>
      <c r="BI100" s="16">
        <v>0.05228391608968144</v>
      </c>
      <c r="BJ100" s="16">
        <v>0.04563072116194937</v>
      </c>
      <c r="BK100" s="16">
        <v>0.062313094885304246</v>
      </c>
      <c r="BL100" s="16">
        <v>0.057899433991795354</v>
      </c>
      <c r="BM100" s="16">
        <v>0.04201433437495488</v>
      </c>
      <c r="BN100" s="16">
        <v>0.04204376912625421</v>
      </c>
      <c r="BO100" s="16">
        <v>0.039071223714283676</v>
      </c>
      <c r="BP100" s="16">
        <v>0.04731817278322107</v>
      </c>
      <c r="BQ100" s="16">
        <v>0.0478231645646633</v>
      </c>
      <c r="BR100" s="16">
        <v>0.04706911669170516</v>
      </c>
      <c r="BS100" s="16">
        <v>0.050717766668210366</v>
      </c>
      <c r="BT100" s="16">
        <v>0.04784253987460769</v>
      </c>
      <c r="BU100" s="16">
        <v>0.03956810349406122</v>
      </c>
      <c r="BV100" s="16">
        <v>0.03700359435815584</v>
      </c>
      <c r="BW100" s="16">
        <v>0.0358771883034469</v>
      </c>
      <c r="BX100" s="16">
        <v>0.028444578408422735</v>
      </c>
      <c r="BY100" s="16">
        <v>0.01</v>
      </c>
      <c r="BZ100" s="16">
        <v>0.01677342952805099</v>
      </c>
      <c r="CA100" s="16">
        <v>0.01</v>
      </c>
      <c r="CB100" s="16">
        <v>0.036532761356999996</v>
      </c>
      <c r="CC100" s="16">
        <v>0.029075394519242122</v>
      </c>
      <c r="CD100" s="16">
        <v>0.038911652395896</v>
      </c>
      <c r="CE100" s="16">
        <v>0.033662535534676005</v>
      </c>
      <c r="CF100" s="16">
        <v>0.028406218969632</v>
      </c>
      <c r="CG100" s="16">
        <v>0.02167328240277</v>
      </c>
      <c r="CH100" s="16">
        <v>0.034067770886940005</v>
      </c>
      <c r="CI100" s="16">
        <v>0.03622292419205</v>
      </c>
      <c r="CJ100" s="16">
        <v>0.038153829527958</v>
      </c>
      <c r="CK100" s="16">
        <v>0.036156561112122995</v>
      </c>
      <c r="CL100" s="16">
        <v>0.039730986504642</v>
      </c>
      <c r="CM100" s="16">
        <v>0.027316143889301998</v>
      </c>
      <c r="CN100" s="16">
        <v>0.02059639046703</v>
      </c>
      <c r="CO100" s="16">
        <v>0.019188355404436</v>
      </c>
      <c r="CP100" s="16">
        <v>0.040179693993804</v>
      </c>
      <c r="CQ100" s="16">
        <v>0.028957889515924</v>
      </c>
      <c r="CR100" s="16">
        <v>0.022590023794432</v>
      </c>
      <c r="CS100" s="16">
        <v>0.0201379377082</v>
      </c>
      <c r="CT100" s="16">
        <v>0.017848251565883</v>
      </c>
      <c r="CU100" s="16">
        <v>0.014685053950205</v>
      </c>
      <c r="CV100" s="16">
        <v>0.01</v>
      </c>
      <c r="CW100" s="16">
        <v>0.01</v>
      </c>
      <c r="CX100" s="16">
        <v>0.01</v>
      </c>
      <c r="CY100" s="16">
        <v>0.01</v>
      </c>
      <c r="CZ100" s="16">
        <v>0.01</v>
      </c>
      <c r="DA100" s="16">
        <v>0.01</v>
      </c>
      <c r="DB100" s="16">
        <v>0.021698038962734</v>
      </c>
      <c r="DC100" s="16">
        <v>0.01</v>
      </c>
      <c r="DD100" s="16">
        <v>0.01</v>
      </c>
      <c r="DE100" s="16">
        <v>0.01</v>
      </c>
      <c r="DF100" s="16">
        <v>0.025079909828261998</v>
      </c>
      <c r="DG100" s="16">
        <v>0.010600447054624998</v>
      </c>
      <c r="DH100" s="16">
        <v>0.010796324382459001</v>
      </c>
      <c r="DI100" s="16">
        <v>0.01</v>
      </c>
      <c r="DJ100" s="16">
        <v>0.028331749544616</v>
      </c>
      <c r="DK100" s="16">
        <v>0.01</v>
      </c>
      <c r="DL100" s="16">
        <v>0.01</v>
      </c>
      <c r="DM100" s="16">
        <v>0.01</v>
      </c>
      <c r="DN100" s="16">
        <v>0.01</v>
      </c>
      <c r="DO100" s="16">
        <v>0.01</v>
      </c>
      <c r="DP100" s="16">
        <v>0.01</v>
      </c>
      <c r="DQ100" s="16">
        <v>0.01</v>
      </c>
      <c r="DR100" s="16">
        <v>0.01</v>
      </c>
      <c r="DS100" s="16">
        <v>0.01</v>
      </c>
      <c r="DT100" s="16">
        <v>0.01</v>
      </c>
      <c r="DU100" s="16">
        <v>0.01</v>
      </c>
      <c r="DV100" s="8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</row>
    <row r="101" outlineLevel="2">
      <c r="A101" s="1"/>
      <c r="B101" s="4"/>
      <c r="C101" s="23" t="s">
        <v>394</v>
      </c>
      <c r="D101" s="29">
        <f t="shared" si="1"/>
      </c>
      <c r="E101" s="29">
        <f t="shared" si="4"/>
      </c>
      <c r="F101" s="29">
        <f t="shared" si="7"/>
      </c>
      <c r="G101" s="29">
        <f t="shared" si="10"/>
      </c>
      <c r="H101" s="29">
        <f t="shared" si="13"/>
      </c>
      <c r="I101" s="29">
        <f t="shared" si="16"/>
      </c>
      <c r="J101" s="29">
        <f t="shared" si="19"/>
      </c>
      <c r="K101" s="29">
        <f t="shared" si="22"/>
      </c>
      <c r="M101" s="16">
        <v>0.42372534204</v>
      </c>
      <c r="N101" s="16">
        <v>0.42908258352999995</v>
      </c>
      <c r="O101" s="16">
        <v>0.3860531964911387</v>
      </c>
      <c r="P101" s="16">
        <v>0.29970556005317495</v>
      </c>
      <c r="Q101" s="16">
        <v>0.28437104729869433</v>
      </c>
      <c r="R101" s="16">
        <v>0.28933888050873396</v>
      </c>
      <c r="S101" s="16">
        <v>0.260029340172529</v>
      </c>
      <c r="T101" s="16">
        <v>0.22911260075800424</v>
      </c>
      <c r="U101" s="16">
        <v>0.2601590232875416</v>
      </c>
      <c r="V101" s="16">
        <v>0.3309291994575414</v>
      </c>
      <c r="W101" s="16">
        <v>0.3637394040519523</v>
      </c>
      <c r="X101" s="16">
        <v>0.3191881342038939</v>
      </c>
      <c r="Y101" s="16">
        <v>0.28387597871520176</v>
      </c>
      <c r="Z101" s="16">
        <v>0.22250710093656226</v>
      </c>
      <c r="AA101" s="16">
        <v>0.21539783203654847</v>
      </c>
      <c r="AB101" s="16">
        <v>0.1801236423346363</v>
      </c>
      <c r="AC101" s="16">
        <v>0.19037499684743137</v>
      </c>
      <c r="AD101" s="16">
        <v>0.1780190536117262</v>
      </c>
      <c r="AE101" s="16">
        <v>0.17606510229463368</v>
      </c>
      <c r="AF101" s="16">
        <v>0.15108485765659313</v>
      </c>
      <c r="AG101" s="16">
        <v>0.15058352620217283</v>
      </c>
      <c r="AH101" s="16">
        <v>0.15787298786999998</v>
      </c>
      <c r="AI101" s="16">
        <v>0.1258329537901984</v>
      </c>
      <c r="AJ101" s="16">
        <v>0.08415741722924858</v>
      </c>
      <c r="AK101" s="16">
        <v>0.07760577361190495</v>
      </c>
      <c r="AL101" s="16">
        <v>0.12494619970908799</v>
      </c>
      <c r="AM101" s="16">
        <v>0.11297122999184023</v>
      </c>
      <c r="AN101" s="16">
        <v>0.10080621108074628</v>
      </c>
      <c r="AO101" s="16">
        <v>0.11634766105160083</v>
      </c>
      <c r="AP101" s="16">
        <v>0.12732430927379557</v>
      </c>
      <c r="AQ101" s="16">
        <v>0.11362981275202677</v>
      </c>
      <c r="AR101" s="16">
        <v>0.08431803137308269</v>
      </c>
      <c r="AS101" s="16">
        <v>0.10007756178832129</v>
      </c>
      <c r="AT101" s="16">
        <v>0.12137612439816256</v>
      </c>
      <c r="AU101" s="16">
        <v>0.11307333066537328</v>
      </c>
      <c r="AV101" s="16">
        <v>0.08672591022772733</v>
      </c>
      <c r="AW101" s="16">
        <v>0.07131960642100067</v>
      </c>
      <c r="AX101" s="16">
        <v>0.08167707744877935</v>
      </c>
      <c r="AY101" s="16">
        <v>0.09449841075970017</v>
      </c>
      <c r="AZ101" s="16">
        <v>0.07244021174125354</v>
      </c>
      <c r="BA101" s="16">
        <v>0.10002150520394662</v>
      </c>
      <c r="BB101" s="16">
        <v>0.08665398210022222</v>
      </c>
      <c r="BC101" s="16">
        <v>0.09407657628838371</v>
      </c>
      <c r="BD101" s="16">
        <v>0.07311124856474252</v>
      </c>
      <c r="BE101" s="16">
        <v>0.0643374542625886</v>
      </c>
      <c r="BF101" s="16">
        <v>0.052353095159143034</v>
      </c>
      <c r="BG101" s="16">
        <v>0.06292618625773513</v>
      </c>
      <c r="BH101" s="16">
        <v>0.06346228768795373</v>
      </c>
      <c r="BI101" s="16">
        <v>0.0522838636503727</v>
      </c>
      <c r="BJ101" s="16">
        <v>0.045630818326204754</v>
      </c>
      <c r="BK101" s="16">
        <v>0.06231340371536892</v>
      </c>
      <c r="BL101" s="16">
        <v>0.057898634758534594</v>
      </c>
      <c r="BM101" s="16">
        <v>0.04201480580129124</v>
      </c>
      <c r="BN101" s="16">
        <v>0.042043034319707656</v>
      </c>
      <c r="BO101" s="16">
        <v>0.039071658395270895</v>
      </c>
      <c r="BP101" s="16">
        <v>0.04731845593367923</v>
      </c>
      <c r="BQ101" s="16">
        <v>0.047823150806429224</v>
      </c>
      <c r="BR101" s="16">
        <v>0.04707214264840913</v>
      </c>
      <c r="BS101" s="16">
        <v>0.05040769107351687</v>
      </c>
      <c r="BT101" s="16">
        <v>0.04784290996894994</v>
      </c>
      <c r="BU101" s="16">
        <v>0.03956864561858115</v>
      </c>
      <c r="BV101" s="16">
        <v>0.03702246749445543</v>
      </c>
      <c r="BW101" s="16">
        <v>0.0358771883034469</v>
      </c>
      <c r="BX101" s="16">
        <v>0.028444578408422735</v>
      </c>
      <c r="BY101" s="16">
        <v>0.01</v>
      </c>
      <c r="BZ101" s="16">
        <v>0.016192008588472823</v>
      </c>
      <c r="CA101" s="16">
        <v>0.01</v>
      </c>
      <c r="CB101" s="16">
        <v>0.036532761356999996</v>
      </c>
      <c r="CC101" s="16">
        <v>0.029085190633302685</v>
      </c>
      <c r="CD101" s="16">
        <v>0.038911652395896</v>
      </c>
      <c r="CE101" s="16">
        <v>0.033662535534676005</v>
      </c>
      <c r="CF101" s="16">
        <v>0.028406218969632</v>
      </c>
      <c r="CG101" s="16">
        <v>0.02167328240277</v>
      </c>
      <c r="CH101" s="16">
        <v>0.04244916688124</v>
      </c>
      <c r="CI101" s="16">
        <v>0.03622292419205</v>
      </c>
      <c r="CJ101" s="16">
        <v>0.038153829527958</v>
      </c>
      <c r="CK101" s="16">
        <v>0.036156561112122995</v>
      </c>
      <c r="CL101" s="16">
        <v>0.039730986504642</v>
      </c>
      <c r="CM101" s="16">
        <v>0.027316143889301998</v>
      </c>
      <c r="CN101" s="16">
        <v>0.02059639046703</v>
      </c>
      <c r="CO101" s="16">
        <v>0.019188355404436</v>
      </c>
      <c r="CP101" s="16">
        <v>0.040179693993804</v>
      </c>
      <c r="CQ101" s="16">
        <v>0.028957889515924</v>
      </c>
      <c r="CR101" s="16">
        <v>0.022590023794432</v>
      </c>
      <c r="CS101" s="16">
        <v>0.0201379377082</v>
      </c>
      <c r="CT101" s="16">
        <v>0.017848251565883</v>
      </c>
      <c r="CU101" s="16">
        <v>0.014685053950205</v>
      </c>
      <c r="CV101" s="16">
        <v>0.01</v>
      </c>
      <c r="CW101" s="16">
        <v>0.01</v>
      </c>
      <c r="CX101" s="16">
        <v>0.01</v>
      </c>
      <c r="CY101" s="16">
        <v>0.01</v>
      </c>
      <c r="CZ101" s="16">
        <v>0.01</v>
      </c>
      <c r="DA101" s="16">
        <v>0.01</v>
      </c>
      <c r="DB101" s="16">
        <v>0.01</v>
      </c>
      <c r="DC101" s="16">
        <v>0.01</v>
      </c>
      <c r="DD101" s="16">
        <v>0.01</v>
      </c>
      <c r="DE101" s="16">
        <v>0.01</v>
      </c>
      <c r="DF101" s="16">
        <v>0.024968981397175998</v>
      </c>
      <c r="DG101" s="16">
        <v>0.010600447054624998</v>
      </c>
      <c r="DH101" s="16">
        <v>0.010796324382459001</v>
      </c>
      <c r="DI101" s="16">
        <v>0.01</v>
      </c>
      <c r="DJ101" s="16">
        <v>0.026712736545978003</v>
      </c>
      <c r="DK101" s="16">
        <v>0.01</v>
      </c>
      <c r="DL101" s="16">
        <v>0.01</v>
      </c>
      <c r="DM101" s="16">
        <v>0.01</v>
      </c>
      <c r="DN101" s="16">
        <v>0.01</v>
      </c>
      <c r="DO101" s="16">
        <v>0.01</v>
      </c>
      <c r="DP101" s="16">
        <v>0.01</v>
      </c>
      <c r="DQ101" s="16">
        <v>0.01</v>
      </c>
      <c r="DR101" s="16">
        <v>0.01</v>
      </c>
      <c r="DS101" s="16">
        <v>0.01</v>
      </c>
      <c r="DT101" s="16">
        <v>0.01</v>
      </c>
      <c r="DU101" s="16">
        <v>0.01</v>
      </c>
      <c r="DV101" s="8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</row>
    <row r="102" outlineLevel="2">
      <c r="A102" s="1"/>
      <c r="B102" s="4"/>
      <c r="C102" s="23" t="s">
        <v>395</v>
      </c>
      <c r="D102" s="29">
        <f t="shared" si="1"/>
      </c>
      <c r="E102" s="29">
        <f t="shared" si="4"/>
      </c>
      <c r="F102" s="29">
        <f t="shared" si="7"/>
      </c>
      <c r="G102" s="29">
        <f t="shared" si="10"/>
      </c>
      <c r="H102" s="29">
        <f t="shared" si="13"/>
      </c>
      <c r="I102" s="29">
        <f t="shared" si="16"/>
      </c>
      <c r="J102" s="29">
        <f t="shared" si="19"/>
      </c>
      <c r="K102" s="29">
        <f t="shared" si="22"/>
      </c>
      <c r="M102" s="16">
        <v>0.9838509680652552</v>
      </c>
      <c r="N102" s="16">
        <v>1.0361651431508736</v>
      </c>
      <c r="O102" s="16">
        <v>0.9078356362386318</v>
      </c>
      <c r="P102" s="16">
        <v>0.8033017055497899</v>
      </c>
      <c r="Q102" s="16">
        <v>0.7273059274714595</v>
      </c>
      <c r="R102" s="16">
        <v>0.7581933700652115</v>
      </c>
      <c r="S102" s="16">
        <v>0.6659402343182447</v>
      </c>
      <c r="T102" s="16">
        <v>0.6042834434646595</v>
      </c>
      <c r="U102" s="16">
        <v>0.6452262220616501</v>
      </c>
      <c r="V102" s="16">
        <v>0.769823011266933</v>
      </c>
      <c r="W102" s="16">
        <v>0.7791677543734411</v>
      </c>
      <c r="X102" s="16">
        <v>0.7009966367413083</v>
      </c>
      <c r="Y102" s="16">
        <v>0.6771428716746413</v>
      </c>
      <c r="Z102" s="16">
        <v>0.6074276110482035</v>
      </c>
      <c r="AA102" s="16">
        <v>0.5737094908930221</v>
      </c>
      <c r="AB102" s="16">
        <v>0.5128386876773426</v>
      </c>
      <c r="AC102" s="16">
        <v>0.497351526891341</v>
      </c>
      <c r="AD102" s="16">
        <v>0.48962082461134754</v>
      </c>
      <c r="AE102" s="16">
        <v>0.46865813829339636</v>
      </c>
      <c r="AF102" s="16">
        <v>0.4012520224129473</v>
      </c>
      <c r="AG102" s="16">
        <v>0.3981062665505273</v>
      </c>
      <c r="AH102" s="16">
        <v>0.40155317542647406</v>
      </c>
      <c r="AI102" s="16">
        <v>0.36265187245458463</v>
      </c>
      <c r="AJ102" s="16">
        <v>0.298632208113121</v>
      </c>
      <c r="AK102" s="16">
        <v>0.27346167579817127</v>
      </c>
      <c r="AL102" s="16">
        <v>0.3621157779028664</v>
      </c>
      <c r="AM102" s="16">
        <v>0.32742698987129193</v>
      </c>
      <c r="AN102" s="16">
        <v>0.3018693141808485</v>
      </c>
      <c r="AO102" s="16">
        <v>0.32601110287811685</v>
      </c>
      <c r="AP102" s="16">
        <v>0.35504609809818205</v>
      </c>
      <c r="AQ102" s="16">
        <v>0.3208964451650594</v>
      </c>
      <c r="AR102" s="16">
        <v>0.2720248201941262</v>
      </c>
      <c r="AS102" s="16">
        <v>0.289322995876804</v>
      </c>
      <c r="AT102" s="16">
        <v>0.31760453043727327</v>
      </c>
      <c r="AU102" s="16">
        <v>0.3152630551430305</v>
      </c>
      <c r="AV102" s="16">
        <v>0.26324037154544916</v>
      </c>
      <c r="AW102" s="16">
        <v>0.23291488491199033</v>
      </c>
      <c r="AX102" s="16">
        <v>0.23723661179055058</v>
      </c>
      <c r="AY102" s="16">
        <v>0.25483668976305784</v>
      </c>
      <c r="AZ102" s="16">
        <v>0.2553536119051985</v>
      </c>
      <c r="BA102" s="16">
        <v>0.27094322157164347</v>
      </c>
      <c r="BB102" s="16">
        <v>0.2774574416223623</v>
      </c>
      <c r="BC102" s="16">
        <v>0.26845141152687974</v>
      </c>
      <c r="BD102" s="16">
        <v>0.2343134767408559</v>
      </c>
      <c r="BE102" s="16">
        <v>0.18883697681496953</v>
      </c>
      <c r="BF102" s="16">
        <v>0.19025710196704695</v>
      </c>
      <c r="BG102" s="16">
        <v>0.2100786311734578</v>
      </c>
      <c r="BH102" s="16">
        <v>0.20128456125630953</v>
      </c>
      <c r="BI102" s="16">
        <v>0.17365139199667434</v>
      </c>
      <c r="BJ102" s="16">
        <v>0.1740471062722616</v>
      </c>
      <c r="BK102" s="16">
        <v>0.1830206491282911</v>
      </c>
      <c r="BL102" s="16">
        <v>0.16670268559290508</v>
      </c>
      <c r="BM102" s="16">
        <v>0.1371572317541849</v>
      </c>
      <c r="BN102" s="16">
        <v>0.13378328755779365</v>
      </c>
      <c r="BO102" s="16">
        <v>0.14104115288969624</v>
      </c>
      <c r="BP102" s="16">
        <v>0.14754387017850756</v>
      </c>
      <c r="BQ102" s="16">
        <v>0.13876196868963378</v>
      </c>
      <c r="BR102" s="16">
        <v>0.13973877952787522</v>
      </c>
      <c r="BS102" s="16">
        <v>0.13579103650922636</v>
      </c>
      <c r="BT102" s="16">
        <v>0.12710050435406467</v>
      </c>
      <c r="BU102" s="16">
        <v>0.11133888587593055</v>
      </c>
      <c r="BV102" s="16">
        <v>0.11104268371176555</v>
      </c>
      <c r="BW102" s="16">
        <v>0.10365553981365264</v>
      </c>
      <c r="BX102" s="16">
        <v>0.08591286818988621</v>
      </c>
      <c r="BY102" s="16">
        <v>0.04488398062621301</v>
      </c>
      <c r="BZ102" s="16">
        <v>0.0854565197269685</v>
      </c>
      <c r="CA102" s="16">
        <v>0.10910206117660526</v>
      </c>
      <c r="CB102" s="16">
        <v>0.10868730973201825</v>
      </c>
      <c r="CC102" s="16">
        <v>0.10543611358038016</v>
      </c>
      <c r="CD102" s="16">
        <v>0.10562679314044586</v>
      </c>
      <c r="CE102" s="16">
        <v>0.1012192806095921</v>
      </c>
      <c r="CF102" s="16">
        <v>0.08247279424308329</v>
      </c>
      <c r="CG102" s="16">
        <v>0.07527879446442813</v>
      </c>
      <c r="CH102" s="16">
        <v>0.090185960196477</v>
      </c>
      <c r="CI102" s="16">
        <v>0.09204496558392616</v>
      </c>
      <c r="CJ102" s="16">
        <v>0.0937652021574996</v>
      </c>
      <c r="CK102" s="16">
        <v>0.08627831964888047</v>
      </c>
      <c r="CL102" s="16">
        <v>0.09275301637171908</v>
      </c>
      <c r="CM102" s="16">
        <v>0.0776185848406068</v>
      </c>
      <c r="CN102" s="16">
        <v>0.06580920187913496</v>
      </c>
      <c r="CO102" s="16">
        <v>0.06389687144106973</v>
      </c>
      <c r="CP102" s="16">
        <v>0.130793424375526</v>
      </c>
      <c r="CQ102" s="16">
        <v>0.0722605170397888</v>
      </c>
      <c r="CR102" s="16">
        <v>0.06584207435020485</v>
      </c>
      <c r="CS102" s="16">
        <v>0.06168791814929936</v>
      </c>
      <c r="CT102" s="16">
        <v>0.0807019239371715</v>
      </c>
      <c r="CU102" s="16">
        <v>0.05307167645207396</v>
      </c>
      <c r="CV102" s="16">
        <v>0.035394235739686315</v>
      </c>
      <c r="CW102" s="16">
        <v>0.06001170352669877</v>
      </c>
      <c r="CX102" s="16">
        <v>0.034030638428447176</v>
      </c>
      <c r="CY102" s="16">
        <v>0.04669158882617028</v>
      </c>
      <c r="CZ102" s="16">
        <v>0.04669158921046727</v>
      </c>
      <c r="DA102" s="16">
        <v>0.046691589042923844</v>
      </c>
      <c r="DB102" s="16">
        <v>0.03863175281836231</v>
      </c>
      <c r="DC102" s="16">
        <v>0.03748494108346237</v>
      </c>
      <c r="DD102" s="16">
        <v>0.03748494208565076</v>
      </c>
      <c r="DE102" s="16">
        <v>0.03942381729754923</v>
      </c>
      <c r="DF102" s="16">
        <v>0.04257706245775717</v>
      </c>
      <c r="DG102" s="16">
        <v>0.06480755338376616</v>
      </c>
      <c r="DH102" s="16">
        <v>0.06602652165227012</v>
      </c>
      <c r="DI102" s="16">
        <v>0.0666359580320511</v>
      </c>
      <c r="DJ102" s="16">
        <v>0.033460384558084984</v>
      </c>
      <c r="DK102" s="16">
        <v>0.028998654071805886</v>
      </c>
      <c r="DL102" s="16">
        <v>0.02853832393712471</v>
      </c>
      <c r="DM102" s="16">
        <v>0.027801865729715398</v>
      </c>
      <c r="DN102" s="16">
        <v>0.019686526227775777</v>
      </c>
      <c r="DO102" s="16">
        <v>0.02012667181119174</v>
      </c>
      <c r="DP102" s="16">
        <v>0.020126672043475676</v>
      </c>
      <c r="DQ102" s="16">
        <v>0.020126672027805048</v>
      </c>
      <c r="DR102" s="16">
        <v>0.010839699524704982</v>
      </c>
      <c r="DS102" s="16">
        <v>0.019803769277073315</v>
      </c>
      <c r="DT102" s="16">
        <v>0.020369608976044874</v>
      </c>
      <c r="DU102" s="16">
        <v>0.020539330065839266</v>
      </c>
      <c r="DV102" s="8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</row>
    <row r="103" outlineLevel="2">
      <c r="A103" s="1"/>
      <c r="B103" s="4"/>
      <c r="C103" s="23" t="s">
        <v>396</v>
      </c>
      <c r="D103" s="29">
        <f t="shared" si="1"/>
      </c>
      <c r="E103" s="29">
        <f t="shared" si="4"/>
      </c>
      <c r="F103" s="29">
        <f t="shared" si="7"/>
      </c>
      <c r="G103" s="29">
        <f t="shared" si="10"/>
      </c>
      <c r="H103" s="29">
        <f t="shared" si="13"/>
      </c>
      <c r="I103" s="29">
        <f t="shared" si="16"/>
      </c>
      <c r="J103" s="29">
        <f t="shared" si="19"/>
      </c>
      <c r="K103" s="29">
        <f t="shared" si="22"/>
      </c>
      <c r="M103" s="16">
        <v>0.13678426769379373</v>
      </c>
      <c r="N103" s="16">
        <v>0.1245819750287392</v>
      </c>
      <c r="O103" s="16">
        <v>0.12336339405801061</v>
      </c>
      <c r="P103" s="16">
        <v>0.10902153565800658</v>
      </c>
      <c r="Q103" s="16">
        <v>0.11136878510666487</v>
      </c>
      <c r="R103" s="16">
        <v>0.093523293</v>
      </c>
      <c r="S103" s="16">
        <v>0.095944215</v>
      </c>
      <c r="T103" s="16">
        <v>0.08985763780359719</v>
      </c>
      <c r="U103" s="16">
        <v>0.09044903624620618</v>
      </c>
      <c r="V103" s="16">
        <v>0.08732595575</v>
      </c>
      <c r="W103" s="16">
        <v>0.09220403225000001</v>
      </c>
      <c r="X103" s="16">
        <v>0.09357965375</v>
      </c>
      <c r="Y103" s="16">
        <v>0.09832504275</v>
      </c>
      <c r="Z103" s="16">
        <v>0.09884825500000001</v>
      </c>
      <c r="AA103" s="16">
        <v>0.09865761125</v>
      </c>
      <c r="AB103" s="16">
        <v>0.089334115</v>
      </c>
      <c r="AC103" s="16">
        <v>0.08896350750000001</v>
      </c>
      <c r="AD103" s="16">
        <v>0.087776585</v>
      </c>
      <c r="AE103" s="16">
        <v>0.08523536</v>
      </c>
      <c r="AF103" s="16">
        <v>0.0837382075</v>
      </c>
      <c r="AG103" s="16">
        <v>0.083092365</v>
      </c>
      <c r="AH103" s="16">
        <v>0.0820545675</v>
      </c>
      <c r="AI103" s="16">
        <v>0.064183452</v>
      </c>
      <c r="AJ103" s="16">
        <v>0.256991536</v>
      </c>
      <c r="AK103" s="16"/>
      <c r="AL103" s="16"/>
      <c r="AM103" s="16"/>
      <c r="AN103" s="16">
        <v>0.268505208</v>
      </c>
      <c r="AO103" s="16"/>
      <c r="AP103" s="16"/>
      <c r="AQ103" s="16"/>
      <c r="AR103" s="16">
        <v>0.230933094</v>
      </c>
      <c r="AS103" s="16"/>
      <c r="AT103" s="16"/>
      <c r="AU103" s="16"/>
      <c r="AV103" s="16">
        <v>0.184648392</v>
      </c>
      <c r="AW103" s="16"/>
      <c r="AX103" s="16"/>
      <c r="AY103" s="16"/>
      <c r="AZ103" s="16">
        <v>0.14503229421325</v>
      </c>
      <c r="BA103" s="16"/>
      <c r="BB103" s="16"/>
      <c r="BC103" s="16">
        <v>0.099590703587</v>
      </c>
      <c r="BD103" s="16"/>
      <c r="BE103" s="16"/>
      <c r="BF103" s="16"/>
      <c r="BG103" s="16"/>
      <c r="BH103" s="16">
        <v>0.100425363905792</v>
      </c>
      <c r="BI103" s="16"/>
      <c r="BJ103" s="16"/>
      <c r="BK103" s="16"/>
      <c r="BL103" s="16">
        <v>0.10130195472944101</v>
      </c>
      <c r="BM103" s="16"/>
      <c r="BN103" s="16"/>
      <c r="BO103" s="16"/>
      <c r="BP103" s="16">
        <v>0.10381768319316899</v>
      </c>
      <c r="BQ103" s="16"/>
      <c r="BR103" s="16"/>
      <c r="BS103" s="16"/>
      <c r="BT103" s="16">
        <v>0.094141108309636</v>
      </c>
      <c r="BU103" s="16"/>
      <c r="BV103" s="16"/>
      <c r="BW103" s="16">
        <v>0.090100317809975</v>
      </c>
      <c r="BX103" s="16"/>
      <c r="BY103" s="16"/>
      <c r="BZ103" s="16"/>
      <c r="CA103" s="16">
        <v>0.09832638460489598</v>
      </c>
      <c r="CB103" s="16"/>
      <c r="CC103" s="16"/>
      <c r="CD103" s="16"/>
      <c r="CE103" s="16"/>
      <c r="CF103" s="16">
        <v>0.08900331735388854</v>
      </c>
      <c r="CG103" s="16"/>
      <c r="CH103" s="16"/>
      <c r="CI103" s="16"/>
      <c r="CJ103" s="16">
        <v>0.07424527912878805</v>
      </c>
      <c r="CK103" s="16"/>
      <c r="CL103" s="16"/>
      <c r="CM103" s="16"/>
      <c r="CN103" s="16">
        <v>0.05817394513733691</v>
      </c>
      <c r="CO103" s="16"/>
      <c r="CP103" s="16"/>
      <c r="CQ103" s="16"/>
      <c r="CR103" s="16">
        <v>0.014530659514957064</v>
      </c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8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</row>
    <row r="104" outlineLevel="1">
      <c r="A104" s="1"/>
      <c r="B104" s="4"/>
      <c r="C104" s="23" t="s">
        <v>397</v>
      </c>
      <c r="D104" s="32">
        <f t="shared" si="1"/>
      </c>
      <c r="E104" s="32">
        <f t="shared" si="4"/>
      </c>
      <c r="F104" s="32">
        <f t="shared" si="7"/>
      </c>
      <c r="G104" s="32">
        <f t="shared" si="10"/>
      </c>
      <c r="H104" s="32">
        <f t="shared" si="13"/>
      </c>
      <c r="I104" s="32">
        <f t="shared" si="16"/>
      </c>
      <c r="J104" s="32">
        <f t="shared" si="19"/>
      </c>
      <c r="K104" s="29">
        <f t="shared" si="22"/>
      </c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8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</row>
    <row r="105" outlineLevel="2">
      <c r="A105" s="1"/>
      <c r="B105" s="4"/>
      <c r="C105" s="23" t="s">
        <v>398</v>
      </c>
      <c r="D105" s="28">
        <f t="shared" si="1"/>
      </c>
      <c r="E105" s="28">
        <f t="shared" si="4"/>
      </c>
      <c r="F105" s="28">
        <f t="shared" si="7"/>
      </c>
      <c r="G105" s="28">
        <f t="shared" si="10"/>
      </c>
      <c r="H105" s="28">
        <f t="shared" si="13"/>
      </c>
      <c r="I105" s="28">
        <f t="shared" si="16"/>
      </c>
      <c r="J105" s="28">
        <f t="shared" si="19"/>
      </c>
      <c r="K105" s="29">
        <f t="shared" si="22"/>
      </c>
      <c r="M105" s="15">
        <v>25510271.750964001</v>
      </c>
      <c r="N105" s="15">
        <v>26866725.996758997</v>
      </c>
      <c r="O105" s="15">
        <v>23538565.731577761</v>
      </c>
      <c r="P105" s="15">
        <v>2.0830265505890958E7</v>
      </c>
      <c r="Q105" s="15">
        <v>18858865.963994566</v>
      </c>
      <c r="R105" s="15">
        <v>19659329.334454</v>
      </c>
      <c r="S105" s="15">
        <v>17267402.742241655</v>
      </c>
      <c r="T105" s="15">
        <v>15668716.183224192</v>
      </c>
      <c r="U105" s="15">
        <v>16730313.316896021</v>
      </c>
      <c r="V105" s="15">
        <v>19961064.954628047</v>
      </c>
      <c r="W105" s="15">
        <v>20203169.265828427</v>
      </c>
      <c r="X105" s="15">
        <v>18176258.860503718</v>
      </c>
      <c r="Y105" s="15">
        <v>17558202.25680675</v>
      </c>
      <c r="Z105" s="15">
        <v>15750634.400136581</v>
      </c>
      <c r="AA105" s="15">
        <v>14876505.108462604</v>
      </c>
      <c r="AB105" s="15">
        <v>13298102.050174812</v>
      </c>
      <c r="AC105" s="15">
        <v>12896514.085872691</v>
      </c>
      <c r="AD105" s="15">
        <v>12693654.457011163</v>
      </c>
      <c r="AE105" s="15">
        <v>12152046.324549375</v>
      </c>
      <c r="AF105" s="15">
        <v>10406929.730302863</v>
      </c>
      <c r="AG105" s="15">
        <v>10323301.79912312</v>
      </c>
      <c r="AH105" s="15">
        <v>10412297.931998998</v>
      </c>
      <c r="AI105" s="15"/>
      <c r="AJ105" s="15">
        <v>7741821.032988451</v>
      </c>
      <c r="AK105" s="15">
        <v>7090789.053752696</v>
      </c>
      <c r="AL105" s="15">
        <v>9389683.847968001</v>
      </c>
      <c r="AM105" s="15"/>
      <c r="AN105" s="15"/>
      <c r="AO105" s="15"/>
      <c r="AP105" s="15">
        <v>9205287.078076072</v>
      </c>
      <c r="AQ105" s="15">
        <v>8320852.33476462</v>
      </c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>
        <v>3656446.3323729914</v>
      </c>
      <c r="BP105" s="15">
        <v>3824861.7810292705</v>
      </c>
      <c r="BQ105" s="15">
        <v>3597205.053615655</v>
      </c>
      <c r="BR105" s="15"/>
      <c r="BS105" s="15">
        <v>3519778.8945533736</v>
      </c>
      <c r="BT105" s="15">
        <v>3294050.552891841</v>
      </c>
      <c r="BU105" s="15">
        <v>2885457.007616214</v>
      </c>
      <c r="BV105" s="15">
        <v>2848052.8444066485</v>
      </c>
      <c r="BW105" s="15">
        <v>2742252.37105267</v>
      </c>
      <c r="BX105" s="15">
        <v>2240068.06958</v>
      </c>
      <c r="BY105" s="15">
        <v>1163388.2445493978</v>
      </c>
      <c r="BZ105" s="15">
        <v>2257337.0510045397</v>
      </c>
      <c r="CA105" s="15">
        <v>2882335.0240109456</v>
      </c>
      <c r="CB105" s="15">
        <v>2816046.977124687</v>
      </c>
      <c r="CC105" s="15">
        <v>2772760.803297632</v>
      </c>
      <c r="CD105" s="15">
        <v>3023402.802214847</v>
      </c>
      <c r="CE105" s="15">
        <v>2700000.0429383432</v>
      </c>
      <c r="CF105" s="15">
        <v>2221984.0204005903</v>
      </c>
      <c r="CG105" s="15">
        <v>1972999.9707035937</v>
      </c>
      <c r="CH105" s="15">
        <v>2417756.8582714554</v>
      </c>
      <c r="CI105" s="15">
        <v>2491000.0127003635</v>
      </c>
      <c r="CJ105" s="15">
        <v>2537450.993947367</v>
      </c>
      <c r="CK105" s="15">
        <v>2350999.9695748626</v>
      </c>
      <c r="CL105" s="15">
        <v>2563662.500600346</v>
      </c>
      <c r="CM105" s="15">
        <v>2091580.0307783317</v>
      </c>
      <c r="CN105" s="15">
        <v>1846004.979757263</v>
      </c>
      <c r="CO105" s="15">
        <v>1769771.9969009873</v>
      </c>
      <c r="CP105" s="15">
        <v>2488094.661495031</v>
      </c>
      <c r="CQ105" s="15">
        <v>2001256.9729800287</v>
      </c>
      <c r="CR105" s="15">
        <v>1823498.0291694032</v>
      </c>
      <c r="CS105" s="15">
        <v>1742999.9832648297</v>
      </c>
      <c r="CT105" s="15">
        <v>1802728.6163310374</v>
      </c>
      <c r="CU105" s="15">
        <v>1601000.0123281803</v>
      </c>
      <c r="CV105" s="15">
        <v>1296000.014077463</v>
      </c>
      <c r="CW105" s="15">
        <v>1131999.987972851</v>
      </c>
      <c r="CX105" s="15">
        <v>1166194.7240522387</v>
      </c>
      <c r="CY105" s="15">
        <v>1169324.9923033393</v>
      </c>
      <c r="CZ105" s="15">
        <v>1169325.0019275153</v>
      </c>
      <c r="DA105" s="15">
        <v>1169324.9977316265</v>
      </c>
      <c r="DB105" s="15">
        <v>940610.7044819772</v>
      </c>
      <c r="DC105" s="15">
        <v>912687.9902591914</v>
      </c>
      <c r="DD105" s="15">
        <v>912688.0146605985</v>
      </c>
      <c r="DE105" s="15">
        <v>959895.98856593</v>
      </c>
      <c r="DF105" s="15">
        <v>1036671.5924452808</v>
      </c>
      <c r="DG105" s="15">
        <v>1325425.9859156918</v>
      </c>
      <c r="DH105" s="15">
        <v>1350355.98457672</v>
      </c>
      <c r="DI105" s="15">
        <v>1362820.0072461276</v>
      </c>
      <c r="DJ105" s="15">
        <v>710428.5519119471</v>
      </c>
      <c r="DK105" s="15">
        <v>575398.991350516</v>
      </c>
      <c r="DL105" s="15">
        <v>566264.9986304428</v>
      </c>
      <c r="DM105" s="15">
        <v>551651.9993972429</v>
      </c>
      <c r="DN105" s="15">
        <v>390625.24405946484</v>
      </c>
      <c r="DO105" s="15">
        <v>390624.99583125004</v>
      </c>
      <c r="DP105" s="15">
        <v>390625.0003394922</v>
      </c>
      <c r="DQ105" s="15">
        <v>390625.00003535155</v>
      </c>
      <c r="DR105" s="15">
        <v>210380.4156678981</v>
      </c>
      <c r="DS105" s="15">
        <v>384357.9983749805</v>
      </c>
      <c r="DT105" s="15">
        <v>395339.99937968777</v>
      </c>
      <c r="DU105" s="15">
        <v>398634.00151850854</v>
      </c>
      <c r="DV105" s="8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</row>
    <row r="106" outlineLevel="2">
      <c r="A106" s="1"/>
      <c r="B106" s="4"/>
      <c r="C106" s="23" t="s">
        <v>399</v>
      </c>
      <c r="D106" s="28">
        <f t="shared" si="1"/>
      </c>
      <c r="E106" s="28">
        <f t="shared" si="4"/>
      </c>
      <c r="F106" s="28">
        <f t="shared" si="7"/>
      </c>
      <c r="G106" s="28">
        <f t="shared" si="10"/>
      </c>
      <c r="H106" s="28">
        <f t="shared" si="13"/>
      </c>
      <c r="I106" s="28">
        <f t="shared" si="16"/>
      </c>
      <c r="J106" s="28">
        <f t="shared" si="19"/>
      </c>
      <c r="K106" s="29">
        <f t="shared" si="22"/>
      </c>
      <c r="M106" s="15"/>
      <c r="N106" s="15">
        <v>-2671015.88046</v>
      </c>
      <c r="O106" s="15"/>
      <c r="P106" s="15"/>
      <c r="Q106" s="15"/>
      <c r="R106" s="15">
        <v>-2250928.136446</v>
      </c>
      <c r="S106" s="15"/>
      <c r="T106" s="15"/>
      <c r="U106" s="15"/>
      <c r="V106" s="15"/>
      <c r="W106" s="15">
        <v>-1983155.298141318</v>
      </c>
      <c r="X106" s="15">
        <v>-1816279.60491387</v>
      </c>
      <c r="Y106" s="15">
        <v>-1738071.75813759</v>
      </c>
      <c r="Z106" s="15"/>
      <c r="AA106" s="15">
        <v>-1494211.35320842</v>
      </c>
      <c r="AB106" s="15">
        <v>-1450193.670950258</v>
      </c>
      <c r="AC106" s="15">
        <v>-1391810.339373699</v>
      </c>
      <c r="AD106" s="15">
        <v>-1345484.7875978602</v>
      </c>
      <c r="AE106" s="15">
        <v>-1394155.74572512</v>
      </c>
      <c r="AF106" s="15">
        <v>-1122785.6343156472</v>
      </c>
      <c r="AG106" s="15">
        <v>-1074319.3344575162</v>
      </c>
      <c r="AH106" s="15">
        <v>-1146893.100861</v>
      </c>
      <c r="AI106" s="15">
        <v>-1007004.761842878</v>
      </c>
      <c r="AJ106" s="15">
        <v>-872646.7238102901</v>
      </c>
      <c r="AK106" s="15">
        <v>-843550.3975951921</v>
      </c>
      <c r="AL106" s="15">
        <v>-999722.284416</v>
      </c>
      <c r="AM106" s="15">
        <v>-917357.9587843879</v>
      </c>
      <c r="AN106" s="15">
        <v>-887413.8742707239</v>
      </c>
      <c r="AO106" s="15">
        <v>-911233.870099476</v>
      </c>
      <c r="AP106" s="15">
        <v>-956500.256589157</v>
      </c>
      <c r="AQ106" s="15">
        <v>-908854.708776336</v>
      </c>
      <c r="AR106" s="15">
        <v>-836862.405991788</v>
      </c>
      <c r="AS106" s="15">
        <v>-838893.5476761641</v>
      </c>
      <c r="AT106" s="15">
        <v>-853519.59958375</v>
      </c>
      <c r="AU106" s="15">
        <v>-811173.991303184</v>
      </c>
      <c r="AV106" s="15">
        <v>-708053.9549524799</v>
      </c>
      <c r="AW106" s="15">
        <v>-619771.270030126</v>
      </c>
      <c r="AX106" s="15">
        <v>-641137.7276913801</v>
      </c>
      <c r="AY106" s="15">
        <v>-689025.75765036</v>
      </c>
      <c r="AZ106" s="15">
        <v>-726961.113992328</v>
      </c>
      <c r="BA106" s="15">
        <v>713231.415086608</v>
      </c>
      <c r="BB106" s="15">
        <v>-697578.537045326</v>
      </c>
      <c r="BC106" s="15">
        <v>-704022.321807498</v>
      </c>
      <c r="BD106" s="15">
        <v>-672370.1071080001</v>
      </c>
      <c r="BE106" s="15">
        <v>-590498.4307376699</v>
      </c>
      <c r="BF106" s="15">
        <v>-572075.73675581</v>
      </c>
      <c r="BG106" s="15">
        <v>-645521.948843976</v>
      </c>
      <c r="BH106" s="15">
        <v>-629162.9201682141</v>
      </c>
      <c r="BI106" s="15">
        <v>-555423.786741936</v>
      </c>
      <c r="BJ106" s="15">
        <v>-538372.5781805279</v>
      </c>
      <c r="BK106" s="15">
        <v>-548940.630762524</v>
      </c>
      <c r="BL106" s="15">
        <v>-524769.7059661091</v>
      </c>
      <c r="BM106" s="15">
        <v>-501838.777254466</v>
      </c>
      <c r="BN106" s="15">
        <v>-458839.29591499997</v>
      </c>
      <c r="BO106" s="15">
        <v>-452321.80207385594</v>
      </c>
      <c r="BP106" s="15">
        <v>-449591.50906347594</v>
      </c>
      <c r="BQ106" s="15">
        <v>-426968.554905108</v>
      </c>
      <c r="BR106" s="15">
        <v>-437593.465398402</v>
      </c>
      <c r="BS106" s="15">
        <v>-409506.50569787103</v>
      </c>
      <c r="BT106" s="15">
        <v>-359570.06846096803</v>
      </c>
      <c r="BU106" s="15">
        <v>-314811.546316521</v>
      </c>
      <c r="BV106" s="15">
        <v>-341811.860986161</v>
      </c>
      <c r="BW106" s="15">
        <v>-331560.43373894</v>
      </c>
      <c r="BX106" s="15">
        <v>-276763.65183499997</v>
      </c>
      <c r="BY106" s="15">
        <v>-184695.423658473</v>
      </c>
      <c r="BZ106" s="15">
        <v>-280356.89901624003</v>
      </c>
      <c r="CA106" s="15">
        <v>-315464.00262793497</v>
      </c>
      <c r="CB106" s="15">
        <v>-279258.9977315233</v>
      </c>
      <c r="CC106" s="15">
        <v>-288942.83410816</v>
      </c>
      <c r="CD106" s="15">
        <v>-261372.40897381416</v>
      </c>
      <c r="CE106" s="15">
        <v>-254000.00403938486</v>
      </c>
      <c r="CF106" s="15">
        <v>-182790.0016782407</v>
      </c>
      <c r="CG106" s="15">
        <v>-203999.99697087336</v>
      </c>
      <c r="CH106" s="15">
        <v>-226940.447596632</v>
      </c>
      <c r="CI106" s="15">
        <v>-226000.001152261</v>
      </c>
      <c r="CJ106" s="15">
        <v>-221711.99947114591</v>
      </c>
      <c r="CK106" s="15">
        <v>-205999.99733407985</v>
      </c>
      <c r="CL106" s="15">
        <v>-323509.64967144135</v>
      </c>
      <c r="CM106" s="15">
        <v>-168984.0024866587</v>
      </c>
      <c r="CN106" s="15">
        <v>-214087.99765237526</v>
      </c>
      <c r="CO106" s="15">
        <v>-177197.9996897121</v>
      </c>
      <c r="CP106" s="15">
        <v>-360502.39448815276</v>
      </c>
      <c r="CQ106" s="15">
        <v>-172472.99767135578</v>
      </c>
      <c r="CR106" s="15">
        <v>-166794.00266810355</v>
      </c>
      <c r="CS106" s="15">
        <v>-157999.99848298513</v>
      </c>
      <c r="CT106" s="15">
        <v>-285825.73233155755</v>
      </c>
      <c r="CU106" s="15">
        <v>-145000.0011165435</v>
      </c>
      <c r="CV106" s="15">
        <v>-156000.00169450944</v>
      </c>
      <c r="CW106" s="15">
        <v>-120999.9987144125</v>
      </c>
      <c r="CX106" s="15">
        <v>-592222.3192278412</v>
      </c>
      <c r="CY106" s="15"/>
      <c r="CZ106" s="15"/>
      <c r="DA106" s="15"/>
      <c r="DB106" s="15">
        <v>-638304.4712254228</v>
      </c>
      <c r="DC106" s="15"/>
      <c r="DD106" s="15"/>
      <c r="DE106" s="15"/>
      <c r="DF106" s="15">
        <v>-441731.775638545</v>
      </c>
      <c r="DG106" s="15"/>
      <c r="DH106" s="15"/>
      <c r="DI106" s="15"/>
      <c r="DJ106" s="15">
        <v>-253223.72403361206</v>
      </c>
      <c r="DK106" s="15"/>
      <c r="DL106" s="15"/>
      <c r="DM106" s="15"/>
      <c r="DN106" s="15">
        <v>-176090.31213189015</v>
      </c>
      <c r="DO106" s="15"/>
      <c r="DP106" s="15"/>
      <c r="DQ106" s="15"/>
      <c r="DR106" s="15">
        <v>-174563.0779367463</v>
      </c>
      <c r="DS106" s="15"/>
      <c r="DT106" s="15"/>
      <c r="DU106" s="15"/>
      <c r="DV106" s="8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</row>
    <row r="107" outlineLevel="2">
      <c r="A107" s="1"/>
      <c r="B107" s="4"/>
      <c r="C107" s="23" t="s">
        <v>400</v>
      </c>
      <c r="D107" s="28">
        <f t="shared" si="1"/>
      </c>
      <c r="E107" s="28">
        <f t="shared" si="4"/>
      </c>
      <c r="F107" s="28">
        <f t="shared" si="7"/>
      </c>
      <c r="G107" s="28">
        <f t="shared" si="10"/>
      </c>
      <c r="H107" s="28">
        <f t="shared" si="13"/>
      </c>
      <c r="I107" s="28">
        <f t="shared" si="16"/>
      </c>
      <c r="J107" s="28">
        <f t="shared" si="19"/>
      </c>
      <c r="K107" s="29">
        <f t="shared" si="22"/>
      </c>
      <c r="M107" s="15">
        <v>12373783.067646001</v>
      </c>
      <c r="N107" s="15">
        <v>13169865.456547</v>
      </c>
      <c r="O107" s="15">
        <v>11178108.24504457</v>
      </c>
      <c r="P107" s="15">
        <v>8862565.44575493</v>
      </c>
      <c r="Q107" s="15">
        <v>7924152.210568891</v>
      </c>
      <c r="R107" s="15">
        <v>8177807.56683</v>
      </c>
      <c r="S107" s="15">
        <v>7202949.6565692825</v>
      </c>
      <c r="T107" s="15">
        <v>6581014.483184064</v>
      </c>
      <c r="U107" s="15">
        <v>7606048.020468371</v>
      </c>
      <c r="V107" s="15">
        <v>10372230.656658811</v>
      </c>
      <c r="W107" s="15">
        <v>10225241.502576444</v>
      </c>
      <c r="X107" s="15">
        <v>8919799.880389785</v>
      </c>
      <c r="Y107" s="15">
        <v>8001517.425228197</v>
      </c>
      <c r="Z107" s="15">
        <v>6569705.0954127405</v>
      </c>
      <c r="AA107" s="15">
        <v>6134836.93125626</v>
      </c>
      <c r="AB107" s="15">
        <v>5205220.337279431</v>
      </c>
      <c r="AC107" s="15">
        <v>5356962.15804057</v>
      </c>
      <c r="AD107" s="15">
        <v>5516588.993551584</v>
      </c>
      <c r="AE107" s="15">
        <v>5115735.923624256</v>
      </c>
      <c r="AF107" s="15">
        <v>4391048.650064254</v>
      </c>
      <c r="AG107" s="15">
        <v>4271666.708800603</v>
      </c>
      <c r="AH107" s="15">
        <v>4077915.073788</v>
      </c>
      <c r="AI107" s="15">
        <v>3462289.4137459924</v>
      </c>
      <c r="AJ107" s="15">
        <v>2451186.9729369264</v>
      </c>
      <c r="AK107" s="15">
        <v>2083619.116245032</v>
      </c>
      <c r="AL107" s="15">
        <v>3471225.528192</v>
      </c>
      <c r="AM107" s="15">
        <v>3106247.184388589</v>
      </c>
      <c r="AN107" s="15">
        <v>2833674.612848046</v>
      </c>
      <c r="AO107" s="15">
        <v>3301058.519770884</v>
      </c>
      <c r="AP107" s="15">
        <v>3611372.402913536</v>
      </c>
      <c r="AQ107" s="15">
        <v>3236371.790225868</v>
      </c>
      <c r="AR107" s="15">
        <v>2746632.477877242</v>
      </c>
      <c r="AS107" s="15">
        <v>3058152.15013812</v>
      </c>
      <c r="AT107" s="15">
        <v>3451761.413299574</v>
      </c>
      <c r="AU107" s="15">
        <v>3335724.0023750956</v>
      </c>
      <c r="AV107" s="15">
        <v>2810379.331746732</v>
      </c>
      <c r="AW107" s="15">
        <v>2091748.789148812</v>
      </c>
      <c r="AX107" s="15">
        <v>2356403.1744286753</v>
      </c>
      <c r="AY107" s="15">
        <v>2437346.03004276</v>
      </c>
      <c r="AZ107" s="15">
        <v>2483958.397643052</v>
      </c>
      <c r="BA107" s="15">
        <v>2741284.441970107</v>
      </c>
      <c r="BB107" s="15">
        <v>2852033.438107864</v>
      </c>
      <c r="BC107" s="15">
        <v>2811304.3526231856</v>
      </c>
      <c r="BD107" s="15">
        <v>2347394.2534095002</v>
      </c>
      <c r="BE107" s="15">
        <v>1734752.89765362</v>
      </c>
      <c r="BF107" s="15">
        <v>1637158.6507185348</v>
      </c>
      <c r="BG107" s="15">
        <v>1998146.356926822</v>
      </c>
      <c r="BH107" s="15">
        <v>1929428.6384789222</v>
      </c>
      <c r="BI107" s="15">
        <v>1506834.081498781</v>
      </c>
      <c r="BJ107" s="15">
        <v>1590998.329222008</v>
      </c>
      <c r="BK107" s="15">
        <v>1770453.793870668</v>
      </c>
      <c r="BL107" s="15">
        <v>1583018.5744301681</v>
      </c>
      <c r="BM107" s="15">
        <v>1181554.5145168381</v>
      </c>
      <c r="BN107" s="15">
        <v>1091589.63030125</v>
      </c>
      <c r="BO107" s="15">
        <v>1085018.203996288</v>
      </c>
      <c r="BP107" s="15">
        <v>1310610.1769924907</v>
      </c>
      <c r="BQ107" s="15">
        <v>1336881.93641962</v>
      </c>
      <c r="BR107" s="15">
        <v>1365477.2291810731</v>
      </c>
      <c r="BS107" s="15">
        <v>1350427.6417335542</v>
      </c>
      <c r="BT107" s="15">
        <v>1270035.9935028888</v>
      </c>
      <c r="BU107" s="15">
        <v>1068200.905621638</v>
      </c>
      <c r="BV107" s="15">
        <v>1040387.5311215679</v>
      </c>
      <c r="BW107" s="15">
        <v>975232.50843232</v>
      </c>
      <c r="BX107" s="15">
        <v>758451.3338050001</v>
      </c>
      <c r="BY107" s="15">
        <v>35618.445952593</v>
      </c>
      <c r="BZ107" s="15">
        <v>467626.1960091658</v>
      </c>
      <c r="CA107" s="15">
        <v>1020436.0085006197</v>
      </c>
      <c r="CB107" s="15">
        <v>1015356.9917520521</v>
      </c>
      <c r="CC107" s="15">
        <v>923087.485894496</v>
      </c>
      <c r="CD107" s="15">
        <v>1177078.6316547387</v>
      </c>
      <c r="CE107" s="15">
        <v>982000.0156168344</v>
      </c>
      <c r="CF107" s="15">
        <v>759292.0069712497</v>
      </c>
      <c r="CG107" s="15">
        <v>543999.991922329</v>
      </c>
      <c r="CH107" s="15">
        <v>890369.2044410814</v>
      </c>
      <c r="CI107" s="15">
        <v>1016000.005180076</v>
      </c>
      <c r="CJ107" s="15">
        <v>1091481.997396466</v>
      </c>
      <c r="CK107" s="15">
        <v>932999.9879257111</v>
      </c>
      <c r="CL107" s="15">
        <v>983895.1956028321</v>
      </c>
      <c r="CM107" s="15">
        <v>752882.0110789221</v>
      </c>
      <c r="CN107" s="15">
        <v>511639.9943895093</v>
      </c>
      <c r="CO107" s="15">
        <v>688432.9987944987</v>
      </c>
      <c r="CP107" s="15">
        <v>864655.8227913267</v>
      </c>
      <c r="CQ107" s="15">
        <v>752078.9898458055</v>
      </c>
      <c r="CR107" s="15">
        <v>591145.0094561919</v>
      </c>
      <c r="CS107" s="15">
        <v>530999.9949016778</v>
      </c>
      <c r="CT107" s="15">
        <v>467393.7405140731</v>
      </c>
      <c r="CU107" s="15">
        <v>481000.00370384427</v>
      </c>
      <c r="CV107" s="15">
        <v>262000.00284590689</v>
      </c>
      <c r="CW107" s="15">
        <v>177999.9981088052</v>
      </c>
      <c r="CX107" s="15">
        <v>902717.4380189875</v>
      </c>
      <c r="CY107" s="15"/>
      <c r="CZ107" s="15"/>
      <c r="DA107" s="15"/>
      <c r="DB107" s="15">
        <v>234537.81946487335</v>
      </c>
      <c r="DC107" s="15"/>
      <c r="DD107" s="15"/>
      <c r="DE107" s="15"/>
      <c r="DF107" s="15">
        <v>1778831.4643826997</v>
      </c>
      <c r="DG107" s="15"/>
      <c r="DH107" s="15"/>
      <c r="DI107" s="15"/>
      <c r="DJ107" s="15">
        <v>723201.2794653602</v>
      </c>
      <c r="DK107" s="15"/>
      <c r="DL107" s="15"/>
      <c r="DM107" s="15"/>
      <c r="DN107" s="15">
        <v>438994.3795455863</v>
      </c>
      <c r="DO107" s="15"/>
      <c r="DP107" s="15"/>
      <c r="DQ107" s="15"/>
      <c r="DR107" s="15">
        <v>423265.10739772767</v>
      </c>
      <c r="DS107" s="15"/>
      <c r="DT107" s="15"/>
      <c r="DU107" s="15"/>
      <c r="DV107" s="8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</row>
    <row r="108" outlineLevel="1">
      <c r="A108" s="1"/>
      <c r="B108" s="4"/>
      <c r="C108" s="23" t="s">
        <v>401</v>
      </c>
      <c r="D108" s="32">
        <f t="shared" si="1"/>
      </c>
      <c r="E108" s="32">
        <f t="shared" si="4"/>
      </c>
      <c r="F108" s="32">
        <f t="shared" si="7"/>
      </c>
      <c r="G108" s="32">
        <f t="shared" si="10"/>
      </c>
      <c r="H108" s="32">
        <f t="shared" si="13"/>
      </c>
      <c r="I108" s="32">
        <f t="shared" si="16"/>
      </c>
      <c r="J108" s="32">
        <f t="shared" si="19"/>
      </c>
      <c r="K108" s="29">
        <f t="shared" si="22"/>
      </c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8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</row>
    <row r="109" outlineLevel="2">
      <c r="A109" s="1"/>
      <c r="B109" s="4"/>
      <c r="C109" s="23" t="s">
        <v>402</v>
      </c>
      <c r="D109" s="28">
        <f t="shared" si="1"/>
      </c>
      <c r="E109" s="28">
        <f t="shared" si="4"/>
      </c>
      <c r="F109" s="28">
        <f t="shared" si="7"/>
      </c>
      <c r="G109" s="28">
        <f t="shared" si="10"/>
      </c>
      <c r="H109" s="28">
        <f t="shared" si="13"/>
      </c>
      <c r="I109" s="28">
        <f t="shared" si="16"/>
      </c>
      <c r="J109" s="28">
        <f t="shared" si="19"/>
      </c>
      <c r="K109" s="29">
        <f t="shared" si="22"/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8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</row>
    <row r="110" outlineLevel="3">
      <c r="A110" s="1"/>
      <c r="B110" s="4"/>
      <c r="C110" s="23" t="s">
        <v>403</v>
      </c>
      <c r="D110" s="28">
        <f t="shared" si="1"/>
      </c>
      <c r="E110" s="28">
        <f t="shared" si="4"/>
      </c>
      <c r="F110" s="28">
        <f t="shared" si="7"/>
      </c>
      <c r="G110" s="28">
        <f t="shared" si="10"/>
      </c>
      <c r="H110" s="28">
        <f t="shared" si="13"/>
      </c>
      <c r="I110" s="28">
        <f t="shared" si="16"/>
      </c>
      <c r="J110" s="28">
        <f t="shared" si="19"/>
      </c>
      <c r="K110" s="29">
        <f t="shared" si="22"/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8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</row>
    <row r="111" outlineLevel="4">
      <c r="A111" s="1"/>
      <c r="B111" s="4"/>
      <c r="C111" s="23" t="s">
        <v>404</v>
      </c>
      <c r="D111" s="28">
        <f t="shared" si="1"/>
      </c>
      <c r="E111" s="28">
        <f t="shared" si="4"/>
      </c>
      <c r="F111" s="28">
        <f t="shared" si="7"/>
      </c>
      <c r="G111" s="28">
        <f t="shared" si="10"/>
      </c>
      <c r="H111" s="28">
        <f t="shared" si="13"/>
      </c>
      <c r="I111" s="28">
        <f t="shared" si="16"/>
      </c>
      <c r="J111" s="28">
        <f t="shared" si="19"/>
      </c>
      <c r="K111" s="29">
        <f t="shared" si="22"/>
      </c>
      <c r="M111" s="15"/>
      <c r="N111" s="15"/>
      <c r="O111" s="15">
        <v>5140772.28130698</v>
      </c>
      <c r="P111" s="15">
        <v>5039063.85068865</v>
      </c>
      <c r="Q111" s="15"/>
      <c r="R111" s="15"/>
      <c r="S111" s="15">
        <v>4577208.70964602</v>
      </c>
      <c r="T111" s="15">
        <v>3963895.952056128</v>
      </c>
      <c r="U111" s="15"/>
      <c r="V111" s="15"/>
      <c r="W111" s="15">
        <v>3398720.3608743907</v>
      </c>
      <c r="X111" s="15">
        <v>3778601.284889275</v>
      </c>
      <c r="Y111" s="15"/>
      <c r="Z111" s="15"/>
      <c r="AA111" s="15">
        <v>3763401.9923632797</v>
      </c>
      <c r="AB111" s="15">
        <v>3634976.052162156</v>
      </c>
      <c r="AC111" s="15"/>
      <c r="AD111" s="15"/>
      <c r="AE111" s="15">
        <v>3164786.768868928</v>
      </c>
      <c r="AF111" s="15">
        <v>2310557.1419437444</v>
      </c>
      <c r="AG111" s="15"/>
      <c r="AH111" s="15"/>
      <c r="AI111" s="15">
        <v>2098076.0463635763</v>
      </c>
      <c r="AJ111" s="15">
        <v>2367681.6530543603</v>
      </c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8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</row>
    <row r="112" outlineLevel="4">
      <c r="A112" s="1"/>
      <c r="B112" s="4"/>
      <c r="C112" s="23" t="s">
        <v>405</v>
      </c>
      <c r="D112" s="28">
        <f t="shared" si="1"/>
      </c>
      <c r="E112" s="28">
        <f t="shared" si="4"/>
      </c>
      <c r="F112" s="28">
        <f t="shared" si="7"/>
      </c>
      <c r="G112" s="28">
        <f t="shared" si="10"/>
      </c>
      <c r="H112" s="28">
        <f t="shared" si="13"/>
      </c>
      <c r="I112" s="28">
        <f t="shared" si="16"/>
      </c>
      <c r="J112" s="28">
        <f t="shared" si="19"/>
      </c>
      <c r="K112" s="29">
        <f t="shared" si="22"/>
      </c>
      <c r="M112" s="15"/>
      <c r="N112" s="15"/>
      <c r="O112" s="15">
        <v>71679.872318856</v>
      </c>
      <c r="P112" s="15">
        <v>69194.52938286001</v>
      </c>
      <c r="Q112" s="15"/>
      <c r="R112" s="15"/>
      <c r="S112" s="15">
        <v>74325.035102808</v>
      </c>
      <c r="T112" s="15">
        <v>74808.670216896</v>
      </c>
      <c r="U112" s="15"/>
      <c r="V112" s="15"/>
      <c r="W112" s="15">
        <v>72439.244156483</v>
      </c>
      <c r="X112" s="15">
        <v>74316.26501108</v>
      </c>
      <c r="Y112" s="15"/>
      <c r="Z112" s="15"/>
      <c r="AA112" s="15">
        <v>76236.108509405</v>
      </c>
      <c r="AB112" s="15">
        <v>74360.71678391201</v>
      </c>
      <c r="AC112" s="15"/>
      <c r="AD112" s="15"/>
      <c r="AE112" s="15">
        <v>65056.365838016005</v>
      </c>
      <c r="AF112" s="15">
        <v>63429.481492572006</v>
      </c>
      <c r="AG112" s="15"/>
      <c r="AH112" s="15"/>
      <c r="AI112" s="15">
        <v>44248.906193676004</v>
      </c>
      <c r="AJ112" s="15">
        <v>43167.18954134</v>
      </c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8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</row>
    <row r="113" outlineLevel="4">
      <c r="A113" s="1"/>
      <c r="B113" s="4"/>
      <c r="C113" s="38" t="s">
        <v>406</v>
      </c>
      <c r="D113" s="24">
        <f t="shared" si="1"/>
      </c>
      <c r="E113" s="24">
        <f t="shared" si="4"/>
      </c>
      <c r="F113" s="24">
        <f t="shared" si="7"/>
      </c>
      <c r="G113" s="24">
        <f t="shared" si="10"/>
      </c>
      <c r="H113" s="24">
        <f t="shared" si="13"/>
      </c>
      <c r="I113" s="24">
        <f t="shared" si="16"/>
      </c>
      <c r="J113" s="24">
        <f t="shared" si="19"/>
      </c>
      <c r="K113" s="37">
        <f t="shared" si="22"/>
      </c>
      <c r="L113" s="2"/>
      <c r="M113" s="36"/>
      <c r="N113" s="36"/>
      <c r="O113" s="36">
        <v>5212452.153625836</v>
      </c>
      <c r="P113" s="36">
        <v>5108258.380071511</v>
      </c>
      <c r="Q113" s="36"/>
      <c r="R113" s="36"/>
      <c r="S113" s="36">
        <v>4651533.744748828</v>
      </c>
      <c r="T113" s="36">
        <v>4038704.622273024</v>
      </c>
      <c r="U113" s="36"/>
      <c r="V113" s="36"/>
      <c r="W113" s="36">
        <v>3471159.605030874</v>
      </c>
      <c r="X113" s="36">
        <v>3852917.5499003553</v>
      </c>
      <c r="Y113" s="36"/>
      <c r="Z113" s="36"/>
      <c r="AA113" s="36">
        <v>3839638.1008726847</v>
      </c>
      <c r="AB113" s="36">
        <v>3709336.7689460684</v>
      </c>
      <c r="AC113" s="36"/>
      <c r="AD113" s="36"/>
      <c r="AE113" s="36">
        <v>3229843.1347069438</v>
      </c>
      <c r="AF113" s="36">
        <v>2373986.623436316</v>
      </c>
      <c r="AG113" s="36"/>
      <c r="AH113" s="36"/>
      <c r="AI113" s="36">
        <v>2142324.9525572523</v>
      </c>
      <c r="AJ113" s="36">
        <v>2410848.8425957</v>
      </c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8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</row>
    <row r="114" outlineLevel="3">
      <c r="A114" s="1"/>
      <c r="B114" s="4"/>
      <c r="C114" s="38" t="s">
        <v>407</v>
      </c>
      <c r="D114" s="24">
        <f t="shared" si="1"/>
      </c>
      <c r="E114" s="24">
        <f t="shared" si="4"/>
      </c>
      <c r="F114" s="24">
        <f t="shared" si="7"/>
      </c>
      <c r="G114" s="24">
        <f t="shared" si="10"/>
      </c>
      <c r="H114" s="24">
        <f t="shared" si="13"/>
      </c>
      <c r="I114" s="24">
        <f t="shared" si="16"/>
      </c>
      <c r="J114" s="24">
        <f t="shared" si="19"/>
      </c>
      <c r="K114" s="37">
        <f t="shared" si="22"/>
      </c>
      <c r="L114" s="2"/>
      <c r="M114" s="36"/>
      <c r="N114" s="36"/>
      <c r="O114" s="36">
        <v>5212452.153625836</v>
      </c>
      <c r="P114" s="36">
        <v>5108258.380071511</v>
      </c>
      <c r="Q114" s="36"/>
      <c r="R114" s="36"/>
      <c r="S114" s="36">
        <v>4651533.744748828</v>
      </c>
      <c r="T114" s="36">
        <v>4038704.622273024</v>
      </c>
      <c r="U114" s="36"/>
      <c r="V114" s="36"/>
      <c r="W114" s="36">
        <v>3471159.605030874</v>
      </c>
      <c r="X114" s="36">
        <v>3852917.5499003553</v>
      </c>
      <c r="Y114" s="36"/>
      <c r="Z114" s="36"/>
      <c r="AA114" s="36">
        <v>3839638.1008726847</v>
      </c>
      <c r="AB114" s="36">
        <v>3709336.7689460684</v>
      </c>
      <c r="AC114" s="36"/>
      <c r="AD114" s="36"/>
      <c r="AE114" s="36">
        <v>3229843.1347069438</v>
      </c>
      <c r="AF114" s="36">
        <v>2373986.623436316</v>
      </c>
      <c r="AG114" s="36"/>
      <c r="AH114" s="36"/>
      <c r="AI114" s="36">
        <v>2142324.9525572523</v>
      </c>
      <c r="AJ114" s="36">
        <v>2410848.8425957</v>
      </c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8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</row>
    <row r="115">
      <c r="A115" s="1"/>
      <c r="B115" s="4"/>
      <c r="C115" s="34" t="s">
        <v>408</v>
      </c>
      <c r="D115" s="25">
        <f t="shared" si="1"/>
      </c>
      <c r="E115" s="25">
        <f t="shared" si="4"/>
      </c>
      <c r="F115" s="25">
        <f t="shared" si="7"/>
      </c>
      <c r="G115" s="25">
        <f t="shared" si="10"/>
      </c>
      <c r="H115" s="25">
        <f t="shared" si="13"/>
      </c>
      <c r="I115" s="25">
        <f t="shared" si="16"/>
      </c>
      <c r="J115" s="25">
        <f t="shared" si="19"/>
      </c>
      <c r="K115" s="33">
        <f t="shared" si="22"/>
      </c>
      <c r="L115" s="12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8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</row>
    <row r="116" outlineLevel="1">
      <c r="A116" s="1"/>
      <c r="B116" s="4"/>
      <c r="C116" s="23" t="s">
        <v>409</v>
      </c>
      <c r="D116" s="32">
        <f t="shared" si="1"/>
      </c>
      <c r="E116" s="32">
        <f t="shared" si="4"/>
      </c>
      <c r="F116" s="32">
        <f t="shared" si="7"/>
      </c>
      <c r="G116" s="32">
        <f t="shared" si="10"/>
      </c>
      <c r="H116" s="32">
        <f t="shared" si="13"/>
      </c>
      <c r="I116" s="32">
        <f t="shared" si="16"/>
      </c>
      <c r="J116" s="32">
        <f t="shared" si="19"/>
      </c>
      <c r="K116" s="29">
        <f t="shared" si="22"/>
      </c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8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</row>
    <row r="117" outlineLevel="2">
      <c r="A117" s="1"/>
      <c r="B117" s="4"/>
      <c r="C117" s="23" t="s">
        <v>410</v>
      </c>
      <c r="D117" s="28">
        <f t="shared" si="1"/>
      </c>
      <c r="E117" s="28">
        <f t="shared" si="4"/>
      </c>
      <c r="F117" s="28">
        <f t="shared" si="7"/>
      </c>
      <c r="G117" s="28">
        <f t="shared" si="10"/>
      </c>
      <c r="H117" s="28">
        <f t="shared" si="13"/>
      </c>
      <c r="I117" s="28">
        <f t="shared" si="16"/>
      </c>
      <c r="J117" s="28">
        <f t="shared" si="19"/>
      </c>
      <c r="K117" s="29">
        <f t="shared" si="22"/>
      </c>
      <c r="M117" s="15"/>
      <c r="N117" s="15">
        <v>18481982.087093998</v>
      </c>
      <c r="O117" s="15">
        <v>16497601.994721659</v>
      </c>
      <c r="P117" s="15">
        <v>14014554.04196154</v>
      </c>
      <c r="Q117" s="15">
        <v>13012011.324207686</v>
      </c>
      <c r="R117" s="15">
        <v>13025123.999113999</v>
      </c>
      <c r="S117" s="15">
        <v>11898454.369660672</v>
      </c>
      <c r="T117" s="15">
        <v>10686520.503857087</v>
      </c>
      <c r="U117" s="15">
        <v>11313229.420718322</v>
      </c>
      <c r="V117" s="15">
        <v>13877288.886781283</v>
      </c>
      <c r="W117" s="15">
        <v>13799259.307244822</v>
      </c>
      <c r="X117" s="15">
        <v>12882726.88086351</v>
      </c>
      <c r="Y117" s="15">
        <v>12099366.539846405</v>
      </c>
      <c r="Z117" s="15">
        <v>10643352.1423946</v>
      </c>
      <c r="AA117" s="15">
        <v>10075845.189555895</v>
      </c>
      <c r="AB117" s="15">
        <v>9037108.789743347</v>
      </c>
      <c r="AC117" s="15">
        <v>9084095.706516895</v>
      </c>
      <c r="AD117" s="15">
        <v>9049902.7396407</v>
      </c>
      <c r="AE117" s="15">
        <v>8466676.51416832</v>
      </c>
      <c r="AF117" s="15">
        <v>6873388.595057459</v>
      </c>
      <c r="AG117" s="15">
        <v>6588996.871419901</v>
      </c>
      <c r="AH117" s="15">
        <v>6355585.758452999</v>
      </c>
      <c r="AI117" s="15">
        <v>5648782.690172935</v>
      </c>
      <c r="AJ117" s="15">
        <v>4880000.198501809</v>
      </c>
      <c r="AK117" s="15">
        <v>4611017.85292508</v>
      </c>
      <c r="AL117" s="15">
        <v>5957018.851295999</v>
      </c>
      <c r="AM117" s="15">
        <v>5525595.542393826</v>
      </c>
      <c r="AN117" s="15">
        <v>5237618.5216475455</v>
      </c>
      <c r="AO117" s="15">
        <v>5764855.97502735</v>
      </c>
      <c r="AP117" s="15">
        <v>5989291.37476539</v>
      </c>
      <c r="AQ117" s="15">
        <v>5624104.178356525</v>
      </c>
      <c r="AR117" s="15">
        <v>4700018.388369846</v>
      </c>
      <c r="AS117" s="15">
        <v>5093414.704681585</v>
      </c>
      <c r="AT117" s="15">
        <v>5117349.807925439</v>
      </c>
      <c r="AU117" s="15">
        <v>5190299.0963395685</v>
      </c>
      <c r="AV117" s="15">
        <v>4600908.726348528</v>
      </c>
      <c r="AW117" s="15">
        <v>3827851.46531132</v>
      </c>
      <c r="AX117" s="15">
        <v>4039150.559330485</v>
      </c>
      <c r="AY117" s="15">
        <v>4363472.12542398</v>
      </c>
      <c r="AZ117" s="15">
        <v>4948581.036158154</v>
      </c>
      <c r="BA117" s="15">
        <v>4573682.200888262</v>
      </c>
      <c r="BB117" s="15">
        <v>4649538.280018837</v>
      </c>
      <c r="BC117" s="15">
        <v>4742554.380589955</v>
      </c>
      <c r="BD117" s="15">
        <v>4012764.457661</v>
      </c>
      <c r="BE117" s="15">
        <v>3161683.9552560598</v>
      </c>
      <c r="BF117" s="15">
        <v>3076756.644929072</v>
      </c>
      <c r="BG117" s="15">
        <v>3369062.545292106</v>
      </c>
      <c r="BH117" s="15">
        <v>3306050.1251458596</v>
      </c>
      <c r="BI117" s="15">
        <v>2794425.1034563296</v>
      </c>
      <c r="BJ117" s="15">
        <v>2828946.0528698876</v>
      </c>
      <c r="BK117" s="15">
        <v>2962860.386709964</v>
      </c>
      <c r="BL117" s="15">
        <v>2640201.0553356525</v>
      </c>
      <c r="BM117" s="15">
        <v>2132977.355211468</v>
      </c>
      <c r="BN117" s="15">
        <v>2025404.0723174997</v>
      </c>
      <c r="BO117" s="15">
        <v>2062743.714927936</v>
      </c>
      <c r="BP117" s="15">
        <v>2281899.429375369</v>
      </c>
      <c r="BQ117" s="15">
        <v>2214612.9146956922</v>
      </c>
      <c r="BR117" s="15">
        <v>2167266.521021571</v>
      </c>
      <c r="BS117" s="15">
        <v>2249933.355341514</v>
      </c>
      <c r="BT117" s="15">
        <v>1983745.42925304</v>
      </c>
      <c r="BU117" s="15">
        <v>1752485.232561873</v>
      </c>
      <c r="BV117" s="15">
        <v>1709988.240924523</v>
      </c>
      <c r="BW117" s="15">
        <v>1602015.37160685</v>
      </c>
      <c r="BX117" s="15">
        <v>1401839.5904950253</v>
      </c>
      <c r="BY117" s="15">
        <v>599535.1984249951</v>
      </c>
      <c r="BZ117" s="15">
        <v>1209917.7792983649</v>
      </c>
      <c r="CA117" s="15">
        <v>1753885.594343337</v>
      </c>
      <c r="CB117" s="15">
        <v>1620008.2846164736</v>
      </c>
      <c r="CC117" s="15">
        <v>1591417.046007584</v>
      </c>
      <c r="CD117" s="15">
        <v>1914686.7061192305</v>
      </c>
      <c r="CE117" s="15">
        <v>1634971.759734235</v>
      </c>
      <c r="CF117" s="15">
        <v>1446281.117448817</v>
      </c>
      <c r="CG117" s="15">
        <v>1225999.9817955426</v>
      </c>
      <c r="CH117" s="15">
        <v>1742271.6999387755</v>
      </c>
      <c r="CI117" s="15">
        <v>1420915.9175119766</v>
      </c>
      <c r="CJ117" s="15">
        <v>1676849.4424106104</v>
      </c>
      <c r="CK117" s="15">
        <v>1539999.9800703053</v>
      </c>
      <c r="CL117" s="15">
        <v>1837335.9880811777</v>
      </c>
      <c r="CM117" s="15">
        <v>1208739.7887334928</v>
      </c>
      <c r="CN117" s="15">
        <v>1096116.9263874134</v>
      </c>
      <c r="CO117" s="15">
        <v>1048221.9981644794</v>
      </c>
      <c r="CP117" s="15">
        <v>1706046.8426366104</v>
      </c>
      <c r="CQ117" s="15">
        <v>1250410.7270651232</v>
      </c>
      <c r="CR117" s="15">
        <v>1088608.5516295612</v>
      </c>
      <c r="CS117" s="15">
        <v>1015999.9902450183</v>
      </c>
      <c r="CT117" s="15">
        <v>1119142.6243169566</v>
      </c>
      <c r="CU117" s="15">
        <v>825345.1575088828</v>
      </c>
      <c r="CV117" s="15">
        <v>800958.1590856968</v>
      </c>
      <c r="CW117" s="15">
        <v>561999.9940289243</v>
      </c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8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</row>
    <row r="118" outlineLevel="2">
      <c r="A118" s="1"/>
      <c r="B118" s="4"/>
      <c r="C118" s="23" t="s">
        <v>411</v>
      </c>
      <c r="D118" s="28">
        <f t="shared" si="1"/>
      </c>
      <c r="E118" s="28">
        <f t="shared" si="4"/>
      </c>
      <c r="F118" s="28">
        <f t="shared" si="7"/>
      </c>
      <c r="G118" s="28">
        <f t="shared" si="10"/>
      </c>
      <c r="H118" s="28">
        <f t="shared" si="13"/>
      </c>
      <c r="I118" s="28">
        <f t="shared" si="16"/>
      </c>
      <c r="J118" s="28">
        <f t="shared" si="19"/>
      </c>
      <c r="K118" s="29">
        <f t="shared" si="22"/>
      </c>
      <c r="M118" s="15"/>
      <c r="N118" s="15"/>
      <c r="O118" s="15">
        <v>11356829.713414678</v>
      </c>
      <c r="P118" s="15">
        <v>8975490.19127289</v>
      </c>
      <c r="Q118" s="15">
        <v>8025664.339424619</v>
      </c>
      <c r="R118" s="15"/>
      <c r="S118" s="15">
        <v>7321245.660014652</v>
      </c>
      <c r="T118" s="15">
        <v>6722624.551800961</v>
      </c>
      <c r="U118" s="15">
        <v>7758075.034712993</v>
      </c>
      <c r="V118" s="15">
        <v>10514683.587033695</v>
      </c>
      <c r="W118" s="15">
        <v>10400538.94637043</v>
      </c>
      <c r="X118" s="15">
        <v>9104125.595974235</v>
      </c>
      <c r="Y118" s="15">
        <v>8204469.71691374</v>
      </c>
      <c r="Z118" s="15">
        <v>6740143.570062139</v>
      </c>
      <c r="AA118" s="15">
        <v>6312443.197192616</v>
      </c>
      <c r="AB118" s="15">
        <v>5402132.737581191</v>
      </c>
      <c r="AC118" s="15">
        <v>5562106.348256495</v>
      </c>
      <c r="AD118" s="15">
        <v>5691635.411771063</v>
      </c>
      <c r="AE118" s="15">
        <v>5301889.438452095</v>
      </c>
      <c r="AF118" s="15">
        <v>4562831.453113714</v>
      </c>
      <c r="AG118" s="15">
        <v>4359338.194324915</v>
      </c>
      <c r="AH118" s="15"/>
      <c r="AI118" s="15">
        <v>3550706.6438093586</v>
      </c>
      <c r="AJ118" s="15">
        <v>2512318.545447448</v>
      </c>
      <c r="AK118" s="15">
        <v>2140722.113002168</v>
      </c>
      <c r="AL118" s="15"/>
      <c r="AM118" s="15">
        <v>3160971.3970940397</v>
      </c>
      <c r="AN118" s="15">
        <v>2876401.5109655755</v>
      </c>
      <c r="AO118" s="15">
        <v>3362630.7770661055</v>
      </c>
      <c r="AP118" s="15">
        <v>3678965.788087973</v>
      </c>
      <c r="AQ118" s="15">
        <v>3312656.9637822364</v>
      </c>
      <c r="AR118" s="15">
        <v>2820692.952056136</v>
      </c>
      <c r="AS118" s="15">
        <v>3196883.1642865962</v>
      </c>
      <c r="AT118" s="15">
        <v>3376833.875310702</v>
      </c>
      <c r="AU118" s="15">
        <v>3453960.814166732</v>
      </c>
      <c r="AV118" s="15">
        <v>2926696.739803212</v>
      </c>
      <c r="AW118" s="15">
        <v>2196696.333605938</v>
      </c>
      <c r="AX118" s="15">
        <v>2364147.23100461</v>
      </c>
      <c r="AY118" s="15">
        <v>2642797.59432327</v>
      </c>
      <c r="AZ118" s="15">
        <v>3213348.1287488677</v>
      </c>
      <c r="BA118" s="15">
        <v>2842503.155117219</v>
      </c>
      <c r="BB118" s="15">
        <v>2847935.932133503</v>
      </c>
      <c r="BC118" s="15">
        <v>2891775.3195292824</v>
      </c>
      <c r="BD118" s="15">
        <v>2507157.7985256254</v>
      </c>
      <c r="BE118" s="15">
        <v>1807843.2867221998</v>
      </c>
      <c r="BF118" s="15">
        <v>1703970.1770568888</v>
      </c>
      <c r="BG118" s="15">
        <v>2032401.1061308861</v>
      </c>
      <c r="BH118" s="15">
        <v>2048718.7783236154</v>
      </c>
      <c r="BI118" s="15">
        <v>1574636.0052391365</v>
      </c>
      <c r="BJ118" s="15">
        <v>1605308.7205466635</v>
      </c>
      <c r="BK118" s="15">
        <v>1818582.5061429539</v>
      </c>
      <c r="BL118" s="15">
        <v>1562832.7951515613</v>
      </c>
      <c r="BM118" s="15">
        <v>1208480.810759822</v>
      </c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>
        <v>1092079.2806867189</v>
      </c>
      <c r="CM118" s="15">
        <v>738395.4586942394</v>
      </c>
      <c r="CN118" s="15">
        <v>541419.8256411552</v>
      </c>
      <c r="CO118" s="15">
        <v>518158.9990926621</v>
      </c>
      <c r="CP118" s="15">
        <v>860639.6720807315</v>
      </c>
      <c r="CQ118" s="15">
        <v>810457.2295259291</v>
      </c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8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</row>
    <row r="119" outlineLevel="2">
      <c r="A119" s="1"/>
      <c r="B119" s="4"/>
      <c r="C119" s="23" t="s">
        <v>412</v>
      </c>
      <c r="D119" s="28">
        <f t="shared" si="1"/>
      </c>
      <c r="E119" s="28">
        <f t="shared" si="4"/>
      </c>
      <c r="F119" s="28">
        <f t="shared" si="7"/>
      </c>
      <c r="G119" s="28">
        <f t="shared" si="10"/>
      </c>
      <c r="H119" s="28">
        <f t="shared" si="13"/>
      </c>
      <c r="I119" s="28">
        <f t="shared" si="16"/>
      </c>
      <c r="J119" s="28">
        <f t="shared" si="19"/>
      </c>
      <c r="K119" s="29">
        <f t="shared" si="22"/>
      </c>
      <c r="M119" s="15">
        <v>13097642.12757</v>
      </c>
      <c r="N119" s="15">
        <v>13211165.041911999</v>
      </c>
      <c r="O119" s="15">
        <v>11285149.841095824</v>
      </c>
      <c r="P119" s="15">
        <v>8906295.66189003</v>
      </c>
      <c r="Q119" s="15">
        <v>7951645.438119155</v>
      </c>
      <c r="R119" s="15">
        <v>8290509.543865999</v>
      </c>
      <c r="S119" s="15">
        <v>7246920.624911842</v>
      </c>
      <c r="T119" s="15">
        <v>6647815.881584063</v>
      </c>
      <c r="U119" s="15">
        <v>7684419.556129698</v>
      </c>
      <c r="V119" s="15">
        <v>1.0444290737046931E7</v>
      </c>
      <c r="W119" s="15">
        <v>10328099.702213947</v>
      </c>
      <c r="X119" s="15">
        <v>9029809.330963155</v>
      </c>
      <c r="Y119" s="15">
        <v>8126961.051087063</v>
      </c>
      <c r="Z119" s="15">
        <v>6665602.71202858</v>
      </c>
      <c r="AA119" s="15">
        <v>6236207.08868321</v>
      </c>
      <c r="AB119" s="15">
        <v>5327772.020797279</v>
      </c>
      <c r="AC119" s="15">
        <v>5493517.22765874</v>
      </c>
      <c r="AD119" s="15">
        <v>5624446.263012669</v>
      </c>
      <c r="AE119" s="15">
        <v>5236833.379461375</v>
      </c>
      <c r="AF119" s="15">
        <v>4499401.971621143</v>
      </c>
      <c r="AG119" s="15">
        <v>4310455.421312658</v>
      </c>
      <c r="AH119" s="15">
        <v>4139062.137489</v>
      </c>
      <c r="AI119" s="15">
        <v>3506457.737615682</v>
      </c>
      <c r="AJ119" s="15">
        <v>2469151.3559061084</v>
      </c>
      <c r="AK119" s="15">
        <v>2096779.701962744</v>
      </c>
      <c r="AL119" s="15">
        <v>3493357.3290560003</v>
      </c>
      <c r="AM119" s="15">
        <v>3124946.140513753</v>
      </c>
      <c r="AN119" s="15">
        <v>2840918.0778442617</v>
      </c>
      <c r="AO119" s="15">
        <v>3327325.042094892</v>
      </c>
      <c r="AP119" s="15">
        <v>3640847.071577896</v>
      </c>
      <c r="AQ119" s="15">
        <v>3275300.5607727724</v>
      </c>
      <c r="AR119" s="15">
        <v>2786823.8096334664</v>
      </c>
      <c r="AS119" s="15">
        <v>3163565.8887656042</v>
      </c>
      <c r="AT119" s="15">
        <v>3344866.361902854</v>
      </c>
      <c r="AU119" s="15">
        <v>3423939.0500899763</v>
      </c>
      <c r="AV119" s="15">
        <v>2899835.7843453116</v>
      </c>
      <c r="AW119" s="15">
        <v>2170089.652163882</v>
      </c>
      <c r="AX119" s="15">
        <v>2338853.0644234098</v>
      </c>
      <c r="AY119" s="15">
        <v>2617642.9612044003</v>
      </c>
      <c r="AZ119" s="15">
        <v>3188062.238354696</v>
      </c>
      <c r="BA119" s="15">
        <v>2818080.518166298</v>
      </c>
      <c r="BB119" s="15">
        <v>2825561.5903146495</v>
      </c>
      <c r="BC119" s="15">
        <v>2870091.6054098057</v>
      </c>
      <c r="BD119" s="15">
        <v>2486355.57847825</v>
      </c>
      <c r="BE119" s="15">
        <v>1786820.67399615</v>
      </c>
      <c r="BF119" s="15">
        <v>1684601.917735163</v>
      </c>
      <c r="BG119" s="15">
        <v>2013702.91334253</v>
      </c>
      <c r="BH119" s="15">
        <v>2030636.935014299</v>
      </c>
      <c r="BI119" s="15">
        <v>1556609.0460936192</v>
      </c>
      <c r="BJ119" s="15">
        <v>1586844.5892628557</v>
      </c>
      <c r="BK119" s="15">
        <v>1800014.8986138462</v>
      </c>
      <c r="BL119" s="15">
        <v>1543896.183778861</v>
      </c>
      <c r="BM119" s="15">
        <v>1190709.503689586</v>
      </c>
      <c r="BN119" s="15">
        <v>1105800.5657237498</v>
      </c>
      <c r="BO119" s="15">
        <v>1102469.107219584</v>
      </c>
      <c r="BP119" s="15">
        <v>1341915.9443858608</v>
      </c>
      <c r="BQ119" s="15">
        <v>1367471.53668052</v>
      </c>
      <c r="BR119" s="15">
        <v>1400732.4994176694</v>
      </c>
      <c r="BS119" s="15">
        <v>1548402.2909346092</v>
      </c>
      <c r="BT119" s="15">
        <v>1320583.426628031</v>
      </c>
      <c r="BU119" s="15">
        <v>1095098.532164043</v>
      </c>
      <c r="BV119" s="15">
        <v>1082903.531872202</v>
      </c>
      <c r="BW119" s="15">
        <v>992166.32853288</v>
      </c>
      <c r="BX119" s="15">
        <v>796544.444135</v>
      </c>
      <c r="BY119" s="15">
        <v>-3759.5875679040028</v>
      </c>
      <c r="BZ119" s="15">
        <v>506784.2453353805</v>
      </c>
      <c r="CA119" s="15">
        <v>1067324.0088912144</v>
      </c>
      <c r="CB119" s="15">
        <v>1059423.991394087</v>
      </c>
      <c r="CC119" s="15">
        <v>962859.091024816</v>
      </c>
      <c r="CD119" s="15">
        <v>1261189.1176828889</v>
      </c>
      <c r="CE119" s="15">
        <v>1039000.0165233106</v>
      </c>
      <c r="CF119" s="15">
        <v>848159.0077871598</v>
      </c>
      <c r="CG119" s="15">
        <v>609999.9909423174</v>
      </c>
      <c r="CH119" s="15">
        <v>957109.8884637193</v>
      </c>
      <c r="CI119" s="15">
        <v>1047000.0053381295</v>
      </c>
      <c r="CJ119" s="15">
        <v>1120790.9973265547</v>
      </c>
      <c r="CK119" s="15">
        <v>993999.9871362881</v>
      </c>
      <c r="CL119" s="15">
        <v>1091145.083668933</v>
      </c>
      <c r="CM119" s="15">
        <v>737498.0108525412</v>
      </c>
      <c r="CN119" s="15">
        <v>540483.9940732147</v>
      </c>
      <c r="CO119" s="15">
        <v>517237.9990942749</v>
      </c>
      <c r="CP119" s="15">
        <v>859726.0412891493</v>
      </c>
      <c r="CQ119" s="15">
        <v>810369.9890587894</v>
      </c>
      <c r="CR119" s="15">
        <v>619184.009904715</v>
      </c>
      <c r="CS119" s="15">
        <v>558999.9946328398</v>
      </c>
      <c r="CT119" s="15">
        <v>422143.65113061573</v>
      </c>
      <c r="CU119" s="15">
        <v>488000.0037577464</v>
      </c>
      <c r="CV119" s="15">
        <v>243000.00263952432</v>
      </c>
      <c r="CW119" s="15">
        <v>119999.9987250372</v>
      </c>
      <c r="CX119" s="15">
        <v>777725.79275482</v>
      </c>
      <c r="CY119" s="15"/>
      <c r="CZ119" s="15"/>
      <c r="DA119" s="15"/>
      <c r="DB119" s="15">
        <v>288726.401759135</v>
      </c>
      <c r="DC119" s="15"/>
      <c r="DD119" s="15"/>
      <c r="DE119" s="15"/>
      <c r="DF119" s="15">
        <v>1855551.5592570563</v>
      </c>
      <c r="DG119" s="15"/>
      <c r="DH119" s="15"/>
      <c r="DI119" s="15"/>
      <c r="DJ119" s="15">
        <v>686641.8027251548</v>
      </c>
      <c r="DK119" s="15"/>
      <c r="DL119" s="15"/>
      <c r="DM119" s="15"/>
      <c r="DN119" s="15">
        <v>434889.71026512265</v>
      </c>
      <c r="DO119" s="15"/>
      <c r="DP119" s="15"/>
      <c r="DQ119" s="15"/>
      <c r="DR119" s="15">
        <v>436680.6040572652</v>
      </c>
      <c r="DS119" s="15"/>
      <c r="DT119" s="15"/>
      <c r="DU119" s="15"/>
      <c r="DV119" s="8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</row>
    <row r="120" outlineLevel="2">
      <c r="A120" s="1"/>
      <c r="B120" s="4"/>
      <c r="C120" s="23" t="s">
        <v>413</v>
      </c>
      <c r="D120" s="28">
        <f t="shared" si="1"/>
      </c>
      <c r="E120" s="28">
        <f t="shared" si="4"/>
      </c>
      <c r="F120" s="28">
        <f t="shared" si="7"/>
      </c>
      <c r="G120" s="28">
        <f t="shared" si="10"/>
      </c>
      <c r="H120" s="28">
        <f t="shared" si="13"/>
      </c>
      <c r="I120" s="28">
        <f t="shared" si="16"/>
      </c>
      <c r="J120" s="28">
        <f t="shared" si="19"/>
      </c>
      <c r="K120" s="29">
        <f t="shared" si="22"/>
      </c>
      <c r="M120" s="15"/>
      <c r="N120" s="15">
        <v>18481982.087093998</v>
      </c>
      <c r="O120" s="15">
        <v>16497601.994721659</v>
      </c>
      <c r="P120" s="15">
        <v>14014554.04196154</v>
      </c>
      <c r="Q120" s="15">
        <v>13012011.324207686</v>
      </c>
      <c r="R120" s="15">
        <v>13025123.999113999</v>
      </c>
      <c r="S120" s="15">
        <v>11898454.369660672</v>
      </c>
      <c r="T120" s="15">
        <v>10686520.503857087</v>
      </c>
      <c r="U120" s="15">
        <v>11313229.420718322</v>
      </c>
      <c r="V120" s="15">
        <v>13877288.886781283</v>
      </c>
      <c r="W120" s="15">
        <v>13799259.307244822</v>
      </c>
      <c r="X120" s="15">
        <v>12882726.88086351</v>
      </c>
      <c r="Y120" s="15">
        <v>12099366.539846405</v>
      </c>
      <c r="Z120" s="15">
        <v>10643352.1423946</v>
      </c>
      <c r="AA120" s="15">
        <v>10075845.189555895</v>
      </c>
      <c r="AB120" s="15">
        <v>9037108.789743347</v>
      </c>
      <c r="AC120" s="15">
        <v>9084095.706516895</v>
      </c>
      <c r="AD120" s="15">
        <v>9049902.7396407</v>
      </c>
      <c r="AE120" s="15">
        <v>8466676.51416832</v>
      </c>
      <c r="AF120" s="15">
        <v>6873388.595057459</v>
      </c>
      <c r="AG120" s="15">
        <v>6588996.871419901</v>
      </c>
      <c r="AH120" s="15">
        <v>6355585.758452999</v>
      </c>
      <c r="AI120" s="15">
        <v>5648782.690172935</v>
      </c>
      <c r="AJ120" s="15">
        <v>4880000.198501809</v>
      </c>
      <c r="AK120" s="15">
        <v>4611017.85292508</v>
      </c>
      <c r="AL120" s="15">
        <v>5957018.851295999</v>
      </c>
      <c r="AM120" s="15">
        <v>5525595.542393826</v>
      </c>
      <c r="AN120" s="15">
        <v>5237618.5216475455</v>
      </c>
      <c r="AO120" s="15">
        <v>5764855.97502735</v>
      </c>
      <c r="AP120" s="15">
        <v>5989291.37476539</v>
      </c>
      <c r="AQ120" s="15">
        <v>5624104.178356525</v>
      </c>
      <c r="AR120" s="15">
        <v>4700018.388369846</v>
      </c>
      <c r="AS120" s="15">
        <v>5093414.704681585</v>
      </c>
      <c r="AT120" s="15">
        <v>5117349.807925439</v>
      </c>
      <c r="AU120" s="15">
        <v>5190299.0963395685</v>
      </c>
      <c r="AV120" s="15">
        <v>4600908.726348528</v>
      </c>
      <c r="AW120" s="15">
        <v>3827851.46531132</v>
      </c>
      <c r="AX120" s="15">
        <v>4039150.559330485</v>
      </c>
      <c r="AY120" s="15">
        <v>4363472.12542398</v>
      </c>
      <c r="AZ120" s="15">
        <v>4948581.036158154</v>
      </c>
      <c r="BA120" s="15">
        <v>4573682.200888262</v>
      </c>
      <c r="BB120" s="15">
        <v>4649538.280018837</v>
      </c>
      <c r="BC120" s="15">
        <v>4742554.380589955</v>
      </c>
      <c r="BD120" s="15">
        <v>4012764.457661</v>
      </c>
      <c r="BE120" s="15">
        <v>3161683.9552560598</v>
      </c>
      <c r="BF120" s="15">
        <v>3076756.644929072</v>
      </c>
      <c r="BG120" s="15">
        <v>3369062.545292106</v>
      </c>
      <c r="BH120" s="15">
        <v>3306050.1251458596</v>
      </c>
      <c r="BI120" s="15">
        <v>2794425.1034563296</v>
      </c>
      <c r="BJ120" s="15">
        <v>2828946.0528698876</v>
      </c>
      <c r="BK120" s="15">
        <v>2962860.386709964</v>
      </c>
      <c r="BL120" s="15">
        <v>2640201.0553356525</v>
      </c>
      <c r="BM120" s="15">
        <v>2132977.355211468</v>
      </c>
      <c r="BN120" s="15">
        <v>2025404.0723174997</v>
      </c>
      <c r="BO120" s="15">
        <v>2062743.714927936</v>
      </c>
      <c r="BP120" s="15">
        <v>2281899.429375369</v>
      </c>
      <c r="BQ120" s="15">
        <v>2214612.9146956922</v>
      </c>
      <c r="BR120" s="15">
        <v>2167266.521021571</v>
      </c>
      <c r="BS120" s="15">
        <v>2249933.355341514</v>
      </c>
      <c r="BT120" s="15">
        <v>1983745.42925304</v>
      </c>
      <c r="BU120" s="15">
        <v>1752485.232561873</v>
      </c>
      <c r="BV120" s="15">
        <v>1709988.240924523</v>
      </c>
      <c r="BW120" s="15">
        <v>1602015.37160685</v>
      </c>
      <c r="BX120" s="15">
        <v>1401839.5904950253</v>
      </c>
      <c r="BY120" s="15">
        <v>599535.1984249951</v>
      </c>
      <c r="BZ120" s="15">
        <v>1209917.7792983649</v>
      </c>
      <c r="CA120" s="15">
        <v>1753885.594343337</v>
      </c>
      <c r="CB120" s="15">
        <v>1620008.2846164736</v>
      </c>
      <c r="CC120" s="15">
        <v>1591417.046007584</v>
      </c>
      <c r="CD120" s="15">
        <v>1914686.7061192305</v>
      </c>
      <c r="CE120" s="15">
        <v>1634971.759734235</v>
      </c>
      <c r="CF120" s="15">
        <v>1446281.117448817</v>
      </c>
      <c r="CG120" s="15">
        <v>1225999.9817955426</v>
      </c>
      <c r="CH120" s="15">
        <v>1742271.6999387755</v>
      </c>
      <c r="CI120" s="15">
        <v>1420915.9175119766</v>
      </c>
      <c r="CJ120" s="15">
        <v>1676849.4424106104</v>
      </c>
      <c r="CK120" s="15">
        <v>1539999.9800703053</v>
      </c>
      <c r="CL120" s="15">
        <v>1837335.9880811777</v>
      </c>
      <c r="CM120" s="15">
        <v>1208739.7887334928</v>
      </c>
      <c r="CN120" s="15">
        <v>1096116.9263874134</v>
      </c>
      <c r="CO120" s="15">
        <v>1048221.9981644794</v>
      </c>
      <c r="CP120" s="15">
        <v>1706046.8426366104</v>
      </c>
      <c r="CQ120" s="15">
        <v>1250410.7270651232</v>
      </c>
      <c r="CR120" s="15">
        <v>1088608.5516295612</v>
      </c>
      <c r="CS120" s="15">
        <v>1015999.9902450183</v>
      </c>
      <c r="CT120" s="15">
        <v>1119142.6243169566</v>
      </c>
      <c r="CU120" s="15">
        <v>825345.1575088828</v>
      </c>
      <c r="CV120" s="15">
        <v>800958.1590856968</v>
      </c>
      <c r="CW120" s="15">
        <v>561999.9940289243</v>
      </c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8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</row>
    <row r="121" outlineLevel="2">
      <c r="A121" s="1"/>
      <c r="B121" s="4"/>
      <c r="C121" s="23" t="s">
        <v>414</v>
      </c>
      <c r="D121" s="28">
        <f t="shared" si="1"/>
      </c>
      <c r="E121" s="28">
        <f t="shared" si="4"/>
      </c>
      <c r="F121" s="28">
        <f t="shared" si="7"/>
      </c>
      <c r="G121" s="28">
        <f t="shared" si="10"/>
      </c>
      <c r="H121" s="28">
        <f t="shared" si="13"/>
      </c>
      <c r="I121" s="28">
        <f t="shared" si="16"/>
      </c>
      <c r="J121" s="28">
        <f t="shared" si="19"/>
      </c>
      <c r="K121" s="29">
        <f t="shared" si="22"/>
      </c>
      <c r="M121" s="15"/>
      <c r="N121" s="15"/>
      <c r="O121" s="15">
        <v>700297.512911592</v>
      </c>
      <c r="P121" s="15">
        <v>648843.934989195</v>
      </c>
      <c r="Q121" s="15">
        <v>616039.15014418</v>
      </c>
      <c r="R121" s="15"/>
      <c r="S121" s="15">
        <v>492543.885642956</v>
      </c>
      <c r="T121" s="15">
        <v>445517.132563008</v>
      </c>
      <c r="U121" s="15">
        <v>447926.84298205405</v>
      </c>
      <c r="V121" s="15">
        <v>337847.56597793597</v>
      </c>
      <c r="W121" s="15">
        <v>217966.95004331597</v>
      </c>
      <c r="X121" s="15">
        <v>120664.83829692501</v>
      </c>
      <c r="Y121" s="15">
        <v>59848.808812118994</v>
      </c>
      <c r="Z121" s="15">
        <v>52575.44581422</v>
      </c>
      <c r="AA121" s="15">
        <v>48666.68748928</v>
      </c>
      <c r="AB121" s="15">
        <v>51051.981100926</v>
      </c>
      <c r="AC121" s="15">
        <v>51986.857584312</v>
      </c>
      <c r="AD121" s="15">
        <v>58038.088665804</v>
      </c>
      <c r="AE121" s="15">
        <v>64709.423828672</v>
      </c>
      <c r="AF121" s="15">
        <v>83013.436566446</v>
      </c>
      <c r="AG121" s="15">
        <v>99347.52494327401</v>
      </c>
      <c r="AH121" s="15"/>
      <c r="AI121" s="15">
        <v>125674.34400514801</v>
      </c>
      <c r="AJ121" s="15">
        <v>146064.89798681403</v>
      </c>
      <c r="AK121" s="15">
        <v>142940.383176384</v>
      </c>
      <c r="AL121" s="15"/>
      <c r="AM121" s="15">
        <v>124499.892101937</v>
      </c>
      <c r="AN121" s="15">
        <v>125185.015310085</v>
      </c>
      <c r="AO121" s="15">
        <v>107549.171807268</v>
      </c>
      <c r="AP121" s="15">
        <v>91218.886165105</v>
      </c>
      <c r="AQ121" s="15">
        <v>70253.40797697601</v>
      </c>
      <c r="AR121" s="15">
        <v>86639.82868482</v>
      </c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>
        <v>11745.930049188999</v>
      </c>
      <c r="BJ121" s="15">
        <v>12051.897715367999</v>
      </c>
      <c r="BK121" s="15">
        <v>11841.436221991999</v>
      </c>
      <c r="BL121" s="15">
        <v>17239.206074001</v>
      </c>
      <c r="BM121" s="15">
        <v>16864.549364536</v>
      </c>
      <c r="BN121" s="15">
        <v>15509.869191249998</v>
      </c>
      <c r="BO121" s="15">
        <v>7935.881064319999</v>
      </c>
      <c r="BP121" s="15">
        <v>14094.465712346999</v>
      </c>
      <c r="BQ121" s="15">
        <v>12742.560365796</v>
      </c>
      <c r="BR121" s="15">
        <v>13821.391102200001</v>
      </c>
      <c r="BS121" s="15">
        <v>12966.337414500002</v>
      </c>
      <c r="BT121" s="15">
        <v>13440.942248305</v>
      </c>
      <c r="BU121" s="15">
        <v>12620.689579034999</v>
      </c>
      <c r="BV121" s="15">
        <v>13756.126303936999</v>
      </c>
      <c r="BW121" s="15">
        <v>15619.498217710001</v>
      </c>
      <c r="BX121" s="15"/>
      <c r="BY121" s="15">
        <v>28974.813399756003</v>
      </c>
      <c r="BZ121" s="15"/>
      <c r="CA121" s="15"/>
      <c r="CB121" s="15"/>
      <c r="CC121" s="15">
        <v>42754.98661232</v>
      </c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8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</row>
    <row r="122" outlineLevel="2">
      <c r="A122" s="1"/>
      <c r="B122" s="4"/>
      <c r="C122" s="23" t="s">
        <v>415</v>
      </c>
      <c r="D122" s="28">
        <f t="shared" si="1"/>
      </c>
      <c r="E122" s="28">
        <f t="shared" si="4"/>
      </c>
      <c r="F122" s="28">
        <f t="shared" si="7"/>
      </c>
      <c r="G122" s="28">
        <f t="shared" si="10"/>
      </c>
      <c r="H122" s="28">
        <f t="shared" si="13"/>
      </c>
      <c r="I122" s="28">
        <f t="shared" si="16"/>
      </c>
      <c r="J122" s="28">
        <f t="shared" si="19"/>
      </c>
      <c r="K122" s="29">
        <f t="shared" si="22"/>
      </c>
      <c r="M122" s="15">
        <v>0</v>
      </c>
      <c r="N122" s="15">
        <v>0</v>
      </c>
      <c r="O122" s="15">
        <v>-11741.138240784121</v>
      </c>
      <c r="P122" s="15">
        <v>24775.921126685356</v>
      </c>
      <c r="Q122" s="15">
        <v>35791.98286716688</v>
      </c>
      <c r="R122" s="15">
        <v>0</v>
      </c>
      <c r="S122" s="15">
        <v>11280.961402398261</v>
      </c>
      <c r="T122" s="15">
        <v>3218.617977516294</v>
      </c>
      <c r="U122" s="15">
        <v>-10872.127047567814</v>
      </c>
      <c r="V122" s="15">
        <v>-24504.26756974911</v>
      </c>
      <c r="W122" s="15">
        <v>22710.127996656578</v>
      </c>
      <c r="X122" s="15">
        <v>25718.466889835163</v>
      </c>
      <c r="Y122" s="15">
        <v>13091.785009127563</v>
      </c>
      <c r="Z122" s="15">
        <v>-7743.711226135018</v>
      </c>
      <c r="AA122" s="15">
        <v>-2681.3399728970167</v>
      </c>
      <c r="AB122" s="15">
        <v>-14306.756366679594</v>
      </c>
      <c r="AC122" s="15">
        <v>-4067.6677996440762</v>
      </c>
      <c r="AD122" s="15">
        <v>-27233.4727204914</v>
      </c>
      <c r="AE122" s="15">
        <v>-15521.406141186932</v>
      </c>
      <c r="AF122" s="15">
        <v>-16640.149130719947</v>
      </c>
      <c r="AG122" s="15">
        <v>2288.449644351237</v>
      </c>
      <c r="AH122" s="15">
        <v>0</v>
      </c>
      <c r="AI122" s="15">
        <v>1945.4557809287917</v>
      </c>
      <c r="AJ122" s="15">
        <v>8549.249775436401</v>
      </c>
      <c r="AK122" s="15">
        <v>2198.8163374988862</v>
      </c>
      <c r="AL122" s="15">
        <v>0</v>
      </c>
      <c r="AM122" s="15">
        <v>2229.8912675154934</v>
      </c>
      <c r="AN122" s="15">
        <v>39305.69479341041</v>
      </c>
      <c r="AO122" s="15">
        <v>-4727.712660609714</v>
      </c>
      <c r="AP122" s="15">
        <v>-5422.863085884638</v>
      </c>
      <c r="AQ122" s="15">
        <v>-2736.6808758660736</v>
      </c>
      <c r="AR122" s="15">
        <v>-1067.7796053004433</v>
      </c>
      <c r="AS122" s="15">
        <v>-25137.029894855237</v>
      </c>
      <c r="AT122" s="15">
        <v>12504.70512319733</v>
      </c>
      <c r="AU122" s="15">
        <v>-12333.066794739127</v>
      </c>
      <c r="AV122" s="15">
        <v>4155.116806055921</v>
      </c>
      <c r="AW122" s="15">
        <v>-8632.880236259407</v>
      </c>
      <c r="AX122" s="15">
        <v>4246.478913357977</v>
      </c>
      <c r="AY122" s="15">
        <v>11173.024561788408</v>
      </c>
      <c r="AZ122" s="15">
        <v>-160044.0028763429</v>
      </c>
      <c r="BA122" s="15">
        <v>10670.3695067292</v>
      </c>
      <c r="BB122" s="15">
        <v>-8947.755533111174</v>
      </c>
      <c r="BC122" s="15">
        <v>-11785.935105355105</v>
      </c>
      <c r="BD122" s="15">
        <v>-20356.801049787846</v>
      </c>
      <c r="BE122" s="15">
        <v>9546.325888359528</v>
      </c>
      <c r="BF122" s="15">
        <v>-4962.4877705599565</v>
      </c>
      <c r="BG122" s="15">
        <v>-15198.829721171023</v>
      </c>
      <c r="BH122" s="15">
        <v>-14465.304584357038</v>
      </c>
      <c r="BI122" s="15">
        <v>1596.7972106772909</v>
      </c>
      <c r="BJ122" s="15">
        <v>-2955.6431900882535</v>
      </c>
      <c r="BK122" s="15">
        <v>-3184.2124337581695</v>
      </c>
      <c r="BL122" s="15">
        <v>9086.62846465612</v>
      </c>
      <c r="BM122" s="15">
        <v>-2469.465939764975</v>
      </c>
      <c r="BN122" s="15">
        <v>2704.87342865122</v>
      </c>
      <c r="BO122" s="15">
        <v>-1623.5081374023812</v>
      </c>
      <c r="BP122" s="15">
        <v>-1723.7184295290053</v>
      </c>
      <c r="BQ122" s="15">
        <v>89.12865838438958</v>
      </c>
      <c r="BR122" s="15">
        <v>-5841.738847601938</v>
      </c>
      <c r="BS122" s="15">
        <v>-8912.008760678793</v>
      </c>
      <c r="BT122" s="15">
        <v>-997.241089594334</v>
      </c>
      <c r="BU122" s="15">
        <v>-1269.5792320381238</v>
      </c>
      <c r="BV122" s="15">
        <v>-3803.7718942869315</v>
      </c>
      <c r="BW122" s="15">
        <v>-201.76289330291598</v>
      </c>
      <c r="BX122" s="15">
        <v>439.5922836353607</v>
      </c>
      <c r="BY122" s="15">
        <v>3743.35172678775</v>
      </c>
      <c r="BZ122" s="15">
        <v>-2397.4666579516434</v>
      </c>
      <c r="CA122" s="15">
        <v>0</v>
      </c>
      <c r="CB122" s="15">
        <v>0</v>
      </c>
      <c r="CC122" s="15">
        <v>-15460.063741893575</v>
      </c>
      <c r="CD122" s="15">
        <v>0</v>
      </c>
      <c r="CE122" s="15">
        <v>0</v>
      </c>
      <c r="CF122" s="15">
        <v>0</v>
      </c>
      <c r="CG122" s="15">
        <v>0</v>
      </c>
      <c r="CH122" s="15">
        <v>0</v>
      </c>
      <c r="CI122" s="15">
        <v>0</v>
      </c>
      <c r="CJ122" s="15">
        <v>0</v>
      </c>
      <c r="CK122" s="15">
        <v>0</v>
      </c>
      <c r="CL122" s="15">
        <v>0</v>
      </c>
      <c r="CM122" s="15">
        <v>0</v>
      </c>
      <c r="CN122" s="15">
        <v>0</v>
      </c>
      <c r="CO122" s="15">
        <v>0</v>
      </c>
      <c r="CP122" s="15">
        <v>0</v>
      </c>
      <c r="CQ122" s="15">
        <v>0</v>
      </c>
      <c r="CR122" s="15">
        <v>0</v>
      </c>
      <c r="CS122" s="15">
        <v>0</v>
      </c>
      <c r="CT122" s="15">
        <v>0</v>
      </c>
      <c r="CU122" s="15">
        <v>0</v>
      </c>
      <c r="CV122" s="15">
        <v>0</v>
      </c>
      <c r="CW122" s="15">
        <v>0</v>
      </c>
      <c r="CX122" s="15">
        <v>0</v>
      </c>
      <c r="CY122" s="15">
        <v>0</v>
      </c>
      <c r="CZ122" s="15">
        <v>0</v>
      </c>
      <c r="DA122" s="15">
        <v>0</v>
      </c>
      <c r="DB122" s="15">
        <v>0</v>
      </c>
      <c r="DC122" s="15">
        <v>0</v>
      </c>
      <c r="DD122" s="15">
        <v>0</v>
      </c>
      <c r="DE122" s="15">
        <v>0</v>
      </c>
      <c r="DF122" s="15">
        <v>0</v>
      </c>
      <c r="DG122" s="15">
        <v>0</v>
      </c>
      <c r="DH122" s="15">
        <v>0</v>
      </c>
      <c r="DI122" s="15">
        <v>0</v>
      </c>
      <c r="DJ122" s="15">
        <v>0</v>
      </c>
      <c r="DK122" s="15">
        <v>0</v>
      </c>
      <c r="DL122" s="15">
        <v>0</v>
      </c>
      <c r="DM122" s="15">
        <v>0</v>
      </c>
      <c r="DN122" s="15">
        <v>0</v>
      </c>
      <c r="DO122" s="15">
        <v>0</v>
      </c>
      <c r="DP122" s="15">
        <v>0</v>
      </c>
      <c r="DQ122" s="15">
        <v>0</v>
      </c>
      <c r="DR122" s="15">
        <v>0</v>
      </c>
      <c r="DS122" s="15">
        <v>0</v>
      </c>
      <c r="DT122" s="15">
        <v>0</v>
      </c>
      <c r="DU122" s="15">
        <v>0</v>
      </c>
      <c r="DV122" s="8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</row>
    <row r="123" outlineLevel="2">
      <c r="A123" s="1"/>
      <c r="B123" s="4"/>
      <c r="C123" s="23" t="s">
        <v>416</v>
      </c>
      <c r="D123" s="28">
        <f t="shared" si="1"/>
      </c>
      <c r="E123" s="28">
        <f t="shared" si="4"/>
      </c>
      <c r="F123" s="28">
        <f t="shared" si="7"/>
      </c>
      <c r="G123" s="28">
        <f t="shared" si="10"/>
      </c>
      <c r="H123" s="28">
        <f t="shared" si="13"/>
      </c>
      <c r="I123" s="28">
        <f t="shared" si="16"/>
      </c>
      <c r="J123" s="28">
        <f t="shared" si="19"/>
      </c>
      <c r="K123" s="29">
        <f t="shared" si="22"/>
      </c>
      <c r="M123" s="15">
        <v>0</v>
      </c>
      <c r="N123" s="15">
        <v>0</v>
      </c>
      <c r="O123" s="15">
        <v>-76316.09129444399</v>
      </c>
      <c r="P123" s="15">
        <v>129398.777793945</v>
      </c>
      <c r="Q123" s="15">
        <v>230872.74121338502</v>
      </c>
      <c r="R123" s="15">
        <v>0</v>
      </c>
      <c r="S123" s="15">
        <v>87632.10849498001</v>
      </c>
      <c r="T123" s="15">
        <v>20964.820529663994</v>
      </c>
      <c r="U123" s="15">
        <v>-71151.35710390499</v>
      </c>
      <c r="V123" s="15">
        <v>-131633.08468561998</v>
      </c>
      <c r="W123" s="15">
        <v>201332.442528934</v>
      </c>
      <c r="X123" s="15">
        <v>237388.475896515</v>
      </c>
      <c r="Y123" s="15">
        <v>123949.907563968</v>
      </c>
      <c r="Z123" s="15">
        <v>-63442.104072520015</v>
      </c>
      <c r="AA123" s="15">
        <v>-26832.96885876499</v>
      </c>
      <c r="AB123" s="15">
        <v>-143353.02499466</v>
      </c>
      <c r="AC123" s="15">
        <v>-41156.546937471</v>
      </c>
      <c r="AD123" s="15">
        <v>-172689.75735476398</v>
      </c>
      <c r="AE123" s="15">
        <v>-135679.18028448</v>
      </c>
      <c r="AF123" s="15">
        <v>-146374.01826188702</v>
      </c>
      <c r="AG123" s="15">
        <v>20048.160220794</v>
      </c>
      <c r="AH123" s="15">
        <v>0</v>
      </c>
      <c r="AI123" s="15">
        <v>19454.228943282</v>
      </c>
      <c r="AJ123" s="15">
        <v>50008.978832442</v>
      </c>
      <c r="AK123" s="15">
        <v>22065.261115096</v>
      </c>
      <c r="AL123" s="15">
        <v>0</v>
      </c>
      <c r="AM123" s="15">
        <v>22505.597824013</v>
      </c>
      <c r="AN123" s="15">
        <v>225097.380674982</v>
      </c>
      <c r="AO123" s="15">
        <v>-46524.471809639996</v>
      </c>
      <c r="AP123" s="15">
        <v>-57660.359486583</v>
      </c>
      <c r="AQ123" s="15">
        <v>-26027.798550012</v>
      </c>
      <c r="AR123" s="15">
        <v>-4633.210664922</v>
      </c>
      <c r="AS123" s="15">
        <v>-241037.60695292003</v>
      </c>
      <c r="AT123" s="15">
        <v>97793.75263290798</v>
      </c>
      <c r="AU123" s="15">
        <v>-116491.3833879</v>
      </c>
      <c r="AV123" s="15">
        <v>18589.538414063998</v>
      </c>
      <c r="AW123" s="15">
        <v>-83579.161399372</v>
      </c>
      <c r="AX123" s="15">
        <v>29607.06256924001</v>
      </c>
      <c r="AY123" s="15">
        <v>115356.36099155998</v>
      </c>
      <c r="AZ123" s="15">
        <v>-839017.7241962401</v>
      </c>
      <c r="BA123" s="15">
        <v>101536.239167418</v>
      </c>
      <c r="BB123" s="15">
        <v>-42233.537868563995</v>
      </c>
      <c r="BC123" s="15">
        <v>-110868.41129726899</v>
      </c>
      <c r="BD123" s="15">
        <v>-104470.16045237501</v>
      </c>
      <c r="BE123" s="15">
        <v>93262.59733128</v>
      </c>
      <c r="BF123" s="15">
        <v>-24667.586765948006</v>
      </c>
      <c r="BG123" s="15">
        <v>-121649.72665183202</v>
      </c>
      <c r="BH123" s="15">
        <v>-105165.47943697199</v>
      </c>
      <c r="BI123" s="15">
        <v>11758.818246608997</v>
      </c>
      <c r="BJ123" s="15">
        <v>-11802.139493928004</v>
      </c>
      <c r="BK123" s="15">
        <v>-39444.437970406</v>
      </c>
      <c r="BL123" s="15">
        <v>100447.89903407301</v>
      </c>
      <c r="BM123" s="15">
        <v>-38466.747923206</v>
      </c>
      <c r="BN123" s="15">
        <v>44228.3882</v>
      </c>
      <c r="BO123" s="15">
        <v>-30242.605381759997</v>
      </c>
      <c r="BP123" s="15">
        <v>-22243.434944579996</v>
      </c>
      <c r="BQ123" s="15">
        <v>924.7542362099988</v>
      </c>
      <c r="BR123" s="15">
        <v>-124295.32284529501</v>
      </c>
      <c r="BS123" s="15">
        <v>-173492.82443129102</v>
      </c>
      <c r="BT123" s="15">
        <v>-21756.886813018</v>
      </c>
      <c r="BU123" s="15">
        <v>-30335.603608415997</v>
      </c>
      <c r="BV123" s="15">
        <v>-53650.86253084999</v>
      </c>
      <c r="BW123" s="15">
        <v>-2910.5956146900003</v>
      </c>
      <c r="BX123" s="15">
        <v>5970.35551871</v>
      </c>
      <c r="BY123" s="15">
        <v>14973.406907151</v>
      </c>
      <c r="BZ123" s="15">
        <v>-47802.872628</v>
      </c>
      <c r="CA123" s="15">
        <v>0</v>
      </c>
      <c r="CB123" s="15">
        <v>0</v>
      </c>
      <c r="CC123" s="15">
        <v>-146322.555738736</v>
      </c>
      <c r="CD123" s="15">
        <v>0</v>
      </c>
      <c r="CE123" s="15">
        <v>0</v>
      </c>
      <c r="CF123" s="15">
        <v>0</v>
      </c>
      <c r="CG123" s="15">
        <v>0</v>
      </c>
      <c r="CH123" s="15">
        <v>0</v>
      </c>
      <c r="CI123" s="15">
        <v>0</v>
      </c>
      <c r="CJ123" s="15">
        <v>0</v>
      </c>
      <c r="CK123" s="15">
        <v>0</v>
      </c>
      <c r="CL123" s="15">
        <v>0</v>
      </c>
      <c r="CM123" s="15">
        <v>0</v>
      </c>
      <c r="CN123" s="15">
        <v>0</v>
      </c>
      <c r="CO123" s="15">
        <v>0</v>
      </c>
      <c r="CP123" s="15">
        <v>0</v>
      </c>
      <c r="CQ123" s="15">
        <v>0</v>
      </c>
      <c r="CR123" s="15">
        <v>0</v>
      </c>
      <c r="CS123" s="15">
        <v>0</v>
      </c>
      <c r="CT123" s="15">
        <v>0</v>
      </c>
      <c r="CU123" s="15">
        <v>0</v>
      </c>
      <c r="CV123" s="15">
        <v>0</v>
      </c>
      <c r="CW123" s="15">
        <v>0</v>
      </c>
      <c r="CX123" s="15">
        <v>0</v>
      </c>
      <c r="CY123" s="15">
        <v>0</v>
      </c>
      <c r="CZ123" s="15">
        <v>0</v>
      </c>
      <c r="DA123" s="15">
        <v>0</v>
      </c>
      <c r="DB123" s="15">
        <v>0</v>
      </c>
      <c r="DC123" s="15">
        <v>0</v>
      </c>
      <c r="DD123" s="15">
        <v>0</v>
      </c>
      <c r="DE123" s="15">
        <v>0</v>
      </c>
      <c r="DF123" s="15">
        <v>0</v>
      </c>
      <c r="DG123" s="15">
        <v>0</v>
      </c>
      <c r="DH123" s="15">
        <v>0</v>
      </c>
      <c r="DI123" s="15">
        <v>0</v>
      </c>
      <c r="DJ123" s="15">
        <v>0</v>
      </c>
      <c r="DK123" s="15">
        <v>0</v>
      </c>
      <c r="DL123" s="15">
        <v>0</v>
      </c>
      <c r="DM123" s="15">
        <v>0</v>
      </c>
      <c r="DN123" s="15">
        <v>0</v>
      </c>
      <c r="DO123" s="15">
        <v>0</v>
      </c>
      <c r="DP123" s="15">
        <v>0</v>
      </c>
      <c r="DQ123" s="15">
        <v>0</v>
      </c>
      <c r="DR123" s="15">
        <v>0</v>
      </c>
      <c r="DS123" s="15">
        <v>0</v>
      </c>
      <c r="DT123" s="15">
        <v>0</v>
      </c>
      <c r="DU123" s="15">
        <v>0</v>
      </c>
      <c r="DV123" s="8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</row>
    <row r="124" outlineLevel="2">
      <c r="A124" s="1"/>
      <c r="B124" s="4"/>
      <c r="C124" s="23" t="s">
        <v>417</v>
      </c>
      <c r="D124" s="28">
        <f t="shared" si="1"/>
      </c>
      <c r="E124" s="28">
        <f t="shared" si="4"/>
      </c>
      <c r="F124" s="28">
        <f t="shared" si="7"/>
      </c>
      <c r="G124" s="28">
        <f t="shared" si="10"/>
      </c>
      <c r="H124" s="28">
        <f t="shared" si="13"/>
      </c>
      <c r="I124" s="28">
        <f t="shared" si="16"/>
      </c>
      <c r="J124" s="28">
        <f t="shared" si="19"/>
      </c>
      <c r="K124" s="29">
        <f t="shared" si="22"/>
      </c>
      <c r="M124" s="15">
        <v>0</v>
      </c>
      <c r="N124" s="15">
        <v>0</v>
      </c>
      <c r="O124" s="15">
        <v>-76316.09129444399</v>
      </c>
      <c r="P124" s="15">
        <v>129398.777793945</v>
      </c>
      <c r="Q124" s="15">
        <v>230872.74121338502</v>
      </c>
      <c r="R124" s="15">
        <v>0</v>
      </c>
      <c r="S124" s="15">
        <v>87632.10849498001</v>
      </c>
      <c r="T124" s="15">
        <v>20964.820529663994</v>
      </c>
      <c r="U124" s="15">
        <v>-71151.35710390499</v>
      </c>
      <c r="V124" s="15">
        <v>-131633.08468561998</v>
      </c>
      <c r="W124" s="15">
        <v>201332.442528934</v>
      </c>
      <c r="X124" s="15">
        <v>237388.475896515</v>
      </c>
      <c r="Y124" s="15">
        <v>123949.907563968</v>
      </c>
      <c r="Z124" s="15">
        <v>-63442.104072520015</v>
      </c>
      <c r="AA124" s="15">
        <v>-26832.96885876499</v>
      </c>
      <c r="AB124" s="15">
        <v>-143353.02499466</v>
      </c>
      <c r="AC124" s="15">
        <v>-41156.546937471</v>
      </c>
      <c r="AD124" s="15">
        <v>-172689.75735476398</v>
      </c>
      <c r="AE124" s="15">
        <v>-135679.18028448</v>
      </c>
      <c r="AF124" s="15">
        <v>-146374.01826188702</v>
      </c>
      <c r="AG124" s="15">
        <v>20048.160220794</v>
      </c>
      <c r="AH124" s="15">
        <v>0</v>
      </c>
      <c r="AI124" s="15">
        <v>19454.228943282</v>
      </c>
      <c r="AJ124" s="15">
        <v>50008.978832442</v>
      </c>
      <c r="AK124" s="15">
        <v>22065.261115096</v>
      </c>
      <c r="AL124" s="15">
        <v>0</v>
      </c>
      <c r="AM124" s="15">
        <v>22505.597824013</v>
      </c>
      <c r="AN124" s="15">
        <v>225097.380674982</v>
      </c>
      <c r="AO124" s="15">
        <v>-46524.471809639996</v>
      </c>
      <c r="AP124" s="15">
        <v>-57660.359486583</v>
      </c>
      <c r="AQ124" s="15">
        <v>-26027.798550012</v>
      </c>
      <c r="AR124" s="15">
        <v>-4633.210664922</v>
      </c>
      <c r="AS124" s="15">
        <v>-241037.60695292003</v>
      </c>
      <c r="AT124" s="15">
        <v>97793.75263290798</v>
      </c>
      <c r="AU124" s="15">
        <v>-116491.3833879</v>
      </c>
      <c r="AV124" s="15">
        <v>18589.538414063998</v>
      </c>
      <c r="AW124" s="15">
        <v>-83579.161399372</v>
      </c>
      <c r="AX124" s="15">
        <v>29607.06256924001</v>
      </c>
      <c r="AY124" s="15">
        <v>115356.36099155998</v>
      </c>
      <c r="AZ124" s="15">
        <v>-839017.7241962401</v>
      </c>
      <c r="BA124" s="15">
        <v>101536.239167418</v>
      </c>
      <c r="BB124" s="15">
        <v>-42233.537868563995</v>
      </c>
      <c r="BC124" s="15">
        <v>-110868.41129726899</v>
      </c>
      <c r="BD124" s="15">
        <v>-104470.16045237501</v>
      </c>
      <c r="BE124" s="15">
        <v>93262.59733128</v>
      </c>
      <c r="BF124" s="15">
        <v>-24667.586765948006</v>
      </c>
      <c r="BG124" s="15">
        <v>-121649.72665183202</v>
      </c>
      <c r="BH124" s="15">
        <v>-105165.47943697199</v>
      </c>
      <c r="BI124" s="15">
        <v>11758.818246608997</v>
      </c>
      <c r="BJ124" s="15">
        <v>-11802.139493928004</v>
      </c>
      <c r="BK124" s="15">
        <v>-39444.437970406</v>
      </c>
      <c r="BL124" s="15">
        <v>100447.89903407301</v>
      </c>
      <c r="BM124" s="15">
        <v>-38466.747923206</v>
      </c>
      <c r="BN124" s="15">
        <v>44228.3882</v>
      </c>
      <c r="BO124" s="15">
        <v>-30242.605381759997</v>
      </c>
      <c r="BP124" s="15">
        <v>-22243.434944579996</v>
      </c>
      <c r="BQ124" s="15">
        <v>924.7542362099988</v>
      </c>
      <c r="BR124" s="15">
        <v>-124295.32284529501</v>
      </c>
      <c r="BS124" s="15">
        <v>-173492.82443129102</v>
      </c>
      <c r="BT124" s="15">
        <v>-21756.886813018</v>
      </c>
      <c r="BU124" s="15">
        <v>-30335.603608415997</v>
      </c>
      <c r="BV124" s="15">
        <v>-53650.86253084999</v>
      </c>
      <c r="BW124" s="15">
        <v>-2910.5956146900003</v>
      </c>
      <c r="BX124" s="15">
        <v>5970.35551871</v>
      </c>
      <c r="BY124" s="15">
        <v>14973.406907151</v>
      </c>
      <c r="BZ124" s="15">
        <v>-47802.872628</v>
      </c>
      <c r="CA124" s="15">
        <v>0</v>
      </c>
      <c r="CB124" s="15">
        <v>0</v>
      </c>
      <c r="CC124" s="15">
        <v>-146322.555738736</v>
      </c>
      <c r="CD124" s="15">
        <v>0</v>
      </c>
      <c r="CE124" s="15">
        <v>0</v>
      </c>
      <c r="CF124" s="15">
        <v>0</v>
      </c>
      <c r="CG124" s="15">
        <v>0</v>
      </c>
      <c r="CH124" s="15">
        <v>0</v>
      </c>
      <c r="CI124" s="15">
        <v>0</v>
      </c>
      <c r="CJ124" s="15">
        <v>0</v>
      </c>
      <c r="CK124" s="15">
        <v>0</v>
      </c>
      <c r="CL124" s="15">
        <v>0</v>
      </c>
      <c r="CM124" s="15">
        <v>0</v>
      </c>
      <c r="CN124" s="15">
        <v>0</v>
      </c>
      <c r="CO124" s="15">
        <v>0</v>
      </c>
      <c r="CP124" s="15">
        <v>0</v>
      </c>
      <c r="CQ124" s="15">
        <v>0</v>
      </c>
      <c r="CR124" s="15">
        <v>0</v>
      </c>
      <c r="CS124" s="15">
        <v>0</v>
      </c>
      <c r="CT124" s="15">
        <v>0</v>
      </c>
      <c r="CU124" s="15">
        <v>0</v>
      </c>
      <c r="CV124" s="15">
        <v>0</v>
      </c>
      <c r="CW124" s="15">
        <v>0</v>
      </c>
      <c r="CX124" s="15">
        <v>0</v>
      </c>
      <c r="CY124" s="15">
        <v>0</v>
      </c>
      <c r="CZ124" s="15">
        <v>0</v>
      </c>
      <c r="DA124" s="15">
        <v>0</v>
      </c>
      <c r="DB124" s="15">
        <v>0</v>
      </c>
      <c r="DC124" s="15">
        <v>0</v>
      </c>
      <c r="DD124" s="15">
        <v>0</v>
      </c>
      <c r="DE124" s="15">
        <v>0</v>
      </c>
      <c r="DF124" s="15">
        <v>0</v>
      </c>
      <c r="DG124" s="15">
        <v>0</v>
      </c>
      <c r="DH124" s="15">
        <v>0</v>
      </c>
      <c r="DI124" s="15">
        <v>0</v>
      </c>
      <c r="DJ124" s="15">
        <v>0</v>
      </c>
      <c r="DK124" s="15">
        <v>0</v>
      </c>
      <c r="DL124" s="15">
        <v>0</v>
      </c>
      <c r="DM124" s="15">
        <v>0</v>
      </c>
      <c r="DN124" s="15">
        <v>0</v>
      </c>
      <c r="DO124" s="15">
        <v>0</v>
      </c>
      <c r="DP124" s="15">
        <v>0</v>
      </c>
      <c r="DQ124" s="15">
        <v>0</v>
      </c>
      <c r="DR124" s="15">
        <v>0</v>
      </c>
      <c r="DS124" s="15">
        <v>0</v>
      </c>
      <c r="DT124" s="15">
        <v>0</v>
      </c>
      <c r="DU124" s="15">
        <v>0</v>
      </c>
      <c r="DV124" s="8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</row>
    <row r="125" outlineLevel="2">
      <c r="A125" s="1"/>
      <c r="B125" s="4"/>
      <c r="C125" s="23" t="s">
        <v>418</v>
      </c>
      <c r="D125" s="28">
        <f t="shared" si="1"/>
      </c>
      <c r="E125" s="28">
        <f t="shared" si="4"/>
      </c>
      <c r="F125" s="28">
        <f t="shared" si="7"/>
      </c>
      <c r="G125" s="28">
        <f t="shared" si="10"/>
      </c>
      <c r="H125" s="28">
        <f t="shared" si="13"/>
      </c>
      <c r="I125" s="28">
        <f t="shared" si="16"/>
      </c>
      <c r="J125" s="28">
        <f t="shared" si="19"/>
      </c>
      <c r="K125" s="29">
        <f t="shared" si="22"/>
      </c>
      <c r="M125" s="15">
        <v>10512856.748394001</v>
      </c>
      <c r="N125" s="15">
        <v>13696860.540211998</v>
      </c>
      <c r="O125" s="15">
        <v>12360969.131071717</v>
      </c>
      <c r="P125" s="15">
        <v>1.1968076823996555E7</v>
      </c>
      <c r="Q125" s="15">
        <v>10934922.916572422</v>
      </c>
      <c r="R125" s="15">
        <v>11481521.767624</v>
      </c>
      <c r="S125" s="15">
        <v>10065111.494263588</v>
      </c>
      <c r="T125" s="15">
        <v>9088162.792619327</v>
      </c>
      <c r="U125" s="15">
        <v>9124468.047048941</v>
      </c>
      <c r="V125" s="15">
        <v>9589444.363825899</v>
      </c>
      <c r="W125" s="15">
        <v>9978270.577018337</v>
      </c>
      <c r="X125" s="15">
        <v>9256837.041915085</v>
      </c>
      <c r="Y125" s="15">
        <v>9557105.591252401</v>
      </c>
      <c r="Z125" s="15">
        <v>9181020.820235562</v>
      </c>
      <c r="AA125" s="15">
        <v>8741597.789485155</v>
      </c>
      <c r="AB125" s="15">
        <v>8092782.12322398</v>
      </c>
      <c r="AC125" s="15">
        <v>7539534.241886829</v>
      </c>
      <c r="AD125" s="15">
        <v>7179290.143451088</v>
      </c>
      <c r="AE125" s="15">
        <v>7036885.125910528</v>
      </c>
      <c r="AF125" s="15">
        <v>6013520.600655031</v>
      </c>
      <c r="AG125" s="15">
        <v>6051434.106510054</v>
      </c>
      <c r="AH125" s="15">
        <v>6334382.8582109995</v>
      </c>
      <c r="AI125" s="15">
        <v>5941528.196412109</v>
      </c>
      <c r="AJ125" s="15">
        <v>5292584.8828013</v>
      </c>
      <c r="AK125" s="15">
        <v>5007187.672223512</v>
      </c>
      <c r="AL125" s="15">
        <v>5918458.319776</v>
      </c>
      <c r="AM125" s="15">
        <v>5384032.146752567</v>
      </c>
      <c r="AN125" s="15">
        <v>4993921.617398649</v>
      </c>
      <c r="AO125" s="15">
        <v>5152483.009947984</v>
      </c>
      <c r="AP125" s="15">
        <v>5558583.675441309</v>
      </c>
      <c r="AQ125" s="15">
        <v>5084594.973553285</v>
      </c>
      <c r="AR125" s="15">
        <v>4307074.479188124</v>
      </c>
      <c r="AS125" s="15">
        <v>4444103.075685841</v>
      </c>
      <c r="AT125" s="15">
        <v>4785203.500767748</v>
      </c>
      <c r="AU125" s="15">
        <v>4839166.817444639</v>
      </c>
      <c r="AV125" s="15">
        <v>4015543.533767952</v>
      </c>
      <c r="AW125" s="15">
        <v>3947822.684275364</v>
      </c>
      <c r="AX125" s="15">
        <v>3744410.8937752247</v>
      </c>
      <c r="AY125" s="15">
        <v>4170666.17345544</v>
      </c>
      <c r="AZ125" s="15">
        <v>4137457.7934312695</v>
      </c>
      <c r="BA125" s="15">
        <v>4284369.478226266</v>
      </c>
      <c r="BB125" s="15">
        <v>4311498.078385887</v>
      </c>
      <c r="BC125" s="15">
        <v>4149641.28517163</v>
      </c>
      <c r="BD125" s="15">
        <v>3728351.8553461256</v>
      </c>
      <c r="BE125" s="15">
        <v>3161759.6972422493</v>
      </c>
      <c r="BF125" s="15">
        <v>3297839.879478396</v>
      </c>
      <c r="BG125" s="15">
        <v>3449084.148827253</v>
      </c>
      <c r="BH125" s="15">
        <v>3289777.581055504</v>
      </c>
      <c r="BI125" s="15">
        <v>2997234.592048865</v>
      </c>
      <c r="BJ125" s="15">
        <v>2921341.0878361915</v>
      </c>
      <c r="BK125" s="15">
        <v>2974888.3648191337</v>
      </c>
      <c r="BL125" s="15">
        <v>2739628.599629593</v>
      </c>
      <c r="BM125" s="15">
        <v>2359521.2966524437</v>
      </c>
      <c r="BN125" s="15">
        <v>2377000.1675962494</v>
      </c>
      <c r="BO125" s="15">
        <v>2571428.1283767037</v>
      </c>
      <c r="BP125" s="15">
        <v>2514251.60403678</v>
      </c>
      <c r="BQ125" s="15">
        <v>2260323.117196035</v>
      </c>
      <c r="BR125" s="15">
        <v>2257365.2158783055</v>
      </c>
      <c r="BS125" s="15">
        <v>2169351.2528198194</v>
      </c>
      <c r="BT125" s="15">
        <v>2024014.559388952</v>
      </c>
      <c r="BU125" s="15">
        <v>1817256.101994576</v>
      </c>
      <c r="BV125" s="15">
        <v>1807665.313285081</v>
      </c>
      <c r="BW125" s="15">
        <v>1767019.8626203502</v>
      </c>
      <c r="BX125" s="15">
        <v>1481616.7357750002</v>
      </c>
      <c r="BY125" s="15">
        <v>1127769.7985968052</v>
      </c>
      <c r="BZ125" s="15">
        <v>1789710.8549953736</v>
      </c>
      <c r="CA125" s="15">
        <v>1861899.0155103263</v>
      </c>
      <c r="CB125" s="15">
        <v>1800689.9853726348</v>
      </c>
      <c r="CC125" s="15">
        <v>1849673.317403136</v>
      </c>
      <c r="CD125" s="15">
        <v>1845311.5164636872</v>
      </c>
      <c r="CE125" s="15">
        <v>1718000.0273215086</v>
      </c>
      <c r="CF125" s="15">
        <v>1462692.0134293411</v>
      </c>
      <c r="CG125" s="15">
        <v>1428999.9787812647</v>
      </c>
      <c r="CH125" s="15">
        <v>1528377.7326470395</v>
      </c>
      <c r="CI125" s="15">
        <v>1475000.0075202875</v>
      </c>
      <c r="CJ125" s="15">
        <v>1445968.996550901</v>
      </c>
      <c r="CK125" s="15">
        <v>1417999.9816491513</v>
      </c>
      <c r="CL125" s="15">
        <v>1579766.343617015</v>
      </c>
      <c r="CM125" s="15">
        <v>1338698.0196994094</v>
      </c>
      <c r="CN125" s="15">
        <v>1334364.9853677538</v>
      </c>
      <c r="CO125" s="15">
        <v>1258536.9977962007</v>
      </c>
      <c r="CP125" s="15">
        <v>1623438.838703704</v>
      </c>
      <c r="CQ125" s="15">
        <v>1249177.9831342231</v>
      </c>
      <c r="CR125" s="15">
        <v>1232354.0197132274</v>
      </c>
      <c r="CS125" s="15">
        <v>1211999.988363152</v>
      </c>
      <c r="CT125" s="15">
        <v>1336347.5677675945</v>
      </c>
      <c r="CU125" s="15">
        <v>1120000.008624336</v>
      </c>
      <c r="CV125" s="15">
        <v>1034000.0112315562</v>
      </c>
      <c r="CW125" s="15">
        <v>953999.9898640456</v>
      </c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8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</row>
    <row r="126" outlineLevel="2">
      <c r="A126" s="1"/>
      <c r="B126" s="4"/>
      <c r="C126" s="23" t="s">
        <v>419</v>
      </c>
      <c r="D126" s="28">
        <f t="shared" si="1"/>
      </c>
      <c r="E126" s="28">
        <f t="shared" si="4"/>
      </c>
      <c r="F126" s="28">
        <f t="shared" si="7"/>
      </c>
      <c r="G126" s="28">
        <f t="shared" si="10"/>
      </c>
      <c r="H126" s="28">
        <f t="shared" si="13"/>
      </c>
      <c r="I126" s="28">
        <f t="shared" si="16"/>
      </c>
      <c r="J126" s="28">
        <f t="shared" si="19"/>
      </c>
      <c r="K126" s="29">
        <f t="shared" si="22"/>
      </c>
      <c r="M126" s="15">
        <v>10990231.676424</v>
      </c>
      <c r="N126" s="15">
        <v>11023159.109621132</v>
      </c>
      <c r="O126" s="15">
        <v>9548943.202301215</v>
      </c>
      <c r="P126" s="15">
        <v>7201011.557883193</v>
      </c>
      <c r="Q126" s="15">
        <v>6718909.361130755</v>
      </c>
      <c r="R126" s="15">
        <v>7099609.5955889</v>
      </c>
      <c r="S126" s="15">
        <v>6314017.910827797</v>
      </c>
      <c r="T126" s="15">
        <v>5627211.880829103</v>
      </c>
      <c r="U126" s="15">
        <v>6510218.682082399</v>
      </c>
      <c r="V126" s="15">
        <v>8500025.012300843</v>
      </c>
      <c r="W126" s="15">
        <v>9163098.854594463</v>
      </c>
      <c r="X126" s="15">
        <v>8051527.418065504</v>
      </c>
      <c r="Y126" s="15">
        <v>7268578.5887727905</v>
      </c>
      <c r="Z126" s="15">
        <v>5852002.606787912</v>
      </c>
      <c r="AA126" s="15">
        <v>5613041.182809623</v>
      </c>
      <c r="AB126" s="15">
        <v>4796055.747062571</v>
      </c>
      <c r="AC126" s="15">
        <v>4950570.727125365</v>
      </c>
      <c r="AD126" s="15">
        <v>4737461.382045148</v>
      </c>
      <c r="AE126" s="15">
        <v>4637750.914444138</v>
      </c>
      <c r="AF126" s="15">
        <v>3987899.174226627</v>
      </c>
      <c r="AG126" s="15">
        <v>3818427.221854057</v>
      </c>
      <c r="AH126" s="15">
        <v>3730754.723450856</v>
      </c>
      <c r="AI126" s="15">
        <v>3155806.036326714</v>
      </c>
      <c r="AJ126" s="15">
        <v>2047039.3238702805</v>
      </c>
      <c r="AK126" s="15">
        <v>1887834.3629176742</v>
      </c>
      <c r="AL126" s="15">
        <v>3145002.787960653</v>
      </c>
      <c r="AM126" s="15">
        <v>2815321.3900548765</v>
      </c>
      <c r="AN126" s="15">
        <v>2340472.824493028</v>
      </c>
      <c r="AO126" s="15">
        <v>2989195.8464717623</v>
      </c>
      <c r="AP126" s="15">
        <v>3298430.961960358</v>
      </c>
      <c r="AQ126" s="15">
        <v>2930829.478605139</v>
      </c>
      <c r="AR126" s="15">
        <v>2140948.674619418</v>
      </c>
      <c r="AS126" s="15">
        <v>2833647.8675674526</v>
      </c>
      <c r="AT126" s="15">
        <v>2917164.5260902643</v>
      </c>
      <c r="AU126" s="15">
        <v>3061442.9771807627</v>
      </c>
      <c r="AV126" s="15">
        <v>2251667.113668706</v>
      </c>
      <c r="AW126" s="15">
        <v>1945941.386550662</v>
      </c>
      <c r="AX126" s="15">
        <v>2003396.2727781846</v>
      </c>
      <c r="AY126" s="15">
        <v>2364106.971960867</v>
      </c>
      <c r="AZ126" s="15">
        <v>2579934.1531774867</v>
      </c>
      <c r="BA126" s="15">
        <v>2521930.486659139</v>
      </c>
      <c r="BB126" s="15">
        <v>2226927.527675465</v>
      </c>
      <c r="BC126" s="15">
        <v>2564984.740325525</v>
      </c>
      <c r="BD126" s="15">
        <v>2001870.3854724872</v>
      </c>
      <c r="BE126" s="15">
        <v>1603922.3530601063</v>
      </c>
      <c r="BF126" s="15">
        <v>1345703.082825103</v>
      </c>
      <c r="BG126" s="15">
        <v>1762112.3135829852</v>
      </c>
      <c r="BH126" s="15">
        <v>1751326.8237260089</v>
      </c>
      <c r="BI126" s="15">
        <v>1345228.1972031174</v>
      </c>
      <c r="BJ126" s="15">
        <v>1189416.9067889617</v>
      </c>
      <c r="BK126" s="15">
        <v>1654705.9497218262</v>
      </c>
      <c r="BL126" s="15">
        <v>1402085.050203684</v>
      </c>
      <c r="BM126" s="15">
        <v>1114269.02659529</v>
      </c>
      <c r="BN126" s="15">
        <v>1038173.1732425187</v>
      </c>
      <c r="BO126" s="15">
        <v>1043285.4640045968</v>
      </c>
      <c r="BP126" s="15">
        <v>1237926.3739809378</v>
      </c>
      <c r="BQ126" s="15">
        <v>1235673.3802939223</v>
      </c>
      <c r="BR126" s="15">
        <v>1334899.6646043155</v>
      </c>
      <c r="BS126" s="15">
        <v>1468863.7000614787</v>
      </c>
      <c r="BT126" s="15">
        <v>1260053.624428445</v>
      </c>
      <c r="BU126" s="15">
        <v>1049267.423232847</v>
      </c>
      <c r="BV126" s="15">
        <v>1006127.1703292541</v>
      </c>
      <c r="BW126" s="15">
        <v>923389.22048249</v>
      </c>
      <c r="BX126" s="15">
        <v>737895.54289</v>
      </c>
      <c r="BY126" s="15">
        <v>24463.96658774775</v>
      </c>
      <c r="BZ126" s="15">
        <v>3505180.9554051394</v>
      </c>
      <c r="CA126" s="15">
        <v>947779.0078953593</v>
      </c>
      <c r="CB126" s="15">
        <v>946549.992310985</v>
      </c>
      <c r="CC126" s="15">
        <v>861125.8835466428</v>
      </c>
      <c r="CD126" s="15">
        <v>1107244.1121667207</v>
      </c>
      <c r="CE126" s="15">
        <v>922000.014662649</v>
      </c>
      <c r="CF126" s="15">
        <v>777260.0071362185</v>
      </c>
      <c r="CG126" s="15">
        <v>572999.9914917179</v>
      </c>
      <c r="CH126" s="15">
        <v>904977.1447074288</v>
      </c>
      <c r="CI126" s="15">
        <v>981000.0050016285</v>
      </c>
      <c r="CJ126" s="15">
        <v>1050657.9974938445</v>
      </c>
      <c r="CK126" s="15">
        <v>935999.9878868869</v>
      </c>
      <c r="CL126" s="15">
        <v>1034975.5362333815</v>
      </c>
      <c r="CM126" s="15">
        <v>739524.0108823545</v>
      </c>
      <c r="CN126" s="15">
        <v>555959.9939035095</v>
      </c>
      <c r="CO126" s="15">
        <v>534824.9990634785</v>
      </c>
      <c r="CP126" s="15">
        <v>857497.6735189976</v>
      </c>
      <c r="CQ126" s="15">
        <v>804355.9891399875</v>
      </c>
      <c r="CR126" s="15">
        <v>628762.0100579285</v>
      </c>
      <c r="CS126" s="15">
        <v>568999.9945368262</v>
      </c>
      <c r="CT126" s="15">
        <v>487233.59944764484</v>
      </c>
      <c r="CU126" s="15">
        <v>443000.0034112329</v>
      </c>
      <c r="CV126" s="15">
        <v>232000.00252003968</v>
      </c>
      <c r="CW126" s="15">
        <v>124999.99867191374</v>
      </c>
      <c r="CX126" s="15">
        <v>154925.48514915162</v>
      </c>
      <c r="CY126" s="15">
        <v>155699.9989751608</v>
      </c>
      <c r="CZ126" s="15">
        <v>155700.00025665588</v>
      </c>
      <c r="DA126" s="15">
        <v>155699.99969795757</v>
      </c>
      <c r="DB126" s="15">
        <v>94073.14613547536</v>
      </c>
      <c r="DC126" s="15">
        <v>105001.99887934937</v>
      </c>
      <c r="DD126" s="15">
        <v>105002.00168665762</v>
      </c>
      <c r="DE126" s="15">
        <v>110431.9986845583</v>
      </c>
      <c r="DF126" s="15">
        <v>406105.01954713627</v>
      </c>
      <c r="DG126" s="15">
        <v>519221.9944826172</v>
      </c>
      <c r="DH126" s="15">
        <v>528987.9939580895</v>
      </c>
      <c r="DI126" s="15">
        <v>533871.0028385974</v>
      </c>
      <c r="DJ126" s="15">
        <v>169903.59704657557</v>
      </c>
      <c r="DK126" s="15">
        <v>193408.9970926469</v>
      </c>
      <c r="DL126" s="15">
        <v>190338.9995396499</v>
      </c>
      <c r="DM126" s="15">
        <v>185426.99979739505</v>
      </c>
      <c r="DN126" s="15">
        <v>118850.07425655653</v>
      </c>
      <c r="DO126" s="15">
        <v>118849.9987316328</v>
      </c>
      <c r="DP126" s="15">
        <v>118850.00010329254</v>
      </c>
      <c r="DQ126" s="15">
        <v>118850.00001075593</v>
      </c>
      <c r="DR126" s="15">
        <v>86016.75843804149</v>
      </c>
      <c r="DS126" s="15">
        <v>157150.9993355844</v>
      </c>
      <c r="DT126" s="15">
        <v>161640.99974637557</v>
      </c>
      <c r="DU126" s="15">
        <v>162988.00062086692</v>
      </c>
      <c r="DV126" s="8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</row>
    <row r="127" outlineLevel="2">
      <c r="A127" s="1"/>
      <c r="B127" s="4"/>
      <c r="C127" s="23" t="s">
        <v>420</v>
      </c>
      <c r="D127" s="28">
        <f t="shared" si="1"/>
      </c>
      <c r="E127" s="28">
        <f t="shared" si="4"/>
      </c>
      <c r="F127" s="28">
        <f t="shared" si="7"/>
      </c>
      <c r="G127" s="28">
        <f t="shared" si="10"/>
      </c>
      <c r="H127" s="28">
        <f t="shared" si="13"/>
      </c>
      <c r="I127" s="28">
        <f t="shared" si="16"/>
      </c>
      <c r="J127" s="28">
        <f t="shared" si="19"/>
      </c>
      <c r="K127" s="29">
        <f t="shared" si="22"/>
      </c>
      <c r="M127" s="15">
        <v>13097642.12757</v>
      </c>
      <c r="N127" s="15">
        <v>11584580.098910999</v>
      </c>
      <c r="O127" s="15">
        <v>10072397.115179161</v>
      </c>
      <c r="P127" s="15">
        <v>7659651.9032417685</v>
      </c>
      <c r="Q127" s="15">
        <v>7166893.059936595</v>
      </c>
      <c r="R127" s="15">
        <v>7489590.084081999</v>
      </c>
      <c r="S127" s="15">
        <v>6657524.794442957</v>
      </c>
      <c r="T127" s="15">
        <v>5921439.079932287</v>
      </c>
      <c r="U127" s="15">
        <v>6807113.177284309</v>
      </c>
      <c r="V127" s="15">
        <v>8688370.009391515</v>
      </c>
      <c r="W127" s="15">
        <v>9257962.113678921</v>
      </c>
      <c r="X127" s="15">
        <v>8070998.49399918</v>
      </c>
      <c r="Y127" s="15">
        <v>7253648.425958814</v>
      </c>
      <c r="Z127" s="15">
        <v>5829566.16946842</v>
      </c>
      <c r="AA127" s="15">
        <v>5613767.106931231</v>
      </c>
      <c r="AB127" s="15">
        <v>4805522.033016536</v>
      </c>
      <c r="AC127" s="15">
        <v>4972659.697880847</v>
      </c>
      <c r="AD127" s="15">
        <v>4763615.676216229</v>
      </c>
      <c r="AE127" s="15">
        <v>4683790.4626477435</v>
      </c>
      <c r="AF127" s="15">
        <v>4049328.969011462</v>
      </c>
      <c r="AG127" s="15">
        <v>3890813.053244778</v>
      </c>
      <c r="AH127" s="15">
        <v>3809892.0345059996</v>
      </c>
      <c r="AI127" s="15">
        <v>3244552.251695604</v>
      </c>
      <c r="AJ127" s="15">
        <v>2145103.5645246427</v>
      </c>
      <c r="AK127" s="15">
        <v>1990286.1051610399</v>
      </c>
      <c r="AL127" s="15">
        <v>3240542.81904</v>
      </c>
      <c r="AM127" s="15">
        <v>2905770.4797101677</v>
      </c>
      <c r="AN127" s="15">
        <v>2426393.461424625</v>
      </c>
      <c r="AO127" s="15">
        <v>3061069.7576091955</v>
      </c>
      <c r="AP127" s="15">
        <v>3356118.3763059326</v>
      </c>
      <c r="AQ127" s="15">
        <v>2968791.900188688</v>
      </c>
      <c r="AR127" s="15">
        <v>2186298.1011081845</v>
      </c>
      <c r="AS127" s="15">
        <v>2810187.224434064</v>
      </c>
      <c r="AT127" s="15">
        <v>3067977.262622478</v>
      </c>
      <c r="AU127" s="15">
        <v>3038352.343487884</v>
      </c>
      <c r="AV127" s="15">
        <v>2232038.3486462277</v>
      </c>
      <c r="AW127" s="15">
        <v>1923300.728058926</v>
      </c>
      <c r="AX127" s="15">
        <v>2089071.4768696201</v>
      </c>
      <c r="AY127" s="15">
        <v>2341840.0557270003</v>
      </c>
      <c r="AZ127" s="15">
        <v>2559501.243313776</v>
      </c>
      <c r="BA127" s="15">
        <v>2499446.479515172</v>
      </c>
      <c r="BB127" s="15">
        <v>2275556.570513696</v>
      </c>
      <c r="BC127" s="15">
        <v>2540700.014288969</v>
      </c>
      <c r="BD127" s="15">
        <v>1980448.414057125</v>
      </c>
      <c r="BE127" s="15">
        <v>1580303.1954488999</v>
      </c>
      <c r="BF127" s="15">
        <v>1374101.878090214</v>
      </c>
      <c r="BG127" s="15">
        <v>1740634.397538336</v>
      </c>
      <c r="BH127" s="15">
        <v>1732981.383581863</v>
      </c>
      <c r="BI127" s="15">
        <v>1340899.692870787</v>
      </c>
      <c r="BJ127" s="15">
        <v>1189835.6104141918</v>
      </c>
      <c r="BK127" s="15">
        <v>1657258.312318164</v>
      </c>
      <c r="BL127" s="15">
        <v>1411705.160906176</v>
      </c>
      <c r="BM127" s="15">
        <v>1123199.7943187358</v>
      </c>
      <c r="BN127" s="15">
        <v>1046323.9182674999</v>
      </c>
      <c r="BO127" s="15">
        <v>1045029.034566336</v>
      </c>
      <c r="BP127" s="15">
        <v>1246990.4780550872</v>
      </c>
      <c r="BQ127" s="15">
        <v>1243488.6541089483</v>
      </c>
      <c r="BR127" s="15">
        <v>1344210.673741434</v>
      </c>
      <c r="BS127" s="15">
        <v>1477675.0438533123</v>
      </c>
      <c r="BT127" s="15">
        <v>1269958.853663655</v>
      </c>
      <c r="BU127" s="15">
        <v>1058737.3994719351</v>
      </c>
      <c r="BV127" s="15">
        <v>1016219.3924254288</v>
      </c>
      <c r="BW127" s="15">
        <v>935243.2475038101</v>
      </c>
      <c r="BX127" s="15">
        <v>737895.54289</v>
      </c>
      <c r="BY127" s="15">
        <v>43817.685616971</v>
      </c>
      <c r="BZ127" s="15">
        <v>481367.3976822734</v>
      </c>
      <c r="CA127" s="15">
        <v>953919.0079465077</v>
      </c>
      <c r="CB127" s="15">
        <v>946548.9923109931</v>
      </c>
      <c r="CC127" s="15">
        <v>894967.883246512</v>
      </c>
      <c r="CD127" s="15">
        <v>1114264.0452149136</v>
      </c>
      <c r="CE127" s="15">
        <v>930000.0147898737</v>
      </c>
      <c r="CF127" s="15">
        <v>777261.0071362274</v>
      </c>
      <c r="CG127" s="15">
        <v>576999.9914323231</v>
      </c>
      <c r="CH127" s="15">
        <v>907954.1378791926</v>
      </c>
      <c r="CI127" s="15">
        <v>982000.005006727</v>
      </c>
      <c r="CJ127" s="15">
        <v>1050326.997494634</v>
      </c>
      <c r="CK127" s="15">
        <v>937999.9878610042</v>
      </c>
      <c r="CL127" s="15">
        <v>1036667.565911207</v>
      </c>
      <c r="CM127" s="15">
        <v>739524.0108823545</v>
      </c>
      <c r="CN127" s="15">
        <v>556343.9938992987</v>
      </c>
      <c r="CO127" s="15">
        <v>534824.9990634787</v>
      </c>
      <c r="CP127" s="15">
        <v>857496.6557548668</v>
      </c>
      <c r="CQ127" s="15">
        <v>804355.9891399875</v>
      </c>
      <c r="CR127" s="15">
        <v>628762.0100579284</v>
      </c>
      <c r="CS127" s="15">
        <v>569999.9945272248</v>
      </c>
      <c r="CT127" s="15">
        <v>370774.0251251442</v>
      </c>
      <c r="CU127" s="15">
        <v>443000.0034112329</v>
      </c>
      <c r="CV127" s="15">
        <v>233000.0025309019</v>
      </c>
      <c r="CW127" s="15">
        <v>124999.99867191375</v>
      </c>
      <c r="CX127" s="15">
        <v>617022.2488437475</v>
      </c>
      <c r="CY127" s="15"/>
      <c r="CZ127" s="15"/>
      <c r="DA127" s="15"/>
      <c r="DB127" s="15">
        <v>412306.0317661055</v>
      </c>
      <c r="DC127" s="15"/>
      <c r="DD127" s="15"/>
      <c r="DE127" s="15"/>
      <c r="DF127" s="15">
        <v>1889444.5881311193</v>
      </c>
      <c r="DG127" s="15"/>
      <c r="DH127" s="15"/>
      <c r="DI127" s="15"/>
      <c r="DJ127" s="15">
        <v>764021.0911861507</v>
      </c>
      <c r="DK127" s="15"/>
      <c r="DL127" s="15"/>
      <c r="DM127" s="15"/>
      <c r="DN127" s="15">
        <v>487839.9439831036</v>
      </c>
      <c r="DO127" s="15"/>
      <c r="DP127" s="15"/>
      <c r="DQ127" s="15"/>
      <c r="DR127" s="15">
        <v>509221.8129668094</v>
      </c>
      <c r="DS127" s="15"/>
      <c r="DT127" s="15"/>
      <c r="DU127" s="15"/>
      <c r="DV127" s="8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</row>
    <row r="128" outlineLevel="1">
      <c r="A128" s="1"/>
      <c r="B128" s="4"/>
      <c r="C128" s="23" t="s">
        <v>421</v>
      </c>
      <c r="D128" s="32">
        <f t="shared" si="1"/>
      </c>
      <c r="E128" s="32">
        <f t="shared" si="4"/>
      </c>
      <c r="F128" s="32">
        <f t="shared" si="7"/>
      </c>
      <c r="G128" s="32">
        <f t="shared" si="10"/>
      </c>
      <c r="H128" s="32">
        <f t="shared" si="13"/>
      </c>
      <c r="I128" s="32">
        <f t="shared" si="16"/>
      </c>
      <c r="J128" s="32">
        <f t="shared" si="19"/>
      </c>
      <c r="K128" s="29">
        <f t="shared" si="22"/>
      </c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8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</row>
    <row r="129" outlineLevel="2">
      <c r="A129" s="1"/>
      <c r="B129" s="4"/>
      <c r="C129" s="23" t="s">
        <v>422</v>
      </c>
      <c r="D129" s="28">
        <f t="shared" si="1"/>
      </c>
      <c r="E129" s="28">
        <f t="shared" si="4"/>
      </c>
      <c r="F129" s="28">
        <f t="shared" si="7"/>
      </c>
      <c r="G129" s="28">
        <f t="shared" si="10"/>
      </c>
      <c r="H129" s="28">
        <f t="shared" si="13"/>
      </c>
      <c r="I129" s="28">
        <f t="shared" si="16"/>
      </c>
      <c r="J129" s="28">
        <f t="shared" si="19"/>
      </c>
      <c r="K129" s="29">
        <f t="shared" si="22"/>
      </c>
      <c r="M129" s="15"/>
      <c r="N129" s="15">
        <v>18481982.087093998</v>
      </c>
      <c r="O129" s="15">
        <v>16421285.903427215</v>
      </c>
      <c r="P129" s="15">
        <v>14143952.819755485</v>
      </c>
      <c r="Q129" s="15">
        <v>13242884.065421071</v>
      </c>
      <c r="R129" s="15">
        <v>13025123.999113999</v>
      </c>
      <c r="S129" s="15">
        <v>11986086.47815565</v>
      </c>
      <c r="T129" s="15">
        <v>10707485.324386751</v>
      </c>
      <c r="U129" s="15">
        <v>11242078.063614417</v>
      </c>
      <c r="V129" s="15">
        <v>13745655.802095663</v>
      </c>
      <c r="W129" s="15">
        <v>14000591.749773756</v>
      </c>
      <c r="X129" s="15">
        <v>1.3120115356760025E7</v>
      </c>
      <c r="Y129" s="15">
        <v>1.2223316447410373E7</v>
      </c>
      <c r="Z129" s="15">
        <v>10579910.03832208</v>
      </c>
      <c r="AA129" s="15">
        <v>1.0049012220697131E7</v>
      </c>
      <c r="AB129" s="15">
        <v>8893755.764748687</v>
      </c>
      <c r="AC129" s="15">
        <v>9042939.159579424</v>
      </c>
      <c r="AD129" s="15">
        <v>8877212.982285934</v>
      </c>
      <c r="AE129" s="15">
        <v>8330997.33388384</v>
      </c>
      <c r="AF129" s="15">
        <v>6727014.576795572</v>
      </c>
      <c r="AG129" s="15">
        <v>6609045.0316406945</v>
      </c>
      <c r="AH129" s="15">
        <v>6355585.758452999</v>
      </c>
      <c r="AI129" s="15">
        <v>5668236.919116217</v>
      </c>
      <c r="AJ129" s="15">
        <v>4930009.177334251</v>
      </c>
      <c r="AK129" s="15">
        <v>4633083.114040176</v>
      </c>
      <c r="AL129" s="15">
        <v>5957018.851295999</v>
      </c>
      <c r="AM129" s="15">
        <v>5548101.140217838</v>
      </c>
      <c r="AN129" s="15">
        <v>5462715.902322528</v>
      </c>
      <c r="AO129" s="15">
        <v>5718331.503217709</v>
      </c>
      <c r="AP129" s="15">
        <v>5931631.015278807</v>
      </c>
      <c r="AQ129" s="15">
        <v>5598076.379806513</v>
      </c>
      <c r="AR129" s="15">
        <v>4695385.177704925</v>
      </c>
      <c r="AS129" s="15">
        <v>4852377.097728664</v>
      </c>
      <c r="AT129" s="15">
        <v>5215143.560558348</v>
      </c>
      <c r="AU129" s="15">
        <v>5073807.712951668</v>
      </c>
      <c r="AV129" s="15">
        <v>4619498.2647625925</v>
      </c>
      <c r="AW129" s="15">
        <v>3744272.3039119476</v>
      </c>
      <c r="AX129" s="15">
        <v>4068757.621899725</v>
      </c>
      <c r="AY129" s="15">
        <v>4478828.48641554</v>
      </c>
      <c r="AZ129" s="15">
        <v>4109563.3119619135</v>
      </c>
      <c r="BA129" s="15">
        <v>4675218.4400556795</v>
      </c>
      <c r="BB129" s="15">
        <v>4607304.742150273</v>
      </c>
      <c r="BC129" s="15">
        <v>4631685.969292685</v>
      </c>
      <c r="BD129" s="15">
        <v>3908294.2972086254</v>
      </c>
      <c r="BE129" s="15">
        <v>3254946.5525873397</v>
      </c>
      <c r="BF129" s="15">
        <v>3052089.058163124</v>
      </c>
      <c r="BG129" s="15">
        <v>3247412.818640274</v>
      </c>
      <c r="BH129" s="15">
        <v>3200884.6457088874</v>
      </c>
      <c r="BI129" s="15">
        <v>2806183.9217029386</v>
      </c>
      <c r="BJ129" s="15">
        <v>2817143.9133759593</v>
      </c>
      <c r="BK129" s="15">
        <v>2923415.9487395575</v>
      </c>
      <c r="BL129" s="15">
        <v>2740648.954369725</v>
      </c>
      <c r="BM129" s="15">
        <v>2094510.6072882616</v>
      </c>
      <c r="BN129" s="15">
        <v>2069632.4605174996</v>
      </c>
      <c r="BO129" s="15">
        <v>2032501.1095461762</v>
      </c>
      <c r="BP129" s="15">
        <v>2259655.994430789</v>
      </c>
      <c r="BQ129" s="15">
        <v>2215537.668931902</v>
      </c>
      <c r="BR129" s="15">
        <v>2042971.1981762762</v>
      </c>
      <c r="BS129" s="15">
        <v>2076440.530910223</v>
      </c>
      <c r="BT129" s="15">
        <v>1961988.5424400219</v>
      </c>
      <c r="BU129" s="15">
        <v>1722149.6289534569</v>
      </c>
      <c r="BV129" s="15">
        <v>1656337.3783936729</v>
      </c>
      <c r="BW129" s="15">
        <v>1599104.7759921602</v>
      </c>
      <c r="BX129" s="15">
        <v>1407809.9460137351</v>
      </c>
      <c r="BY129" s="15">
        <v>614508.605332146</v>
      </c>
      <c r="BZ129" s="15">
        <v>1162114.9066703648</v>
      </c>
      <c r="CA129" s="15">
        <v>1753885.594343337</v>
      </c>
      <c r="CB129" s="15">
        <v>1620008.2846164736</v>
      </c>
      <c r="CC129" s="15">
        <v>1445094.4902688481</v>
      </c>
      <c r="CD129" s="15">
        <v>1914686.7061192305</v>
      </c>
      <c r="CE129" s="15">
        <v>1634971.759734235</v>
      </c>
      <c r="CF129" s="15">
        <v>1446281.117448817</v>
      </c>
      <c r="CG129" s="15">
        <v>1225999.9817955426</v>
      </c>
      <c r="CH129" s="15">
        <v>1742271.6999387755</v>
      </c>
      <c r="CI129" s="15">
        <v>1420915.9175119766</v>
      </c>
      <c r="CJ129" s="15">
        <v>1676849.4424106104</v>
      </c>
      <c r="CK129" s="15">
        <v>1539999.9800703053</v>
      </c>
      <c r="CL129" s="15">
        <v>1837335.9880811777</v>
      </c>
      <c r="CM129" s="15">
        <v>1208739.7887334928</v>
      </c>
      <c r="CN129" s="15">
        <v>1096116.9263874134</v>
      </c>
      <c r="CO129" s="15">
        <v>1048221.9981644794</v>
      </c>
      <c r="CP129" s="15">
        <v>1706046.8426366104</v>
      </c>
      <c r="CQ129" s="15">
        <v>1250410.7270651232</v>
      </c>
      <c r="CR129" s="15">
        <v>1088608.5516295612</v>
      </c>
      <c r="CS129" s="15">
        <v>1015999.9902450183</v>
      </c>
      <c r="CT129" s="15">
        <v>1119142.6243169566</v>
      </c>
      <c r="CU129" s="15">
        <v>825345.1575088828</v>
      </c>
      <c r="CV129" s="15">
        <v>800958.1590856968</v>
      </c>
      <c r="CW129" s="15">
        <v>561999.9940289243</v>
      </c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8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</row>
    <row r="130" outlineLevel="2">
      <c r="A130" s="1"/>
      <c r="B130" s="4"/>
      <c r="C130" s="23" t="s">
        <v>423</v>
      </c>
      <c r="D130" s="28">
        <f t="shared" si="1"/>
      </c>
      <c r="E130" s="28">
        <f t="shared" si="4"/>
      </c>
      <c r="F130" s="28">
        <f t="shared" si="7"/>
      </c>
      <c r="G130" s="28">
        <f t="shared" si="10"/>
      </c>
      <c r="H130" s="28">
        <f t="shared" si="13"/>
      </c>
      <c r="I130" s="28">
        <f t="shared" si="16"/>
      </c>
      <c r="J130" s="28">
        <f t="shared" si="19"/>
      </c>
      <c r="K130" s="29">
        <f t="shared" si="22"/>
      </c>
      <c r="M130" s="15">
        <v>13097642.12757</v>
      </c>
      <c r="N130" s="15">
        <v>13211165.041911999</v>
      </c>
      <c r="O130" s="15">
        <v>11208833.749801381</v>
      </c>
      <c r="P130" s="15">
        <v>9035694.439683976</v>
      </c>
      <c r="Q130" s="15">
        <v>8182518.179332539</v>
      </c>
      <c r="R130" s="15">
        <v>8290509.543865999</v>
      </c>
      <c r="S130" s="15">
        <v>7334552.733406822</v>
      </c>
      <c r="T130" s="15">
        <v>6668780.702113727</v>
      </c>
      <c r="U130" s="15">
        <v>7613268.199025793</v>
      </c>
      <c r="V130" s="15">
        <v>1.0312657652361311E7</v>
      </c>
      <c r="W130" s="15">
        <v>10529432.144742882</v>
      </c>
      <c r="X130" s="15">
        <v>9267197.80685967</v>
      </c>
      <c r="Y130" s="15">
        <v>8250910.95865103</v>
      </c>
      <c r="Z130" s="15">
        <v>6602160.607956059</v>
      </c>
      <c r="AA130" s="15">
        <v>6209374.119824446</v>
      </c>
      <c r="AB130" s="15">
        <v>5184418.995802618</v>
      </c>
      <c r="AC130" s="15">
        <v>5452360.680721269</v>
      </c>
      <c r="AD130" s="15">
        <v>5451756.505657905</v>
      </c>
      <c r="AE130" s="15">
        <v>5101154.199176895</v>
      </c>
      <c r="AF130" s="15">
        <v>4353027.953359256</v>
      </c>
      <c r="AG130" s="15">
        <v>4330503.5815334525</v>
      </c>
      <c r="AH130" s="15">
        <v>4139062.137489</v>
      </c>
      <c r="AI130" s="15">
        <v>3525911.9665589645</v>
      </c>
      <c r="AJ130" s="15">
        <v>2519160.3347385502</v>
      </c>
      <c r="AK130" s="15">
        <v>2118844.96307784</v>
      </c>
      <c r="AL130" s="15">
        <v>3493357.3290560003</v>
      </c>
      <c r="AM130" s="15">
        <v>3147451.7383377664</v>
      </c>
      <c r="AN130" s="15">
        <v>3066015.4585192436</v>
      </c>
      <c r="AO130" s="15">
        <v>3280800.5702852523</v>
      </c>
      <c r="AP130" s="15">
        <v>3583186.7120913127</v>
      </c>
      <c r="AQ130" s="15">
        <v>3249272.7622227604</v>
      </c>
      <c r="AR130" s="15">
        <v>2782190.598968544</v>
      </c>
      <c r="AS130" s="15">
        <v>2922528.281812684</v>
      </c>
      <c r="AT130" s="15">
        <v>3442660.114535762</v>
      </c>
      <c r="AU130" s="15">
        <v>3307447.6667020763</v>
      </c>
      <c r="AV130" s="15">
        <v>2918425.3227593754</v>
      </c>
      <c r="AW130" s="15">
        <v>2086510.4907645097</v>
      </c>
      <c r="AX130" s="15">
        <v>2368460.12699265</v>
      </c>
      <c r="AY130" s="15">
        <v>2732999.32219596</v>
      </c>
      <c r="AZ130" s="15">
        <v>2349044.5141584557</v>
      </c>
      <c r="BA130" s="15">
        <v>2919616.757333716</v>
      </c>
      <c r="BB130" s="15">
        <v>2783328.0524460855</v>
      </c>
      <c r="BC130" s="15">
        <v>2759223.194112537</v>
      </c>
      <c r="BD130" s="15">
        <v>2381885.418025875</v>
      </c>
      <c r="BE130" s="15">
        <v>1880083.27132743</v>
      </c>
      <c r="BF130" s="15">
        <v>1659934.330969215</v>
      </c>
      <c r="BG130" s="15">
        <v>1892053.186690698</v>
      </c>
      <c r="BH130" s="15">
        <v>1925471.455577327</v>
      </c>
      <c r="BI130" s="15">
        <v>1568367.864340228</v>
      </c>
      <c r="BJ130" s="15">
        <v>1575042.4497689279</v>
      </c>
      <c r="BK130" s="15">
        <v>1760570.46064344</v>
      </c>
      <c r="BL130" s="15">
        <v>1644344.0828129342</v>
      </c>
      <c r="BM130" s="15">
        <v>1152242.7557663799</v>
      </c>
      <c r="BN130" s="15">
        <v>1150028.95392375</v>
      </c>
      <c r="BO130" s="15">
        <v>1072226.501837824</v>
      </c>
      <c r="BP130" s="15">
        <v>1319672.5094412807</v>
      </c>
      <c r="BQ130" s="15">
        <v>1368396.2909167302</v>
      </c>
      <c r="BR130" s="15">
        <v>1276437.1765723743</v>
      </c>
      <c r="BS130" s="15">
        <v>1374909.4665033182</v>
      </c>
      <c r="BT130" s="15">
        <v>1298826.5398150128</v>
      </c>
      <c r="BU130" s="15">
        <v>1064762.928555627</v>
      </c>
      <c r="BV130" s="15">
        <v>1029252.669341352</v>
      </c>
      <c r="BW130" s="15">
        <v>989255.7329181901</v>
      </c>
      <c r="BX130" s="15">
        <v>802514.79965371</v>
      </c>
      <c r="BY130" s="15">
        <v>11213.819339246998</v>
      </c>
      <c r="BZ130" s="15">
        <v>458981.37270738045</v>
      </c>
      <c r="CA130" s="15">
        <v>1067324.0088912144</v>
      </c>
      <c r="CB130" s="15">
        <v>1059423.991394087</v>
      </c>
      <c r="CC130" s="15">
        <v>816536.53528608</v>
      </c>
      <c r="CD130" s="15">
        <v>1261189.1176828889</v>
      </c>
      <c r="CE130" s="15">
        <v>1039000.0165233106</v>
      </c>
      <c r="CF130" s="15">
        <v>848159.0077871598</v>
      </c>
      <c r="CG130" s="15">
        <v>609999.9909423174</v>
      </c>
      <c r="CH130" s="15">
        <v>957109.8884637193</v>
      </c>
      <c r="CI130" s="15">
        <v>1047000.0053381295</v>
      </c>
      <c r="CJ130" s="15">
        <v>1120790.9973265547</v>
      </c>
      <c r="CK130" s="15">
        <v>993999.9871362881</v>
      </c>
      <c r="CL130" s="15">
        <v>1091145.083668933</v>
      </c>
      <c r="CM130" s="15">
        <v>737498.0108525412</v>
      </c>
      <c r="CN130" s="15">
        <v>540483.9940732147</v>
      </c>
      <c r="CO130" s="15">
        <v>517237.9990942749</v>
      </c>
      <c r="CP130" s="15">
        <v>859726.0412891493</v>
      </c>
      <c r="CQ130" s="15">
        <v>810369.9890587894</v>
      </c>
      <c r="CR130" s="15">
        <v>619184.009904715</v>
      </c>
      <c r="CS130" s="15">
        <v>558999.9946328398</v>
      </c>
      <c r="CT130" s="15">
        <v>422143.65113061573</v>
      </c>
      <c r="CU130" s="15">
        <v>488000.0037577464</v>
      </c>
      <c r="CV130" s="15">
        <v>243000.00263952432</v>
      </c>
      <c r="CW130" s="15">
        <v>119999.9987250372</v>
      </c>
      <c r="CX130" s="15">
        <v>777725.79275482</v>
      </c>
      <c r="CY130" s="15"/>
      <c r="CZ130" s="15"/>
      <c r="DA130" s="15"/>
      <c r="DB130" s="15">
        <v>288726.401759135</v>
      </c>
      <c r="DC130" s="15"/>
      <c r="DD130" s="15"/>
      <c r="DE130" s="15"/>
      <c r="DF130" s="15">
        <v>1855551.5592570563</v>
      </c>
      <c r="DG130" s="15"/>
      <c r="DH130" s="15"/>
      <c r="DI130" s="15"/>
      <c r="DJ130" s="15">
        <v>686641.8027251548</v>
      </c>
      <c r="DK130" s="15"/>
      <c r="DL130" s="15"/>
      <c r="DM130" s="15"/>
      <c r="DN130" s="15">
        <v>434889.71026512265</v>
      </c>
      <c r="DO130" s="15"/>
      <c r="DP130" s="15"/>
      <c r="DQ130" s="15"/>
      <c r="DR130" s="15">
        <v>436680.6040572652</v>
      </c>
      <c r="DS130" s="15"/>
      <c r="DT130" s="15"/>
      <c r="DU130" s="15"/>
      <c r="DV130" s="8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</row>
    <row r="131" outlineLevel="2">
      <c r="A131" s="1"/>
      <c r="B131" s="4"/>
      <c r="C131" s="23" t="s">
        <v>424</v>
      </c>
      <c r="D131" s="28">
        <f t="shared" si="1"/>
      </c>
      <c r="E131" s="28">
        <f t="shared" si="4"/>
      </c>
      <c r="F131" s="28">
        <f t="shared" si="7"/>
      </c>
      <c r="G131" s="28">
        <f t="shared" si="10"/>
      </c>
      <c r="H131" s="28">
        <f t="shared" si="13"/>
      </c>
      <c r="I131" s="28">
        <f t="shared" si="16"/>
      </c>
      <c r="J131" s="28">
        <f t="shared" si="19"/>
      </c>
      <c r="K131" s="29">
        <f t="shared" si="22"/>
      </c>
      <c r="M131" s="15"/>
      <c r="N131" s="15">
        <v>18481982.087093998</v>
      </c>
      <c r="O131" s="15">
        <v>16421285.903427215</v>
      </c>
      <c r="P131" s="15">
        <v>14143952.819755485</v>
      </c>
      <c r="Q131" s="15">
        <v>13242884.065421071</v>
      </c>
      <c r="R131" s="15">
        <v>13025123.999113999</v>
      </c>
      <c r="S131" s="15">
        <v>11986086.47815565</v>
      </c>
      <c r="T131" s="15">
        <v>10707485.324386751</v>
      </c>
      <c r="U131" s="15">
        <v>11242078.063614417</v>
      </c>
      <c r="V131" s="15">
        <v>13745655.802095663</v>
      </c>
      <c r="W131" s="15">
        <v>14000591.749773756</v>
      </c>
      <c r="X131" s="15">
        <v>1.3120115356760025E7</v>
      </c>
      <c r="Y131" s="15">
        <v>1.2223316447410373E7</v>
      </c>
      <c r="Z131" s="15">
        <v>10579910.03832208</v>
      </c>
      <c r="AA131" s="15">
        <v>1.0049012220697131E7</v>
      </c>
      <c r="AB131" s="15">
        <v>8893755.764748687</v>
      </c>
      <c r="AC131" s="15">
        <v>9042939.159579424</v>
      </c>
      <c r="AD131" s="15">
        <v>8877212.982285934</v>
      </c>
      <c r="AE131" s="15">
        <v>8330997.33388384</v>
      </c>
      <c r="AF131" s="15">
        <v>6727014.576795572</v>
      </c>
      <c r="AG131" s="15">
        <v>6609045.0316406945</v>
      </c>
      <c r="AH131" s="15">
        <v>6355585.758452999</v>
      </c>
      <c r="AI131" s="15">
        <v>5668236.919116217</v>
      </c>
      <c r="AJ131" s="15">
        <v>4930009.177334251</v>
      </c>
      <c r="AK131" s="15">
        <v>4633083.114040176</v>
      </c>
      <c r="AL131" s="15">
        <v>5957018.851295999</v>
      </c>
      <c r="AM131" s="15">
        <v>5548101.140217838</v>
      </c>
      <c r="AN131" s="15">
        <v>5462715.902322528</v>
      </c>
      <c r="AO131" s="15">
        <v>5718331.503217709</v>
      </c>
      <c r="AP131" s="15">
        <v>5931631.015278807</v>
      </c>
      <c r="AQ131" s="15">
        <v>5598076.379806513</v>
      </c>
      <c r="AR131" s="15">
        <v>4695385.177704925</v>
      </c>
      <c r="AS131" s="15">
        <v>4852377.097728664</v>
      </c>
      <c r="AT131" s="15">
        <v>5215143.560558348</v>
      </c>
      <c r="AU131" s="15">
        <v>5073807.712951668</v>
      </c>
      <c r="AV131" s="15">
        <v>4619498.2647625925</v>
      </c>
      <c r="AW131" s="15">
        <v>3744272.3039119476</v>
      </c>
      <c r="AX131" s="15">
        <v>4068757.621899725</v>
      </c>
      <c r="AY131" s="15">
        <v>4478828.48641554</v>
      </c>
      <c r="AZ131" s="15">
        <v>4109563.3119619135</v>
      </c>
      <c r="BA131" s="15">
        <v>4675218.4400556795</v>
      </c>
      <c r="BB131" s="15">
        <v>4607304.742150273</v>
      </c>
      <c r="BC131" s="15">
        <v>4631685.969292685</v>
      </c>
      <c r="BD131" s="15">
        <v>3908294.2972086254</v>
      </c>
      <c r="BE131" s="15">
        <v>3254946.5525873397</v>
      </c>
      <c r="BF131" s="15">
        <v>3052089.058163124</v>
      </c>
      <c r="BG131" s="15">
        <v>3247412.818640274</v>
      </c>
      <c r="BH131" s="15">
        <v>3200884.6457088874</v>
      </c>
      <c r="BI131" s="15">
        <v>2806183.9217029386</v>
      </c>
      <c r="BJ131" s="15">
        <v>2817143.9133759593</v>
      </c>
      <c r="BK131" s="15">
        <v>2923415.9487395575</v>
      </c>
      <c r="BL131" s="15">
        <v>2740648.954369725</v>
      </c>
      <c r="BM131" s="15">
        <v>2094510.6072882616</v>
      </c>
      <c r="BN131" s="15">
        <v>2069632.4605174996</v>
      </c>
      <c r="BO131" s="15">
        <v>2032501.1095461762</v>
      </c>
      <c r="BP131" s="15">
        <v>2259655.994430789</v>
      </c>
      <c r="BQ131" s="15">
        <v>2215537.668931902</v>
      </c>
      <c r="BR131" s="15">
        <v>2042971.1981762762</v>
      </c>
      <c r="BS131" s="15">
        <v>2076440.530910223</v>
      </c>
      <c r="BT131" s="15">
        <v>1961988.5424400219</v>
      </c>
      <c r="BU131" s="15">
        <v>1722149.6289534569</v>
      </c>
      <c r="BV131" s="15">
        <v>1656337.3783936729</v>
      </c>
      <c r="BW131" s="15">
        <v>1599104.7759921602</v>
      </c>
      <c r="BX131" s="15">
        <v>1407809.9460137351</v>
      </c>
      <c r="BY131" s="15">
        <v>614508.605332146</v>
      </c>
      <c r="BZ131" s="15">
        <v>1162114.9066703648</v>
      </c>
      <c r="CA131" s="15">
        <v>1753885.594343337</v>
      </c>
      <c r="CB131" s="15">
        <v>1620008.2846164736</v>
      </c>
      <c r="CC131" s="15">
        <v>1445094.4902688481</v>
      </c>
      <c r="CD131" s="15">
        <v>1914686.7061192305</v>
      </c>
      <c r="CE131" s="15">
        <v>1634971.759734235</v>
      </c>
      <c r="CF131" s="15">
        <v>1446281.117448817</v>
      </c>
      <c r="CG131" s="15">
        <v>1225999.9817955426</v>
      </c>
      <c r="CH131" s="15">
        <v>1742271.6999387755</v>
      </c>
      <c r="CI131" s="15">
        <v>1420915.9175119766</v>
      </c>
      <c r="CJ131" s="15">
        <v>1676849.4424106104</v>
      </c>
      <c r="CK131" s="15">
        <v>1539999.9800703053</v>
      </c>
      <c r="CL131" s="15">
        <v>1837335.9880811777</v>
      </c>
      <c r="CM131" s="15">
        <v>1208739.7887334928</v>
      </c>
      <c r="CN131" s="15">
        <v>1096116.9263874134</v>
      </c>
      <c r="CO131" s="15">
        <v>1048221.9981644794</v>
      </c>
      <c r="CP131" s="15">
        <v>1706046.8426366104</v>
      </c>
      <c r="CQ131" s="15">
        <v>1250410.7270651232</v>
      </c>
      <c r="CR131" s="15">
        <v>1088608.5516295612</v>
      </c>
      <c r="CS131" s="15">
        <v>1015999.9902450183</v>
      </c>
      <c r="CT131" s="15">
        <v>1119142.6243169566</v>
      </c>
      <c r="CU131" s="15">
        <v>825345.1575088828</v>
      </c>
      <c r="CV131" s="15">
        <v>800958.1590856968</v>
      </c>
      <c r="CW131" s="15">
        <v>561999.9940289243</v>
      </c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8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</row>
    <row r="132" outlineLevel="2">
      <c r="A132" s="1"/>
      <c r="B132" s="4"/>
      <c r="C132" s="23" t="s">
        <v>425</v>
      </c>
      <c r="D132" s="28">
        <f t="shared" si="1"/>
      </c>
      <c r="E132" s="28">
        <f t="shared" si="4"/>
      </c>
      <c r="F132" s="28">
        <f t="shared" si="7"/>
      </c>
      <c r="G132" s="28">
        <f t="shared" si="10"/>
      </c>
      <c r="H132" s="28">
        <f t="shared" si="13"/>
      </c>
      <c r="I132" s="28">
        <f t="shared" si="16"/>
      </c>
      <c r="J132" s="28">
        <f t="shared" si="19"/>
      </c>
      <c r="K132" s="29">
        <f t="shared" si="22"/>
      </c>
      <c r="M132" s="15">
        <v>10990231.676424</v>
      </c>
      <c r="N132" s="15">
        <v>11584580.098910999</v>
      </c>
      <c r="O132" s="15">
        <v>10007822.1621255</v>
      </c>
      <c r="P132" s="15">
        <v>7764274.75990903</v>
      </c>
      <c r="Q132" s="15">
        <v>7361973.818282814</v>
      </c>
      <c r="R132" s="15">
        <v>7489590.084082</v>
      </c>
      <c r="S132" s="15">
        <v>6733875.941535538</v>
      </c>
      <c r="T132" s="15">
        <v>5939185.282484436</v>
      </c>
      <c r="U132" s="15">
        <v>6746833.947227971</v>
      </c>
      <c r="V132" s="15">
        <v>8581241.192275645</v>
      </c>
      <c r="W132" s="15">
        <v>9436584.428211201</v>
      </c>
      <c r="X132" s="15">
        <v>8282668.503005859</v>
      </c>
      <c r="Y132" s="15">
        <v>7364506.548513654</v>
      </c>
      <c r="Z132" s="15">
        <v>5773867.776622035</v>
      </c>
      <c r="AA132" s="15">
        <v>5589615.478045361</v>
      </c>
      <c r="AB132" s="15">
        <v>4676475.764388555</v>
      </c>
      <c r="AC132" s="15">
        <v>4935570.81874302</v>
      </c>
      <c r="AD132" s="15">
        <v>4618159.391581956</v>
      </c>
      <c r="AE132" s="15">
        <v>4563632.688504451</v>
      </c>
      <c r="AF132" s="15">
        <v>3919595.0998802953</v>
      </c>
      <c r="AG132" s="15">
        <v>3908572.7638212214</v>
      </c>
      <c r="AH132" s="15">
        <v>3809892.0345059996</v>
      </c>
      <c r="AI132" s="15">
        <v>3262061.024857958</v>
      </c>
      <c r="AJ132" s="15">
        <v>2186563.293581648</v>
      </c>
      <c r="AK132" s="15">
        <v>2010152.5499386373</v>
      </c>
      <c r="AL132" s="15">
        <v>3240542.81904</v>
      </c>
      <c r="AM132" s="15">
        <v>2926046.1862666653</v>
      </c>
      <c r="AN132" s="15">
        <v>2612185.147306197</v>
      </c>
      <c r="AO132" s="15">
        <v>3019272.9984601657</v>
      </c>
      <c r="AP132" s="15">
        <v>3303880.879905233</v>
      </c>
      <c r="AQ132" s="15">
        <v>2945500.782514542</v>
      </c>
      <c r="AR132" s="15">
        <v>2182732.6700485623</v>
      </c>
      <c r="AS132" s="15">
        <v>2594286.6473759995</v>
      </c>
      <c r="AT132" s="15">
        <v>3153266.3101321883</v>
      </c>
      <c r="AU132" s="15">
        <v>2934194.0268947235</v>
      </c>
      <c r="AV132" s="15">
        <v>2246472.7702542357</v>
      </c>
      <c r="AW132" s="15">
        <v>1848354.4468958136</v>
      </c>
      <c r="AX132" s="15">
        <v>2114432.060525502</v>
      </c>
      <c r="AY132" s="15">
        <v>2446023.392156772</v>
      </c>
      <c r="AZ132" s="15">
        <v>1880527.521993879</v>
      </c>
      <c r="BA132" s="15">
        <v>2590312.349175861</v>
      </c>
      <c r="BB132" s="15">
        <v>2242270.7881782427</v>
      </c>
      <c r="BC132" s="15">
        <v>2441617.5380970556</v>
      </c>
      <c r="BD132" s="15">
        <v>1896335.054654538</v>
      </c>
      <c r="BE132" s="15">
        <v>1664019.4668918205</v>
      </c>
      <c r="BF132" s="15">
        <v>1354396.779094826</v>
      </c>
      <c r="BG132" s="15">
        <v>1634183.5006076752</v>
      </c>
      <c r="BH132" s="15">
        <v>1642281.2087292483</v>
      </c>
      <c r="BI132" s="15">
        <v>1351061.7139067184</v>
      </c>
      <c r="BJ132" s="15">
        <v>1180989.1141103522</v>
      </c>
      <c r="BK132" s="15">
        <v>1620998.086781516</v>
      </c>
      <c r="BL132" s="15">
        <v>1503066.431475593</v>
      </c>
      <c r="BM132" s="15">
        <v>1087202.5123352949</v>
      </c>
      <c r="BN132" s="15">
        <v>1087847.4330388487</v>
      </c>
      <c r="BO132" s="15">
        <v>1016409.9373219784</v>
      </c>
      <c r="BP132" s="15">
        <v>1226470.7615400357</v>
      </c>
      <c r="BQ132" s="15">
        <v>1244324.2796867737</v>
      </c>
      <c r="BR132" s="15">
        <v>1225757.089743741</v>
      </c>
      <c r="BS132" s="15">
        <v>1313094.2281827</v>
      </c>
      <c r="BT132" s="15">
        <v>1249199.2079402313</v>
      </c>
      <c r="BU132" s="15">
        <v>1029671.3750955572</v>
      </c>
      <c r="BV132" s="15">
        <v>966372.3017888659</v>
      </c>
      <c r="BW132" s="15">
        <v>932534.4147824231</v>
      </c>
      <c r="BX132" s="15">
        <v>743426.3061250746</v>
      </c>
      <c r="BY132" s="15">
        <v>55047.74079733425</v>
      </c>
      <c r="BZ132" s="15">
        <v>3459775.5494350917</v>
      </c>
      <c r="CA132" s="15">
        <v>947779.0078953593</v>
      </c>
      <c r="CB132" s="15">
        <v>946549.992310985</v>
      </c>
      <c r="CC132" s="15">
        <v>764105.3912496695</v>
      </c>
      <c r="CD132" s="15">
        <v>1107244.1121667207</v>
      </c>
      <c r="CE132" s="15">
        <v>922000.014662649</v>
      </c>
      <c r="CF132" s="15">
        <v>777260.0071362185</v>
      </c>
      <c r="CG132" s="15">
        <v>572999.9914917179</v>
      </c>
      <c r="CH132" s="15">
        <v>904977.1447074288</v>
      </c>
      <c r="CI132" s="15">
        <v>981000.0050016285</v>
      </c>
      <c r="CJ132" s="15">
        <v>1050657.9974938445</v>
      </c>
      <c r="CK132" s="15">
        <v>935999.9878868869</v>
      </c>
      <c r="CL132" s="15">
        <v>1034975.5362333815</v>
      </c>
      <c r="CM132" s="15">
        <v>739524.0108823545</v>
      </c>
      <c r="CN132" s="15">
        <v>555959.9939035095</v>
      </c>
      <c r="CO132" s="15">
        <v>534824.9990634785</v>
      </c>
      <c r="CP132" s="15">
        <v>857497.6735189976</v>
      </c>
      <c r="CQ132" s="15">
        <v>804355.9891399875</v>
      </c>
      <c r="CR132" s="15">
        <v>628762.0100579285</v>
      </c>
      <c r="CS132" s="15">
        <v>568999.9945368262</v>
      </c>
      <c r="CT132" s="15">
        <v>487233.59944764484</v>
      </c>
      <c r="CU132" s="15">
        <v>443000.0034112329</v>
      </c>
      <c r="CV132" s="15">
        <v>232000.00252003968</v>
      </c>
      <c r="CW132" s="15">
        <v>124999.99867191374</v>
      </c>
      <c r="CX132" s="15">
        <v>154925.48514915162</v>
      </c>
      <c r="CY132" s="15">
        <v>155699.9989751608</v>
      </c>
      <c r="CZ132" s="15">
        <v>155700.00025665588</v>
      </c>
      <c r="DA132" s="15">
        <v>155699.99969795757</v>
      </c>
      <c r="DB132" s="15">
        <v>94073.14613547536</v>
      </c>
      <c r="DC132" s="15">
        <v>105001.99887934937</v>
      </c>
      <c r="DD132" s="15">
        <v>105002.00168665762</v>
      </c>
      <c r="DE132" s="15">
        <v>110431.9986845583</v>
      </c>
      <c r="DF132" s="15">
        <v>406105.01954713627</v>
      </c>
      <c r="DG132" s="15">
        <v>519221.9944826172</v>
      </c>
      <c r="DH132" s="15">
        <v>528987.9939580895</v>
      </c>
      <c r="DI132" s="15">
        <v>533871.0028385974</v>
      </c>
      <c r="DJ132" s="15">
        <v>169903.59704657557</v>
      </c>
      <c r="DK132" s="15">
        <v>193408.9970926469</v>
      </c>
      <c r="DL132" s="15">
        <v>190338.9995396499</v>
      </c>
      <c r="DM132" s="15">
        <v>185426.99979739505</v>
      </c>
      <c r="DN132" s="15">
        <v>118850.07425655653</v>
      </c>
      <c r="DO132" s="15">
        <v>118849.9987316328</v>
      </c>
      <c r="DP132" s="15">
        <v>118850.00010329254</v>
      </c>
      <c r="DQ132" s="15">
        <v>118850.00001075593</v>
      </c>
      <c r="DR132" s="15">
        <v>86016.75843804149</v>
      </c>
      <c r="DS132" s="15">
        <v>157150.9993355844</v>
      </c>
      <c r="DT132" s="15">
        <v>161640.99974637557</v>
      </c>
      <c r="DU132" s="15">
        <v>162988.00062086692</v>
      </c>
      <c r="DV132" s="8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</row>
    <row r="133" outlineLevel="1">
      <c r="A133" s="1"/>
      <c r="B133" s="4"/>
      <c r="C133" s="23" t="s">
        <v>426</v>
      </c>
      <c r="D133" s="32">
        <f t="shared" si="1"/>
      </c>
      <c r="E133" s="32">
        <f t="shared" si="4"/>
      </c>
      <c r="F133" s="32">
        <f t="shared" si="7"/>
      </c>
      <c r="G133" s="32">
        <f t="shared" si="10"/>
      </c>
      <c r="H133" s="32">
        <f t="shared" si="13"/>
      </c>
      <c r="I133" s="32">
        <f t="shared" si="16"/>
      </c>
      <c r="J133" s="32">
        <f t="shared" si="19"/>
      </c>
      <c r="K133" s="29">
        <f t="shared" si="22"/>
      </c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8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</row>
    <row r="134" outlineLevel="2">
      <c r="A134" s="1"/>
      <c r="B134" s="4"/>
      <c r="C134" s="23" t="s">
        <v>427</v>
      </c>
      <c r="D134" s="28">
        <f t="shared" si="1"/>
      </c>
      <c r="E134" s="28">
        <f t="shared" si="4"/>
      </c>
      <c r="F134" s="28">
        <f t="shared" si="7"/>
      </c>
      <c r="G134" s="28">
        <f t="shared" si="10"/>
      </c>
      <c r="H134" s="28">
        <f t="shared" si="13"/>
      </c>
      <c r="I134" s="28">
        <f t="shared" si="16"/>
      </c>
      <c r="J134" s="28">
        <f t="shared" si="19"/>
      </c>
      <c r="K134" s="29">
        <f t="shared" si="22"/>
      </c>
      <c r="M134" s="15"/>
      <c r="N134" s="15">
        <v>18606032.429682098</v>
      </c>
      <c r="O134" s="15">
        <v>16475765.279719092</v>
      </c>
      <c r="P134" s="15">
        <v>14124089.551914224</v>
      </c>
      <c r="Q134" s="15">
        <v>13137318.664723465</v>
      </c>
      <c r="R134" s="15">
        <v>12814825.127084117</v>
      </c>
      <c r="S134" s="15">
        <v>11985668.762799606</v>
      </c>
      <c r="T134" s="15">
        <v>10708090.512470208</v>
      </c>
      <c r="U134" s="15">
        <v>11242657.304114247</v>
      </c>
      <c r="V134" s="15">
        <v>13711876.700046973</v>
      </c>
      <c r="W134" s="15">
        <v>14000497.248631705</v>
      </c>
      <c r="X134" s="15">
        <v>12880269.547213964</v>
      </c>
      <c r="Y134" s="15">
        <v>12209755.779305343</v>
      </c>
      <c r="Z134" s="15">
        <v>10655625.3214595</v>
      </c>
      <c r="AA134" s="15">
        <v>10049082.608418319</v>
      </c>
      <c r="AB134" s="15">
        <v>8928003.069743317</v>
      </c>
      <c r="AC134" s="15">
        <v>8923584.650355335</v>
      </c>
      <c r="AD134" s="15">
        <v>8876940.558876731</v>
      </c>
      <c r="AE134" s="15">
        <v>8305616.425701056</v>
      </c>
      <c r="AF134" s="15">
        <v>6797343.182213503</v>
      </c>
      <c r="AG134" s="15">
        <v>6611759.293598839</v>
      </c>
      <c r="AH134" s="15">
        <v>6196384.963571714</v>
      </c>
      <c r="AI134" s="15">
        <v>5646015.388548228</v>
      </c>
      <c r="AJ134" s="15">
        <v>4963699.129382808</v>
      </c>
      <c r="AK134" s="15">
        <v>4628095.638585673</v>
      </c>
      <c r="AL134" s="15">
        <v>5937345.4301335355</v>
      </c>
      <c r="AM134" s="15">
        <v>5553674.111149727</v>
      </c>
      <c r="AN134" s="15">
        <v>5424662.505165992</v>
      </c>
      <c r="AO134" s="15">
        <v>5753155.274580426</v>
      </c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8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</row>
    <row r="135" outlineLevel="2">
      <c r="A135" s="1"/>
      <c r="B135" s="4"/>
      <c r="C135" s="23" t="s">
        <v>428</v>
      </c>
      <c r="D135" s="28">
        <f t="shared" si="1"/>
      </c>
      <c r="E135" s="28">
        <f t="shared" si="4"/>
      </c>
      <c r="F135" s="28">
        <f t="shared" si="7"/>
      </c>
      <c r="G135" s="28">
        <f t="shared" si="10"/>
      </c>
      <c r="H135" s="28">
        <f t="shared" si="13"/>
      </c>
      <c r="I135" s="28">
        <f t="shared" si="16"/>
      </c>
      <c r="J135" s="28">
        <f t="shared" si="19"/>
      </c>
      <c r="K135" s="29">
        <f t="shared" si="22"/>
      </c>
      <c r="M135" s="15">
        <v>13097642.12757</v>
      </c>
      <c r="N135" s="15">
        <v>13335215.384500099</v>
      </c>
      <c r="O135" s="15">
        <v>11263313.126093255</v>
      </c>
      <c r="P135" s="15">
        <v>9015831.171842715</v>
      </c>
      <c r="Q135" s="15">
        <v>8076952.778634936</v>
      </c>
      <c r="R135" s="15">
        <v>8080210.67183612</v>
      </c>
      <c r="S135" s="15">
        <v>7334135.018050779</v>
      </c>
      <c r="T135" s="15">
        <v>6669385.890197184</v>
      </c>
      <c r="U135" s="15">
        <v>7613847.439525622</v>
      </c>
      <c r="V135" s="15">
        <v>10278878.550312622</v>
      </c>
      <c r="W135" s="15">
        <v>10529337.643600831</v>
      </c>
      <c r="X135" s="15">
        <v>9027351.997313609</v>
      </c>
      <c r="Y135" s="15">
        <v>8237350.290545999</v>
      </c>
      <c r="Z135" s="15">
        <v>6677875.89109348</v>
      </c>
      <c r="AA135" s="15">
        <v>6209444.507545635</v>
      </c>
      <c r="AB135" s="15">
        <v>5218666.300797249</v>
      </c>
      <c r="AC135" s="15">
        <v>5333006.171497179</v>
      </c>
      <c r="AD135" s="15">
        <v>5451484.082248698</v>
      </c>
      <c r="AE135" s="15">
        <v>5075773.290994111</v>
      </c>
      <c r="AF135" s="15">
        <v>4423356.558777186</v>
      </c>
      <c r="AG135" s="15">
        <v>4333217.843491596</v>
      </c>
      <c r="AH135" s="15">
        <v>3979861.3426077147</v>
      </c>
      <c r="AI135" s="15">
        <v>3503690.435990976</v>
      </c>
      <c r="AJ135" s="15">
        <v>2552850.2867871085</v>
      </c>
      <c r="AK135" s="15">
        <v>2113857.4876233363</v>
      </c>
      <c r="AL135" s="15">
        <v>3473683.907893536</v>
      </c>
      <c r="AM135" s="15">
        <v>3153024.709269655</v>
      </c>
      <c r="AN135" s="15">
        <v>3027962.0613627085</v>
      </c>
      <c r="AO135" s="15">
        <v>3315624.3416479677</v>
      </c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8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</row>
    <row r="136" outlineLevel="2">
      <c r="A136" s="1"/>
      <c r="B136" s="4"/>
      <c r="C136" s="23" t="s">
        <v>429</v>
      </c>
      <c r="D136" s="28">
        <f t="shared" si="1"/>
      </c>
      <c r="E136" s="28">
        <f t="shared" si="4"/>
      </c>
      <c r="F136" s="28">
        <f t="shared" si="7"/>
      </c>
      <c r="G136" s="28">
        <f t="shared" si="10"/>
      </c>
      <c r="H136" s="28">
        <f t="shared" si="13"/>
      </c>
      <c r="I136" s="28">
        <f t="shared" si="16"/>
      </c>
      <c r="J136" s="28">
        <f t="shared" si="19"/>
      </c>
      <c r="K136" s="29">
        <f t="shared" si="22"/>
      </c>
      <c r="M136" s="15">
        <v>10990231.676424</v>
      </c>
      <c r="N136" s="15">
        <v>11105653.43213452</v>
      </c>
      <c r="O136" s="15">
        <v>10060421.051252147</v>
      </c>
      <c r="P136" s="15">
        <v>7531906.970633677</v>
      </c>
      <c r="Q136" s="15">
        <v>7275697.37370409</v>
      </c>
      <c r="R136" s="15">
        <v>6720494.099267537</v>
      </c>
      <c r="S136" s="15">
        <v>6733316.861028723</v>
      </c>
      <c r="T136" s="15">
        <v>5941434.139609188</v>
      </c>
      <c r="U136" s="15">
        <v>6751965.403215642</v>
      </c>
      <c r="V136" s="15">
        <v>7954044.740974976</v>
      </c>
      <c r="W136" s="15">
        <v>9415570.887142189</v>
      </c>
      <c r="X136" s="15">
        <v>8047166.601017853</v>
      </c>
      <c r="Y136" s="15">
        <v>7335738.27330105</v>
      </c>
      <c r="Z136" s="15">
        <v>5984849.732852124</v>
      </c>
      <c r="AA136" s="15">
        <v>5586351.914743869</v>
      </c>
      <c r="AB136" s="15">
        <v>4719512.040760846</v>
      </c>
      <c r="AC136" s="15">
        <v>4842533.64422279</v>
      </c>
      <c r="AD136" s="15">
        <v>4604622.402147162</v>
      </c>
      <c r="AE136" s="15">
        <v>4553109.422984202</v>
      </c>
      <c r="AF136" s="15">
        <v>3987719.132392611</v>
      </c>
      <c r="AG136" s="15">
        <v>3907435.2287727254</v>
      </c>
      <c r="AH136" s="15">
        <v>3689197.4793173</v>
      </c>
      <c r="AI136" s="15">
        <v>3241146.8446177063</v>
      </c>
      <c r="AJ136" s="15">
        <v>2210328.3373514204</v>
      </c>
      <c r="AK136" s="15">
        <v>2004106.3898356177</v>
      </c>
      <c r="AL136" s="15">
        <v>3210765.650813588</v>
      </c>
      <c r="AM136" s="15">
        <v>2915205.841208314</v>
      </c>
      <c r="AN136" s="15">
        <v>2532187.654330124</v>
      </c>
      <c r="AO136" s="15">
        <v>3038787.6155505097</v>
      </c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8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</row>
    <row r="137" outlineLevel="2">
      <c r="A137" s="1"/>
      <c r="B137" s="4"/>
      <c r="C137" s="23" t="s">
        <v>430</v>
      </c>
      <c r="D137" s="29">
        <f t="shared" si="1"/>
      </c>
      <c r="E137" s="29">
        <f t="shared" si="4"/>
      </c>
      <c r="F137" s="29">
        <f t="shared" si="7"/>
      </c>
      <c r="G137" s="29">
        <f t="shared" si="10"/>
      </c>
      <c r="H137" s="29">
        <f t="shared" si="13"/>
      </c>
      <c r="I137" s="29">
        <f t="shared" si="16"/>
      </c>
      <c r="J137" s="29">
        <f t="shared" si="19"/>
      </c>
      <c r="K137" s="29">
        <f t="shared" si="22"/>
      </c>
      <c r="M137" s="16">
        <v>0.42372534204</v>
      </c>
      <c r="N137" s="16">
        <v>0.428303026787219</v>
      </c>
      <c r="O137" s="16">
        <v>0.38786984533534796</v>
      </c>
      <c r="P137" s="16">
        <v>0.290524926262725</v>
      </c>
      <c r="Q137" s="16">
        <v>0.28072023631737</v>
      </c>
      <c r="R137" s="16">
        <v>0.25928007524251</v>
      </c>
      <c r="S137" s="16">
        <v>0.259758501800252</v>
      </c>
      <c r="T137" s="16">
        <v>0.229096275636096</v>
      </c>
      <c r="U137" s="16">
        <v>0.26030929913007606</v>
      </c>
      <c r="V137" s="16">
        <v>0.32999862421801995</v>
      </c>
      <c r="W137" s="16">
        <v>0.36305941688364796</v>
      </c>
      <c r="X137" s="16">
        <v>0.31030632059092</v>
      </c>
      <c r="Y137" s="16">
        <v>0.282960773399097</v>
      </c>
      <c r="Z137" s="16">
        <v>0.23077922370750004</v>
      </c>
      <c r="AA137" s="16">
        <v>0.21557470143916002</v>
      </c>
      <c r="AB137" s="16">
        <v>0.181952473670214</v>
      </c>
      <c r="AC137" s="16">
        <v>0.186850624168698</v>
      </c>
      <c r="AD137" s="16">
        <v>0.17772500848733802</v>
      </c>
      <c r="AE137" s="16">
        <v>0.17574880033849602</v>
      </c>
      <c r="AF137" s="16">
        <v>0.153802903583174</v>
      </c>
      <c r="AG137" s="16">
        <v>0.15063728434790402</v>
      </c>
      <c r="AH137" s="16">
        <v>0.142113390704988</v>
      </c>
      <c r="AI137" s="16">
        <v>0.125066687173338</v>
      </c>
      <c r="AJ137" s="16">
        <v>0.085087552521834</v>
      </c>
      <c r="AK137" s="16">
        <v>0.07736443949760802</v>
      </c>
      <c r="AL137" s="16">
        <v>0.123632452121344</v>
      </c>
      <c r="AM137" s="16">
        <v>0.11258643191891299</v>
      </c>
      <c r="AN137" s="16">
        <v>0.097724786309019</v>
      </c>
      <c r="AO137" s="16">
        <v>0.11710409949343199</v>
      </c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8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</row>
    <row r="138">
      <c r="A138" s="1"/>
      <c r="B138" s="4"/>
      <c r="C138" s="34" t="s">
        <v>89</v>
      </c>
      <c r="D138" s="25">
        <f t="shared" si="1"/>
      </c>
      <c r="E138" s="25">
        <f t="shared" si="4"/>
      </c>
      <c r="F138" s="25">
        <f t="shared" si="7"/>
      </c>
      <c r="G138" s="25">
        <f t="shared" si="10"/>
      </c>
      <c r="H138" s="25">
        <f t="shared" si="13"/>
      </c>
      <c r="I138" s="25">
        <f t="shared" si="16"/>
      </c>
      <c r="J138" s="25">
        <f t="shared" si="19"/>
      </c>
      <c r="K138" s="33">
        <f t="shared" si="22"/>
      </c>
      <c r="L138" s="12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8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</row>
    <row r="139" outlineLevel="1">
      <c r="A139" s="1"/>
      <c r="B139" s="4"/>
      <c r="C139" s="23" t="s">
        <v>90</v>
      </c>
      <c r="D139" s="32">
        <f t="shared" si="2" ref="D139:D142">IF(COUNT(L139:DU139)&gt;0,MEDIAN(L139:DU139),"")</f>
      </c>
      <c r="E139" s="32">
        <f t="shared" si="5" ref="E139:E142">IF(COUNT(L139:DU139)&gt;0,AVERAGE(L139:DU139),"")</f>
      </c>
      <c r="F139" s="32">
        <f t="shared" si="8" ref="F139:F142">IF(COUNT(L139:DU139)&gt;0,MIN(L139:DU139),"")</f>
      </c>
      <c r="G139" s="32">
        <f t="shared" si="11" ref="G139:G142">IF(COUNT(L139:DU139)&gt;0,MAX(L139:DU139),"")</f>
      </c>
      <c r="H139" s="32">
        <f t="shared" si="14" ref="H139:H142">IF(COUNT(L139:DU139)&gt;0,QUARTILE(L139:DU139,1),"")</f>
      </c>
      <c r="I139" s="32">
        <f t="shared" si="17" ref="I139:I142">IF(COUNT(L139:DU139)&gt;0,QUARTILE(L139:DU139,3),"")</f>
      </c>
      <c r="J139" s="32">
        <f t="shared" si="20" ref="J139:J142">IF(COUNT(L139:DU139)&gt;1,STDEV(L139:DU139),"")</f>
      </c>
      <c r="K139" s="29">
        <f t="shared" si="23" ref="K139:K142">IF(COUNT(L139:DU139)&gt;1,STDEV(L139:DU139)/AVERAGE(L139:DU139),"")</f>
      </c>
      <c r="M139" s="27" t="s">
        <v>94</v>
      </c>
      <c r="N139" s="27" t="s">
        <v>95</v>
      </c>
      <c r="O139" s="27" t="s">
        <v>95</v>
      </c>
      <c r="P139" s="27" t="s">
        <v>95</v>
      </c>
      <c r="Q139" s="27" t="s">
        <v>95</v>
      </c>
      <c r="R139" s="27" t="s">
        <v>95</v>
      </c>
      <c r="S139" s="27" t="s">
        <v>95</v>
      </c>
      <c r="T139" s="27" t="s">
        <v>95</v>
      </c>
      <c r="U139" s="27" t="s">
        <v>95</v>
      </c>
      <c r="V139" s="27" t="s">
        <v>95</v>
      </c>
      <c r="W139" s="27" t="s">
        <v>95</v>
      </c>
      <c r="X139" s="27" t="s">
        <v>95</v>
      </c>
      <c r="Y139" s="27" t="s">
        <v>95</v>
      </c>
      <c r="Z139" s="27" t="s">
        <v>95</v>
      </c>
      <c r="AA139" s="27" t="s">
        <v>95</v>
      </c>
      <c r="AB139" s="27" t="s">
        <v>95</v>
      </c>
      <c r="AC139" s="27" t="s">
        <v>95</v>
      </c>
      <c r="AD139" s="27" t="s">
        <v>95</v>
      </c>
      <c r="AE139" s="27" t="s">
        <v>95</v>
      </c>
      <c r="AF139" s="27" t="s">
        <v>95</v>
      </c>
      <c r="AG139" s="27" t="s">
        <v>95</v>
      </c>
      <c r="AH139" s="27" t="s">
        <v>95</v>
      </c>
      <c r="AI139" s="27" t="s">
        <v>95</v>
      </c>
      <c r="AJ139" s="27" t="s">
        <v>95</v>
      </c>
      <c r="AK139" s="27" t="s">
        <v>95</v>
      </c>
      <c r="AL139" s="27" t="s">
        <v>95</v>
      </c>
      <c r="AM139" s="27" t="s">
        <v>95</v>
      </c>
      <c r="AN139" s="27" t="s">
        <v>95</v>
      </c>
      <c r="AO139" s="27" t="s">
        <v>95</v>
      </c>
      <c r="AP139" s="27" t="s">
        <v>95</v>
      </c>
      <c r="AQ139" s="27" t="s">
        <v>95</v>
      </c>
      <c r="AR139" s="27" t="s">
        <v>95</v>
      </c>
      <c r="AS139" s="27" t="s">
        <v>95</v>
      </c>
      <c r="AT139" s="27" t="s">
        <v>95</v>
      </c>
      <c r="AU139" s="27" t="s">
        <v>95</v>
      </c>
      <c r="AV139" s="27" t="s">
        <v>95</v>
      </c>
      <c r="AW139" s="27" t="s">
        <v>95</v>
      </c>
      <c r="AX139" s="27" t="s">
        <v>95</v>
      </c>
      <c r="AY139" s="27" t="s">
        <v>95</v>
      </c>
      <c r="AZ139" s="27" t="s">
        <v>95</v>
      </c>
      <c r="BA139" s="27" t="s">
        <v>95</v>
      </c>
      <c r="BB139" s="27" t="s">
        <v>95</v>
      </c>
      <c r="BC139" s="27" t="s">
        <v>95</v>
      </c>
      <c r="BD139" s="27" t="s">
        <v>95</v>
      </c>
      <c r="BE139" s="27" t="s">
        <v>95</v>
      </c>
      <c r="BF139" s="27" t="s">
        <v>95</v>
      </c>
      <c r="BG139" s="27" t="s">
        <v>95</v>
      </c>
      <c r="BH139" s="27" t="s">
        <v>95</v>
      </c>
      <c r="BI139" s="27" t="s">
        <v>95</v>
      </c>
      <c r="BJ139" s="27" t="s">
        <v>95</v>
      </c>
      <c r="BK139" s="27" t="s">
        <v>95</v>
      </c>
      <c r="BL139" s="27" t="s">
        <v>95</v>
      </c>
      <c r="BM139" s="27" t="s">
        <v>95</v>
      </c>
      <c r="BN139" s="27" t="s">
        <v>95</v>
      </c>
      <c r="BO139" s="27" t="s">
        <v>95</v>
      </c>
      <c r="BP139" s="27" t="s">
        <v>95</v>
      </c>
      <c r="BQ139" s="27" t="s">
        <v>95</v>
      </c>
      <c r="BR139" s="27" t="s">
        <v>95</v>
      </c>
      <c r="BS139" s="27" t="s">
        <v>95</v>
      </c>
      <c r="BT139" s="27" t="s">
        <v>95</v>
      </c>
      <c r="BU139" s="27" t="s">
        <v>95</v>
      </c>
      <c r="BV139" s="27" t="s">
        <v>95</v>
      </c>
      <c r="BW139" s="27" t="s">
        <v>95</v>
      </c>
      <c r="BX139" s="27" t="s">
        <v>95</v>
      </c>
      <c r="BY139" s="27" t="s">
        <v>95</v>
      </c>
      <c r="BZ139" s="27" t="s">
        <v>95</v>
      </c>
      <c r="CA139" s="27" t="s">
        <v>95</v>
      </c>
      <c r="CB139" s="27" t="s">
        <v>95</v>
      </c>
      <c r="CC139" s="27" t="s">
        <v>95</v>
      </c>
      <c r="CD139" s="27" t="s">
        <v>95</v>
      </c>
      <c r="CE139" s="27" t="s">
        <v>95</v>
      </c>
      <c r="CF139" s="27" t="s">
        <v>95</v>
      </c>
      <c r="CG139" s="27" t="s">
        <v>95</v>
      </c>
      <c r="CH139" s="27" t="s">
        <v>95</v>
      </c>
      <c r="CI139" s="27" t="s">
        <v>95</v>
      </c>
      <c r="CJ139" s="27" t="s">
        <v>95</v>
      </c>
      <c r="CK139" s="27" t="s">
        <v>95</v>
      </c>
      <c r="CL139" s="27" t="s">
        <v>95</v>
      </c>
      <c r="CM139" s="27" t="s">
        <v>95</v>
      </c>
      <c r="CN139" s="27" t="s">
        <v>95</v>
      </c>
      <c r="CO139" s="27" t="s">
        <v>95</v>
      </c>
      <c r="CP139" s="27" t="s">
        <v>95</v>
      </c>
      <c r="CQ139" s="27" t="s">
        <v>95</v>
      </c>
      <c r="CR139" s="27" t="s">
        <v>95</v>
      </c>
      <c r="CS139" s="27" t="s">
        <v>95</v>
      </c>
      <c r="CT139" s="27" t="s">
        <v>95</v>
      </c>
      <c r="CU139" s="27" t="s">
        <v>95</v>
      </c>
      <c r="CV139" s="27" t="s">
        <v>95</v>
      </c>
      <c r="CW139" s="27" t="s">
        <v>95</v>
      </c>
      <c r="CX139" s="27" t="s">
        <v>95</v>
      </c>
      <c r="CY139" s="27" t="s">
        <v>95</v>
      </c>
      <c r="CZ139" s="27" t="s">
        <v>95</v>
      </c>
      <c r="DA139" s="27" t="s">
        <v>95</v>
      </c>
      <c r="DB139" s="27" t="s">
        <v>95</v>
      </c>
      <c r="DC139" s="27" t="s">
        <v>95</v>
      </c>
      <c r="DD139" s="27" t="s">
        <v>95</v>
      </c>
      <c r="DE139" s="27" t="s">
        <v>95</v>
      </c>
      <c r="DF139" s="27" t="s">
        <v>95</v>
      </c>
      <c r="DG139" s="27" t="s">
        <v>95</v>
      </c>
      <c r="DH139" s="27" t="s">
        <v>95</v>
      </c>
      <c r="DI139" s="27" t="s">
        <v>95</v>
      </c>
      <c r="DJ139" s="27" t="s">
        <v>95</v>
      </c>
      <c r="DK139" s="27" t="s">
        <v>95</v>
      </c>
      <c r="DL139" s="27" t="s">
        <v>95</v>
      </c>
      <c r="DM139" s="27" t="s">
        <v>95</v>
      </c>
      <c r="DN139" s="27" t="s">
        <v>95</v>
      </c>
      <c r="DO139" s="27" t="s">
        <v>95</v>
      </c>
      <c r="DP139" s="27" t="s">
        <v>95</v>
      </c>
      <c r="DQ139" s="27" t="s">
        <v>95</v>
      </c>
      <c r="DR139" s="27" t="s">
        <v>95</v>
      </c>
      <c r="DS139" s="27" t="s">
        <v>95</v>
      </c>
      <c r="DT139" s="27" t="s">
        <v>95</v>
      </c>
      <c r="DU139" s="27" t="s">
        <v>95</v>
      </c>
      <c r="DV139" s="8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</row>
    <row r="140" outlineLevel="1">
      <c r="A140" s="1"/>
      <c r="B140" s="4"/>
      <c r="C140" s="23" t="s">
        <v>91</v>
      </c>
      <c r="D140" s="32">
        <f t="shared" si="2"/>
      </c>
      <c r="E140" s="32">
        <f t="shared" si="5"/>
      </c>
      <c r="F140" s="32">
        <f t="shared" si="8"/>
      </c>
      <c r="G140" s="32">
        <f t="shared" si="11"/>
      </c>
      <c r="H140" s="32">
        <f t="shared" si="14"/>
      </c>
      <c r="I140" s="32">
        <f t="shared" si="17"/>
      </c>
      <c r="J140" s="32">
        <f t="shared" si="20"/>
      </c>
      <c r="K140" s="29">
        <f t="shared" si="23"/>
      </c>
      <c r="M140" s="27" t="s">
        <v>95</v>
      </c>
      <c r="N140" s="27" t="s">
        <v>95</v>
      </c>
      <c r="O140" s="27" t="s">
        <v>95</v>
      </c>
      <c r="P140" s="27" t="s">
        <v>95</v>
      </c>
      <c r="Q140" s="27" t="s">
        <v>95</v>
      </c>
      <c r="R140" s="27" t="s">
        <v>95</v>
      </c>
      <c r="S140" s="27" t="s">
        <v>95</v>
      </c>
      <c r="T140" s="27" t="s">
        <v>95</v>
      </c>
      <c r="U140" s="27" t="s">
        <v>95</v>
      </c>
      <c r="V140" s="27" t="s">
        <v>95</v>
      </c>
      <c r="W140" s="27" t="s">
        <v>95</v>
      </c>
      <c r="X140" s="27" t="s">
        <v>95</v>
      </c>
      <c r="Y140" s="27" t="s">
        <v>95</v>
      </c>
      <c r="Z140" s="27" t="s">
        <v>95</v>
      </c>
      <c r="AA140" s="27" t="s">
        <v>95</v>
      </c>
      <c r="AB140" s="27" t="s">
        <v>95</v>
      </c>
      <c r="AC140" s="27" t="s">
        <v>95</v>
      </c>
      <c r="AD140" s="27" t="s">
        <v>95</v>
      </c>
      <c r="AE140" s="27" t="s">
        <v>95</v>
      </c>
      <c r="AF140" s="27" t="s">
        <v>95</v>
      </c>
      <c r="AG140" s="27" t="s">
        <v>95</v>
      </c>
      <c r="AH140" s="27" t="s">
        <v>95</v>
      </c>
      <c r="AI140" s="27" t="s">
        <v>95</v>
      </c>
      <c r="AJ140" s="27" t="s">
        <v>95</v>
      </c>
      <c r="AK140" s="27" t="s">
        <v>95</v>
      </c>
      <c r="AL140" s="27" t="s">
        <v>95</v>
      </c>
      <c r="AM140" s="27" t="s">
        <v>95</v>
      </c>
      <c r="AN140" s="27" t="s">
        <v>95</v>
      </c>
      <c r="AO140" s="27" t="s">
        <v>95</v>
      </c>
      <c r="AP140" s="27" t="s">
        <v>95</v>
      </c>
      <c r="AQ140" s="27" t="s">
        <v>95</v>
      </c>
      <c r="AR140" s="27" t="s">
        <v>95</v>
      </c>
      <c r="AS140" s="27" t="s">
        <v>95</v>
      </c>
      <c r="AT140" s="27" t="s">
        <v>95</v>
      </c>
      <c r="AU140" s="27" t="s">
        <v>95</v>
      </c>
      <c r="AV140" s="27" t="s">
        <v>95</v>
      </c>
      <c r="AW140" s="27" t="s">
        <v>95</v>
      </c>
      <c r="AX140" s="27" t="s">
        <v>95</v>
      </c>
      <c r="AY140" s="27" t="s">
        <v>95</v>
      </c>
      <c r="AZ140" s="27" t="s">
        <v>95</v>
      </c>
      <c r="BA140" s="27" t="s">
        <v>95</v>
      </c>
      <c r="BB140" s="27" t="s">
        <v>95</v>
      </c>
      <c r="BC140" s="27" t="s">
        <v>95</v>
      </c>
      <c r="BD140" s="27" t="s">
        <v>95</v>
      </c>
      <c r="BE140" s="27" t="s">
        <v>95</v>
      </c>
      <c r="BF140" s="27" t="s">
        <v>95</v>
      </c>
      <c r="BG140" s="27" t="s">
        <v>95</v>
      </c>
      <c r="BH140" s="27" t="s">
        <v>95</v>
      </c>
      <c r="BI140" s="27" t="s">
        <v>95</v>
      </c>
      <c r="BJ140" s="27" t="s">
        <v>95</v>
      </c>
      <c r="BK140" s="27" t="s">
        <v>95</v>
      </c>
      <c r="BL140" s="27" t="s">
        <v>95</v>
      </c>
      <c r="BM140" s="27" t="s">
        <v>95</v>
      </c>
      <c r="BN140" s="27" t="s">
        <v>95</v>
      </c>
      <c r="BO140" s="27" t="s">
        <v>95</v>
      </c>
      <c r="BP140" s="27" t="s">
        <v>95</v>
      </c>
      <c r="BQ140" s="27" t="s">
        <v>95</v>
      </c>
      <c r="BR140" s="27" t="s">
        <v>95</v>
      </c>
      <c r="BS140" s="27" t="s">
        <v>95</v>
      </c>
      <c r="BT140" s="27" t="s">
        <v>95</v>
      </c>
      <c r="BU140" s="27" t="s">
        <v>95</v>
      </c>
      <c r="BV140" s="27" t="s">
        <v>95</v>
      </c>
      <c r="BW140" s="27" t="s">
        <v>95</v>
      </c>
      <c r="BX140" s="27" t="s">
        <v>95</v>
      </c>
      <c r="BY140" s="27" t="s">
        <v>95</v>
      </c>
      <c r="BZ140" s="27" t="s">
        <v>95</v>
      </c>
      <c r="CA140" s="27" t="s">
        <v>95</v>
      </c>
      <c r="CB140" s="27" t="s">
        <v>95</v>
      </c>
      <c r="CC140" s="27" t="s">
        <v>95</v>
      </c>
      <c r="CD140" s="27" t="s">
        <v>95</v>
      </c>
      <c r="CE140" s="27" t="s">
        <v>95</v>
      </c>
      <c r="CF140" s="27" t="s">
        <v>95</v>
      </c>
      <c r="CG140" s="27" t="s">
        <v>95</v>
      </c>
      <c r="CH140" s="27" t="s">
        <v>95</v>
      </c>
      <c r="CI140" s="27" t="s">
        <v>95</v>
      </c>
      <c r="CJ140" s="27" t="s">
        <v>95</v>
      </c>
      <c r="CK140" s="27" t="s">
        <v>95</v>
      </c>
      <c r="CL140" s="27" t="s">
        <v>95</v>
      </c>
      <c r="CM140" s="27" t="s">
        <v>95</v>
      </c>
      <c r="CN140" s="27" t="s">
        <v>95</v>
      </c>
      <c r="CO140" s="27" t="s">
        <v>95</v>
      </c>
      <c r="CP140" s="27" t="s">
        <v>95</v>
      </c>
      <c r="CQ140" s="27" t="s">
        <v>95</v>
      </c>
      <c r="CR140" s="27" t="s">
        <v>95</v>
      </c>
      <c r="CS140" s="27" t="s">
        <v>95</v>
      </c>
      <c r="CT140" s="27" t="s">
        <v>95</v>
      </c>
      <c r="CU140" s="27" t="s">
        <v>95</v>
      </c>
      <c r="CV140" s="27" t="s">
        <v>95</v>
      </c>
      <c r="CW140" s="27" t="s">
        <v>95</v>
      </c>
      <c r="CX140" s="27" t="s">
        <v>95</v>
      </c>
      <c r="CY140" s="27" t="s">
        <v>95</v>
      </c>
      <c r="CZ140" s="27" t="s">
        <v>95</v>
      </c>
      <c r="DA140" s="27" t="s">
        <v>95</v>
      </c>
      <c r="DB140" s="27" t="s">
        <v>95</v>
      </c>
      <c r="DC140" s="27" t="s">
        <v>95</v>
      </c>
      <c r="DD140" s="27" t="s">
        <v>95</v>
      </c>
      <c r="DE140" s="27" t="s">
        <v>95</v>
      </c>
      <c r="DF140" s="27" t="s">
        <v>95</v>
      </c>
      <c r="DG140" s="27" t="s">
        <v>95</v>
      </c>
      <c r="DH140" s="27" t="s">
        <v>95</v>
      </c>
      <c r="DI140" s="27" t="s">
        <v>95</v>
      </c>
      <c r="DJ140" s="27" t="s">
        <v>95</v>
      </c>
      <c r="DK140" s="27" t="s">
        <v>95</v>
      </c>
      <c r="DL140" s="27" t="s">
        <v>95</v>
      </c>
      <c r="DM140" s="27" t="s">
        <v>95</v>
      </c>
      <c r="DN140" s="27" t="s">
        <v>95</v>
      </c>
      <c r="DO140" s="27" t="s">
        <v>95</v>
      </c>
      <c r="DP140" s="27" t="s">
        <v>95</v>
      </c>
      <c r="DQ140" s="27" t="s">
        <v>95</v>
      </c>
      <c r="DR140" s="27" t="s">
        <v>95</v>
      </c>
      <c r="DS140" s="27" t="s">
        <v>95</v>
      </c>
      <c r="DT140" s="27" t="s">
        <v>95</v>
      </c>
      <c r="DU140" s="27" t="s">
        <v>95</v>
      </c>
      <c r="DV140" s="8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</row>
    <row r="141" outlineLevel="1">
      <c r="A141" s="1"/>
      <c r="B141" s="4"/>
      <c r="C141" s="23" t="s">
        <v>92</v>
      </c>
      <c r="D141" s="32">
        <f t="shared" si="2"/>
      </c>
      <c r="E141" s="32">
        <f t="shared" si="5"/>
      </c>
      <c r="F141" s="32">
        <f t="shared" si="8"/>
      </c>
      <c r="G141" s="32">
        <f t="shared" si="11"/>
      </c>
      <c r="H141" s="32">
        <f t="shared" si="14"/>
      </c>
      <c r="I141" s="32">
        <f t="shared" si="17"/>
      </c>
      <c r="J141" s="32">
        <f t="shared" si="20"/>
      </c>
      <c r="K141" s="29">
        <f t="shared" si="23"/>
      </c>
      <c r="M141" s="27" t="s">
        <v>94</v>
      </c>
      <c r="N141" s="27" t="s">
        <v>94</v>
      </c>
      <c r="O141" s="27" t="s">
        <v>94</v>
      </c>
      <c r="P141" s="27" t="s">
        <v>94</v>
      </c>
      <c r="Q141" s="27" t="s">
        <v>94</v>
      </c>
      <c r="R141" s="27" t="s">
        <v>94</v>
      </c>
      <c r="S141" s="27" t="s">
        <v>94</v>
      </c>
      <c r="T141" s="27" t="s">
        <v>94</v>
      </c>
      <c r="U141" s="27" t="s">
        <v>94</v>
      </c>
      <c r="V141" s="27" t="s">
        <v>94</v>
      </c>
      <c r="W141" s="27" t="s">
        <v>94</v>
      </c>
      <c r="X141" s="27" t="s">
        <v>94</v>
      </c>
      <c r="Y141" s="27" t="s">
        <v>94</v>
      </c>
      <c r="Z141" s="27" t="s">
        <v>94</v>
      </c>
      <c r="AA141" s="27" t="s">
        <v>94</v>
      </c>
      <c r="AB141" s="27" t="s">
        <v>94</v>
      </c>
      <c r="AC141" s="27" t="s">
        <v>94</v>
      </c>
      <c r="AD141" s="27" t="s">
        <v>94</v>
      </c>
      <c r="AE141" s="27" t="s">
        <v>94</v>
      </c>
      <c r="AF141" s="27" t="s">
        <v>94</v>
      </c>
      <c r="AG141" s="27" t="s">
        <v>94</v>
      </c>
      <c r="AH141" s="27" t="s">
        <v>94</v>
      </c>
      <c r="AI141" s="27" t="s">
        <v>94</v>
      </c>
      <c r="AJ141" s="27" t="s">
        <v>94</v>
      </c>
      <c r="AK141" s="27" t="s">
        <v>94</v>
      </c>
      <c r="AL141" s="27" t="s">
        <v>94</v>
      </c>
      <c r="AM141" s="27" t="s">
        <v>94</v>
      </c>
      <c r="AN141" s="27" t="s">
        <v>94</v>
      </c>
      <c r="AO141" s="27" t="s">
        <v>94</v>
      </c>
      <c r="AP141" s="27" t="s">
        <v>94</v>
      </c>
      <c r="AQ141" s="27" t="s">
        <v>94</v>
      </c>
      <c r="AR141" s="27" t="s">
        <v>94</v>
      </c>
      <c r="AS141" s="27" t="s">
        <v>94</v>
      </c>
      <c r="AT141" s="27" t="s">
        <v>94</v>
      </c>
      <c r="AU141" s="27" t="s">
        <v>94</v>
      </c>
      <c r="AV141" s="27" t="s">
        <v>94</v>
      </c>
      <c r="AW141" s="27" t="s">
        <v>94</v>
      </c>
      <c r="AX141" s="27" t="s">
        <v>94</v>
      </c>
      <c r="AY141" s="27" t="s">
        <v>94</v>
      </c>
      <c r="AZ141" s="27" t="s">
        <v>94</v>
      </c>
      <c r="BA141" s="27" t="s">
        <v>94</v>
      </c>
      <c r="BB141" s="27" t="s">
        <v>94</v>
      </c>
      <c r="BC141" s="27" t="s">
        <v>94</v>
      </c>
      <c r="BD141" s="27" t="s">
        <v>94</v>
      </c>
      <c r="BE141" s="27" t="s">
        <v>94</v>
      </c>
      <c r="BF141" s="27" t="s">
        <v>94</v>
      </c>
      <c r="BG141" s="27" t="s">
        <v>94</v>
      </c>
      <c r="BH141" s="27" t="s">
        <v>94</v>
      </c>
      <c r="BI141" s="27" t="s">
        <v>94</v>
      </c>
      <c r="BJ141" s="27" t="s">
        <v>94</v>
      </c>
      <c r="BK141" s="27" t="s">
        <v>94</v>
      </c>
      <c r="BL141" s="27" t="s">
        <v>94</v>
      </c>
      <c r="BM141" s="27" t="s">
        <v>94</v>
      </c>
      <c r="BN141" s="27" t="s">
        <v>94</v>
      </c>
      <c r="BO141" s="27" t="s">
        <v>94</v>
      </c>
      <c r="BP141" s="27" t="s">
        <v>94</v>
      </c>
      <c r="BQ141" s="27" t="s">
        <v>94</v>
      </c>
      <c r="BR141" s="27" t="s">
        <v>94</v>
      </c>
      <c r="BS141" s="27" t="s">
        <v>94</v>
      </c>
      <c r="BT141" s="27" t="s">
        <v>94</v>
      </c>
      <c r="BU141" s="27" t="s">
        <v>94</v>
      </c>
      <c r="BV141" s="27" t="s">
        <v>94</v>
      </c>
      <c r="BW141" s="27" t="s">
        <v>94</v>
      </c>
      <c r="BX141" s="27" t="s">
        <v>94</v>
      </c>
      <c r="BY141" s="27" t="s">
        <v>94</v>
      </c>
      <c r="BZ141" s="27" t="s">
        <v>94</v>
      </c>
      <c r="CA141" s="27" t="s">
        <v>94</v>
      </c>
      <c r="CB141" s="27" t="s">
        <v>94</v>
      </c>
      <c r="CC141" s="27" t="s">
        <v>94</v>
      </c>
      <c r="CD141" s="27" t="s">
        <v>94</v>
      </c>
      <c r="CE141" s="27" t="s">
        <v>94</v>
      </c>
      <c r="CF141" s="27" t="s">
        <v>94</v>
      </c>
      <c r="CG141" s="27" t="s">
        <v>94</v>
      </c>
      <c r="CH141" s="27" t="s">
        <v>94</v>
      </c>
      <c r="CI141" s="27" t="s">
        <v>94</v>
      </c>
      <c r="CJ141" s="27" t="s">
        <v>94</v>
      </c>
      <c r="CK141" s="27" t="s">
        <v>94</v>
      </c>
      <c r="CL141" s="27" t="s">
        <v>94</v>
      </c>
      <c r="CM141" s="27" t="s">
        <v>94</v>
      </c>
      <c r="CN141" s="27" t="s">
        <v>94</v>
      </c>
      <c r="CO141" s="27" t="s">
        <v>94</v>
      </c>
      <c r="CP141" s="27" t="s">
        <v>94</v>
      </c>
      <c r="CQ141" s="27" t="s">
        <v>94</v>
      </c>
      <c r="CR141" s="27" t="s">
        <v>94</v>
      </c>
      <c r="CS141" s="27" t="s">
        <v>94</v>
      </c>
      <c r="CT141" s="27" t="s">
        <v>94</v>
      </c>
      <c r="CU141" s="27" t="s">
        <v>94</v>
      </c>
      <c r="CV141" s="27" t="s">
        <v>94</v>
      </c>
      <c r="CW141" s="27" t="s">
        <v>94</v>
      </c>
      <c r="CX141" s="27" t="s">
        <v>94</v>
      </c>
      <c r="CY141" s="27" t="s">
        <v>94</v>
      </c>
      <c r="CZ141" s="27" t="s">
        <v>94</v>
      </c>
      <c r="DA141" s="27" t="s">
        <v>94</v>
      </c>
      <c r="DB141" s="27" t="s">
        <v>94</v>
      </c>
      <c r="DC141" s="27" t="s">
        <v>94</v>
      </c>
      <c r="DD141" s="27" t="s">
        <v>94</v>
      </c>
      <c r="DE141" s="27" t="s">
        <v>94</v>
      </c>
      <c r="DF141" s="27" t="s">
        <v>94</v>
      </c>
      <c r="DG141" s="27" t="s">
        <v>94</v>
      </c>
      <c r="DH141" s="27" t="s">
        <v>94</v>
      </c>
      <c r="DI141" s="27" t="s">
        <v>94</v>
      </c>
      <c r="DJ141" s="27" t="s">
        <v>94</v>
      </c>
      <c r="DK141" s="27" t="s">
        <v>94</v>
      </c>
      <c r="DL141" s="27" t="s">
        <v>94</v>
      </c>
      <c r="DM141" s="27" t="s">
        <v>94</v>
      </c>
      <c r="DN141" s="27" t="s">
        <v>94</v>
      </c>
      <c r="DO141" s="27" t="s">
        <v>94</v>
      </c>
      <c r="DP141" s="27" t="s">
        <v>94</v>
      </c>
      <c r="DQ141" s="27" t="s">
        <v>94</v>
      </c>
      <c r="DR141" s="27" t="s">
        <v>94</v>
      </c>
      <c r="DS141" s="27" t="s">
        <v>94</v>
      </c>
      <c r="DT141" s="27" t="s">
        <v>94</v>
      </c>
      <c r="DU141" s="27" t="s">
        <v>94</v>
      </c>
      <c r="DV141" s="8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</row>
    <row r="142" outlineLevel="1">
      <c r="A142" s="1"/>
      <c r="B142" s="4"/>
      <c r="C142" s="23" t="s">
        <v>93</v>
      </c>
      <c r="D142" s="32">
        <f t="shared" si="2"/>
      </c>
      <c r="E142" s="32">
        <f t="shared" si="5"/>
      </c>
      <c r="F142" s="32">
        <f t="shared" si="8"/>
      </c>
      <c r="G142" s="32">
        <f t="shared" si="11"/>
      </c>
      <c r="H142" s="32">
        <f t="shared" si="14"/>
      </c>
      <c r="I142" s="32">
        <f t="shared" si="17"/>
      </c>
      <c r="J142" s="32">
        <f t="shared" si="20"/>
      </c>
      <c r="K142" s="29">
        <f t="shared" si="23"/>
      </c>
      <c r="M142" s="27" t="s">
        <v>95</v>
      </c>
      <c r="N142" s="27" t="s">
        <v>94</v>
      </c>
      <c r="O142" s="27" t="s">
        <v>95</v>
      </c>
      <c r="P142" s="27" t="s">
        <v>95</v>
      </c>
      <c r="Q142" s="27" t="s">
        <v>95</v>
      </c>
      <c r="R142" s="27" t="s">
        <v>94</v>
      </c>
      <c r="S142" s="27" t="s">
        <v>95</v>
      </c>
      <c r="T142" s="27" t="s">
        <v>95</v>
      </c>
      <c r="U142" s="27" t="s">
        <v>95</v>
      </c>
      <c r="V142" s="27" t="s">
        <v>94</v>
      </c>
      <c r="W142" s="27" t="s">
        <v>95</v>
      </c>
      <c r="X142" s="27" t="s">
        <v>95</v>
      </c>
      <c r="Y142" s="27" t="s">
        <v>95</v>
      </c>
      <c r="Z142" s="27" t="s">
        <v>94</v>
      </c>
      <c r="AA142" s="27" t="s">
        <v>95</v>
      </c>
      <c r="AB142" s="27" t="s">
        <v>95</v>
      </c>
      <c r="AC142" s="27" t="s">
        <v>95</v>
      </c>
      <c r="AD142" s="27" t="s">
        <v>94</v>
      </c>
      <c r="AE142" s="27" t="s">
        <v>95</v>
      </c>
      <c r="AF142" s="27" t="s">
        <v>95</v>
      </c>
      <c r="AG142" s="27" t="s">
        <v>95</v>
      </c>
      <c r="AH142" s="27" t="s">
        <v>94</v>
      </c>
      <c r="AI142" s="27" t="s">
        <v>95</v>
      </c>
      <c r="AJ142" s="27" t="s">
        <v>95</v>
      </c>
      <c r="AK142" s="27" t="s">
        <v>95</v>
      </c>
      <c r="AL142" s="27" t="s">
        <v>94</v>
      </c>
      <c r="AM142" s="27" t="s">
        <v>95</v>
      </c>
      <c r="AN142" s="27" t="s">
        <v>95</v>
      </c>
      <c r="AO142" s="27" t="s">
        <v>95</v>
      </c>
      <c r="AP142" s="27" t="s">
        <v>94</v>
      </c>
      <c r="AQ142" s="27" t="s">
        <v>95</v>
      </c>
      <c r="AR142" s="27" t="s">
        <v>95</v>
      </c>
      <c r="AS142" s="27" t="s">
        <v>95</v>
      </c>
      <c r="AT142" s="27" t="s">
        <v>94</v>
      </c>
      <c r="AU142" s="27" t="s">
        <v>95</v>
      </c>
      <c r="AV142" s="27" t="s">
        <v>95</v>
      </c>
      <c r="AW142" s="27" t="s">
        <v>95</v>
      </c>
      <c r="AX142" s="27" t="s">
        <v>94</v>
      </c>
      <c r="AY142" s="27" t="s">
        <v>95</v>
      </c>
      <c r="AZ142" s="27" t="s">
        <v>95</v>
      </c>
      <c r="BA142" s="27" t="s">
        <v>95</v>
      </c>
      <c r="BB142" s="27" t="s">
        <v>94</v>
      </c>
      <c r="BC142" s="27" t="s">
        <v>95</v>
      </c>
      <c r="BD142" s="27" t="s">
        <v>95</v>
      </c>
      <c r="BE142" s="27" t="s">
        <v>95</v>
      </c>
      <c r="BF142" s="27" t="s">
        <v>94</v>
      </c>
      <c r="BG142" s="27" t="s">
        <v>95</v>
      </c>
      <c r="BH142" s="27" t="s">
        <v>95</v>
      </c>
      <c r="BI142" s="27" t="s">
        <v>95</v>
      </c>
      <c r="BJ142" s="27" t="s">
        <v>94</v>
      </c>
      <c r="BK142" s="27" t="s">
        <v>95</v>
      </c>
      <c r="BL142" s="27" t="s">
        <v>95</v>
      </c>
      <c r="BM142" s="27" t="s">
        <v>95</v>
      </c>
      <c r="BN142" s="27" t="s">
        <v>94</v>
      </c>
      <c r="BO142" s="27" t="s">
        <v>95</v>
      </c>
      <c r="BP142" s="27" t="s">
        <v>95</v>
      </c>
      <c r="BQ142" s="27" t="s">
        <v>95</v>
      </c>
      <c r="BR142" s="27" t="s">
        <v>94</v>
      </c>
      <c r="BS142" s="27" t="s">
        <v>95</v>
      </c>
      <c r="BT142" s="27" t="s">
        <v>95</v>
      </c>
      <c r="BU142" s="27" t="s">
        <v>95</v>
      </c>
      <c r="BV142" s="27" t="s">
        <v>94</v>
      </c>
      <c r="BW142" s="27" t="s">
        <v>95</v>
      </c>
      <c r="BX142" s="27" t="s">
        <v>95</v>
      </c>
      <c r="BY142" s="27" t="s">
        <v>95</v>
      </c>
      <c r="BZ142" s="27" t="s">
        <v>94</v>
      </c>
      <c r="CA142" s="27" t="s">
        <v>95</v>
      </c>
      <c r="CB142" s="27" t="s">
        <v>95</v>
      </c>
      <c r="CC142" s="27" t="s">
        <v>95</v>
      </c>
      <c r="CD142" s="27" t="s">
        <v>94</v>
      </c>
      <c r="CE142" s="27" t="s">
        <v>95</v>
      </c>
      <c r="CF142" s="27" t="s">
        <v>95</v>
      </c>
      <c r="CG142" s="27" t="s">
        <v>95</v>
      </c>
      <c r="CH142" s="27" t="s">
        <v>94</v>
      </c>
      <c r="CI142" s="27" t="s">
        <v>95</v>
      </c>
      <c r="CJ142" s="27" t="s">
        <v>95</v>
      </c>
      <c r="CK142" s="27" t="s">
        <v>95</v>
      </c>
      <c r="CL142" s="27" t="s">
        <v>94</v>
      </c>
      <c r="CM142" s="27" t="s">
        <v>95</v>
      </c>
      <c r="CN142" s="27" t="s">
        <v>95</v>
      </c>
      <c r="CO142" s="27" t="s">
        <v>95</v>
      </c>
      <c r="CP142" s="27" t="s">
        <v>94</v>
      </c>
      <c r="CQ142" s="27" t="s">
        <v>95</v>
      </c>
      <c r="CR142" s="27" t="s">
        <v>95</v>
      </c>
      <c r="CS142" s="27" t="s">
        <v>95</v>
      </c>
      <c r="CT142" s="27" t="s">
        <v>94</v>
      </c>
      <c r="CU142" s="27" t="s">
        <v>95</v>
      </c>
      <c r="CV142" s="27" t="s">
        <v>95</v>
      </c>
      <c r="CW142" s="27" t="s">
        <v>95</v>
      </c>
      <c r="CX142" s="27" t="s">
        <v>94</v>
      </c>
      <c r="CY142" s="27" t="s">
        <v>95</v>
      </c>
      <c r="CZ142" s="27" t="s">
        <v>95</v>
      </c>
      <c r="DA142" s="27" t="s">
        <v>95</v>
      </c>
      <c r="DB142" s="27" t="s">
        <v>94</v>
      </c>
      <c r="DC142" s="27" t="s">
        <v>95</v>
      </c>
      <c r="DD142" s="27" t="s">
        <v>95</v>
      </c>
      <c r="DE142" s="27" t="s">
        <v>95</v>
      </c>
      <c r="DF142" s="27" t="s">
        <v>94</v>
      </c>
      <c r="DG142" s="27" t="s">
        <v>95</v>
      </c>
      <c r="DH142" s="27" t="s">
        <v>95</v>
      </c>
      <c r="DI142" s="27" t="s">
        <v>95</v>
      </c>
      <c r="DJ142" s="27" t="s">
        <v>94</v>
      </c>
      <c r="DK142" s="27" t="s">
        <v>95</v>
      </c>
      <c r="DL142" s="27" t="s">
        <v>95</v>
      </c>
      <c r="DM142" s="27" t="s">
        <v>95</v>
      </c>
      <c r="DN142" s="27" t="s">
        <v>94</v>
      </c>
      <c r="DO142" s="27" t="s">
        <v>95</v>
      </c>
      <c r="DP142" s="27" t="s">
        <v>95</v>
      </c>
      <c r="DQ142" s="27" t="s">
        <v>95</v>
      </c>
      <c r="DR142" s="27" t="s">
        <v>94</v>
      </c>
      <c r="DS142" s="27" t="s">
        <v>95</v>
      </c>
      <c r="DT142" s="27" t="s">
        <v>95</v>
      </c>
      <c r="DU142" s="27" t="s">
        <v>95</v>
      </c>
      <c r="DV142" s="8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</row>
    <row r="143">
      <c r="A143" s="1"/>
      <c r="B143" s="4"/>
      <c r="DV143" s="8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</row>
    <row r="144">
      <c r="A144" s="1"/>
      <c r="B144" s="4"/>
      <c r="C144" s="11" t="s">
        <v>96</v>
      </c>
      <c r="DV144" s="8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</row>
    <row r="145">
      <c r="A145" s="1"/>
      <c r="B145" s="4"/>
      <c r="DV145" s="8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</row>
    <row r="146">
      <c r="A146" s="1"/>
      <c r="B146" s="4"/>
      <c r="DV146" s="8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</row>
    <row r="147">
      <c r="A147" s="1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9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  <hyperlink ref="M10" r:id="rId114" display="View 6-KP"/>
    <hyperlink ref="O10" r:id="rId115" display="View 6-KQ"/>
    <hyperlink ref="P10" r:id="rId116" display="View 6-KQ"/>
    <hyperlink ref="Q10" r:id="rId117" display="View 6-KQ"/>
    <hyperlink ref="S10" r:id="rId118" display="View 6-KQ"/>
    <hyperlink ref="T10" r:id="rId119" display="View 6-KQ"/>
    <hyperlink ref="U10" r:id="rId120" display="View 6-KQ"/>
    <hyperlink ref="W10" r:id="rId121" display="View 6-KQ"/>
    <hyperlink ref="X10" r:id="rId122" display="View 6-KQ"/>
    <hyperlink ref="Y10" r:id="rId123" display="View 6-KQ"/>
    <hyperlink ref="AA10" r:id="rId124" display="View 6-KQ"/>
    <hyperlink ref="AB10" r:id="rId125" display="View 6-KQ"/>
    <hyperlink ref="AC10" r:id="rId126" display="View 6-KQ"/>
    <hyperlink ref="AE10" r:id="rId127" display="View 6-KQ"/>
    <hyperlink ref="AF10" r:id="rId128" display="View 6-KQ"/>
    <hyperlink ref="AG10" r:id="rId129" display="View 6-KQ"/>
    <hyperlink ref="AI10" r:id="rId130" display="View 6-KQ"/>
    <hyperlink ref="AJ10" r:id="rId131" display="View 6-KQ"/>
    <hyperlink ref="AK10" r:id="rId132" display="View 6-KQ"/>
    <hyperlink ref="AM10" r:id="rId133" display="View 6-KQ"/>
    <hyperlink ref="AN10" r:id="rId134" display="View 6-KQ"/>
    <hyperlink ref="AO10" r:id="rId135" display="View 6-KQ"/>
    <hyperlink ref="AQ10" r:id="rId136" display="View 6-KQ"/>
    <hyperlink ref="AR10" r:id="rId137" display="View 6-KQ"/>
    <hyperlink ref="AS10" r:id="rId138" display="View 6-KQ"/>
    <hyperlink ref="AU10" r:id="rId139" display="View 6-KQ"/>
    <hyperlink ref="AV10" r:id="rId140" display="View 6-KQ"/>
    <hyperlink ref="AW10" r:id="rId141" display="View 6-KQ"/>
    <hyperlink ref="AY10" r:id="rId142" display="View 6-KQ"/>
    <hyperlink ref="AZ10" r:id="rId143" display="View 6-KQ"/>
    <hyperlink ref="BA10" r:id="rId144" display="View 6-KQ"/>
    <hyperlink ref="BC10" r:id="rId145" display="View 6-KQ"/>
    <hyperlink ref="BD10" r:id="rId146" display="View 6-KQ"/>
    <hyperlink ref="BE10" r:id="rId147" display="View 6-KQ"/>
    <hyperlink ref="BG10" r:id="rId148" display="View 6-KQ"/>
    <hyperlink ref="BH10" r:id="rId149" display="View 6-KQ"/>
    <hyperlink ref="BI10" r:id="rId150" display="View 6-KQ"/>
    <hyperlink ref="BK10" r:id="rId151" display="View 6-KQ"/>
    <hyperlink ref="BL10" r:id="rId152" display="View 6-KQ"/>
    <hyperlink ref="BM10" r:id="rId153" display="View 6-KQ"/>
    <hyperlink ref="BQ10" r:id="rId154" display="View 6-KQ"/>
    <hyperlink ref="BU10" r:id="rId155" display="View 6-KQ"/>
    <hyperlink ref="BX10" r:id="rId156" display="View 6-KQ"/>
    <hyperlink ref="BY10" r:id="rId157" display="View 6-KQ"/>
    <hyperlink ref="CC10" r:id="rId158" display="View 6-KQ"/>
  </hyperlinks>
  <pageMargins left="0.7" right="0.7" top="0.75" bottom="0.75" header="0.3" footer="0.3"/>
  <drawing r:id="rId1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EA310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6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06" width="12.7109375" customWidth="1"/>
    <col min="107" max="107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7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>
      <c r="A3" s="1"/>
      <c r="B3" s="4"/>
      <c r="C3" s="10" t="s">
        <v>431</v>
      </c>
      <c r="DC3" s="8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DC4" s="8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14</v>
      </c>
      <c r="N5" s="17" t="s">
        <v>15</v>
      </c>
      <c r="O5" s="17" t="s">
        <v>16</v>
      </c>
      <c r="P5" s="17" t="s">
        <v>17</v>
      </c>
      <c r="Q5" s="17" t="s">
        <v>18</v>
      </c>
      <c r="R5" s="17" t="s">
        <v>19</v>
      </c>
      <c r="S5" s="17" t="s">
        <v>20</v>
      </c>
      <c r="T5" s="17" t="s">
        <v>98</v>
      </c>
      <c r="U5" s="17" t="s">
        <v>99</v>
      </c>
      <c r="V5" s="17" t="s">
        <v>100</v>
      </c>
      <c r="W5" s="17" t="s">
        <v>101</v>
      </c>
      <c r="X5" s="17" t="s">
        <v>102</v>
      </c>
      <c r="Y5" s="17" t="s">
        <v>103</v>
      </c>
      <c r="Z5" s="17" t="s">
        <v>104</v>
      </c>
      <c r="AA5" s="17" t="s">
        <v>105</v>
      </c>
      <c r="AB5" s="17" t="s">
        <v>106</v>
      </c>
      <c r="AC5" s="17" t="s">
        <v>107</v>
      </c>
      <c r="AD5" s="17" t="s">
        <v>108</v>
      </c>
      <c r="AE5" s="17" t="s">
        <v>109</v>
      </c>
      <c r="AF5" s="17" t="s">
        <v>110</v>
      </c>
      <c r="AG5" s="17" t="s">
        <v>111</v>
      </c>
      <c r="AH5" s="17" t="s">
        <v>112</v>
      </c>
      <c r="AI5" s="17" t="s">
        <v>113</v>
      </c>
      <c r="AJ5" s="17" t="s">
        <v>114</v>
      </c>
      <c r="AK5" s="17" t="s">
        <v>115</v>
      </c>
      <c r="AL5" s="17" t="s">
        <v>116</v>
      </c>
      <c r="AM5" s="17" t="s">
        <v>117</v>
      </c>
      <c r="AN5" s="17" t="s">
        <v>118</v>
      </c>
      <c r="AO5" s="17" t="s">
        <v>119</v>
      </c>
      <c r="AP5" s="17" t="s">
        <v>120</v>
      </c>
      <c r="AQ5" s="17" t="s">
        <v>121</v>
      </c>
      <c r="AR5" s="17" t="s">
        <v>122</v>
      </c>
      <c r="AS5" s="17" t="s">
        <v>123</v>
      </c>
      <c r="AT5" s="17" t="s">
        <v>124</v>
      </c>
      <c r="AU5" s="17" t="s">
        <v>125</v>
      </c>
      <c r="AV5" s="17" t="s">
        <v>126</v>
      </c>
      <c r="AW5" s="17" t="s">
        <v>127</v>
      </c>
      <c r="AX5" s="17" t="s">
        <v>128</v>
      </c>
      <c r="AY5" s="17" t="s">
        <v>129</v>
      </c>
      <c r="AZ5" s="17" t="s">
        <v>130</v>
      </c>
      <c r="BA5" s="17" t="s">
        <v>131</v>
      </c>
      <c r="BB5" s="17" t="s">
        <v>132</v>
      </c>
      <c r="BC5" s="17" t="s">
        <v>133</v>
      </c>
      <c r="BD5" s="17" t="s">
        <v>134</v>
      </c>
      <c r="BE5" s="17" t="s">
        <v>135</v>
      </c>
      <c r="BF5" s="17" t="s">
        <v>136</v>
      </c>
      <c r="BG5" s="17" t="s">
        <v>137</v>
      </c>
      <c r="BH5" s="17" t="s">
        <v>138</v>
      </c>
      <c r="BI5" s="17" t="s">
        <v>139</v>
      </c>
      <c r="BJ5" s="17" t="s">
        <v>140</v>
      </c>
      <c r="BK5" s="17" t="s">
        <v>141</v>
      </c>
      <c r="BL5" s="17" t="s">
        <v>142</v>
      </c>
      <c r="BM5" s="17" t="s">
        <v>143</v>
      </c>
      <c r="BN5" s="17" t="s">
        <v>144</v>
      </c>
      <c r="BO5" s="17" t="s">
        <v>145</v>
      </c>
      <c r="BP5" s="17" t="s">
        <v>146</v>
      </c>
      <c r="BQ5" s="17" t="s">
        <v>147</v>
      </c>
      <c r="BR5" s="17" t="s">
        <v>148</v>
      </c>
      <c r="BS5" s="17" t="s">
        <v>149</v>
      </c>
      <c r="BT5" s="17" t="s">
        <v>150</v>
      </c>
      <c r="BU5" s="17" t="s">
        <v>151</v>
      </c>
      <c r="BV5" s="17" t="s">
        <v>152</v>
      </c>
      <c r="BW5" s="17" t="s">
        <v>153</v>
      </c>
      <c r="BX5" s="17" t="s">
        <v>154</v>
      </c>
      <c r="BY5" s="17" t="s">
        <v>155</v>
      </c>
      <c r="BZ5" s="17" t="s">
        <v>156</v>
      </c>
      <c r="CA5" s="17" t="s">
        <v>157</v>
      </c>
      <c r="CB5" s="17" t="s">
        <v>158</v>
      </c>
      <c r="CC5" s="17" t="s">
        <v>159</v>
      </c>
      <c r="CD5" s="17" t="s">
        <v>160</v>
      </c>
      <c r="CE5" s="17" t="s">
        <v>161</v>
      </c>
      <c r="CF5" s="17" t="s">
        <v>162</v>
      </c>
      <c r="CG5" s="17" t="s">
        <v>163</v>
      </c>
      <c r="CH5" s="17" t="s">
        <v>164</v>
      </c>
      <c r="CI5" s="17" t="s">
        <v>165</v>
      </c>
      <c r="CJ5" s="17" t="s">
        <v>166</v>
      </c>
      <c r="CK5" s="17" t="s">
        <v>167</v>
      </c>
      <c r="CL5" s="17" t="s">
        <v>168</v>
      </c>
      <c r="CM5" s="17" t="s">
        <v>169</v>
      </c>
      <c r="CN5" s="17" t="s">
        <v>170</v>
      </c>
      <c r="CO5" s="17" t="s">
        <v>171</v>
      </c>
      <c r="CP5" s="17" t="s">
        <v>172</v>
      </c>
      <c r="CQ5" s="17" t="s">
        <v>173</v>
      </c>
      <c r="CR5" s="17" t="s">
        <v>174</v>
      </c>
      <c r="CS5" s="17" t="s">
        <v>175</v>
      </c>
      <c r="CT5" s="17" t="s">
        <v>176</v>
      </c>
      <c r="CU5" s="17" t="s">
        <v>177</v>
      </c>
      <c r="CV5" s="17" t="s">
        <v>178</v>
      </c>
      <c r="CW5" s="17" t="s">
        <v>179</v>
      </c>
      <c r="CX5" s="17" t="s">
        <v>183</v>
      </c>
      <c r="CY5" s="17" t="s">
        <v>187</v>
      </c>
      <c r="CZ5" s="17" t="s">
        <v>191</v>
      </c>
      <c r="DA5" s="17" t="s">
        <v>195</v>
      </c>
      <c r="DB5" s="17" t="s">
        <v>199</v>
      </c>
      <c r="DC5" s="8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DC6" s="8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8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DC8" s="8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432</v>
      </c>
      <c r="N9" s="19" t="s">
        <v>23</v>
      </c>
      <c r="O9" s="19" t="s">
        <v>24</v>
      </c>
      <c r="P9" s="19" t="s">
        <v>25</v>
      </c>
      <c r="Q9" s="19" t="s">
        <v>432</v>
      </c>
      <c r="R9" s="19" t="s">
        <v>203</v>
      </c>
      <c r="S9" s="19" t="s">
        <v>204</v>
      </c>
      <c r="T9" s="19" t="s">
        <v>205</v>
      </c>
      <c r="U9" s="19" t="s">
        <v>432</v>
      </c>
      <c r="V9" s="19" t="s">
        <v>207</v>
      </c>
      <c r="W9" s="19" t="s">
        <v>208</v>
      </c>
      <c r="X9" s="19" t="s">
        <v>209</v>
      </c>
      <c r="Y9" s="19" t="s">
        <v>432</v>
      </c>
      <c r="Z9" s="19" t="s">
        <v>211</v>
      </c>
      <c r="AA9" s="19" t="s">
        <v>433</v>
      </c>
      <c r="AB9" s="19" t="s">
        <v>213</v>
      </c>
      <c r="AC9" s="19" t="s">
        <v>434</v>
      </c>
      <c r="AD9" s="19" t="s">
        <v>215</v>
      </c>
      <c r="AE9" s="19" t="s">
        <v>216</v>
      </c>
      <c r="AF9" s="19" t="s">
        <v>217</v>
      </c>
      <c r="AG9" s="19" t="s">
        <v>434</v>
      </c>
      <c r="AH9" s="19" t="s">
        <v>218</v>
      </c>
      <c r="AI9" s="19" t="s">
        <v>219</v>
      </c>
      <c r="AJ9" s="19" t="s">
        <v>220</v>
      </c>
      <c r="AK9" s="19" t="s">
        <v>221</v>
      </c>
      <c r="AL9" s="19" t="s">
        <v>222</v>
      </c>
      <c r="AM9" s="19" t="s">
        <v>223</v>
      </c>
      <c r="AN9" s="19" t="s">
        <v>224</v>
      </c>
      <c r="AO9" s="19" t="s">
        <v>225</v>
      </c>
      <c r="AP9" s="19" t="s">
        <v>226</v>
      </c>
      <c r="AQ9" s="19" t="s">
        <v>227</v>
      </c>
      <c r="AR9" s="19" t="s">
        <v>228</v>
      </c>
      <c r="AS9" s="19" t="s">
        <v>229</v>
      </c>
      <c r="AT9" s="19" t="s">
        <v>230</v>
      </c>
      <c r="AU9" s="19" t="s">
        <v>231</v>
      </c>
      <c r="AV9" s="19" t="s">
        <v>232</v>
      </c>
      <c r="AW9" s="19" t="s">
        <v>233</v>
      </c>
      <c r="AX9" s="19" t="s">
        <v>234</v>
      </c>
      <c r="AY9" s="19" t="s">
        <v>235</v>
      </c>
      <c r="AZ9" s="19" t="s">
        <v>236</v>
      </c>
      <c r="BA9" s="19" t="s">
        <v>237</v>
      </c>
      <c r="BB9" s="19" t="s">
        <v>238</v>
      </c>
      <c r="BC9" s="19" t="s">
        <v>239</v>
      </c>
      <c r="BD9" s="19" t="s">
        <v>240</v>
      </c>
      <c r="BE9" s="19" t="s">
        <v>435</v>
      </c>
      <c r="BF9" s="19" t="s">
        <v>436</v>
      </c>
      <c r="BG9" s="19" t="s">
        <v>437</v>
      </c>
      <c r="BH9" s="19" t="s">
        <v>438</v>
      </c>
      <c r="BI9" s="19" t="s">
        <v>241</v>
      </c>
      <c r="BJ9" s="19" t="s">
        <v>242</v>
      </c>
      <c r="BK9" s="19" t="s">
        <v>243</v>
      </c>
      <c r="BL9" s="19" t="s">
        <v>244</v>
      </c>
      <c r="BM9" s="19" t="s">
        <v>245</v>
      </c>
      <c r="BN9" s="19" t="s">
        <v>246</v>
      </c>
      <c r="BO9" s="19" t="s">
        <v>247</v>
      </c>
      <c r="BP9" s="19" t="s">
        <v>248</v>
      </c>
      <c r="BQ9" s="19" t="s">
        <v>249</v>
      </c>
      <c r="BR9" s="19" t="s">
        <v>250</v>
      </c>
      <c r="BS9" s="19" t="s">
        <v>251</v>
      </c>
      <c r="BT9" s="19" t="s">
        <v>252</v>
      </c>
      <c r="BU9" s="19" t="s">
        <v>253</v>
      </c>
      <c r="BV9" s="19" t="s">
        <v>254</v>
      </c>
      <c r="BW9" s="19" t="s">
        <v>255</v>
      </c>
      <c r="BX9" s="19" t="s">
        <v>256</v>
      </c>
      <c r="BY9" s="19" t="s">
        <v>257</v>
      </c>
      <c r="BZ9" s="19" t="s">
        <v>258</v>
      </c>
      <c r="CA9" s="19" t="s">
        <v>259</v>
      </c>
      <c r="CB9" s="19" t="s">
        <v>260</v>
      </c>
      <c r="CC9" s="19" t="s">
        <v>261</v>
      </c>
      <c r="CD9" s="19" t="s">
        <v>262</v>
      </c>
      <c r="CE9" s="19" t="s">
        <v>263</v>
      </c>
      <c r="CF9" s="19" t="s">
        <v>264</v>
      </c>
      <c r="CG9" s="19" t="s">
        <v>265</v>
      </c>
      <c r="CH9" s="19" t="s">
        <v>266</v>
      </c>
      <c r="CI9" s="19" t="s">
        <v>267</v>
      </c>
      <c r="CJ9" s="19" t="s">
        <v>268</v>
      </c>
      <c r="CK9" s="19" t="s">
        <v>269</v>
      </c>
      <c r="CL9" s="19" t="s">
        <v>270</v>
      </c>
      <c r="CM9" s="19" t="s">
        <v>271</v>
      </c>
      <c r="CN9" s="19" t="s">
        <v>272</v>
      </c>
      <c r="CO9" s="19" t="s">
        <v>273</v>
      </c>
      <c r="CP9" s="19" t="s">
        <v>274</v>
      </c>
      <c r="CQ9" s="19" t="s">
        <v>275</v>
      </c>
      <c r="CR9" s="19" t="s">
        <v>276</v>
      </c>
      <c r="CS9" s="19" t="s">
        <v>277</v>
      </c>
      <c r="CT9" s="19" t="s">
        <v>278</v>
      </c>
      <c r="CU9" s="19" t="s">
        <v>279</v>
      </c>
      <c r="CV9" s="19" t="s">
        <v>280</v>
      </c>
      <c r="CW9" s="19" t="s">
        <v>281</v>
      </c>
      <c r="CX9" s="19" t="s">
        <v>285</v>
      </c>
      <c r="CY9" s="19" t="s">
        <v>289</v>
      </c>
      <c r="CZ9" s="19" t="s">
        <v>293</v>
      </c>
      <c r="DA9" s="19" t="s">
        <v>297</v>
      </c>
      <c r="DB9" s="19" t="s">
        <v>301</v>
      </c>
      <c r="DC9" s="8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N10" s="21" t="s">
        <v>27</v>
      </c>
      <c r="O10" s="21" t="s">
        <v>27</v>
      </c>
      <c r="P10" s="21" t="s">
        <v>27</v>
      </c>
      <c r="R10" s="21" t="s">
        <v>27</v>
      </c>
      <c r="S10" s="21" t="s">
        <v>27</v>
      </c>
      <c r="T10" s="21" t="s">
        <v>27</v>
      </c>
      <c r="V10" s="21" t="s">
        <v>27</v>
      </c>
      <c r="W10" s="21" t="s">
        <v>27</v>
      </c>
      <c r="X10" s="21" t="s">
        <v>27</v>
      </c>
      <c r="Z10" s="21" t="s">
        <v>27</v>
      </c>
      <c r="AA10" s="21" t="s">
        <v>27</v>
      </c>
      <c r="AB10" s="21" t="s">
        <v>27</v>
      </c>
      <c r="AC10" s="21" t="s">
        <v>439</v>
      </c>
      <c r="AD10" s="21" t="s">
        <v>27</v>
      </c>
      <c r="AE10" s="21" t="s">
        <v>27</v>
      </c>
      <c r="AF10" s="21" t="s">
        <v>27</v>
      </c>
      <c r="AG10" s="21" t="s">
        <v>440</v>
      </c>
      <c r="AH10" s="21" t="s">
        <v>27</v>
      </c>
      <c r="AI10" s="21" t="s">
        <v>27</v>
      </c>
      <c r="AJ10" s="21" t="s">
        <v>27</v>
      </c>
      <c r="AK10" s="21" t="s">
        <v>440</v>
      </c>
      <c r="AL10" s="21" t="s">
        <v>27</v>
      </c>
      <c r="AM10" s="21" t="s">
        <v>27</v>
      </c>
      <c r="AN10" s="21" t="s">
        <v>27</v>
      </c>
      <c r="AO10" s="21" t="s">
        <v>439</v>
      </c>
      <c r="AP10" s="21" t="s">
        <v>27</v>
      </c>
      <c r="AQ10" s="21" t="s">
        <v>27</v>
      </c>
      <c r="AR10" s="21" t="s">
        <v>27</v>
      </c>
      <c r="AS10" s="21" t="s">
        <v>439</v>
      </c>
      <c r="AT10" s="21" t="s">
        <v>27</v>
      </c>
      <c r="AU10" s="21" t="s">
        <v>27</v>
      </c>
      <c r="AV10" s="21" t="s">
        <v>27</v>
      </c>
      <c r="AW10" s="21" t="s">
        <v>439</v>
      </c>
      <c r="AX10" s="21" t="s">
        <v>27</v>
      </c>
      <c r="AY10" s="21" t="s">
        <v>27</v>
      </c>
      <c r="AZ10" s="21" t="s">
        <v>27</v>
      </c>
      <c r="BA10" s="21" t="s">
        <v>439</v>
      </c>
      <c r="BB10" s="21" t="s">
        <v>27</v>
      </c>
      <c r="BC10" s="21" t="s">
        <v>27</v>
      </c>
      <c r="BD10" s="21" t="s">
        <v>27</v>
      </c>
      <c r="BE10" s="21" t="s">
        <v>439</v>
      </c>
      <c r="BF10" s="21" t="s">
        <v>27</v>
      </c>
      <c r="BG10" s="21" t="s">
        <v>27</v>
      </c>
      <c r="BH10" s="21" t="s">
        <v>27</v>
      </c>
      <c r="BI10" s="21" t="s">
        <v>439</v>
      </c>
      <c r="BJ10" s="21" t="s">
        <v>27</v>
      </c>
      <c r="BK10" s="21" t="s">
        <v>27</v>
      </c>
      <c r="BL10" s="21" t="s">
        <v>27</v>
      </c>
      <c r="BM10" s="21" t="s">
        <v>439</v>
      </c>
      <c r="BN10" s="21" t="s">
        <v>439</v>
      </c>
      <c r="BO10" s="21" t="s">
        <v>439</v>
      </c>
      <c r="BP10" s="21" t="s">
        <v>27</v>
      </c>
      <c r="BQ10" s="21" t="s">
        <v>439</v>
      </c>
      <c r="BR10" s="21" t="s">
        <v>439</v>
      </c>
      <c r="BS10" s="21" t="s">
        <v>439</v>
      </c>
      <c r="BT10" s="21" t="s">
        <v>27</v>
      </c>
      <c r="BU10" s="21" t="s">
        <v>439</v>
      </c>
      <c r="BV10" s="21" t="s">
        <v>439</v>
      </c>
      <c r="BW10" s="21" t="s">
        <v>27</v>
      </c>
      <c r="BX10" s="21" t="s">
        <v>27</v>
      </c>
      <c r="BY10" s="21" t="s">
        <v>439</v>
      </c>
      <c r="DC10" s="8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</row>
    <row r="11">
      <c r="A11" s="1"/>
      <c r="B11" s="4"/>
      <c r="C11" s="34" t="s">
        <v>441</v>
      </c>
      <c r="D11" s="35">
        <f t="shared" si="0" ref="D11:D74">IF(COUNT(L11:DB11)&gt;0,MEDIAN(L11:DB11),"")</f>
      </c>
      <c r="E11" s="35">
        <f t="shared" si="5" ref="E11:E74">IF(COUNT(L11:DB11)&gt;0,AVERAGE(L11:DB11),"")</f>
      </c>
      <c r="F11" s="35">
        <f t="shared" si="10" ref="F11:F74">IF(COUNT(L11:DB11)&gt;0,MIN(L11:DB11),"")</f>
      </c>
      <c r="G11" s="35">
        <f t="shared" si="15" ref="G11:G74">IF(COUNT(L11:DB11)&gt;0,MAX(L11:DB11),"")</f>
      </c>
      <c r="H11" s="35">
        <f t="shared" si="20" ref="H11:H74">IF(COUNT(L11:DB11)&gt;0,QUARTILE(L11:DB11,1),"")</f>
      </c>
      <c r="I11" s="35">
        <f t="shared" si="25" ref="I11:I74">IF(COUNT(L11:DB11)&gt;0,QUARTILE(L11:DB11,3),"")</f>
      </c>
      <c r="J11" s="35">
        <f t="shared" si="30" ref="J11:J74">IF(COUNT(L11:DB11)&gt;1,STDEV(L11:DB11),"")</f>
      </c>
      <c r="K11" s="33">
        <f t="shared" si="35" ref="K11:K74">IF(COUNT(L11:DB11)&gt;1,STDEV(L11:DB11)/AVERAGE(L11:DB11),"")</f>
      </c>
      <c r="L11" s="1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8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</row>
    <row r="12" outlineLevel="1">
      <c r="A12" s="1"/>
      <c r="B12" s="4"/>
      <c r="C12" s="23" t="s">
        <v>442</v>
      </c>
      <c r="D12" s="28">
        <f t="shared" si="0"/>
      </c>
      <c r="E12" s="28">
        <f t="shared" si="5"/>
      </c>
      <c r="F12" s="28">
        <f t="shared" si="10"/>
      </c>
      <c r="G12" s="28">
        <f t="shared" si="15"/>
      </c>
      <c r="H12" s="28">
        <f t="shared" si="20"/>
      </c>
      <c r="I12" s="28">
        <f t="shared" si="25"/>
      </c>
      <c r="J12" s="28">
        <f t="shared" si="30"/>
      </c>
      <c r="K12" s="29">
        <f t="shared" si="35"/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8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outlineLevel="2">
      <c r="A13" s="1"/>
      <c r="B13" s="4"/>
      <c r="C13" s="23" t="s">
        <v>443</v>
      </c>
      <c r="D13" s="28">
        <f t="shared" si="0"/>
      </c>
      <c r="E13" s="28">
        <f t="shared" si="5"/>
      </c>
      <c r="F13" s="28">
        <f t="shared" si="10"/>
      </c>
      <c r="G13" s="28">
        <f t="shared" si="15"/>
      </c>
      <c r="H13" s="28">
        <f t="shared" si="20"/>
      </c>
      <c r="I13" s="28">
        <f t="shared" si="25"/>
      </c>
      <c r="J13" s="28">
        <f t="shared" si="30"/>
      </c>
      <c r="K13" s="29">
        <f t="shared" si="35"/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8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</row>
    <row r="14" outlineLevel="3">
      <c r="A14" s="1"/>
      <c r="B14" s="4"/>
      <c r="C14" s="23" t="s">
        <v>444</v>
      </c>
      <c r="D14" s="28">
        <f t="shared" si="0"/>
      </c>
      <c r="E14" s="28">
        <f t="shared" si="5"/>
      </c>
      <c r="F14" s="28">
        <f t="shared" si="10"/>
      </c>
      <c r="G14" s="28">
        <f t="shared" si="15"/>
      </c>
      <c r="H14" s="28">
        <f t="shared" si="20"/>
      </c>
      <c r="I14" s="28">
        <f t="shared" si="25"/>
      </c>
      <c r="J14" s="28">
        <f t="shared" si="30"/>
      </c>
      <c r="K14" s="29">
        <f t="shared" si="35"/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8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outlineLevel="4">
      <c r="A15" s="1"/>
      <c r="B15" s="4"/>
      <c r="C15" s="23" t="s">
        <v>445</v>
      </c>
      <c r="D15" s="28">
        <f t="shared" si="0"/>
      </c>
      <c r="E15" s="28">
        <f t="shared" si="5"/>
      </c>
      <c r="F15" s="28">
        <f t="shared" si="10"/>
      </c>
      <c r="G15" s="28">
        <f t="shared" si="15"/>
      </c>
      <c r="H15" s="28">
        <f t="shared" si="20"/>
      </c>
      <c r="I15" s="28">
        <f t="shared" si="25"/>
      </c>
      <c r="J15" s="28">
        <f t="shared" si="30"/>
      </c>
      <c r="K15" s="29">
        <f t="shared" si="35"/>
      </c>
      <c r="M15" s="15">
        <v>64489563.738064803</v>
      </c>
      <c r="N15" s="15">
        <v>59475109.159881227</v>
      </c>
      <c r="O15" s="15">
        <v>54978305.208093904</v>
      </c>
      <c r="P15" s="15">
        <v>5.2794806072223164E7</v>
      </c>
      <c r="Q15" s="15">
        <v>47289168.854572803</v>
      </c>
      <c r="R15" s="15">
        <v>40438047.545919962</v>
      </c>
      <c r="S15" s="15">
        <v>40028948.234754704</v>
      </c>
      <c r="T15" s="15">
        <v>45333543.336550802</v>
      </c>
      <c r="U15" s="15">
        <v>43330869.228475198</v>
      </c>
      <c r="V15" s="15">
        <v>40358196.772123106</v>
      </c>
      <c r="W15" s="15">
        <v>41928939.173107512</v>
      </c>
      <c r="X15" s="15"/>
      <c r="Y15" s="15">
        <v>3.8239718518909596E7</v>
      </c>
      <c r="Z15" s="15">
        <v>3.0455601254234206E7</v>
      </c>
      <c r="AA15" s="15">
        <v>26708086.853051201</v>
      </c>
      <c r="AB15" s="15">
        <v>23029655.671858989</v>
      </c>
      <c r="AC15" s="15">
        <v>23431706.975393403</v>
      </c>
      <c r="AD15" s="15"/>
      <c r="AE15" s="15">
        <v>15674874.542564716</v>
      </c>
      <c r="AF15" s="15">
        <v>14171981.961201372</v>
      </c>
      <c r="AG15" s="15">
        <v>15116340.732380798</v>
      </c>
      <c r="AH15" s="15">
        <v>1.4384468779577177E7</v>
      </c>
      <c r="AI15" s="15">
        <v>20879062.460291184</v>
      </c>
      <c r="AJ15" s="15">
        <v>20845075.137280796</v>
      </c>
      <c r="AK15" s="15">
        <v>18828342.199000001</v>
      </c>
      <c r="AL15" s="15">
        <v>15985658.576303937</v>
      </c>
      <c r="AM15" s="15">
        <v>20498797.4541086</v>
      </c>
      <c r="AN15" s="15">
        <v>19895935.404719997</v>
      </c>
      <c r="AO15" s="15">
        <v>18594176.9581604</v>
      </c>
      <c r="AP15" s="15">
        <v>13379600.854908856</v>
      </c>
      <c r="AQ15" s="15">
        <v>18774068.15824696</v>
      </c>
      <c r="AR15" s="15">
        <v>18602481.64805771</v>
      </c>
      <c r="AS15" s="15">
        <v>16536376.313790601</v>
      </c>
      <c r="AT15" s="15">
        <v>1.4763301170922041E7</v>
      </c>
      <c r="AU15" s="15">
        <v>19098045.779899959</v>
      </c>
      <c r="AV15" s="15">
        <v>18830247.595218696</v>
      </c>
      <c r="AW15" s="15">
        <v>1.6478499955729099E7</v>
      </c>
      <c r="AX15" s="15">
        <v>15341244.936212121</v>
      </c>
      <c r="AY15" s="15">
        <v>16772419.92111</v>
      </c>
      <c r="AZ15" s="15">
        <v>13770068.559379913</v>
      </c>
      <c r="BA15" s="15">
        <v>11126088.248</v>
      </c>
      <c r="BB15" s="15">
        <v>7298569.556732827</v>
      </c>
      <c r="BC15" s="15">
        <v>8169197.981833026</v>
      </c>
      <c r="BD15" s="15">
        <v>7376268.139597501</v>
      </c>
      <c r="BE15" s="15">
        <v>7952067.309970801</v>
      </c>
      <c r="BF15" s="15">
        <v>7230321.33921054</v>
      </c>
      <c r="BG15" s="15">
        <v>7401363.2562029725</v>
      </c>
      <c r="BH15" s="15">
        <v>6108056.806491108</v>
      </c>
      <c r="BI15" s="15">
        <v>4836697.219361501</v>
      </c>
      <c r="BJ15" s="15"/>
      <c r="BK15" s="15"/>
      <c r="BL15" s="15"/>
      <c r="BM15" s="15">
        <v>4739573.1893496</v>
      </c>
      <c r="BN15" s="15"/>
      <c r="BO15" s="15"/>
      <c r="BP15" s="15"/>
      <c r="BQ15" s="15"/>
      <c r="BR15" s="15"/>
      <c r="BS15" s="15"/>
      <c r="BT15" s="15"/>
      <c r="BU15" s="15">
        <v>5233283.2621019995</v>
      </c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8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outlineLevel="4">
      <c r="A16" s="1"/>
      <c r="B16" s="4"/>
      <c r="C16" s="23" t="s">
        <v>446</v>
      </c>
      <c r="D16" s="28">
        <f t="shared" si="0"/>
      </c>
      <c r="E16" s="28">
        <f t="shared" si="5"/>
      </c>
      <c r="F16" s="28">
        <f t="shared" si="10"/>
      </c>
      <c r="G16" s="28">
        <f t="shared" si="15"/>
      </c>
      <c r="H16" s="28">
        <f t="shared" si="20"/>
      </c>
      <c r="I16" s="28">
        <f t="shared" si="25"/>
      </c>
      <c r="J16" s="28">
        <f t="shared" si="30"/>
      </c>
      <c r="K16" s="29">
        <f t="shared" si="35"/>
      </c>
      <c r="M16" s="15">
        <v>211415.8875372</v>
      </c>
      <c r="N16" s="15">
        <v>223689.85777123398</v>
      </c>
      <c r="O16" s="15">
        <v>323307.28949112</v>
      </c>
      <c r="P16" s="15">
        <v>194160.90286782398</v>
      </c>
      <c r="Q16" s="15">
        <v>401139.0209296</v>
      </c>
      <c r="R16" s="15">
        <v>439915.427198802</v>
      </c>
      <c r="S16" s="15">
        <v>960928.9542451041</v>
      </c>
      <c r="T16" s="15">
        <v>282843.54942924005</v>
      </c>
      <c r="U16" s="15">
        <v>440799.01917359995</v>
      </c>
      <c r="V16" s="15">
        <v>576494.019769722</v>
      </c>
      <c r="W16" s="15">
        <v>301530.4098880849</v>
      </c>
      <c r="X16" s="15">
        <v>40327979.600722045</v>
      </c>
      <c r="Y16" s="15">
        <v>223271.5860936</v>
      </c>
      <c r="Z16" s="15">
        <v>210288.409134696</v>
      </c>
      <c r="AA16" s="15">
        <v>95639.27353240001</v>
      </c>
      <c r="AB16" s="15">
        <v>317804.19811195997</v>
      </c>
      <c r="AC16" s="15">
        <v>236259.99451000002</v>
      </c>
      <c r="AD16" s="15"/>
      <c r="AE16" s="15">
        <v>207925.141416108</v>
      </c>
      <c r="AF16" s="15">
        <v>168138.81456372</v>
      </c>
      <c r="AG16" s="15">
        <v>88978.2981318</v>
      </c>
      <c r="AH16" s="15">
        <v>180621.225613722</v>
      </c>
      <c r="AI16" s="15">
        <v>134096.73427208202</v>
      </c>
      <c r="AJ16" s="15">
        <v>71422.23055472999</v>
      </c>
      <c r="AK16" s="15">
        <v>65039.591799999995</v>
      </c>
      <c r="AL16" s="15">
        <v>58439.98061618701</v>
      </c>
      <c r="AM16" s="15">
        <v>162471.86314200002</v>
      </c>
      <c r="AN16" s="15">
        <v>26021.159519999997</v>
      </c>
      <c r="AO16" s="15">
        <v>49588.308056199996</v>
      </c>
      <c r="AP16" s="15">
        <v>37991.71630267</v>
      </c>
      <c r="AQ16" s="15">
        <v>0</v>
      </c>
      <c r="AR16" s="15">
        <v>16512.630863352</v>
      </c>
      <c r="AS16" s="15">
        <v>134241.808717</v>
      </c>
      <c r="AT16" s="15">
        <v>9554.068099675002</v>
      </c>
      <c r="AU16" s="15">
        <v>145301.97086213602</v>
      </c>
      <c r="AV16" s="15">
        <v>228389.389885622</v>
      </c>
      <c r="AW16" s="15">
        <v>160210.254582</v>
      </c>
      <c r="AX16" s="15">
        <v>151325.228245084</v>
      </c>
      <c r="AY16" s="15">
        <v>189246.16038</v>
      </c>
      <c r="AZ16" s="15">
        <v>170265.41660249804</v>
      </c>
      <c r="BA16" s="15">
        <v>179393.212</v>
      </c>
      <c r="BB16" s="15">
        <v>114952.85648989999</v>
      </c>
      <c r="BC16" s="15">
        <v>382747.810749828</v>
      </c>
      <c r="BD16" s="15">
        <v>237304.04731332</v>
      </c>
      <c r="BE16" s="15">
        <v>156385.5186384</v>
      </c>
      <c r="BF16" s="15">
        <v>88718.66543794499</v>
      </c>
      <c r="BG16" s="15">
        <v>66921.66951908899</v>
      </c>
      <c r="BH16" s="15">
        <v>112745.4545137</v>
      </c>
      <c r="BI16" s="15">
        <v>115271.51569150001</v>
      </c>
      <c r="BJ16" s="15">
        <v>4705997.070436226</v>
      </c>
      <c r="BK16" s="15">
        <v>6017015.827920559</v>
      </c>
      <c r="BL16" s="15">
        <v>5792503.277390305</v>
      </c>
      <c r="BM16" s="15">
        <v>130164.19113959999</v>
      </c>
      <c r="BN16" s="15">
        <v>3758597.1882335413</v>
      </c>
      <c r="BO16" s="15">
        <v>5238964.3514938895</v>
      </c>
      <c r="BP16" s="15">
        <v>4398540.452775</v>
      </c>
      <c r="BQ16" s="15"/>
      <c r="BR16" s="15"/>
      <c r="BS16" s="15"/>
      <c r="BT16" s="15"/>
      <c r="BU16" s="15">
        <v>119614.59924539998</v>
      </c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8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outlineLevel="4">
      <c r="A17" s="1"/>
      <c r="B17" s="4"/>
      <c r="C17" s="38" t="s">
        <v>447</v>
      </c>
      <c r="D17" s="24">
        <f t="shared" si="0"/>
      </c>
      <c r="E17" s="24">
        <f t="shared" si="5"/>
      </c>
      <c r="F17" s="24">
        <f t="shared" si="10"/>
      </c>
      <c r="G17" s="24">
        <f t="shared" si="15"/>
      </c>
      <c r="H17" s="24">
        <f t="shared" si="20"/>
      </c>
      <c r="I17" s="24">
        <f t="shared" si="25"/>
      </c>
      <c r="J17" s="24">
        <f t="shared" si="30"/>
      </c>
      <c r="K17" s="37">
        <f t="shared" si="35"/>
      </c>
      <c r="L17" s="2"/>
      <c r="M17" s="36">
        <v>64700979.625601999</v>
      </c>
      <c r="N17" s="36">
        <v>59698799.017652459</v>
      </c>
      <c r="O17" s="36">
        <v>55301612.497585021</v>
      </c>
      <c r="P17" s="36">
        <v>5.298896697509099E7</v>
      </c>
      <c r="Q17" s="36">
        <v>47690307.8755024</v>
      </c>
      <c r="R17" s="36">
        <v>40877962.97311876</v>
      </c>
      <c r="S17" s="36">
        <v>40989877.188999809</v>
      </c>
      <c r="T17" s="36">
        <v>45616386.88598004</v>
      </c>
      <c r="U17" s="36">
        <v>43771668.247648798</v>
      </c>
      <c r="V17" s="36">
        <v>40934690.791892827</v>
      </c>
      <c r="W17" s="36">
        <v>42230469.582995601</v>
      </c>
      <c r="X17" s="36">
        <v>40327979.600722045</v>
      </c>
      <c r="Y17" s="36">
        <v>38462990.105003208</v>
      </c>
      <c r="Z17" s="36">
        <v>30665889.663368903</v>
      </c>
      <c r="AA17" s="36">
        <v>26803726.126583602</v>
      </c>
      <c r="AB17" s="36">
        <v>23347459.869970951</v>
      </c>
      <c r="AC17" s="36">
        <v>2.3667966969903402E7</v>
      </c>
      <c r="AD17" s="36">
        <v>20906405.218854591</v>
      </c>
      <c r="AE17" s="36">
        <v>15882799.683980824</v>
      </c>
      <c r="AF17" s="36">
        <v>14340120.775765091</v>
      </c>
      <c r="AG17" s="36">
        <v>15205319.030512597</v>
      </c>
      <c r="AH17" s="36">
        <v>14565090.0051909</v>
      </c>
      <c r="AI17" s="36">
        <v>21013159.194563262</v>
      </c>
      <c r="AJ17" s="36">
        <v>20916497.367835525</v>
      </c>
      <c r="AK17" s="36">
        <v>18893381.790799998</v>
      </c>
      <c r="AL17" s="36">
        <v>16044098.556920122</v>
      </c>
      <c r="AM17" s="36">
        <v>2.0661269317250602E7</v>
      </c>
      <c r="AN17" s="36">
        <v>19921956.564239997</v>
      </c>
      <c r="AO17" s="36">
        <v>18643765.266216598</v>
      </c>
      <c r="AP17" s="36">
        <v>13417592.571211524</v>
      </c>
      <c r="AQ17" s="36">
        <v>18774068.15824696</v>
      </c>
      <c r="AR17" s="36">
        <v>18618994.278921064</v>
      </c>
      <c r="AS17" s="36">
        <v>16670618.1225076</v>
      </c>
      <c r="AT17" s="36">
        <v>14772855.239021717</v>
      </c>
      <c r="AU17" s="36">
        <v>19243347.750762098</v>
      </c>
      <c r="AV17" s="36">
        <v>19058636.985104315</v>
      </c>
      <c r="AW17" s="36">
        <v>16638710.2103111</v>
      </c>
      <c r="AX17" s="36">
        <v>15492570.164457204</v>
      </c>
      <c r="AY17" s="36">
        <v>16961666.081489999</v>
      </c>
      <c r="AZ17" s="36">
        <v>13940333.975982413</v>
      </c>
      <c r="BA17" s="36">
        <v>11305481.460000001</v>
      </c>
      <c r="BB17" s="36">
        <v>7413522.413222727</v>
      </c>
      <c r="BC17" s="36">
        <v>8551945.792582853</v>
      </c>
      <c r="BD17" s="36">
        <v>7613572.186910821</v>
      </c>
      <c r="BE17" s="36">
        <v>8108452.8286092</v>
      </c>
      <c r="BF17" s="36">
        <v>7319040.004648484</v>
      </c>
      <c r="BG17" s="36">
        <v>7468284.925722061</v>
      </c>
      <c r="BH17" s="36">
        <v>6220802.261004807</v>
      </c>
      <c r="BI17" s="36">
        <v>4951968.735053</v>
      </c>
      <c r="BJ17" s="36">
        <v>4705997.070436226</v>
      </c>
      <c r="BK17" s="36">
        <v>6017015.827920559</v>
      </c>
      <c r="BL17" s="36">
        <v>5792503.277390305</v>
      </c>
      <c r="BM17" s="36">
        <v>4869737.380489199</v>
      </c>
      <c r="BN17" s="36">
        <v>3758597.1882335413</v>
      </c>
      <c r="BO17" s="36">
        <v>5238964.3514938895</v>
      </c>
      <c r="BP17" s="36">
        <v>4398540.452775</v>
      </c>
      <c r="BQ17" s="36">
        <v>5109495.85</v>
      </c>
      <c r="BR17" s="36">
        <v>4242102.575843478</v>
      </c>
      <c r="BS17" s="36">
        <v>5343623.03364</v>
      </c>
      <c r="BT17" s="36">
        <v>5003328.381330594</v>
      </c>
      <c r="BU17" s="36">
        <v>5352897.8613474</v>
      </c>
      <c r="BV17" s="36">
        <v>4896374.716270154</v>
      </c>
      <c r="BW17" s="36">
        <v>7288741.108449</v>
      </c>
      <c r="BX17" s="36">
        <v>6578863.294302838</v>
      </c>
      <c r="BY17" s="36">
        <v>5924433.8834414</v>
      </c>
      <c r="BZ17" s="36">
        <v>3485810.9912087847</v>
      </c>
      <c r="CA17" s="36">
        <v>4827934.047537673</v>
      </c>
      <c r="CB17" s="36">
        <v>4744999.971903289</v>
      </c>
      <c r="CC17" s="36">
        <v>2928999.986092317</v>
      </c>
      <c r="CD17" s="36">
        <v>3010000.0240106797</v>
      </c>
      <c r="CE17" s="36">
        <v>4983435.044843739</v>
      </c>
      <c r="CF17" s="36">
        <v>4239000.03967704</v>
      </c>
      <c r="CG17" s="36">
        <v>4342567.060753033</v>
      </c>
      <c r="CH17" s="36">
        <v>2349130.0287989946</v>
      </c>
      <c r="CI17" s="36">
        <v>4370857.978888756</v>
      </c>
      <c r="CJ17" s="36">
        <v>3387686.0493279602</v>
      </c>
      <c r="CK17" s="36">
        <v>2942752.993776078</v>
      </c>
      <c r="CL17" s="36">
        <v>1765713.0091546392</v>
      </c>
      <c r="CM17" s="36">
        <v>2483677.0298041245</v>
      </c>
      <c r="CN17" s="36">
        <v>1914963.9990198829</v>
      </c>
      <c r="CO17" s="36">
        <v>2347999.9945895504</v>
      </c>
      <c r="CP17" s="36">
        <v>2301723.020918703</v>
      </c>
      <c r="CQ17" s="36">
        <v>2447844.0074566226</v>
      </c>
      <c r="CR17" s="36">
        <v>3226999.9759623026</v>
      </c>
      <c r="CS17" s="36">
        <v>3028000.0275193118</v>
      </c>
      <c r="CT17" s="36">
        <v>2448999.9607024156</v>
      </c>
      <c r="CU17" s="36">
        <v>2083000.0170676021</v>
      </c>
      <c r="CV17" s="36">
        <v>1941000.010567658</v>
      </c>
      <c r="CW17" s="36">
        <v>1952000.0053043452</v>
      </c>
      <c r="CX17" s="36">
        <v>1158947.9975199904</v>
      </c>
      <c r="CY17" s="36">
        <v>1172974.9912625914</v>
      </c>
      <c r="CZ17" s="36">
        <v>1042450.0005681143</v>
      </c>
      <c r="DA17" s="36">
        <v>299900.0032278357</v>
      </c>
      <c r="DB17" s="36">
        <v>393450.9946196048</v>
      </c>
      <c r="DC17" s="8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outlineLevel="3">
      <c r="A18" s="1"/>
      <c r="B18" s="4"/>
      <c r="C18" s="23" t="s">
        <v>448</v>
      </c>
      <c r="D18" s="28">
        <f t="shared" si="0"/>
      </c>
      <c r="E18" s="28">
        <f t="shared" si="5"/>
      </c>
      <c r="F18" s="28">
        <f t="shared" si="10"/>
      </c>
      <c r="G18" s="28">
        <f t="shared" si="15"/>
      </c>
      <c r="H18" s="28">
        <f t="shared" si="20"/>
      </c>
      <c r="I18" s="28">
        <f t="shared" si="25"/>
      </c>
      <c r="J18" s="28">
        <f t="shared" si="30"/>
      </c>
      <c r="K18" s="29">
        <f t="shared" si="35"/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8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outlineLevel="4">
      <c r="A19" s="1"/>
      <c r="B19" s="4"/>
      <c r="C19" s="23" t="s">
        <v>449</v>
      </c>
      <c r="D19" s="28">
        <f t="shared" si="0"/>
      </c>
      <c r="E19" s="28">
        <f t="shared" si="5"/>
      </c>
      <c r="F19" s="28">
        <f t="shared" si="10"/>
      </c>
      <c r="G19" s="28">
        <f t="shared" si="15"/>
      </c>
      <c r="H19" s="28">
        <f t="shared" si="20"/>
      </c>
      <c r="I19" s="28">
        <f t="shared" si="25"/>
      </c>
      <c r="J19" s="28">
        <f t="shared" si="30"/>
      </c>
      <c r="K19" s="29">
        <f t="shared" si="35"/>
      </c>
      <c r="M19" s="15">
        <v>5844869.8840002</v>
      </c>
      <c r="N19" s="15">
        <v>6000611.067523782</v>
      </c>
      <c r="O19" s="15">
        <v>5693671.25267212</v>
      </c>
      <c r="P19" s="15">
        <v>5488015.323274374</v>
      </c>
      <c r="Q19" s="15">
        <v>5028989.7791264</v>
      </c>
      <c r="R19" s="15">
        <v>4825008.722217809</v>
      </c>
      <c r="S19" s="15">
        <v>4519651.172308648</v>
      </c>
      <c r="T19" s="15">
        <v>4265848.947480456</v>
      </c>
      <c r="U19" s="15">
        <v>4009378.168548</v>
      </c>
      <c r="V19" s="15">
        <v>3986336.962393356</v>
      </c>
      <c r="W19" s="15">
        <v>4075973.2040358935</v>
      </c>
      <c r="X19" s="15">
        <v>4237199.213836765</v>
      </c>
      <c r="Y19" s="15">
        <v>4316537.0472488</v>
      </c>
      <c r="Z19" s="15">
        <v>4379503.133777832</v>
      </c>
      <c r="AA19" s="15">
        <v>4400306.033862</v>
      </c>
      <c r="AB19" s="15">
        <v>4397733.436752152</v>
      </c>
      <c r="AC19" s="15">
        <v>4389936.5611165</v>
      </c>
      <c r="AD19" s="15">
        <v>4450129.8109691525</v>
      </c>
      <c r="AE19" s="15">
        <v>4395278.402191669</v>
      </c>
      <c r="AF19" s="15">
        <v>4301573.792650595</v>
      </c>
      <c r="AG19" s="15">
        <v>4253642.7842612</v>
      </c>
      <c r="AH19" s="15">
        <v>4253772.616636356</v>
      </c>
      <c r="AI19" s="15">
        <v>3673978.3591702324</v>
      </c>
      <c r="AJ19" s="15">
        <v>3476411.383288205</v>
      </c>
      <c r="AK19" s="15">
        <v>3255468.4666</v>
      </c>
      <c r="AL19" s="15">
        <v>3256999.457862066</v>
      </c>
      <c r="AM19" s="15">
        <v>3334261.7193019604</v>
      </c>
      <c r="AN19" s="15">
        <v>3300199.61808</v>
      </c>
      <c r="AO19" s="15">
        <v>3145776.6112515996</v>
      </c>
      <c r="AP19" s="15">
        <v>2793254.576914945</v>
      </c>
      <c r="AQ19" s="15">
        <v>2509474.8535726517</v>
      </c>
      <c r="AR19" s="15">
        <v>2343633.0714251874</v>
      </c>
      <c r="AS19" s="15">
        <v>2087895.1755776</v>
      </c>
      <c r="AT19" s="15">
        <v>1458749.4664449852</v>
      </c>
      <c r="AU19" s="15">
        <v>1123077.646113853</v>
      </c>
      <c r="AV19" s="15">
        <v>685662.812432905</v>
      </c>
      <c r="AW19" s="15">
        <v>422833.2437006</v>
      </c>
      <c r="AX19" s="15">
        <v>47991.960884796004</v>
      </c>
      <c r="AY19" s="15">
        <v>455935.14918</v>
      </c>
      <c r="AZ19" s="15">
        <v>2173673.9775043903</v>
      </c>
      <c r="BA19" s="15">
        <v>2327573.15</v>
      </c>
      <c r="BB19" s="15">
        <v>2113323.4227746516</v>
      </c>
      <c r="BC19" s="15">
        <v>1981035.5032950358</v>
      </c>
      <c r="BD19" s="15">
        <v>27766.762339992</v>
      </c>
      <c r="BE19" s="15">
        <v>25418.326478400002</v>
      </c>
      <c r="BF19" s="15">
        <v>22712.931770894997</v>
      </c>
      <c r="BG19" s="15">
        <v>35402.65537838899</v>
      </c>
      <c r="BH19" s="15">
        <v>38887.505108384</v>
      </c>
      <c r="BI19" s="15">
        <v>83238.03005300001</v>
      </c>
      <c r="BJ19" s="15"/>
      <c r="BK19" s="15"/>
      <c r="BL19" s="15"/>
      <c r="BM19" s="15">
        <v>112307.3028352</v>
      </c>
      <c r="BN19" s="15"/>
      <c r="BO19" s="15"/>
      <c r="BP19" s="15"/>
      <c r="BQ19" s="15"/>
      <c r="BR19" s="15"/>
      <c r="BS19" s="15"/>
      <c r="BT19" s="15"/>
      <c r="BU19" s="15">
        <v>449727.5159201999</v>
      </c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8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outlineLevel="4">
      <c r="A20" s="1"/>
      <c r="B20" s="4"/>
      <c r="C20" s="23" t="s">
        <v>450</v>
      </c>
      <c r="D20" s="28">
        <f t="shared" si="0"/>
      </c>
      <c r="E20" s="28">
        <f t="shared" si="5"/>
      </c>
      <c r="F20" s="28">
        <f t="shared" si="10"/>
      </c>
      <c r="G20" s="28">
        <f t="shared" si="15"/>
      </c>
      <c r="H20" s="28">
        <f t="shared" si="20"/>
      </c>
      <c r="I20" s="28">
        <f t="shared" si="25"/>
      </c>
      <c r="J20" s="28">
        <f t="shared" si="30"/>
      </c>
      <c r="K20" s="29">
        <f t="shared" si="35"/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>
        <v>0</v>
      </c>
      <c r="AM20" s="15">
        <v>0</v>
      </c>
      <c r="AN20" s="15">
        <v>0</v>
      </c>
      <c r="AO20" s="15">
        <v>66989.1920232</v>
      </c>
      <c r="AP20" s="15">
        <v>247297.54447392002</v>
      </c>
      <c r="AQ20" s="15">
        <v>237293.61301038</v>
      </c>
      <c r="AR20" s="15">
        <v>598088.203341496</v>
      </c>
      <c r="AS20" s="15">
        <v>511591.1132202</v>
      </c>
      <c r="AT20" s="15">
        <v>169390.07883979502</v>
      </c>
      <c r="AU20" s="15">
        <v>227642.35575309402</v>
      </c>
      <c r="AV20" s="15">
        <v>233186.86044118198</v>
      </c>
      <c r="AW20" s="15">
        <v>271053.39583349996</v>
      </c>
      <c r="AX20" s="15">
        <v>221154.555395994</v>
      </c>
      <c r="AY20" s="15">
        <v>230273.85657000003</v>
      </c>
      <c r="AZ20" s="15">
        <v>416223.42412003805</v>
      </c>
      <c r="BA20" s="15">
        <v>141475.824</v>
      </c>
      <c r="BB20" s="15">
        <v>0</v>
      </c>
      <c r="BC20" s="15">
        <v>10033.18130154</v>
      </c>
      <c r="BD20" s="15">
        <v>78672.679503288</v>
      </c>
      <c r="BE20" s="15">
        <v>60004.35640800001</v>
      </c>
      <c r="BF20" s="15">
        <v>23662.633651425</v>
      </c>
      <c r="BG20" s="15">
        <v>23168.046218271997</v>
      </c>
      <c r="BH20" s="15">
        <v>68378.839500712</v>
      </c>
      <c r="BI20" s="15">
        <v>174618.23528500003</v>
      </c>
      <c r="BJ20" s="15"/>
      <c r="BK20" s="15"/>
      <c r="BL20" s="15"/>
      <c r="BM20" s="15">
        <v>129851.9247028</v>
      </c>
      <c r="BN20" s="15"/>
      <c r="BO20" s="15"/>
      <c r="BP20" s="15"/>
      <c r="BQ20" s="15"/>
      <c r="BR20" s="15"/>
      <c r="BS20" s="15"/>
      <c r="BT20" s="15"/>
      <c r="BU20" s="15">
        <v>310804.8145104</v>
      </c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8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outlineLevel="4">
      <c r="A21" s="1"/>
      <c r="B21" s="4"/>
      <c r="C21" s="23" t="s">
        <v>451</v>
      </c>
      <c r="D21" s="28">
        <f t="shared" si="0"/>
      </c>
      <c r="E21" s="28">
        <f t="shared" si="5"/>
      </c>
      <c r="F21" s="28">
        <f t="shared" si="10"/>
      </c>
      <c r="G21" s="28">
        <f t="shared" si="15"/>
      </c>
      <c r="H21" s="28">
        <f t="shared" si="20"/>
      </c>
      <c r="I21" s="28">
        <f t="shared" si="25"/>
      </c>
      <c r="J21" s="28">
        <f t="shared" si="30"/>
      </c>
      <c r="K21" s="29">
        <f t="shared" si="35"/>
      </c>
      <c r="M21" s="15">
        <v>5027286.8595198</v>
      </c>
      <c r="N21" s="15">
        <v>3970862.8128045597</v>
      </c>
      <c r="O21" s="15">
        <v>3070701.64035072</v>
      </c>
      <c r="P21" s="15">
        <v>2536534.8462959556</v>
      </c>
      <c r="Q21" s="15">
        <v>3086585.4833168</v>
      </c>
      <c r="R21" s="15">
        <v>3472345.685684229</v>
      </c>
      <c r="S21" s="15">
        <v>3119090.9758506324</v>
      </c>
      <c r="T21" s="15">
        <v>3278470.0418027164</v>
      </c>
      <c r="U21" s="15">
        <v>3934046.5754999993</v>
      </c>
      <c r="V21" s="15">
        <v>3054704.333114766</v>
      </c>
      <c r="W21" s="15">
        <v>2564351.6179868644</v>
      </c>
      <c r="X21" s="15">
        <v>863895.0740838419</v>
      </c>
      <c r="Y21" s="15">
        <v>736914.3328272001</v>
      </c>
      <c r="Z21" s="15">
        <v>504330.374032992</v>
      </c>
      <c r="AA21" s="15">
        <v>448234.96161440003</v>
      </c>
      <c r="AB21" s="15">
        <v>767542.6749674239</v>
      </c>
      <c r="AC21" s="15">
        <v>619298.7513149</v>
      </c>
      <c r="AD21" s="15">
        <v>666566.156769912</v>
      </c>
      <c r="AE21" s="15">
        <v>626167.184198961</v>
      </c>
      <c r="AF21" s="15">
        <v>407907.422586972</v>
      </c>
      <c r="AG21" s="15">
        <v>384163.6101974</v>
      </c>
      <c r="AH21" s="15">
        <v>580656.663965205</v>
      </c>
      <c r="AI21" s="15">
        <v>525809.4496982871</v>
      </c>
      <c r="AJ21" s="15">
        <v>576156.43103535</v>
      </c>
      <c r="AK21" s="15">
        <v>1189543.4305999998</v>
      </c>
      <c r="AL21" s="15">
        <v>1021865.3863798591</v>
      </c>
      <c r="AM21" s="15">
        <v>915875.6835521201</v>
      </c>
      <c r="AN21" s="15">
        <v>776486.8415999999</v>
      </c>
      <c r="AO21" s="15">
        <v>263553.48535419995</v>
      </c>
      <c r="AP21" s="15">
        <v>208304.730963485</v>
      </c>
      <c r="AQ21" s="15">
        <v>245027.66070538602</v>
      </c>
      <c r="AR21" s="15">
        <v>301197.042931948</v>
      </c>
      <c r="AS21" s="15">
        <v>324989.3011032</v>
      </c>
      <c r="AT21" s="15">
        <v>245654.41294361002</v>
      </c>
      <c r="AU21" s="15">
        <v>285717.77827835</v>
      </c>
      <c r="AV21" s="15">
        <v>236751.10103675397</v>
      </c>
      <c r="AW21" s="15">
        <v>127488.0936886</v>
      </c>
      <c r="AX21" s="15">
        <v>111523.94317497</v>
      </c>
      <c r="AY21" s="15">
        <v>271529.24976</v>
      </c>
      <c r="AZ21" s="15">
        <v>135265.90898430202</v>
      </c>
      <c r="BA21" s="15">
        <v>115717.106</v>
      </c>
      <c r="BB21" s="15">
        <v>100395.973924048</v>
      </c>
      <c r="BC21" s="15">
        <v>37407.105198738</v>
      </c>
      <c r="BD21" s="15">
        <v>19577.624156844002</v>
      </c>
      <c r="BE21" s="15">
        <v>19785.4008156</v>
      </c>
      <c r="BF21" s="15">
        <v>24028.309085535</v>
      </c>
      <c r="BG21" s="15">
        <v>24165.933377747</v>
      </c>
      <c r="BH21" s="15">
        <v>42090.856085208</v>
      </c>
      <c r="BI21" s="15">
        <v>17724.2515665</v>
      </c>
      <c r="BJ21" s="15"/>
      <c r="BK21" s="15"/>
      <c r="BL21" s="15"/>
      <c r="BM21" s="15">
        <v>21468.317529999997</v>
      </c>
      <c r="BN21" s="15"/>
      <c r="BO21" s="15"/>
      <c r="BP21" s="15"/>
      <c r="BQ21" s="15"/>
      <c r="BR21" s="15"/>
      <c r="BS21" s="15"/>
      <c r="BT21" s="15"/>
      <c r="BU21" s="15">
        <v>63634.229227799995</v>
      </c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8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outlineLevel="4">
      <c r="A22" s="1"/>
      <c r="B22" s="4"/>
      <c r="C22" s="38" t="s">
        <v>452</v>
      </c>
      <c r="D22" s="24">
        <f t="shared" si="0"/>
      </c>
      <c r="E22" s="24">
        <f t="shared" si="5"/>
      </c>
      <c r="F22" s="24">
        <f t="shared" si="10"/>
      </c>
      <c r="G22" s="24">
        <f t="shared" si="15"/>
      </c>
      <c r="H22" s="24">
        <f t="shared" si="20"/>
      </c>
      <c r="I22" s="24">
        <f t="shared" si="25"/>
      </c>
      <c r="J22" s="24">
        <f t="shared" si="30"/>
      </c>
      <c r="K22" s="37">
        <f t="shared" si="35"/>
      </c>
      <c r="L22" s="2"/>
      <c r="M22" s="36">
        <v>1.0872156743520001E7</v>
      </c>
      <c r="N22" s="36"/>
      <c r="O22" s="36">
        <v>8764372.893022841</v>
      </c>
      <c r="P22" s="36">
        <v>8024550.16957033</v>
      </c>
      <c r="Q22" s="36">
        <v>8115575.2624432</v>
      </c>
      <c r="R22" s="36">
        <v>8297354.407902039</v>
      </c>
      <c r="S22" s="36">
        <v>7638742.14815928</v>
      </c>
      <c r="T22" s="36">
        <v>7544318.989283172</v>
      </c>
      <c r="U22" s="36">
        <v>7943424.744047999</v>
      </c>
      <c r="V22" s="36">
        <v>7041041.295508121</v>
      </c>
      <c r="W22" s="36">
        <v>6640324.822022758</v>
      </c>
      <c r="X22" s="36">
        <v>5101094.287920606</v>
      </c>
      <c r="Y22" s="36">
        <v>5053451.3800760005</v>
      </c>
      <c r="Z22" s="36">
        <v>4883833.507810824</v>
      </c>
      <c r="AA22" s="36">
        <v>4848540.9954764005</v>
      </c>
      <c r="AB22" s="36">
        <v>5165276.111719576</v>
      </c>
      <c r="AC22" s="36">
        <v>5009235.312431401</v>
      </c>
      <c r="AD22" s="36">
        <v>5116695.967739064</v>
      </c>
      <c r="AE22" s="36">
        <v>5021445.5863906285</v>
      </c>
      <c r="AF22" s="36">
        <v>4709481.215237568</v>
      </c>
      <c r="AG22" s="36">
        <v>4637806.3944586</v>
      </c>
      <c r="AH22" s="36">
        <v>4834429.28060156</v>
      </c>
      <c r="AI22" s="36">
        <v>4199787.808868519</v>
      </c>
      <c r="AJ22" s="36">
        <v>4052567.814323555</v>
      </c>
      <c r="AK22" s="36">
        <v>4445011.8972</v>
      </c>
      <c r="AL22" s="36">
        <v>4278864.8442419255</v>
      </c>
      <c r="AM22" s="36">
        <v>4250137.40285408</v>
      </c>
      <c r="AN22" s="36">
        <v>4076686.45968</v>
      </c>
      <c r="AO22" s="36">
        <v>3476319.2886289996</v>
      </c>
      <c r="AP22" s="36">
        <v>3248856.85235235</v>
      </c>
      <c r="AQ22" s="36">
        <v>2991796.1272884184</v>
      </c>
      <c r="AR22" s="36">
        <v>3242918.317698632</v>
      </c>
      <c r="AS22" s="36">
        <v>2924475.589901</v>
      </c>
      <c r="AT22" s="36">
        <v>1873793.9582283902</v>
      </c>
      <c r="AU22" s="36">
        <v>1636437.780145297</v>
      </c>
      <c r="AV22" s="36">
        <v>1155600.773910841</v>
      </c>
      <c r="AW22" s="36">
        <v>821374.7332227</v>
      </c>
      <c r="AX22" s="36">
        <v>380670.45945576</v>
      </c>
      <c r="AY22" s="36">
        <v>957738.25551</v>
      </c>
      <c r="AZ22" s="36">
        <v>2725163.31060873</v>
      </c>
      <c r="BA22" s="36">
        <v>2584766.08</v>
      </c>
      <c r="BB22" s="36">
        <v>2213719.3966987</v>
      </c>
      <c r="BC22" s="36">
        <v>2028475.7897953137</v>
      </c>
      <c r="BD22" s="36">
        <v>126017.066000124</v>
      </c>
      <c r="BE22" s="36">
        <v>105208.083702</v>
      </c>
      <c r="BF22" s="36">
        <v>70403.874507855</v>
      </c>
      <c r="BG22" s="36">
        <v>82736.63497440799</v>
      </c>
      <c r="BH22" s="36">
        <v>149357.200694304</v>
      </c>
      <c r="BI22" s="36">
        <v>275580.5169045</v>
      </c>
      <c r="BJ22" s="36">
        <v>320578.27810202</v>
      </c>
      <c r="BK22" s="36">
        <v>271535.36605265</v>
      </c>
      <c r="BL22" s="36">
        <v>140742.383037655</v>
      </c>
      <c r="BM22" s="36">
        <v>263627.545068</v>
      </c>
      <c r="BN22" s="36">
        <v>209109.148831086</v>
      </c>
      <c r="BO22" s="36">
        <v>138776.736296645</v>
      </c>
      <c r="BP22" s="36">
        <v>225936.826494435</v>
      </c>
      <c r="BQ22" s="36">
        <v>1199189.04</v>
      </c>
      <c r="BR22" s="36">
        <v>1153198.84815834</v>
      </c>
      <c r="BS22" s="36">
        <v>1100715.2177000002</v>
      </c>
      <c r="BT22" s="36">
        <v>1089827.4831946979</v>
      </c>
      <c r="BU22" s="36">
        <v>824166.5596583999</v>
      </c>
      <c r="BV22" s="36">
        <v>729582.344368096</v>
      </c>
      <c r="BW22" s="36">
        <v>220685.59024400002</v>
      </c>
      <c r="BX22" s="36">
        <v>265375.599674284</v>
      </c>
      <c r="BY22" s="36">
        <v>570729.7164442999</v>
      </c>
      <c r="BZ22" s="36">
        <v>1416495.996427597</v>
      </c>
      <c r="CA22" s="36">
        <v>416255.00409860484</v>
      </c>
      <c r="CB22" s="36">
        <v>2171999.987138871</v>
      </c>
      <c r="CC22" s="36">
        <v>2411999.9885471724</v>
      </c>
      <c r="CD22" s="36">
        <v>2390000.0190649587</v>
      </c>
      <c r="CE22" s="36">
        <v>2066771.0185979628</v>
      </c>
      <c r="CF22" s="36">
        <v>2330000.0218088003</v>
      </c>
      <c r="CG22" s="36">
        <v>2092773.0292781454</v>
      </c>
      <c r="CH22" s="36">
        <v>1291464.0158326123</v>
      </c>
      <c r="CI22" s="36">
        <v>2106406.9898260543</v>
      </c>
      <c r="CJ22" s="36">
        <v>2092403.0304673964</v>
      </c>
      <c r="CK22" s="36">
        <v>1445678.996942389</v>
      </c>
      <c r="CL22" s="36">
        <v>1474423.0076443965</v>
      </c>
      <c r="CM22" s="36">
        <v>1561312.018735744</v>
      </c>
      <c r="CN22" s="36">
        <v>1642093.9991595433</v>
      </c>
      <c r="CO22" s="36">
        <v>1709999.9960596813</v>
      </c>
      <c r="CP22" s="36">
        <v>1356174.012325289</v>
      </c>
      <c r="CQ22" s="36">
        <v>1227731.0037399142</v>
      </c>
      <c r="CR22" s="36">
        <v>600999.995523193</v>
      </c>
      <c r="CS22" s="36">
        <v>400000.003635312</v>
      </c>
      <c r="CT22" s="36">
        <v>344999.99446399894</v>
      </c>
      <c r="CU22" s="36">
        <v>117000.00095866992</v>
      </c>
      <c r="CV22" s="36"/>
      <c r="CW22" s="36">
        <v>5000.0000135869495</v>
      </c>
      <c r="CX22" s="36">
        <v>71444.99984711627</v>
      </c>
      <c r="CY22" s="36">
        <v>71016.99947099933</v>
      </c>
      <c r="CZ22" s="36">
        <v>30796.0000167832</v>
      </c>
      <c r="DA22" s="36">
        <v>183000.00196963633</v>
      </c>
      <c r="DB22" s="36">
        <v>154916.99788152863</v>
      </c>
      <c r="DC22" s="8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outlineLevel="3">
      <c r="A23" s="1"/>
      <c r="B23" s="4"/>
      <c r="C23" s="38" t="s">
        <v>453</v>
      </c>
      <c r="D23" s="24">
        <f t="shared" si="0"/>
      </c>
      <c r="E23" s="24">
        <f t="shared" si="5"/>
      </c>
      <c r="F23" s="24">
        <f t="shared" si="10"/>
      </c>
      <c r="G23" s="24">
        <f t="shared" si="15"/>
      </c>
      <c r="H23" s="24">
        <f t="shared" si="20"/>
      </c>
      <c r="I23" s="24">
        <f t="shared" si="25"/>
      </c>
      <c r="J23" s="24">
        <f t="shared" si="30"/>
      </c>
      <c r="K23" s="37">
        <f t="shared" si="35"/>
      </c>
      <c r="L23" s="2"/>
      <c r="M23" s="36">
        <v>75573136.369121999</v>
      </c>
      <c r="N23" s="36"/>
      <c r="O23" s="36">
        <v>64065985.390607864</v>
      </c>
      <c r="P23" s="36">
        <v>61013517.144661315</v>
      </c>
      <c r="Q23" s="36">
        <v>55805883.1379456</v>
      </c>
      <c r="R23" s="36">
        <v>49175317.381020799</v>
      </c>
      <c r="S23" s="36">
        <v>48628619.337159097</v>
      </c>
      <c r="T23" s="36">
        <v>53160705.875263214</v>
      </c>
      <c r="U23" s="36">
        <v>51715092.99169679</v>
      </c>
      <c r="V23" s="36">
        <v>47975732.087400958</v>
      </c>
      <c r="W23" s="36">
        <v>48870794.405018359</v>
      </c>
      <c r="X23" s="36">
        <v>45429073.888642654</v>
      </c>
      <c r="Y23" s="36">
        <v>43516441.485079199</v>
      </c>
      <c r="Z23" s="36">
        <v>35549723.171179727</v>
      </c>
      <c r="AA23" s="36">
        <v>31652267.122060001</v>
      </c>
      <c r="AB23" s="36">
        <v>2.8512735981690526E7</v>
      </c>
      <c r="AC23" s="36">
        <v>28677202.282334801</v>
      </c>
      <c r="AD23" s="36">
        <v>26023101.186593655</v>
      </c>
      <c r="AE23" s="36">
        <v>20904245.270371452</v>
      </c>
      <c r="AF23" s="36">
        <v>19049601.99100266</v>
      </c>
      <c r="AG23" s="36">
        <v>19843125.424971201</v>
      </c>
      <c r="AH23" s="36">
        <v>19399519.285792463</v>
      </c>
      <c r="AI23" s="36">
        <v>2.5212947003431782E7</v>
      </c>
      <c r="AJ23" s="36">
        <v>24969065.182159081</v>
      </c>
      <c r="AK23" s="36">
        <v>23338393.688000001</v>
      </c>
      <c r="AL23" s="36">
        <v>20322963.401162047</v>
      </c>
      <c r="AM23" s="36">
        <v>24911406.720104683</v>
      </c>
      <c r="AN23" s="36">
        <v>23998643.02392</v>
      </c>
      <c r="AO23" s="36">
        <v>22120084.554845601</v>
      </c>
      <c r="AP23" s="36">
        <v>16666449.423563875</v>
      </c>
      <c r="AQ23" s="36">
        <v>21765864.285535377</v>
      </c>
      <c r="AR23" s="36">
        <v>21861912.596619695</v>
      </c>
      <c r="AS23" s="36">
        <v>19595093.712408599</v>
      </c>
      <c r="AT23" s="36">
        <v>16646649.197250107</v>
      </c>
      <c r="AU23" s="36">
        <v>20879785.530907389</v>
      </c>
      <c r="AV23" s="36">
        <v>20214237.759015158</v>
      </c>
      <c r="AW23" s="36">
        <v>17460084.943533797</v>
      </c>
      <c r="AX23" s="36">
        <v>15873240.623912964</v>
      </c>
      <c r="AY23" s="36">
        <v>17919404.337000001</v>
      </c>
      <c r="AZ23" s="36">
        <v>16665497.286591142</v>
      </c>
      <c r="BA23" s="36">
        <v>13890247.539999999</v>
      </c>
      <c r="BB23" s="36">
        <v>9627241.809921427</v>
      </c>
      <c r="BC23" s="36">
        <v>10580421.582378168</v>
      </c>
      <c r="BD23" s="36">
        <v>7739589.252910945</v>
      </c>
      <c r="BE23" s="36">
        <v>8213660.912311201</v>
      </c>
      <c r="BF23" s="36">
        <v>7389443.87915634</v>
      </c>
      <c r="BG23" s="36">
        <v>7551021.56069647</v>
      </c>
      <c r="BH23" s="36">
        <v>6370159.461699112</v>
      </c>
      <c r="BI23" s="36">
        <v>5227549.2519575</v>
      </c>
      <c r="BJ23" s="36">
        <v>5026575.348538245</v>
      </c>
      <c r="BK23" s="36">
        <v>6288551.193973209</v>
      </c>
      <c r="BL23" s="36">
        <v>5933245.66042796</v>
      </c>
      <c r="BM23" s="36">
        <v>5133364.9255572</v>
      </c>
      <c r="BN23" s="36">
        <v>3967706.337064627</v>
      </c>
      <c r="BO23" s="36">
        <v>5377741.087790535</v>
      </c>
      <c r="BP23" s="36">
        <v>4624477.2792694345</v>
      </c>
      <c r="BQ23" s="36">
        <v>6308684.889999999</v>
      </c>
      <c r="BR23" s="36">
        <v>5395301.424001818</v>
      </c>
      <c r="BS23" s="36">
        <v>6444338.25134</v>
      </c>
      <c r="BT23" s="36">
        <v>6093155.864525291</v>
      </c>
      <c r="BU23" s="36">
        <v>6177064.421005799</v>
      </c>
      <c r="BV23" s="36">
        <v>5625957.060638251</v>
      </c>
      <c r="BW23" s="36">
        <v>7509426.698693001</v>
      </c>
      <c r="BX23" s="36">
        <v>6844238.893977122</v>
      </c>
      <c r="BY23" s="36">
        <v>6495163.599885699</v>
      </c>
      <c r="BZ23" s="36">
        <v>4902306.987636381</v>
      </c>
      <c r="CA23" s="36">
        <v>5244189.051636277</v>
      </c>
      <c r="CB23" s="36">
        <v>6916999.95904216</v>
      </c>
      <c r="CC23" s="36">
        <v>5340999.97463949</v>
      </c>
      <c r="CD23" s="36">
        <v>5400000.043075638</v>
      </c>
      <c r="CE23" s="36">
        <v>7050206.063441702</v>
      </c>
      <c r="CF23" s="36">
        <v>6569000.06148584</v>
      </c>
      <c r="CG23" s="36">
        <v>6435340.090031179</v>
      </c>
      <c r="CH23" s="36">
        <v>3640594.044631607</v>
      </c>
      <c r="CI23" s="36">
        <v>6477264.968714809</v>
      </c>
      <c r="CJ23" s="36">
        <v>5480089.079795356</v>
      </c>
      <c r="CK23" s="36">
        <v>4388431.990718467</v>
      </c>
      <c r="CL23" s="36">
        <v>3240136.016799036</v>
      </c>
      <c r="CM23" s="36">
        <v>4044989.0485398686</v>
      </c>
      <c r="CN23" s="36">
        <v>3557057.9981794264</v>
      </c>
      <c r="CO23" s="36">
        <v>4057999.9906492317</v>
      </c>
      <c r="CP23" s="36">
        <v>3657897.0332439924</v>
      </c>
      <c r="CQ23" s="36">
        <v>3675575.0111965365</v>
      </c>
      <c r="CR23" s="36">
        <v>3827999.971485496</v>
      </c>
      <c r="CS23" s="36">
        <v>3428000.031154624</v>
      </c>
      <c r="CT23" s="36">
        <v>2793999.9551664144</v>
      </c>
      <c r="CU23" s="36">
        <v>2200000.018026272</v>
      </c>
      <c r="CV23" s="36">
        <v>1941000.010567658</v>
      </c>
      <c r="CW23" s="36">
        <v>1957000.0053179322</v>
      </c>
      <c r="CX23" s="36">
        <v>1230392.9973671066</v>
      </c>
      <c r="CY23" s="36">
        <v>1243991.9907335907</v>
      </c>
      <c r="CZ23" s="36">
        <v>1073246.0005848976</v>
      </c>
      <c r="DA23" s="36">
        <v>482900.005197472</v>
      </c>
      <c r="DB23" s="36">
        <v>548367.9925011335</v>
      </c>
      <c r="DC23" s="8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outlineLevel="2">
      <c r="A24" s="1"/>
      <c r="B24" s="4"/>
      <c r="C24" s="23" t="s">
        <v>454</v>
      </c>
      <c r="D24" s="28">
        <f t="shared" si="0"/>
      </c>
      <c r="E24" s="28">
        <f t="shared" si="5"/>
      </c>
      <c r="F24" s="28">
        <f t="shared" si="10"/>
      </c>
      <c r="G24" s="28">
        <f t="shared" si="15"/>
      </c>
      <c r="H24" s="28">
        <f t="shared" si="20"/>
      </c>
      <c r="I24" s="28">
        <f t="shared" si="25"/>
      </c>
      <c r="J24" s="28">
        <f t="shared" si="30"/>
      </c>
      <c r="K24" s="29">
        <f t="shared" si="35"/>
      </c>
      <c r="M24" s="15">
        <v>334.509186</v>
      </c>
      <c r="N24" s="15">
        <v>30769.340097794997</v>
      </c>
      <c r="O24" s="15">
        <v>43.309870180000004</v>
      </c>
      <c r="P24" s="15">
        <v>537.816597128</v>
      </c>
      <c r="Q24" s="15">
        <v>0</v>
      </c>
      <c r="R24" s="15">
        <v>5763.489843944999</v>
      </c>
      <c r="S24" s="15">
        <v>32275.285947456003</v>
      </c>
      <c r="T24" s="15">
        <v>28333.256711664002</v>
      </c>
      <c r="U24" s="15">
        <v>30960.600206399995</v>
      </c>
      <c r="V24" s="15">
        <v>151414.69582377</v>
      </c>
      <c r="W24" s="15">
        <v>8724.549199499</v>
      </c>
      <c r="X24" s="15">
        <v>36604.939399676</v>
      </c>
      <c r="Y24" s="15">
        <v>6229.978260000001</v>
      </c>
      <c r="Z24" s="15">
        <v>1356.528173436</v>
      </c>
      <c r="AA24" s="15">
        <v>10.7504148</v>
      </c>
      <c r="AB24" s="15">
        <v>2260.151548264</v>
      </c>
      <c r="AC24" s="15">
        <v>81005.9874955</v>
      </c>
      <c r="AD24" s="15">
        <v>0</v>
      </c>
      <c r="AE24" s="15">
        <v>0</v>
      </c>
      <c r="AF24" s="15">
        <v>0</v>
      </c>
      <c r="AG24" s="15">
        <v>6277.128615999999</v>
      </c>
      <c r="AH24" s="15">
        <v>1191.237690009</v>
      </c>
      <c r="AI24" s="15">
        <v>18.629568576</v>
      </c>
      <c r="AJ24" s="15">
        <v>31.390755968999997</v>
      </c>
      <c r="AK24" s="15">
        <v>768.403</v>
      </c>
      <c r="AL24" s="15">
        <v>4078.6165002420003</v>
      </c>
      <c r="AM24" s="15">
        <v>1035.6944015400002</v>
      </c>
      <c r="AN24" s="15">
        <v>908.7893599999999</v>
      </c>
      <c r="AO24" s="15">
        <v>1158.9359312</v>
      </c>
      <c r="AP24" s="15">
        <v>3251.141025605</v>
      </c>
      <c r="AQ24" s="15">
        <v>806.854494517</v>
      </c>
      <c r="AR24" s="15">
        <v>0</v>
      </c>
      <c r="AS24" s="15">
        <v>172.4800112</v>
      </c>
      <c r="AT24" s="15">
        <v>0</v>
      </c>
      <c r="AU24" s="15">
        <v>0</v>
      </c>
      <c r="AV24" s="15">
        <v>0</v>
      </c>
      <c r="AW24" s="15">
        <v>50.2689983</v>
      </c>
      <c r="AX24" s="15">
        <v>2888.435927694</v>
      </c>
      <c r="AY24" s="15"/>
      <c r="AZ24" s="15"/>
      <c r="BA24" s="15">
        <v>0</v>
      </c>
      <c r="BB24" s="15"/>
      <c r="BC24" s="15"/>
      <c r="BD24" s="15"/>
      <c r="BE24" s="15"/>
      <c r="BF24" s="15">
        <v>0</v>
      </c>
      <c r="BG24" s="15"/>
      <c r="BH24" s="15"/>
      <c r="BI24" s="15"/>
      <c r="BJ24" s="15">
        <v>956.170936378</v>
      </c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8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outlineLevel="2">
      <c r="A25" s="1"/>
      <c r="B25" s="4"/>
      <c r="C25" s="23" t="s">
        <v>455</v>
      </c>
      <c r="D25" s="28">
        <f t="shared" si="0"/>
      </c>
      <c r="E25" s="28">
        <f t="shared" si="5"/>
      </c>
      <c r="F25" s="28">
        <f t="shared" si="10"/>
      </c>
      <c r="G25" s="28">
        <f t="shared" si="15"/>
      </c>
      <c r="H25" s="28">
        <f t="shared" si="20"/>
      </c>
      <c r="I25" s="28">
        <f t="shared" si="25"/>
      </c>
      <c r="J25" s="28">
        <f t="shared" si="30"/>
      </c>
      <c r="K25" s="29">
        <f t="shared" si="35"/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8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outlineLevel="3">
      <c r="A26" s="1"/>
      <c r="B26" s="4"/>
      <c r="C26" s="23" t="s">
        <v>456</v>
      </c>
      <c r="D26" s="28">
        <f t="shared" si="0"/>
      </c>
      <c r="E26" s="28">
        <f t="shared" si="5"/>
      </c>
      <c r="F26" s="28">
        <f t="shared" si="10"/>
      </c>
      <c r="G26" s="28">
        <f t="shared" si="15"/>
      </c>
      <c r="H26" s="28">
        <f t="shared" si="20"/>
      </c>
      <c r="I26" s="28">
        <f t="shared" si="25"/>
      </c>
      <c r="J26" s="28">
        <f t="shared" si="30"/>
      </c>
      <c r="K26" s="29">
        <f t="shared" si="35"/>
      </c>
      <c r="M26" s="15">
        <v>2174096.839518</v>
      </c>
      <c r="N26" s="15">
        <v>2124657.445696837</v>
      </c>
      <c r="O26" s="15">
        <v>1972971.3920975602</v>
      </c>
      <c r="P26" s="15">
        <v>1946124.054552644</v>
      </c>
      <c r="Q26" s="15">
        <v>1952212.9392608001</v>
      </c>
      <c r="R26" s="15">
        <v>1735308.5608677599</v>
      </c>
      <c r="S26" s="15">
        <v>1538750.988594256</v>
      </c>
      <c r="T26" s="15">
        <v>1492183.7634816961</v>
      </c>
      <c r="U26" s="15">
        <v>1325679.5721983998</v>
      </c>
      <c r="V26" s="15">
        <v>1118957.023135422</v>
      </c>
      <c r="W26" s="15">
        <v>996169.3585170739</v>
      </c>
      <c r="X26" s="15">
        <v>969999.971960331</v>
      </c>
      <c r="Y26" s="15">
        <v>824852.7332056001</v>
      </c>
      <c r="Z26" s="15">
        <v>826596.989117136</v>
      </c>
      <c r="AA26" s="15">
        <v>807327.4837072</v>
      </c>
      <c r="AB26" s="15">
        <v>803521.8964190719</v>
      </c>
      <c r="AC26" s="15">
        <v>859531.0686461</v>
      </c>
      <c r="AD26" s="15">
        <v>806569.9970963481</v>
      </c>
      <c r="AE26" s="15">
        <v>761658.617489892</v>
      </c>
      <c r="AF26" s="15">
        <v>732800.897277372</v>
      </c>
      <c r="AG26" s="15">
        <v>737482.4788232</v>
      </c>
      <c r="AH26" s="15">
        <v>690099.900384996</v>
      </c>
      <c r="AI26" s="15">
        <v>675358.958302147</v>
      </c>
      <c r="AJ26" s="15">
        <v>673751.943488022</v>
      </c>
      <c r="AK26" s="15">
        <v>648378.4514</v>
      </c>
      <c r="AL26" s="15">
        <v>551260.136120376</v>
      </c>
      <c r="AM26" s="15">
        <v>476215.4361796101</v>
      </c>
      <c r="AN26" s="15">
        <v>449520.4837599999</v>
      </c>
      <c r="AO26" s="15">
        <v>356952.2668096</v>
      </c>
      <c r="AP26" s="15">
        <v>314825.393165085</v>
      </c>
      <c r="AQ26" s="15">
        <v>287871.907517247</v>
      </c>
      <c r="AR26" s="15">
        <v>258134.49209749597</v>
      </c>
      <c r="AS26" s="15">
        <v>210348.613659</v>
      </c>
      <c r="AT26" s="15">
        <v>178866.45735167002</v>
      </c>
      <c r="AU26" s="15">
        <v>159481.201246402</v>
      </c>
      <c r="AV26" s="15">
        <v>154227.51428089198</v>
      </c>
      <c r="AW26" s="15">
        <v>161020.4725546</v>
      </c>
      <c r="AX26" s="15">
        <v>171566.299057476</v>
      </c>
      <c r="AY26" s="15">
        <v>202733.13474</v>
      </c>
      <c r="AZ26" s="15">
        <v>188461.84863345601</v>
      </c>
      <c r="BA26" s="15">
        <v>168363.674</v>
      </c>
      <c r="BB26" s="15">
        <v>169066.170514736</v>
      </c>
      <c r="BC26" s="15">
        <v>169807.377131316</v>
      </c>
      <c r="BD26" s="15">
        <v>139784.18850427202</v>
      </c>
      <c r="BE26" s="15">
        <v>140859.8925678</v>
      </c>
      <c r="BF26" s="15">
        <v>158526.99110767498</v>
      </c>
      <c r="BG26" s="15">
        <v>175587.86081125398</v>
      </c>
      <c r="BH26" s="15">
        <v>179306.027671908</v>
      </c>
      <c r="BI26" s="15">
        <v>202777.45436250002</v>
      </c>
      <c r="BJ26" s="15">
        <v>146104.09949462797</v>
      </c>
      <c r="BK26" s="15">
        <v>138932.440000179</v>
      </c>
      <c r="BL26" s="15">
        <v>134406.978671805</v>
      </c>
      <c r="BM26" s="15">
        <v>120555.2098072</v>
      </c>
      <c r="BN26" s="15">
        <v>115202.29769022301</v>
      </c>
      <c r="BO26" s="15">
        <v>166062.84232835998</v>
      </c>
      <c r="BP26" s="15">
        <v>165355.42250871</v>
      </c>
      <c r="BQ26" s="15">
        <v>135142.325</v>
      </c>
      <c r="BR26" s="15">
        <v>121725.818121651</v>
      </c>
      <c r="BS26" s="15">
        <v>124647.28648000001</v>
      </c>
      <c r="BT26" s="15">
        <v>98646.782578704</v>
      </c>
      <c r="BU26" s="15">
        <v>89642.9741634</v>
      </c>
      <c r="BV26" s="15">
        <v>68014.350759894</v>
      </c>
      <c r="BW26" s="15"/>
      <c r="BX26" s="15">
        <v>54852.816777</v>
      </c>
      <c r="BY26" s="15">
        <v>45276.391061899994</v>
      </c>
      <c r="BZ26" s="15">
        <v>38187.99990368986</v>
      </c>
      <c r="CA26" s="15">
        <v>26038.00025638004</v>
      </c>
      <c r="CB26" s="15"/>
      <c r="CC26" s="15"/>
      <c r="CD26" s="15"/>
      <c r="CE26" s="15">
        <v>45510.00040952447</v>
      </c>
      <c r="CF26" s="15"/>
      <c r="CG26" s="15">
        <v>39894.00055812185</v>
      </c>
      <c r="CH26" s="15">
        <v>42384.00051960368</v>
      </c>
      <c r="CI26" s="15">
        <v>40153.99980605618</v>
      </c>
      <c r="CJ26" s="15">
        <v>58502.00085184528</v>
      </c>
      <c r="CK26" s="15">
        <v>53841.99988612417</v>
      </c>
      <c r="CL26" s="15">
        <v>36270.00018804798</v>
      </c>
      <c r="CM26" s="15">
        <v>29635.000355620003</v>
      </c>
      <c r="CN26" s="15">
        <v>28520.99998540238</v>
      </c>
      <c r="CO26" s="15">
        <v>30999.99992856732</v>
      </c>
      <c r="CP26" s="15">
        <v>21223.00019288057</v>
      </c>
      <c r="CQ26" s="15">
        <v>23418.00007133591</v>
      </c>
      <c r="CR26" s="15"/>
      <c r="CS26" s="15">
        <v>14000.00012723592</v>
      </c>
      <c r="CT26" s="15"/>
      <c r="CU26" s="15">
        <v>15000.0001229064</v>
      </c>
      <c r="CV26" s="15"/>
      <c r="CW26" s="15">
        <v>15000.00004076085</v>
      </c>
      <c r="CX26" s="15">
        <v>23181.9999503933</v>
      </c>
      <c r="CY26" s="15">
        <v>23280.99982658146</v>
      </c>
      <c r="CZ26" s="15">
        <v>20184.000010999873</v>
      </c>
      <c r="DA26" s="15">
        <v>17300.000186200592</v>
      </c>
      <c r="DB26" s="15"/>
      <c r="DC26" s="8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outlineLevel="3">
      <c r="A27" s="1"/>
      <c r="B27" s="4"/>
      <c r="C27" s="23" t="s">
        <v>457</v>
      </c>
      <c r="D27" s="28">
        <f t="shared" si="0"/>
      </c>
      <c r="E27" s="28">
        <f t="shared" si="5"/>
      </c>
      <c r="F27" s="28">
        <f t="shared" si="10"/>
      </c>
      <c r="G27" s="28">
        <f t="shared" si="15"/>
      </c>
      <c r="H27" s="28">
        <f t="shared" si="20"/>
      </c>
      <c r="I27" s="28">
        <f t="shared" si="25"/>
      </c>
      <c r="J27" s="28">
        <f t="shared" si="30"/>
      </c>
      <c r="K27" s="29">
        <f t="shared" si="35"/>
      </c>
      <c r="M27" s="15">
        <v>5510242.0992888</v>
      </c>
      <c r="N27" s="15">
        <v>6041810.118043829</v>
      </c>
      <c r="O27" s="15">
        <v>5374535.97315956</v>
      </c>
      <c r="P27" s="15">
        <v>5248512.793062476</v>
      </c>
      <c r="Q27" s="15">
        <v>5093025.836588</v>
      </c>
      <c r="R27" s="15">
        <v>5339665.944526007</v>
      </c>
      <c r="S27" s="15">
        <v>4991284.354139849</v>
      </c>
      <c r="T27" s="15">
        <v>3962811.6349308006</v>
      </c>
      <c r="U27" s="15">
        <v>4096196.9331191997</v>
      </c>
      <c r="V27" s="15">
        <v>4558900.65890835</v>
      </c>
      <c r="W27" s="15">
        <v>5064850.869278949</v>
      </c>
      <c r="X27" s="15">
        <v>4844628.058785261</v>
      </c>
      <c r="Y27" s="15">
        <v>4973162.309526401</v>
      </c>
      <c r="Z27" s="15">
        <v>5006603.024858736</v>
      </c>
      <c r="AA27" s="15">
        <v>4534915.561044401</v>
      </c>
      <c r="AB27" s="15">
        <v>3800471.6801962876</v>
      </c>
      <c r="AC27" s="15">
        <v>3286591.6313681</v>
      </c>
      <c r="AD27" s="15">
        <v>2511381.3750420725</v>
      </c>
      <c r="AE27" s="15">
        <v>1922401.150469553</v>
      </c>
      <c r="AF27" s="15">
        <v>1675987.34671368</v>
      </c>
      <c r="AG27" s="15">
        <v>1735195.3444561998</v>
      </c>
      <c r="AH27" s="15">
        <v>2097508.003956474</v>
      </c>
      <c r="AI27" s="15">
        <v>2512103.463084698</v>
      </c>
      <c r="AJ27" s="15">
        <v>2450399.049686271</v>
      </c>
      <c r="AK27" s="15">
        <v>2356606.9861999997</v>
      </c>
      <c r="AL27" s="15">
        <v>2544191.776808661</v>
      </c>
      <c r="AM27" s="15">
        <v>2408141.0533973104</v>
      </c>
      <c r="AN27" s="15">
        <v>1965800.8267999997</v>
      </c>
      <c r="AO27" s="15">
        <v>1797772.4112755999</v>
      </c>
      <c r="AP27" s="15">
        <v>1680895.8391092801</v>
      </c>
      <c r="AQ27" s="15">
        <v>1409121.1046474131</v>
      </c>
      <c r="AR27" s="15">
        <v>1138639.067962424</v>
      </c>
      <c r="AS27" s="15">
        <v>1026588.7066616</v>
      </c>
      <c r="AT27" s="15">
        <v>1381417.696508795</v>
      </c>
      <c r="AU27" s="15">
        <v>1564675.83738797</v>
      </c>
      <c r="AV27" s="15">
        <v>1431876.173509187</v>
      </c>
      <c r="AW27" s="15">
        <v>1585898.186368</v>
      </c>
      <c r="AX27" s="15">
        <v>1478466.0248468358</v>
      </c>
      <c r="AY27" s="15">
        <v>1460417.93115</v>
      </c>
      <c r="AZ27" s="15">
        <v>1521004.4982352732</v>
      </c>
      <c r="BA27" s="15">
        <v>1609419.966</v>
      </c>
      <c r="BB27" s="15">
        <v>1809765.4706313598</v>
      </c>
      <c r="BC27" s="15">
        <v>1358308.6014794998</v>
      </c>
      <c r="BD27" s="15">
        <v>1048070.1967599241</v>
      </c>
      <c r="BE27" s="15">
        <v>869782.5239328</v>
      </c>
      <c r="BF27" s="15">
        <v>862622.06412456</v>
      </c>
      <c r="BG27" s="15">
        <v>949155.410315782</v>
      </c>
      <c r="BH27" s="15">
        <v>853306.43552984</v>
      </c>
      <c r="BI27" s="15">
        <v>887876.9245660001</v>
      </c>
      <c r="BJ27" s="15">
        <v>837357.0048924619</v>
      </c>
      <c r="BK27" s="15">
        <v>771829.006049353</v>
      </c>
      <c r="BL27" s="15">
        <v>658329.015939945</v>
      </c>
      <c r="BM27" s="15">
        <v>608953.4937639999</v>
      </c>
      <c r="BN27" s="15">
        <v>574938.8281938881</v>
      </c>
      <c r="BO27" s="15">
        <v>660598.881487145</v>
      </c>
      <c r="BP27" s="15">
        <v>656524.663055415</v>
      </c>
      <c r="BQ27" s="15">
        <v>669454.62</v>
      </c>
      <c r="BR27" s="15">
        <v>623787.140676403</v>
      </c>
      <c r="BS27" s="15">
        <v>560420.7338200001</v>
      </c>
      <c r="BT27" s="15">
        <v>540568.7122798979</v>
      </c>
      <c r="BU27" s="15">
        <v>478233.375396</v>
      </c>
      <c r="BV27" s="15">
        <v>454791.134753276</v>
      </c>
      <c r="BW27" s="15"/>
      <c r="BX27" s="15">
        <v>305443.585940768</v>
      </c>
      <c r="BY27" s="15">
        <v>231560.1400198</v>
      </c>
      <c r="BZ27" s="15">
        <v>486210.9987737758</v>
      </c>
      <c r="CA27" s="15">
        <v>550884.0054242131</v>
      </c>
      <c r="CB27" s="15"/>
      <c r="CC27" s="15"/>
      <c r="CD27" s="15"/>
      <c r="CE27" s="15">
        <v>540135.0048604372</v>
      </c>
      <c r="CF27" s="15"/>
      <c r="CG27" s="15">
        <v>443289.0062016663</v>
      </c>
      <c r="CH27" s="15">
        <v>386753.0047413713</v>
      </c>
      <c r="CI27" s="15">
        <v>446176.9978449651</v>
      </c>
      <c r="CJ27" s="15">
        <v>375534.0054681355</v>
      </c>
      <c r="CK27" s="15">
        <v>407455.9991382306</v>
      </c>
      <c r="CL27" s="15">
        <v>376952.0019543717</v>
      </c>
      <c r="CM27" s="15">
        <v>359612.00431534403</v>
      </c>
      <c r="CN27" s="15">
        <v>329441.99983138504</v>
      </c>
      <c r="CO27" s="15">
        <v>360999.99916815496</v>
      </c>
      <c r="CP27" s="15">
        <v>303532.00275858387</v>
      </c>
      <c r="CQ27" s="15">
        <v>273930.0008344456</v>
      </c>
      <c r="CR27" s="15"/>
      <c r="CS27" s="15">
        <v>267000.00242657075</v>
      </c>
      <c r="CT27" s="15"/>
      <c r="CU27" s="15">
        <v>331000.00271213456</v>
      </c>
      <c r="CV27" s="15"/>
      <c r="CW27" s="15">
        <v>219000.0005951084</v>
      </c>
      <c r="CX27" s="15">
        <v>293018.99937297445</v>
      </c>
      <c r="CY27" s="15">
        <v>285555.9978729134</v>
      </c>
      <c r="CZ27" s="15">
        <v>188993.00010299735</v>
      </c>
      <c r="DA27" s="15">
        <v>75600.00081368582</v>
      </c>
      <c r="DB27" s="15"/>
      <c r="DC27" s="8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outlineLevel="3">
      <c r="A28" s="1"/>
      <c r="B28" s="4"/>
      <c r="C28" s="23" t="s">
        <v>458</v>
      </c>
      <c r="D28" s="28">
        <f t="shared" si="0"/>
      </c>
      <c r="E28" s="28">
        <f t="shared" si="5"/>
      </c>
      <c r="F28" s="28">
        <f t="shared" si="10"/>
      </c>
      <c r="G28" s="28">
        <f t="shared" si="15"/>
      </c>
      <c r="H28" s="28">
        <f t="shared" si="20"/>
      </c>
      <c r="I28" s="28">
        <f t="shared" si="25"/>
      </c>
      <c r="J28" s="28">
        <f t="shared" si="30"/>
      </c>
      <c r="K28" s="29">
        <f t="shared" si="35"/>
      </c>
      <c r="M28" s="15">
        <v>1069729.9669020001</v>
      </c>
      <c r="N28" s="15">
        <v>1100544.875111923</v>
      </c>
      <c r="O28" s="15">
        <v>1028313.74776062</v>
      </c>
      <c r="P28" s="15">
        <v>1140438.877289102</v>
      </c>
      <c r="Q28" s="15">
        <v>1123112.455688</v>
      </c>
      <c r="R28" s="15">
        <v>1092165.9783499201</v>
      </c>
      <c r="S28" s="15">
        <v>993343.963380784</v>
      </c>
      <c r="T28" s="15">
        <v>1660227.7928203081</v>
      </c>
      <c r="U28" s="15">
        <v>1786913.6306112</v>
      </c>
      <c r="V28" s="15">
        <v>1218302.29516188</v>
      </c>
      <c r="W28" s="15">
        <v>1266295.3205202857</v>
      </c>
      <c r="X28" s="15">
        <v>1193408.341803891</v>
      </c>
      <c r="Y28" s="15">
        <v>1176032.0932448</v>
      </c>
      <c r="Z28" s="15">
        <v>711988.334642016</v>
      </c>
      <c r="AA28" s="15">
        <v>765379.3651576</v>
      </c>
      <c r="AB28" s="15">
        <v>824935.0489514879</v>
      </c>
      <c r="AC28" s="15">
        <v>778173.7385184001</v>
      </c>
      <c r="AD28" s="15">
        <v>471304.185154516</v>
      </c>
      <c r="AE28" s="15">
        <v>229789.55068068902</v>
      </c>
      <c r="AF28" s="15">
        <v>196998.50158758</v>
      </c>
      <c r="AG28" s="15">
        <v>297979.96985899995</v>
      </c>
      <c r="AH28" s="15">
        <v>324996.09160572</v>
      </c>
      <c r="AI28" s="15">
        <v>313081.349342034</v>
      </c>
      <c r="AJ28" s="15">
        <v>396614.880398089</v>
      </c>
      <c r="AK28" s="15">
        <v>370461.80039999995</v>
      </c>
      <c r="AL28" s="15">
        <v>362537.30933553906</v>
      </c>
      <c r="AM28" s="15">
        <v>352011.29162269505</v>
      </c>
      <c r="AN28" s="15">
        <v>522922.88696</v>
      </c>
      <c r="AO28" s="15">
        <v>334315.9571534</v>
      </c>
      <c r="AP28" s="15">
        <v>433909.13977624004</v>
      </c>
      <c r="AQ28" s="15">
        <v>310863.426595865</v>
      </c>
      <c r="AR28" s="15">
        <v>264552.696836168</v>
      </c>
      <c r="AS28" s="15">
        <v>262474.5370438</v>
      </c>
      <c r="AT28" s="15">
        <v>155323.04168881502</v>
      </c>
      <c r="AU28" s="15">
        <v>152866.54812818603</v>
      </c>
      <c r="AV28" s="15">
        <v>179249.518252241</v>
      </c>
      <c r="AW28" s="15">
        <v>235817.7850251</v>
      </c>
      <c r="AX28" s="15">
        <v>304556.61452326</v>
      </c>
      <c r="AY28" s="15">
        <v>462403.53990000003</v>
      </c>
      <c r="AZ28" s="15">
        <v>349325.07315093704</v>
      </c>
      <c r="BA28" s="15">
        <v>314516.88</v>
      </c>
      <c r="BB28" s="15">
        <v>165528.076485948</v>
      </c>
      <c r="BC28" s="15">
        <v>180380.424930654</v>
      </c>
      <c r="BD28" s="15">
        <v>240939.940150728</v>
      </c>
      <c r="BE28" s="15">
        <v>242062.1175096</v>
      </c>
      <c r="BF28" s="15">
        <v>226260.57668039997</v>
      </c>
      <c r="BG28" s="15">
        <v>152252.28198817998</v>
      </c>
      <c r="BH28" s="15">
        <v>232538.455064392</v>
      </c>
      <c r="BI28" s="15">
        <v>215632.975224</v>
      </c>
      <c r="BJ28" s="15">
        <v>144346.568511</v>
      </c>
      <c r="BK28" s="15">
        <v>127155.898250934</v>
      </c>
      <c r="BL28" s="15">
        <v>148576.6430925</v>
      </c>
      <c r="BM28" s="15">
        <v>113631.0409912</v>
      </c>
      <c r="BN28" s="15">
        <v>150765.83089365</v>
      </c>
      <c r="BO28" s="15">
        <v>267193.682000525</v>
      </c>
      <c r="BP28" s="15">
        <v>258250.13671967998</v>
      </c>
      <c r="BQ28" s="15">
        <v>176826.9</v>
      </c>
      <c r="BR28" s="15">
        <v>109631.847598961</v>
      </c>
      <c r="BS28" s="15">
        <v>83232.75778</v>
      </c>
      <c r="BT28" s="15">
        <v>71340.894982932</v>
      </c>
      <c r="BU28" s="15">
        <v>85742.600013</v>
      </c>
      <c r="BV28" s="15">
        <v>75487.375238934</v>
      </c>
      <c r="BW28" s="15"/>
      <c r="BX28" s="15">
        <v>75083.413720898</v>
      </c>
      <c r="BY28" s="15">
        <v>176036.9707481</v>
      </c>
      <c r="BZ28" s="15">
        <v>159094.9995987624</v>
      </c>
      <c r="CA28" s="15">
        <v>119083.00117253646</v>
      </c>
      <c r="CB28" s="15"/>
      <c r="CC28" s="15"/>
      <c r="CD28" s="15"/>
      <c r="CE28" s="15">
        <v>151593.0013641187</v>
      </c>
      <c r="CF28" s="15"/>
      <c r="CG28" s="15">
        <v>131963.0018461782</v>
      </c>
      <c r="CH28" s="15">
        <v>135887.00166589717</v>
      </c>
      <c r="CI28" s="15">
        <v>132822.9993584649</v>
      </c>
      <c r="CJ28" s="15">
        <v>94716.00137915589</v>
      </c>
      <c r="CK28" s="15">
        <v>90401.99980879977</v>
      </c>
      <c r="CL28" s="15">
        <v>60964.000316078214</v>
      </c>
      <c r="CM28" s="15">
        <v>82167.00098600402</v>
      </c>
      <c r="CN28" s="15">
        <v>90457.99995370177</v>
      </c>
      <c r="CO28" s="15">
        <v>110999.99974422492</v>
      </c>
      <c r="CP28" s="15">
        <v>72416.0006581369</v>
      </c>
      <c r="CQ28" s="15">
        <v>71308.00021721843</v>
      </c>
      <c r="CR28" s="15"/>
      <c r="CS28" s="15">
        <v>85000.0007725038</v>
      </c>
      <c r="CT28" s="15"/>
      <c r="CU28" s="15">
        <v>57000.00046704432</v>
      </c>
      <c r="CV28" s="15"/>
      <c r="CW28" s="15">
        <v>111000.0003016303</v>
      </c>
      <c r="CX28" s="15">
        <v>76320.99983668221</v>
      </c>
      <c r="CY28" s="15">
        <v>53220.99960356049</v>
      </c>
      <c r="CZ28" s="15">
        <v>28889.000015743924</v>
      </c>
      <c r="DA28" s="15">
        <v>15500.00016682712</v>
      </c>
      <c r="DB28" s="15"/>
      <c r="DC28" s="8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outlineLevel="3">
      <c r="A29" s="1"/>
      <c r="B29" s="4"/>
      <c r="C29" s="23" t="s">
        <v>459</v>
      </c>
      <c r="D29" s="28">
        <f t="shared" si="0"/>
      </c>
      <c r="E29" s="28">
        <f t="shared" si="5"/>
      </c>
      <c r="F29" s="28">
        <f t="shared" si="10"/>
      </c>
      <c r="G29" s="28">
        <f t="shared" si="15"/>
      </c>
      <c r="H29" s="28">
        <f t="shared" si="20"/>
      </c>
      <c r="I29" s="28">
        <f t="shared" si="25"/>
      </c>
      <c r="J29" s="28">
        <f t="shared" si="30"/>
      </c>
      <c r="K29" s="29">
        <f t="shared" si="35"/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>
        <v>35926.99990939211</v>
      </c>
      <c r="CA29" s="15">
        <v>18449.00018165586</v>
      </c>
      <c r="CB29" s="15"/>
      <c r="CC29" s="15"/>
      <c r="CD29" s="15"/>
      <c r="CE29" s="15">
        <v>30226.000271990473</v>
      </c>
      <c r="CF29" s="15"/>
      <c r="CG29" s="15">
        <v>32008.00044779576</v>
      </c>
      <c r="CH29" s="15">
        <v>14614.00017915931</v>
      </c>
      <c r="CI29" s="15">
        <v>32215.999844396716</v>
      </c>
      <c r="CJ29" s="15">
        <v>24488.000356568788</v>
      </c>
      <c r="CK29" s="15">
        <v>40429.99991449055</v>
      </c>
      <c r="CL29" s="15">
        <v>21505.000111496327</v>
      </c>
      <c r="CM29" s="15">
        <v>20818.000249816</v>
      </c>
      <c r="CN29" s="15">
        <v>21773.999988855634</v>
      </c>
      <c r="CO29" s="15">
        <v>38999.999910133076</v>
      </c>
      <c r="CP29" s="15">
        <v>25022.00022740694</v>
      </c>
      <c r="CQ29" s="15">
        <v>22501.000068542548</v>
      </c>
      <c r="CR29" s="15"/>
      <c r="CS29" s="15">
        <v>31000.000281736684</v>
      </c>
      <c r="CT29" s="15"/>
      <c r="CU29" s="15">
        <v>27000.00022123152</v>
      </c>
      <c r="CV29" s="15"/>
      <c r="CW29" s="15">
        <v>28000.00007608692</v>
      </c>
      <c r="CX29" s="15">
        <v>40298.99991376498</v>
      </c>
      <c r="CY29" s="15">
        <v>41212.999693007245</v>
      </c>
      <c r="CZ29" s="15">
        <v>30938.00001686059</v>
      </c>
      <c r="DA29" s="15">
        <v>20900.000224947533</v>
      </c>
      <c r="DB29" s="15"/>
      <c r="DC29" s="8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outlineLevel="3">
      <c r="A30" s="1"/>
      <c r="B30" s="4"/>
      <c r="C30" s="23" t="s">
        <v>460</v>
      </c>
      <c r="D30" s="28">
        <f t="shared" si="0"/>
      </c>
      <c r="E30" s="28">
        <f t="shared" si="5"/>
      </c>
      <c r="F30" s="28">
        <f t="shared" si="10"/>
      </c>
      <c r="G30" s="28">
        <f t="shared" si="15"/>
      </c>
      <c r="H30" s="28">
        <f t="shared" si="20"/>
      </c>
      <c r="I30" s="28">
        <f t="shared" si="25"/>
      </c>
      <c r="J30" s="28">
        <f t="shared" si="30"/>
      </c>
      <c r="K30" s="29">
        <f t="shared" si="35"/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>
        <v>-43086.999891334584</v>
      </c>
      <c r="CA30" s="15">
        <v>-29576.000291216533</v>
      </c>
      <c r="CB30" s="15"/>
      <c r="CC30" s="15"/>
      <c r="CD30" s="15"/>
      <c r="CE30" s="15">
        <v>-34081.00030667992</v>
      </c>
      <c r="CF30" s="15"/>
      <c r="CG30" s="15">
        <v>-31583.00044184996</v>
      </c>
      <c r="CH30" s="15">
        <v>-24890.000305137215</v>
      </c>
      <c r="CI30" s="15">
        <v>-31788.999846459126</v>
      </c>
      <c r="CJ30" s="15">
        <v>-32686.000475939538</v>
      </c>
      <c r="CK30" s="15">
        <v>-51416.99989125305</v>
      </c>
      <c r="CL30" s="15">
        <v>-40575.00021036799</v>
      </c>
      <c r="CM30" s="15">
        <v>-46242.00055490401</v>
      </c>
      <c r="CN30" s="15">
        <v>-43152.99997791343</v>
      </c>
      <c r="CO30" s="15">
        <v>-49999.999884786004</v>
      </c>
      <c r="CP30" s="15">
        <v>-50916.00046273886</v>
      </c>
      <c r="CQ30" s="15">
        <v>-41746.00012716667</v>
      </c>
      <c r="CR30" s="15"/>
      <c r="CS30" s="15">
        <v>-40000.0003635312</v>
      </c>
      <c r="CT30" s="15"/>
      <c r="CU30" s="15">
        <v>-65000.0005325944</v>
      </c>
      <c r="CV30" s="15"/>
      <c r="CW30" s="15">
        <v>-50000.00013586949</v>
      </c>
      <c r="CX30" s="15">
        <v>-119483.99974431857</v>
      </c>
      <c r="CY30" s="15">
        <v>-17141.99987231044</v>
      </c>
      <c r="CZ30" s="15">
        <v>-42385.000023098975</v>
      </c>
      <c r="DA30" s="15">
        <v>-3600.0000387469436</v>
      </c>
      <c r="DB30" s="15"/>
      <c r="DC30" s="8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outlineLevel="3">
      <c r="A31" s="1"/>
      <c r="B31" s="4"/>
      <c r="C31" s="38" t="s">
        <v>461</v>
      </c>
      <c r="D31" s="24">
        <f t="shared" si="0"/>
      </c>
      <c r="E31" s="24">
        <f t="shared" si="5"/>
      </c>
      <c r="F31" s="24">
        <f t="shared" si="10"/>
      </c>
      <c r="G31" s="24">
        <f t="shared" si="15"/>
      </c>
      <c r="H31" s="24">
        <f t="shared" si="20"/>
      </c>
      <c r="I31" s="24">
        <f t="shared" si="25"/>
      </c>
      <c r="J31" s="24">
        <f t="shared" si="30"/>
      </c>
      <c r="K31" s="37">
        <f t="shared" si="35"/>
      </c>
      <c r="L31" s="2"/>
      <c r="M31" s="36">
        <v>8754068.905708799</v>
      </c>
      <c r="N31" s="36">
        <v>9267012.43885259</v>
      </c>
      <c r="O31" s="36">
        <v>8375821.113017741</v>
      </c>
      <c r="P31" s="36">
        <v>8335075.7249042215</v>
      </c>
      <c r="Q31" s="36">
        <v>8168351.2315368</v>
      </c>
      <c r="R31" s="36">
        <v>8167140.483743688</v>
      </c>
      <c r="S31" s="36">
        <v>7523379.306114888</v>
      </c>
      <c r="T31" s="36">
        <v>7115223.191232804</v>
      </c>
      <c r="U31" s="36">
        <v>7208790.135928799</v>
      </c>
      <c r="V31" s="36">
        <v>6896159.977205652</v>
      </c>
      <c r="W31" s="36">
        <v>7327315.548316308</v>
      </c>
      <c r="X31" s="36">
        <v>7008036.372549482</v>
      </c>
      <c r="Y31" s="36">
        <v>6974047.1359768</v>
      </c>
      <c r="Z31" s="36">
        <v>6545188.348617887</v>
      </c>
      <c r="AA31" s="36">
        <v>6107622.409909201</v>
      </c>
      <c r="AB31" s="36">
        <v>5428928.625566848</v>
      </c>
      <c r="AC31" s="36">
        <v>4924296.4385326</v>
      </c>
      <c r="AD31" s="36">
        <v>3789255.5572929364</v>
      </c>
      <c r="AE31" s="36">
        <v>2913849.3186401343</v>
      </c>
      <c r="AF31" s="36">
        <v>2605786.7455786318</v>
      </c>
      <c r="AG31" s="36">
        <v>2770657.7931383997</v>
      </c>
      <c r="AH31" s="36">
        <v>3112603.9959471896</v>
      </c>
      <c r="AI31" s="36">
        <v>3500543.7707288796</v>
      </c>
      <c r="AJ31" s="36">
        <v>3520765.873572382</v>
      </c>
      <c r="AK31" s="36">
        <v>3375447.238</v>
      </c>
      <c r="AL31" s="36">
        <v>3457989.2222645762</v>
      </c>
      <c r="AM31" s="36">
        <v>3236367.7811996154</v>
      </c>
      <c r="AN31" s="36">
        <v>2938244.1975199995</v>
      </c>
      <c r="AO31" s="36">
        <v>2489040.6352386</v>
      </c>
      <c r="AP31" s="36">
        <v>2429630.3720506052</v>
      </c>
      <c r="AQ31" s="36">
        <v>2007856.438760525</v>
      </c>
      <c r="AR31" s="36">
        <v>1661326.256896088</v>
      </c>
      <c r="AS31" s="36">
        <v>1499411.8573643998</v>
      </c>
      <c r="AT31" s="36">
        <v>1715607.1955492801</v>
      </c>
      <c r="AU31" s="36">
        <v>1877023.586762558</v>
      </c>
      <c r="AV31" s="36">
        <v>1765353.20604232</v>
      </c>
      <c r="AW31" s="36">
        <v>1982736.4439477</v>
      </c>
      <c r="AX31" s="36">
        <v>1954588.9384275717</v>
      </c>
      <c r="AY31" s="36">
        <v>2125554.6057900004</v>
      </c>
      <c r="AZ31" s="36">
        <v>2058791.4200196662</v>
      </c>
      <c r="BA31" s="36">
        <v>2092300.52</v>
      </c>
      <c r="BB31" s="36">
        <v>2144359.7176320436</v>
      </c>
      <c r="BC31" s="36">
        <v>1708496.4035414697</v>
      </c>
      <c r="BD31" s="36">
        <v>1428794.3254149242</v>
      </c>
      <c r="BE31" s="36">
        <v>1252704.5340102</v>
      </c>
      <c r="BF31" s="36">
        <v>1247409.631912635</v>
      </c>
      <c r="BG31" s="36">
        <v>1276995.5531152159</v>
      </c>
      <c r="BH31" s="36">
        <v>1265150.91826614</v>
      </c>
      <c r="BI31" s="36">
        <v>1306287.3541525002</v>
      </c>
      <c r="BJ31" s="36">
        <v>1127807.67289809</v>
      </c>
      <c r="BK31" s="36">
        <v>1037917.3443004659</v>
      </c>
      <c r="BL31" s="36">
        <v>941312.6377042499</v>
      </c>
      <c r="BM31" s="36">
        <v>843139.7445624</v>
      </c>
      <c r="BN31" s="36">
        <v>840906.9567777611</v>
      </c>
      <c r="BO31" s="36">
        <v>1093855.40581603</v>
      </c>
      <c r="BP31" s="36">
        <v>1080130.2222838048</v>
      </c>
      <c r="BQ31" s="36">
        <v>981423.8449999999</v>
      </c>
      <c r="BR31" s="36">
        <v>855144.8063970149</v>
      </c>
      <c r="BS31" s="36">
        <v>768300.7780800001</v>
      </c>
      <c r="BT31" s="36">
        <v>710556.389841534</v>
      </c>
      <c r="BU31" s="36">
        <v>653618.9495724</v>
      </c>
      <c r="BV31" s="36">
        <v>598292.8607521041</v>
      </c>
      <c r="BW31" s="36">
        <v>577397.7370780001</v>
      </c>
      <c r="BX31" s="36">
        <v>435379.816438666</v>
      </c>
      <c r="BY31" s="36">
        <v>452873.5018298</v>
      </c>
      <c r="BZ31" s="36">
        <v>676333.9982942856</v>
      </c>
      <c r="CA31" s="36">
        <v>684878.006743569</v>
      </c>
      <c r="CB31" s="36">
        <v>719999.9957366424</v>
      </c>
      <c r="CC31" s="36">
        <v>735999.9965052733</v>
      </c>
      <c r="CD31" s="36">
        <v>751000.0059907045</v>
      </c>
      <c r="CE31" s="36">
        <v>733383.0065993909</v>
      </c>
      <c r="CF31" s="36">
        <v>673000.0062992801</v>
      </c>
      <c r="CG31" s="36">
        <v>615571.0086119121</v>
      </c>
      <c r="CH31" s="36">
        <v>554748.0068008943</v>
      </c>
      <c r="CI31" s="36">
        <v>619580.9970074238</v>
      </c>
      <c r="CJ31" s="36">
        <v>520554.0075797659</v>
      </c>
      <c r="CK31" s="36">
        <v>540712.998856392</v>
      </c>
      <c r="CL31" s="36">
        <v>455116.0023596263</v>
      </c>
      <c r="CM31" s="36">
        <v>445990.00535188004</v>
      </c>
      <c r="CN31" s="36">
        <v>427041.9997814314</v>
      </c>
      <c r="CO31" s="36">
        <v>491999.9988662943</v>
      </c>
      <c r="CP31" s="36">
        <v>371277.0033742693</v>
      </c>
      <c r="CQ31" s="36">
        <v>349411.0010643758</v>
      </c>
      <c r="CR31" s="36">
        <v>333999.99751205737</v>
      </c>
      <c r="CS31" s="36">
        <v>357000.003244516</v>
      </c>
      <c r="CT31" s="36">
        <v>349999.994383767</v>
      </c>
      <c r="CU31" s="36">
        <v>365000.0029907224</v>
      </c>
      <c r="CV31" s="36">
        <v>293000.00159522094</v>
      </c>
      <c r="CW31" s="36">
        <v>323000.000877717</v>
      </c>
      <c r="CX31" s="36">
        <v>313336.99932949647</v>
      </c>
      <c r="CY31" s="36">
        <v>386128.9971237521</v>
      </c>
      <c r="CZ31" s="36">
        <v>226619.00012350283</v>
      </c>
      <c r="DA31" s="36">
        <v>125700.00135291413</v>
      </c>
      <c r="DB31" s="36">
        <v>149701.99795284314</v>
      </c>
      <c r="DC31" s="8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outlineLevel="2">
      <c r="A32" s="1"/>
      <c r="B32" s="4"/>
      <c r="C32" s="23" t="s">
        <v>462</v>
      </c>
      <c r="D32" s="28">
        <f t="shared" si="0"/>
      </c>
      <c r="E32" s="28">
        <f t="shared" si="5"/>
      </c>
      <c r="F32" s="28">
        <f t="shared" si="10"/>
      </c>
      <c r="G32" s="28">
        <f t="shared" si="15"/>
      </c>
      <c r="H32" s="28">
        <f t="shared" si="20"/>
      </c>
      <c r="I32" s="28">
        <f t="shared" si="25"/>
      </c>
      <c r="J32" s="28">
        <f t="shared" si="30"/>
      </c>
      <c r="K32" s="29">
        <f t="shared" si="35"/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8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outlineLevel="3">
      <c r="A33" s="1"/>
      <c r="B33" s="4"/>
      <c r="C33" s="23" t="s">
        <v>463</v>
      </c>
      <c r="D33" s="28">
        <f t="shared" si="0"/>
      </c>
      <c r="E33" s="28">
        <f t="shared" si="5"/>
      </c>
      <c r="F33" s="28">
        <f t="shared" si="10"/>
      </c>
      <c r="G33" s="28">
        <f t="shared" si="15"/>
      </c>
      <c r="H33" s="28">
        <f t="shared" si="20"/>
      </c>
      <c r="I33" s="28">
        <f t="shared" si="25"/>
      </c>
      <c r="J33" s="28">
        <f t="shared" si="30"/>
      </c>
      <c r="K33" s="29">
        <f t="shared" si="35"/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8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outlineLevel="4">
      <c r="A34" s="1"/>
      <c r="B34" s="4"/>
      <c r="C34" s="23" t="s">
        <v>464</v>
      </c>
      <c r="D34" s="28">
        <f t="shared" si="0"/>
      </c>
      <c r="E34" s="28">
        <f t="shared" si="5"/>
      </c>
      <c r="F34" s="28">
        <f t="shared" si="10"/>
      </c>
      <c r="G34" s="28">
        <f t="shared" si="15"/>
      </c>
      <c r="H34" s="28">
        <f t="shared" si="20"/>
      </c>
      <c r="I34" s="28">
        <f t="shared" si="25"/>
      </c>
      <c r="J34" s="28">
        <f t="shared" si="30"/>
      </c>
      <c r="K34" s="29">
        <f t="shared" si="35"/>
      </c>
      <c r="M34" s="15"/>
      <c r="N34" s="15">
        <v>188940.514534795</v>
      </c>
      <c r="O34" s="15"/>
      <c r="P34" s="15"/>
      <c r="Q34" s="15"/>
      <c r="R34" s="15">
        <v>141205.797211653</v>
      </c>
      <c r="S34" s="15"/>
      <c r="T34" s="15"/>
      <c r="U34" s="15"/>
      <c r="V34" s="15"/>
      <c r="W34" s="15"/>
      <c r="X34" s="15">
        <v>7468036.656014666</v>
      </c>
      <c r="Y34" s="15"/>
      <c r="Z34" s="15"/>
      <c r="AA34" s="15"/>
      <c r="AB34" s="15"/>
      <c r="AC34" s="15">
        <v>5224497.2069741</v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>
        <v>4096872.2067899997</v>
      </c>
      <c r="AP34" s="15">
        <v>3883819.5662747454</v>
      </c>
      <c r="AQ34" s="15">
        <v>3632115.22226509</v>
      </c>
      <c r="AR34" s="15">
        <v>3594091.061903752</v>
      </c>
      <c r="AS34" s="15">
        <v>3967514.5776307997</v>
      </c>
      <c r="AT34" s="15">
        <v>4126402.951529485</v>
      </c>
      <c r="AU34" s="15">
        <v>3456496.4979148484</v>
      </c>
      <c r="AV34" s="15">
        <v>2984123.4614814576</v>
      </c>
      <c r="AW34" s="15">
        <v>2529651.3174520996</v>
      </c>
      <c r="AX34" s="15">
        <v>2917354.1720886836</v>
      </c>
      <c r="AY34" s="15">
        <v>3190293.39006</v>
      </c>
      <c r="AZ34" s="15">
        <v>3155652.703276398</v>
      </c>
      <c r="BA34" s="15">
        <v>3634082.956</v>
      </c>
      <c r="BB34" s="15">
        <v>3757431.735875796</v>
      </c>
      <c r="BC34" s="15">
        <v>2914126.2597179636</v>
      </c>
      <c r="BD34" s="15">
        <v>2440206.699277152</v>
      </c>
      <c r="BE34" s="15">
        <v>2410080.320727</v>
      </c>
      <c r="BF34" s="15">
        <v>2680591.0683844346</v>
      </c>
      <c r="BG34" s="15">
        <v>2653183.272502049</v>
      </c>
      <c r="BH34" s="15">
        <v>2205778.279030892</v>
      </c>
      <c r="BI34" s="15">
        <v>2011642.125289</v>
      </c>
      <c r="BJ34" s="15"/>
      <c r="BK34" s="15"/>
      <c r="BL34" s="15"/>
      <c r="BM34" s="15">
        <v>1572237.7498851998</v>
      </c>
      <c r="BN34" s="15"/>
      <c r="BO34" s="15"/>
      <c r="BP34" s="15"/>
      <c r="BQ34" s="15">
        <v>1762350.5849999997</v>
      </c>
      <c r="BR34" s="15"/>
      <c r="BS34" s="15"/>
      <c r="BT34" s="15"/>
      <c r="BU34" s="15">
        <v>1393680.566313</v>
      </c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8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outlineLevel="4">
      <c r="A35" s="1"/>
      <c r="B35" s="4"/>
      <c r="C35" s="23" t="s">
        <v>465</v>
      </c>
      <c r="D35" s="28">
        <f t="shared" si="0"/>
      </c>
      <c r="E35" s="28">
        <f t="shared" si="5"/>
      </c>
      <c r="F35" s="28">
        <f t="shared" si="10"/>
      </c>
      <c r="G35" s="28">
        <f t="shared" si="15"/>
      </c>
      <c r="H35" s="28">
        <f t="shared" si="20"/>
      </c>
      <c r="I35" s="28">
        <f t="shared" si="25"/>
      </c>
      <c r="J35" s="28">
        <f t="shared" si="30"/>
      </c>
      <c r="K35" s="29">
        <f t="shared" si="35"/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>
        <v>-14266.028482374999</v>
      </c>
      <c r="Y35" s="15"/>
      <c r="Z35" s="15"/>
      <c r="AA35" s="15"/>
      <c r="AB35" s="15"/>
      <c r="AC35" s="15">
        <v>-8840.9278674</v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>
        <v>-15512.551481035001</v>
      </c>
      <c r="AQ35" s="15">
        <v>-15527.201751808001</v>
      </c>
      <c r="AR35" s="15">
        <v>-15763.255642436</v>
      </c>
      <c r="AS35" s="15">
        <v>-14787.0809602</v>
      </c>
      <c r="AT35" s="15">
        <v>-15284.630399775002</v>
      </c>
      <c r="AU35" s="15">
        <v>-15095.049775409</v>
      </c>
      <c r="AV35" s="15">
        <v>-15055.718408188</v>
      </c>
      <c r="AW35" s="15">
        <v>-14436.073511800001</v>
      </c>
      <c r="AX35" s="15">
        <v>-15140.940031948</v>
      </c>
      <c r="AY35" s="15">
        <v>-15608.597280000002</v>
      </c>
      <c r="AZ35" s="15">
        <v>-15509.631596653002</v>
      </c>
      <c r="BA35" s="15">
        <v>-15350.518</v>
      </c>
      <c r="BB35" s="15">
        <v>-15970.800813528</v>
      </c>
      <c r="BC35" s="15">
        <v>-16315.36172682</v>
      </c>
      <c r="BD35" s="15">
        <v>-15991.579933368</v>
      </c>
      <c r="BE35" s="15">
        <v>-16257.3050268</v>
      </c>
      <c r="BF35" s="15">
        <v>-16438.769852489997</v>
      </c>
      <c r="BG35" s="15">
        <v>-16092.158170173</v>
      </c>
      <c r="BH35" s="15">
        <v>-16377.171161008</v>
      </c>
      <c r="BI35" s="15">
        <v>-16581.308401000002</v>
      </c>
      <c r="BJ35" s="15"/>
      <c r="BK35" s="15"/>
      <c r="BL35" s="15"/>
      <c r="BM35" s="15">
        <v>-16665.523964</v>
      </c>
      <c r="BN35" s="15"/>
      <c r="BO35" s="15"/>
      <c r="BP35" s="15"/>
      <c r="BQ35" s="15">
        <v>-17413.2</v>
      </c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8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outlineLevel="4">
      <c r="A36" s="1"/>
      <c r="B36" s="4"/>
      <c r="C36" s="38" t="s">
        <v>466</v>
      </c>
      <c r="D36" s="24">
        <f t="shared" si="0"/>
      </c>
      <c r="E36" s="24">
        <f t="shared" si="5"/>
      </c>
      <c r="F36" s="24">
        <f t="shared" si="10"/>
      </c>
      <c r="G36" s="24">
        <f t="shared" si="15"/>
      </c>
      <c r="H36" s="24">
        <f t="shared" si="20"/>
      </c>
      <c r="I36" s="24">
        <f t="shared" si="25"/>
      </c>
      <c r="J36" s="24">
        <f t="shared" si="30"/>
      </c>
      <c r="K36" s="37">
        <f t="shared" si="35"/>
      </c>
      <c r="L36" s="2"/>
      <c r="M36" s="36"/>
      <c r="N36" s="36"/>
      <c r="O36" s="36"/>
      <c r="P36" s="36"/>
      <c r="Q36" s="36"/>
      <c r="R36" s="36">
        <v>141205.797211653</v>
      </c>
      <c r="S36" s="36"/>
      <c r="T36" s="36"/>
      <c r="U36" s="36"/>
      <c r="V36" s="36"/>
      <c r="W36" s="36"/>
      <c r="X36" s="36">
        <v>7453770.62753229</v>
      </c>
      <c r="Y36" s="36"/>
      <c r="Z36" s="36">
        <v>6703158.854101319</v>
      </c>
      <c r="AA36" s="36">
        <v>6370215.6252856</v>
      </c>
      <c r="AB36" s="36">
        <v>5770799.333506009</v>
      </c>
      <c r="AC36" s="36">
        <v>5215656.2791067</v>
      </c>
      <c r="AD36" s="36">
        <v>5608016.727215984</v>
      </c>
      <c r="AE36" s="36"/>
      <c r="AF36" s="36"/>
      <c r="AG36" s="36"/>
      <c r="AH36" s="36">
        <v>4533356.002683159</v>
      </c>
      <c r="AI36" s="36">
        <v>3629327.7142846975</v>
      </c>
      <c r="AJ36" s="36">
        <v>3365991.467419657</v>
      </c>
      <c r="AK36" s="36"/>
      <c r="AL36" s="36">
        <v>4095325.493158986</v>
      </c>
      <c r="AM36" s="36">
        <v>2766370.4003486503</v>
      </c>
      <c r="AN36" s="36"/>
      <c r="AO36" s="36">
        <v>4096872.2067899997</v>
      </c>
      <c r="AP36" s="36">
        <v>3868307.0147937103</v>
      </c>
      <c r="AQ36" s="36">
        <v>3616588.020513282</v>
      </c>
      <c r="AR36" s="36">
        <v>3578327.806261316</v>
      </c>
      <c r="AS36" s="36">
        <v>3952727.4966706</v>
      </c>
      <c r="AT36" s="36">
        <v>4111118.3211297104</v>
      </c>
      <c r="AU36" s="36">
        <v>3441401.4481394393</v>
      </c>
      <c r="AV36" s="36">
        <v>2969067.7430732697</v>
      </c>
      <c r="AW36" s="36">
        <v>2515215.2439403</v>
      </c>
      <c r="AX36" s="36">
        <v>2902213.232056736</v>
      </c>
      <c r="AY36" s="36">
        <v>3174684.7927800003</v>
      </c>
      <c r="AZ36" s="36">
        <v>3140143.0716797453</v>
      </c>
      <c r="BA36" s="36">
        <v>3618732.438</v>
      </c>
      <c r="BB36" s="36">
        <v>3741460.935062268</v>
      </c>
      <c r="BC36" s="36">
        <v>2897810.8979911436</v>
      </c>
      <c r="BD36" s="36">
        <v>2424215.119343784</v>
      </c>
      <c r="BE36" s="36">
        <v>2393823.0157002</v>
      </c>
      <c r="BF36" s="36">
        <v>2664152.298531945</v>
      </c>
      <c r="BG36" s="36">
        <v>2637091.114331876</v>
      </c>
      <c r="BH36" s="36">
        <v>2189401.107869884</v>
      </c>
      <c r="BI36" s="36">
        <v>1995060.8168880004</v>
      </c>
      <c r="BJ36" s="36">
        <v>2200611.925593054</v>
      </c>
      <c r="BK36" s="36">
        <v>2060337.448221346</v>
      </c>
      <c r="BL36" s="36">
        <v>1873037.8007921649</v>
      </c>
      <c r="BM36" s="36">
        <v>1555572.2259212</v>
      </c>
      <c r="BN36" s="36">
        <v>1685521.011432259</v>
      </c>
      <c r="BO36" s="36">
        <v>1821458.92125802</v>
      </c>
      <c r="BP36" s="36">
        <v>1844558.461401705</v>
      </c>
      <c r="BQ36" s="36">
        <v>1744937.3849999998</v>
      </c>
      <c r="BR36" s="36">
        <v>362.251444095</v>
      </c>
      <c r="BS36" s="36">
        <v>954.184</v>
      </c>
      <c r="BT36" s="36">
        <v>772.5115806539999</v>
      </c>
      <c r="BU36" s="36">
        <v>1393680.566313</v>
      </c>
      <c r="BV36" s="36">
        <v>1417186.583645288</v>
      </c>
      <c r="BW36" s="36">
        <v>1015908.4038480001</v>
      </c>
      <c r="BX36" s="36">
        <v>8.073957452</v>
      </c>
      <c r="BY36" s="36">
        <v>12.1768012</v>
      </c>
      <c r="BZ36" s="36">
        <v>1405287.9964558638</v>
      </c>
      <c r="CA36" s="36">
        <v>633577.0062384398</v>
      </c>
      <c r="CB36" s="36">
        <v>1247999.99261018</v>
      </c>
      <c r="CC36" s="36">
        <v>1304999.9938035076</v>
      </c>
      <c r="CD36" s="36">
        <v>1297000.0103461302</v>
      </c>
      <c r="CE36" s="36">
        <v>42854.00038562429</v>
      </c>
      <c r="CF36" s="36">
        <v>1000000.00936</v>
      </c>
      <c r="CG36" s="36">
        <v>36419.00050950618</v>
      </c>
      <c r="CH36" s="36">
        <v>584066.0071603162</v>
      </c>
      <c r="CI36" s="36">
        <v>1161267.9943910756</v>
      </c>
      <c r="CJ36" s="36">
        <v>486434.007082946</v>
      </c>
      <c r="CK36" s="36">
        <v>1150093.9975675512</v>
      </c>
      <c r="CL36" s="36">
        <v>695711.0036070319</v>
      </c>
      <c r="CM36" s="36">
        <v>318403.003820836</v>
      </c>
      <c r="CN36" s="36">
        <v>297627.99984766805</v>
      </c>
      <c r="CO36" s="36">
        <v>849999.998041362</v>
      </c>
      <c r="CP36" s="36">
        <v>392898.0035707671</v>
      </c>
      <c r="CQ36" s="36">
        <v>496548.00151258457</v>
      </c>
      <c r="CR36" s="36">
        <v>443999.99669267505</v>
      </c>
      <c r="CS36" s="36">
        <v>745000.0067707687</v>
      </c>
      <c r="CT36" s="36">
        <v>738999.9881417252</v>
      </c>
      <c r="CU36" s="36">
        <v>719000.0058913134</v>
      </c>
      <c r="CV36" s="36">
        <v>507000.0027603311</v>
      </c>
      <c r="CW36" s="36">
        <v>467000.0012690211</v>
      </c>
      <c r="CX36" s="36">
        <v>585901.99874624</v>
      </c>
      <c r="CY36" s="36">
        <v>845725.9937002462</v>
      </c>
      <c r="CZ36" s="36">
        <v>435847.0002375278</v>
      </c>
      <c r="DA36" s="36">
        <v>230900.00248518592</v>
      </c>
      <c r="DB36" s="36">
        <v>285555.99609505595</v>
      </c>
      <c r="DC36" s="8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outlineLevel="3">
      <c r="A37" s="1"/>
      <c r="B37" s="4"/>
      <c r="C37" s="23" t="s">
        <v>467</v>
      </c>
      <c r="D37" s="28">
        <f t="shared" si="0"/>
      </c>
      <c r="E37" s="28">
        <f t="shared" si="5"/>
      </c>
      <c r="F37" s="28">
        <f t="shared" si="10"/>
      </c>
      <c r="G37" s="28">
        <f t="shared" si="15"/>
      </c>
      <c r="H37" s="28">
        <f t="shared" si="20"/>
      </c>
      <c r="I37" s="28">
        <f t="shared" si="25"/>
      </c>
      <c r="J37" s="28">
        <f t="shared" si="30"/>
      </c>
      <c r="K37" s="29">
        <f t="shared" si="35"/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>
        <v>688015.006774457</v>
      </c>
      <c r="CB37" s="15"/>
      <c r="CC37" s="15">
        <v>2999.9999857551898</v>
      </c>
      <c r="CD37" s="15"/>
      <c r="CE37" s="15">
        <v>1120004.010078423</v>
      </c>
      <c r="CF37" s="15"/>
      <c r="CG37" s="15">
        <v>1153752.016141129</v>
      </c>
      <c r="CH37" s="15"/>
      <c r="CI37" s="15"/>
      <c r="CJ37" s="15">
        <v>615587.0089635376</v>
      </c>
      <c r="CK37" s="15">
        <v>2326.999995078395</v>
      </c>
      <c r="CL37" s="15">
        <v>458697.00237819256</v>
      </c>
      <c r="CM37" s="15">
        <v>633273.007599276</v>
      </c>
      <c r="CN37" s="15">
        <v>415613.99978728045</v>
      </c>
      <c r="CO37" s="15"/>
      <c r="CP37" s="15">
        <v>2240.0000203577474</v>
      </c>
      <c r="CQ37" s="15">
        <v>1495.0000045540692</v>
      </c>
      <c r="CR37" s="15">
        <v>1999.9999851021398</v>
      </c>
      <c r="CS37" s="15"/>
      <c r="CT37" s="15"/>
      <c r="CU37" s="15"/>
      <c r="CV37" s="15"/>
      <c r="CW37" s="15">
        <v>2000.00000543478</v>
      </c>
      <c r="CX37" s="15">
        <v>5049.999989193605</v>
      </c>
      <c r="CY37" s="15"/>
      <c r="CZ37" s="15"/>
      <c r="DA37" s="15"/>
      <c r="DB37" s="15"/>
      <c r="DC37" s="8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outlineLevel="3">
      <c r="A38" s="1"/>
      <c r="B38" s="4"/>
      <c r="C38" s="23" t="s">
        <v>468</v>
      </c>
      <c r="D38" s="28">
        <f t="shared" si="0"/>
      </c>
      <c r="E38" s="28">
        <f t="shared" si="5"/>
      </c>
      <c r="F38" s="28">
        <f t="shared" si="10"/>
      </c>
      <c r="G38" s="28">
        <f t="shared" si="15"/>
      </c>
      <c r="H38" s="28">
        <f t="shared" si="20"/>
      </c>
      <c r="I38" s="28">
        <f t="shared" si="25"/>
      </c>
      <c r="J38" s="28">
        <f t="shared" si="30"/>
      </c>
      <c r="K38" s="29">
        <f t="shared" si="35"/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8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outlineLevel="4">
      <c r="A39" s="1"/>
      <c r="B39" s="4"/>
      <c r="C39" s="23" t="s">
        <v>469</v>
      </c>
      <c r="D39" s="28">
        <f t="shared" si="0"/>
      </c>
      <c r="E39" s="28">
        <f t="shared" si="5"/>
      </c>
      <c r="F39" s="28">
        <f t="shared" si="10"/>
      </c>
      <c r="G39" s="28">
        <f t="shared" si="15"/>
      </c>
      <c r="H39" s="28">
        <f t="shared" si="20"/>
      </c>
      <c r="I39" s="28">
        <f t="shared" si="25"/>
      </c>
      <c r="J39" s="28">
        <f t="shared" si="30"/>
      </c>
      <c r="K39" s="29">
        <f t="shared" si="35"/>
      </c>
      <c r="M39" s="15">
        <v>8245231.7779212</v>
      </c>
      <c r="N39" s="15">
        <v>7723307.465320441</v>
      </c>
      <c r="O39" s="15">
        <v>6441928.348957079</v>
      </c>
      <c r="P39" s="15">
        <v>6304446.036208567</v>
      </c>
      <c r="Q39" s="15">
        <v>6568777.574203201</v>
      </c>
      <c r="R39" s="15">
        <v>6814682.895500454</v>
      </c>
      <c r="S39" s="15">
        <v>6124223.083696633</v>
      </c>
      <c r="T39" s="15">
        <v>4871038.17065646</v>
      </c>
      <c r="U39" s="15">
        <v>7500154.874699999</v>
      </c>
      <c r="V39" s="15">
        <v>8238094.368554424</v>
      </c>
      <c r="W39" s="15">
        <v>7457438.714706903</v>
      </c>
      <c r="X39" s="15"/>
      <c r="Y39" s="15">
        <v>7148515.4199096</v>
      </c>
      <c r="Z39" s="15"/>
      <c r="AA39" s="15"/>
      <c r="AB39" s="15">
        <v>111057.213688456</v>
      </c>
      <c r="AC39" s="15"/>
      <c r="AD39" s="15"/>
      <c r="AE39" s="15">
        <v>5062521.788692675</v>
      </c>
      <c r="AF39" s="15">
        <v>4870959.577085448</v>
      </c>
      <c r="AG39" s="15">
        <v>4648878.1808898</v>
      </c>
      <c r="AH39" s="15">
        <v>111151.20400095299</v>
      </c>
      <c r="AI39" s="15">
        <v>113894.681330463</v>
      </c>
      <c r="AJ39" s="15">
        <v>82216.860392949</v>
      </c>
      <c r="AK39" s="15">
        <v>4205639.6486</v>
      </c>
      <c r="AL39" s="15">
        <v>102431.20901223901</v>
      </c>
      <c r="AM39" s="15">
        <v>82030.18616948002</v>
      </c>
      <c r="AN39" s="15">
        <v>3681495.2844</v>
      </c>
      <c r="AO39" s="15">
        <v>0</v>
      </c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8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outlineLevel="4">
      <c r="A40" s="1"/>
      <c r="B40" s="4"/>
      <c r="C40" s="23" t="s">
        <v>470</v>
      </c>
      <c r="D40" s="28">
        <f t="shared" si="0"/>
      </c>
      <c r="E40" s="28">
        <f t="shared" si="5"/>
      </c>
      <c r="F40" s="28">
        <f t="shared" si="10"/>
      </c>
      <c r="G40" s="28">
        <f t="shared" si="15"/>
      </c>
      <c r="H40" s="28">
        <f t="shared" si="20"/>
      </c>
      <c r="I40" s="28">
        <f t="shared" si="25"/>
      </c>
      <c r="J40" s="28">
        <f t="shared" si="30"/>
      </c>
      <c r="K40" s="29">
        <f t="shared" si="35"/>
      </c>
      <c r="M40" s="15">
        <v>-13775.696478</v>
      </c>
      <c r="N40" s="15"/>
      <c r="O40" s="15">
        <v>-13970.33787594</v>
      </c>
      <c r="P40" s="15">
        <v>-17011.367373836</v>
      </c>
      <c r="Q40" s="15">
        <v>-17296.927652000002</v>
      </c>
      <c r="R40" s="15"/>
      <c r="S40" s="15">
        <v>-18902.730194728003</v>
      </c>
      <c r="T40" s="15">
        <v>-6707.6102859600005</v>
      </c>
      <c r="U40" s="15">
        <v>-10809.154588799998</v>
      </c>
      <c r="V40" s="15">
        <v>-11846.117345292</v>
      </c>
      <c r="W40" s="15">
        <v>-10209.233262640999</v>
      </c>
      <c r="X40" s="15"/>
      <c r="Y40" s="15">
        <v>-12532.188152</v>
      </c>
      <c r="Z40" s="15"/>
      <c r="AA40" s="15"/>
      <c r="AB40" s="15"/>
      <c r="AC40" s="15"/>
      <c r="AD40" s="15"/>
      <c r="AE40" s="15">
        <v>-11554.404593319001</v>
      </c>
      <c r="AF40" s="15">
        <v>-11014.713692136</v>
      </c>
      <c r="AG40" s="15">
        <v>-10861.435844599999</v>
      </c>
      <c r="AH40" s="15"/>
      <c r="AI40" s="15"/>
      <c r="AJ40" s="15"/>
      <c r="AK40" s="15">
        <v>-238.6954</v>
      </c>
      <c r="AL40" s="15"/>
      <c r="AM40" s="15"/>
      <c r="AN40" s="15">
        <v>-5879.97784</v>
      </c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8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outlineLevel="4">
      <c r="A41" s="1"/>
      <c r="B41" s="4"/>
      <c r="C41" s="38" t="s">
        <v>471</v>
      </c>
      <c r="D41" s="24">
        <f t="shared" si="0"/>
      </c>
      <c r="E41" s="24">
        <f t="shared" si="5"/>
      </c>
      <c r="F41" s="24">
        <f t="shared" si="10"/>
      </c>
      <c r="G41" s="24">
        <f t="shared" si="15"/>
      </c>
      <c r="H41" s="24">
        <f t="shared" si="20"/>
      </c>
      <c r="I41" s="24">
        <f t="shared" si="25"/>
      </c>
      <c r="J41" s="24">
        <f t="shared" si="30"/>
      </c>
      <c r="K41" s="37">
        <f t="shared" si="35"/>
      </c>
      <c r="L41" s="2"/>
      <c r="M41" s="36">
        <v>8231456.0814432</v>
      </c>
      <c r="N41" s="36"/>
      <c r="O41" s="36">
        <v>6427958.0110811405</v>
      </c>
      <c r="P41" s="36">
        <v>6287434.668834732</v>
      </c>
      <c r="Q41" s="36">
        <v>6551480.6465512</v>
      </c>
      <c r="R41" s="36">
        <v>6814682.895500454</v>
      </c>
      <c r="S41" s="36">
        <v>6105320.353501905</v>
      </c>
      <c r="T41" s="36">
        <v>4864330.5603705</v>
      </c>
      <c r="U41" s="36">
        <v>7489345.7201112</v>
      </c>
      <c r="V41" s="36">
        <v>8226248.251209132</v>
      </c>
      <c r="W41" s="36">
        <v>7447229.481444263</v>
      </c>
      <c r="X41" s="36"/>
      <c r="Y41" s="36">
        <v>7135983.231757601</v>
      </c>
      <c r="Z41" s="36"/>
      <c r="AA41" s="36"/>
      <c r="AB41" s="36">
        <v>111057.213688456</v>
      </c>
      <c r="AC41" s="36"/>
      <c r="AD41" s="36"/>
      <c r="AE41" s="36">
        <v>5050967.384099355</v>
      </c>
      <c r="AF41" s="36">
        <v>4859944.863393311</v>
      </c>
      <c r="AG41" s="36">
        <v>4638016.745045199</v>
      </c>
      <c r="AH41" s="36">
        <v>111151.20400095299</v>
      </c>
      <c r="AI41" s="36">
        <v>113894.681330463</v>
      </c>
      <c r="AJ41" s="36">
        <v>82216.860392949</v>
      </c>
      <c r="AK41" s="36">
        <v>4205400.953199999</v>
      </c>
      <c r="AL41" s="36">
        <v>102431.20901223901</v>
      </c>
      <c r="AM41" s="36">
        <v>82030.18616948002</v>
      </c>
      <c r="AN41" s="36">
        <v>3675615.3065599995</v>
      </c>
      <c r="AO41" s="36">
        <v>0</v>
      </c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>
        <v>732.46</v>
      </c>
      <c r="BR41" s="36"/>
      <c r="BS41" s="36"/>
      <c r="BT41" s="36"/>
      <c r="BU41" s="36">
        <v>1378.2572117999998</v>
      </c>
      <c r="BV41" s="36"/>
      <c r="BW41" s="36"/>
      <c r="BX41" s="36"/>
      <c r="BY41" s="36">
        <v>563073.5526898</v>
      </c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8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outlineLevel="3">
      <c r="A42" s="1"/>
      <c r="B42" s="4"/>
      <c r="C42" s="23" t="s">
        <v>472</v>
      </c>
      <c r="D42" s="28">
        <f t="shared" si="0"/>
      </c>
      <c r="E42" s="28">
        <f t="shared" si="5"/>
      </c>
      <c r="F42" s="28">
        <f t="shared" si="10"/>
      </c>
      <c r="G42" s="28">
        <f t="shared" si="15"/>
      </c>
      <c r="H42" s="28">
        <f t="shared" si="20"/>
      </c>
      <c r="I42" s="28">
        <f t="shared" si="25"/>
      </c>
      <c r="J42" s="28">
        <f t="shared" si="30"/>
      </c>
      <c r="K42" s="29">
        <f t="shared" si="35"/>
      </c>
      <c r="M42" s="15">
        <v>42716.823052199994</v>
      </c>
      <c r="N42" s="15">
        <v>15119.632872928</v>
      </c>
      <c r="O42" s="15">
        <v>107358.34433578001</v>
      </c>
      <c r="P42" s="15">
        <v>17432.234759659998</v>
      </c>
      <c r="Q42" s="15">
        <v>22660.114250399998</v>
      </c>
      <c r="R42" s="15">
        <v>13668.091780979998</v>
      </c>
      <c r="S42" s="15">
        <v>108641.68152924001</v>
      </c>
      <c r="T42" s="15">
        <v>13473.902694408001</v>
      </c>
      <c r="U42" s="15">
        <v>53882.78810399999</v>
      </c>
      <c r="V42" s="15">
        <v>36869.821842066</v>
      </c>
      <c r="W42" s="15">
        <v>121002.79579644199</v>
      </c>
      <c r="X42" s="15">
        <v>22383.525634175</v>
      </c>
      <c r="Y42" s="15">
        <v>28054.765868800005</v>
      </c>
      <c r="Z42" s="15">
        <v>33482.530255895996</v>
      </c>
      <c r="AA42" s="15">
        <v>89447.0346076</v>
      </c>
      <c r="AB42" s="15">
        <v>13633.579471768</v>
      </c>
      <c r="AC42" s="15">
        <v>21822.679614300003</v>
      </c>
      <c r="AD42" s="15">
        <v>31783.321684888</v>
      </c>
      <c r="AE42" s="15">
        <v>117954.62286002102</v>
      </c>
      <c r="AF42" s="15">
        <v>16246.937382983999</v>
      </c>
      <c r="AG42" s="15">
        <v>30507.5128534</v>
      </c>
      <c r="AH42" s="15">
        <v>39834.366385083</v>
      </c>
      <c r="AI42" s="15">
        <v>62960.826326660004</v>
      </c>
      <c r="AJ42" s="15">
        <v>11613.445883495</v>
      </c>
      <c r="AK42" s="15">
        <v>21234.0812</v>
      </c>
      <c r="AL42" s="15">
        <v>59794.825045458005</v>
      </c>
      <c r="AM42" s="15">
        <v>140033.58249503002</v>
      </c>
      <c r="AN42" s="15">
        <v>45147.49136</v>
      </c>
      <c r="AO42" s="15">
        <v>45656.6852896</v>
      </c>
      <c r="AP42" s="15">
        <v>40849.02074816501</v>
      </c>
      <c r="AQ42" s="15">
        <v>64777.47898832201</v>
      </c>
      <c r="AR42" s="15">
        <v>20767.475819559997</v>
      </c>
      <c r="AS42" s="15">
        <v>34382.042232600004</v>
      </c>
      <c r="AT42" s="15">
        <v>10201.152318060002</v>
      </c>
      <c r="AU42" s="15">
        <v>60949.157966433006</v>
      </c>
      <c r="AV42" s="15">
        <v>25437.665504827</v>
      </c>
      <c r="AW42" s="15">
        <v>18649.7983693</v>
      </c>
      <c r="AX42" s="15">
        <v>19210.518641004</v>
      </c>
      <c r="AY42" s="15">
        <v>138223.23936</v>
      </c>
      <c r="AZ42" s="15">
        <v>24059.587984929003</v>
      </c>
      <c r="BA42" s="15">
        <v>15505.064</v>
      </c>
      <c r="BB42" s="15">
        <v>22801.003001083995</v>
      </c>
      <c r="BC42" s="15">
        <v>111942.379542852</v>
      </c>
      <c r="BD42" s="15">
        <v>23705.661154344</v>
      </c>
      <c r="BE42" s="15">
        <v>17149.3519734</v>
      </c>
      <c r="BF42" s="15">
        <v>34529.60062943999</v>
      </c>
      <c r="BG42" s="15">
        <v>100233.44126715598</v>
      </c>
      <c r="BH42" s="15">
        <v>20418.595317584</v>
      </c>
      <c r="BI42" s="15">
        <v>18625.484697</v>
      </c>
      <c r="BJ42" s="15">
        <v>36714.637044778</v>
      </c>
      <c r="BK42" s="15">
        <v>61320.091578508</v>
      </c>
      <c r="BL42" s="15"/>
      <c r="BM42" s="15">
        <v>10454.137232</v>
      </c>
      <c r="BN42" s="15">
        <v>23322.579037425</v>
      </c>
      <c r="BO42" s="15">
        <v>34774.228310695</v>
      </c>
      <c r="BP42" s="15">
        <v>6809.45507802</v>
      </c>
      <c r="BQ42" s="15">
        <v>4398.215</v>
      </c>
      <c r="BR42" s="15"/>
      <c r="BS42" s="15"/>
      <c r="BT42" s="15"/>
      <c r="BU42" s="15">
        <v>4181.651132399999</v>
      </c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8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outlineLevel="3">
      <c r="A43" s="1"/>
      <c r="B43" s="4"/>
      <c r="C43" s="23" t="s">
        <v>473</v>
      </c>
      <c r="D43" s="28">
        <f t="shared" si="0"/>
      </c>
      <c r="E43" s="28">
        <f t="shared" si="5"/>
      </c>
      <c r="F43" s="28">
        <f t="shared" si="10"/>
      </c>
      <c r="G43" s="28">
        <f t="shared" si="15"/>
      </c>
      <c r="H43" s="28">
        <f t="shared" si="20"/>
      </c>
      <c r="I43" s="28">
        <f t="shared" si="25"/>
      </c>
      <c r="J43" s="28">
        <f t="shared" si="30"/>
      </c>
      <c r="K43" s="29">
        <f t="shared" si="35"/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>
        <v>1762649.7155485377</v>
      </c>
      <c r="BS43" s="15">
        <v>1712808.42292</v>
      </c>
      <c r="BT43" s="15">
        <v>1490942.685472518</v>
      </c>
      <c r="BU43" s="15"/>
      <c r="BV43" s="15"/>
      <c r="BW43" s="15"/>
      <c r="BX43" s="15">
        <v>608810.4262634901</v>
      </c>
      <c r="BY43" s="15">
        <v>3041.1560996999997</v>
      </c>
      <c r="BZ43" s="15">
        <v>4708.999988123902</v>
      </c>
      <c r="CA43" s="15">
        <v>54115.00053283686</v>
      </c>
      <c r="CB43" s="15"/>
      <c r="CC43" s="15">
        <v>7999.99996201384</v>
      </c>
      <c r="CD43" s="15"/>
      <c r="CE43" s="15"/>
      <c r="CF43" s="15"/>
      <c r="CG43" s="15"/>
      <c r="CH43" s="15">
        <v>515937.0063250935</v>
      </c>
      <c r="CI43" s="15">
        <v>36655.99982295152</v>
      </c>
      <c r="CJ43" s="15">
        <v>21057.000306610134</v>
      </c>
      <c r="CK43" s="15">
        <v>18235.99996143086</v>
      </c>
      <c r="CL43" s="15">
        <v>20334.00010542508</v>
      </c>
      <c r="CM43" s="15">
        <v>49479.000593748</v>
      </c>
      <c r="CN43" s="15">
        <v>84123.99995694365</v>
      </c>
      <c r="CO43" s="15">
        <v>24999.999942393002</v>
      </c>
      <c r="CP43" s="15">
        <v>675580.0061398603</v>
      </c>
      <c r="CQ43" s="15">
        <v>421015.0012824959</v>
      </c>
      <c r="CR43" s="15">
        <v>497999.9962904329</v>
      </c>
      <c r="CS43" s="15">
        <v>31000.000281736684</v>
      </c>
      <c r="CT43" s="15"/>
      <c r="CU43" s="15">
        <v>20000.0001638752</v>
      </c>
      <c r="CV43" s="15"/>
      <c r="CW43" s="15">
        <v>13000.00003532607</v>
      </c>
      <c r="CX43" s="15">
        <v>4993.999989313438</v>
      </c>
      <c r="CY43" s="15"/>
      <c r="CZ43" s="15"/>
      <c r="DA43" s="15"/>
      <c r="DB43" s="15"/>
      <c r="DC43" s="8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outlineLevel="3">
      <c r="A44" s="1"/>
      <c r="B44" s="4"/>
      <c r="C44" s="23" t="s">
        <v>474</v>
      </c>
      <c r="D44" s="28">
        <f t="shared" si="0"/>
      </c>
      <c r="E44" s="28">
        <f t="shared" si="5"/>
      </c>
      <c r="F44" s="28">
        <f t="shared" si="10"/>
      </c>
      <c r="G44" s="28">
        <f t="shared" si="15"/>
      </c>
      <c r="H44" s="28">
        <f t="shared" si="20"/>
      </c>
      <c r="I44" s="28">
        <f t="shared" si="25"/>
      </c>
      <c r="J44" s="28">
        <f t="shared" si="30"/>
      </c>
      <c r="K44" s="29">
        <f t="shared" si="35"/>
      </c>
      <c r="M44" s="15"/>
      <c r="N44" s="15">
        <v>-15694.541902637997</v>
      </c>
      <c r="O44" s="15"/>
      <c r="P44" s="15"/>
      <c r="Q44" s="15"/>
      <c r="R44" s="15">
        <v>-23445.34880802</v>
      </c>
      <c r="S44" s="15"/>
      <c r="T44" s="15"/>
      <c r="U44" s="15"/>
      <c r="V44" s="15"/>
      <c r="W44" s="15"/>
      <c r="X44" s="15"/>
      <c r="Y44" s="15"/>
      <c r="Z44" s="15">
        <v>-11599.2155898</v>
      </c>
      <c r="AA44" s="15">
        <v>-10431.4858276</v>
      </c>
      <c r="AB44" s="15">
        <v>-11224.996705567999</v>
      </c>
      <c r="AC44" s="15"/>
      <c r="AD44" s="15">
        <v>-12849.550126752</v>
      </c>
      <c r="AE44" s="15"/>
      <c r="AF44" s="15"/>
      <c r="AG44" s="15"/>
      <c r="AH44" s="15">
        <v>-960.864560541</v>
      </c>
      <c r="AI44" s="15">
        <v>-302.665803358</v>
      </c>
      <c r="AJ44" s="15">
        <v>-371.149526457</v>
      </c>
      <c r="AK44" s="15"/>
      <c r="AL44" s="15">
        <v>-2899.3690483200003</v>
      </c>
      <c r="AM44" s="15">
        <v>-2076.0620423650003</v>
      </c>
      <c r="AN44" s="15"/>
      <c r="AO44" s="15">
        <v>-15894.941056399999</v>
      </c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>
        <v>-250661.14885954798</v>
      </c>
      <c r="BK44" s="15">
        <v>-236009.62527909898</v>
      </c>
      <c r="BL44" s="15">
        <v>-200723.16212353998</v>
      </c>
      <c r="BM44" s="15"/>
      <c r="BN44" s="15">
        <v>-216579.214692853</v>
      </c>
      <c r="BO44" s="15">
        <v>-218816.56592976</v>
      </c>
      <c r="BP44" s="15">
        <v>-253457.496284895</v>
      </c>
      <c r="BQ44" s="15">
        <v>-260724.66499999998</v>
      </c>
      <c r="BR44" s="15">
        <v>-236837.65290491798</v>
      </c>
      <c r="BS44" s="15">
        <v>-209440.38294</v>
      </c>
      <c r="BT44" s="15">
        <v>-241511.892582858</v>
      </c>
      <c r="BU44" s="15">
        <v>-289646.5348644</v>
      </c>
      <c r="BV44" s="15">
        <v>-297706.643883758</v>
      </c>
      <c r="BW44" s="15"/>
      <c r="BX44" s="15">
        <v>-199959.983860208</v>
      </c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8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outlineLevel="3">
      <c r="A45" s="1"/>
      <c r="B45" s="4"/>
      <c r="C45" s="38" t="s">
        <v>475</v>
      </c>
      <c r="D45" s="24">
        <f t="shared" si="0"/>
      </c>
      <c r="E45" s="24">
        <f t="shared" si="5"/>
      </c>
      <c r="F45" s="24">
        <f t="shared" si="10"/>
      </c>
      <c r="G45" s="24">
        <f t="shared" si="15"/>
      </c>
      <c r="H45" s="24">
        <f t="shared" si="20"/>
      </c>
      <c r="I45" s="24">
        <f t="shared" si="25"/>
      </c>
      <c r="J45" s="24">
        <f t="shared" si="30"/>
      </c>
      <c r="K45" s="37">
        <f t="shared" si="35"/>
      </c>
      <c r="L45" s="2"/>
      <c r="M45" s="36">
        <v>8274172.9044954</v>
      </c>
      <c r="N45" s="36"/>
      <c r="O45" s="36">
        <v>6535316.355416921</v>
      </c>
      <c r="P45" s="36">
        <v>6304866.903594391</v>
      </c>
      <c r="Q45" s="36">
        <v>6574140.7608016</v>
      </c>
      <c r="R45" s="36">
        <v>6946111.4356850665</v>
      </c>
      <c r="S45" s="36">
        <v>6213962.0350311445</v>
      </c>
      <c r="T45" s="36">
        <v>4877804.463064908</v>
      </c>
      <c r="U45" s="36">
        <v>7543228.508215199</v>
      </c>
      <c r="V45" s="36">
        <v>8263118.073051198</v>
      </c>
      <c r="W45" s="36">
        <v>7568232.277240705</v>
      </c>
      <c r="X45" s="36">
        <v>7476154.153166465</v>
      </c>
      <c r="Y45" s="36">
        <v>7164037.9976264</v>
      </c>
      <c r="Z45" s="36">
        <v>6725042.168767416</v>
      </c>
      <c r="AA45" s="36">
        <v>6449231.1740656</v>
      </c>
      <c r="AB45" s="36">
        <v>5884265.129960664</v>
      </c>
      <c r="AC45" s="36">
        <v>5237478.958721001</v>
      </c>
      <c r="AD45" s="36">
        <v>5626950.498774121</v>
      </c>
      <c r="AE45" s="36">
        <v>5168922.006959376</v>
      </c>
      <c r="AF45" s="36">
        <v>4876191.800776295</v>
      </c>
      <c r="AG45" s="36">
        <v>4668524.2578986</v>
      </c>
      <c r="AH45" s="36">
        <v>4683380.708508654</v>
      </c>
      <c r="AI45" s="36">
        <v>3805880.5561384624</v>
      </c>
      <c r="AJ45" s="36">
        <v>3459450.624169644</v>
      </c>
      <c r="AK45" s="36">
        <v>4226635.034399999</v>
      </c>
      <c r="AL45" s="36">
        <v>4254652.158168363</v>
      </c>
      <c r="AM45" s="36">
        <v>2986358.106970795</v>
      </c>
      <c r="AN45" s="36">
        <v>3720762.79792</v>
      </c>
      <c r="AO45" s="36">
        <v>4126633.9510232</v>
      </c>
      <c r="AP45" s="36">
        <v>3909156.0355418753</v>
      </c>
      <c r="AQ45" s="36">
        <v>3681365.499501604</v>
      </c>
      <c r="AR45" s="36">
        <v>3599095.2820808757</v>
      </c>
      <c r="AS45" s="36">
        <v>3987109.5389032</v>
      </c>
      <c r="AT45" s="36">
        <v>4121319.473447771</v>
      </c>
      <c r="AU45" s="36">
        <v>3502350.606105872</v>
      </c>
      <c r="AV45" s="36">
        <v>2994505.408578097</v>
      </c>
      <c r="AW45" s="36">
        <v>2533865.0423096</v>
      </c>
      <c r="AX45" s="36">
        <v>2921423.7506977394</v>
      </c>
      <c r="AY45" s="36">
        <v>3312908.0321400003</v>
      </c>
      <c r="AZ45" s="36">
        <v>3164202.659664674</v>
      </c>
      <c r="BA45" s="36">
        <v>3634237.502</v>
      </c>
      <c r="BB45" s="36">
        <v>3764261.9380633514</v>
      </c>
      <c r="BC45" s="36">
        <v>3009753.2775339955</v>
      </c>
      <c r="BD45" s="36">
        <v>2447920.7804981284</v>
      </c>
      <c r="BE45" s="36">
        <v>2410972.3676736</v>
      </c>
      <c r="BF45" s="36">
        <v>2698681.899161385</v>
      </c>
      <c r="BG45" s="36">
        <v>2737324.555599032</v>
      </c>
      <c r="BH45" s="36">
        <v>2209819.703187468</v>
      </c>
      <c r="BI45" s="36">
        <v>2013686.301585</v>
      </c>
      <c r="BJ45" s="36">
        <v>1986665.4137782839</v>
      </c>
      <c r="BK45" s="36">
        <v>1885647.914520755</v>
      </c>
      <c r="BL45" s="36">
        <v>1672314.638668625</v>
      </c>
      <c r="BM45" s="36">
        <v>1566026.3631532</v>
      </c>
      <c r="BN45" s="36">
        <v>1492264.375776831</v>
      </c>
      <c r="BO45" s="36">
        <v>1637416.583638955</v>
      </c>
      <c r="BP45" s="36">
        <v>1597910.42019483</v>
      </c>
      <c r="BQ45" s="36">
        <v>1489343.395</v>
      </c>
      <c r="BR45" s="36">
        <v>1526174.314087715</v>
      </c>
      <c r="BS45" s="36">
        <v>1504322.22398</v>
      </c>
      <c r="BT45" s="36">
        <v>1250203.304470314</v>
      </c>
      <c r="BU45" s="36">
        <v>1109593.9397928</v>
      </c>
      <c r="BV45" s="36">
        <v>1119479.93976153</v>
      </c>
      <c r="BW45" s="36">
        <v>1015908.4038480001</v>
      </c>
      <c r="BX45" s="36">
        <v>408858.51636073407</v>
      </c>
      <c r="BY45" s="36">
        <v>566126.8855907001</v>
      </c>
      <c r="BZ45" s="36">
        <v>1409996.9964439876</v>
      </c>
      <c r="CA45" s="36">
        <v>1375707.0135457339</v>
      </c>
      <c r="CB45" s="36">
        <v>1247999.99261018</v>
      </c>
      <c r="CC45" s="36">
        <v>1315999.9937512768</v>
      </c>
      <c r="CD45" s="36">
        <v>1297000.0103461302</v>
      </c>
      <c r="CE45" s="36">
        <v>1162858.0104640478</v>
      </c>
      <c r="CF45" s="36">
        <v>1000000.00936</v>
      </c>
      <c r="CG45" s="36">
        <v>1190171.0166506353</v>
      </c>
      <c r="CH45" s="36">
        <v>1100003.0134854098</v>
      </c>
      <c r="CI45" s="36">
        <v>1197923.994214027</v>
      </c>
      <c r="CJ45" s="36">
        <v>1123078.0163530938</v>
      </c>
      <c r="CK45" s="36">
        <v>1170656.9975240605</v>
      </c>
      <c r="CL45" s="36">
        <v>1174742.0060906496</v>
      </c>
      <c r="CM45" s="36">
        <v>1001155.0120138602</v>
      </c>
      <c r="CN45" s="36">
        <v>797365.9995918921</v>
      </c>
      <c r="CO45" s="36">
        <v>874999.997983755</v>
      </c>
      <c r="CP45" s="36">
        <v>1070718.0097309852</v>
      </c>
      <c r="CQ45" s="36">
        <v>919058.0027996345</v>
      </c>
      <c r="CR45" s="36">
        <v>943999.9929682101</v>
      </c>
      <c r="CS45" s="36">
        <v>776000.0070525054</v>
      </c>
      <c r="CT45" s="36">
        <v>738999.9881417252</v>
      </c>
      <c r="CU45" s="36">
        <v>739000.0060551886</v>
      </c>
      <c r="CV45" s="36">
        <v>507000.0027603311</v>
      </c>
      <c r="CW45" s="36">
        <v>482000.001309782</v>
      </c>
      <c r="CX45" s="36">
        <v>595945.9987247471</v>
      </c>
      <c r="CY45" s="36">
        <v>845725.9937002462</v>
      </c>
      <c r="CZ45" s="36">
        <v>435847.0002375278</v>
      </c>
      <c r="DA45" s="36">
        <v>230900.00248518592</v>
      </c>
      <c r="DB45" s="36">
        <v>285555.99609505595</v>
      </c>
      <c r="DC45" s="8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outlineLevel="2">
      <c r="A46" s="1"/>
      <c r="B46" s="4"/>
      <c r="C46" s="23" t="s">
        <v>476</v>
      </c>
      <c r="D46" s="28">
        <f t="shared" si="0"/>
      </c>
      <c r="E46" s="28">
        <f t="shared" si="5"/>
      </c>
      <c r="F46" s="28">
        <f t="shared" si="10"/>
      </c>
      <c r="G46" s="28">
        <f t="shared" si="15"/>
      </c>
      <c r="H46" s="28">
        <f t="shared" si="20"/>
      </c>
      <c r="I46" s="28">
        <f t="shared" si="25"/>
      </c>
      <c r="J46" s="28">
        <f t="shared" si="30"/>
      </c>
      <c r="K46" s="29">
        <f t="shared" si="35"/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>
        <v>89528.92815882798</v>
      </c>
      <c r="BK46" s="15">
        <v>81074.954164358</v>
      </c>
      <c r="BL46" s="15">
        <v>104697.65212242</v>
      </c>
      <c r="BM46" s="15"/>
      <c r="BN46" s="15">
        <v>109072.230717515</v>
      </c>
      <c r="BO46" s="15">
        <v>86093.245505365</v>
      </c>
      <c r="BP46" s="15">
        <v>66692.5361865</v>
      </c>
      <c r="BQ46" s="15">
        <v>70399.08</v>
      </c>
      <c r="BR46" s="15">
        <v>62892.527410749</v>
      </c>
      <c r="BS46" s="15">
        <v>57217.51964</v>
      </c>
      <c r="BT46" s="15">
        <v>65093.70501198599</v>
      </c>
      <c r="BU46" s="15">
        <v>42782.228962199995</v>
      </c>
      <c r="BV46" s="15">
        <v>30694.936367624</v>
      </c>
      <c r="BW46" s="15"/>
      <c r="BX46" s="15">
        <v>40396.278091201995</v>
      </c>
      <c r="BY46" s="15">
        <v>55212.6608411</v>
      </c>
      <c r="BZ46" s="15">
        <v>60209.99984815038</v>
      </c>
      <c r="CA46" s="15">
        <v>30512.000300432745</v>
      </c>
      <c r="CB46" s="15"/>
      <c r="CC46" s="15">
        <v>41999.99980057266</v>
      </c>
      <c r="CD46" s="15"/>
      <c r="CE46" s="15">
        <v>50474.000454193316</v>
      </c>
      <c r="CF46" s="15"/>
      <c r="CG46" s="15">
        <v>42882.00059992433</v>
      </c>
      <c r="CH46" s="15">
        <v>21276.00026083163</v>
      </c>
      <c r="CI46" s="15">
        <v>43161.99979152754</v>
      </c>
      <c r="CJ46" s="15">
        <v>42451.000618127306</v>
      </c>
      <c r="CK46" s="15">
        <v>45853.9999030188</v>
      </c>
      <c r="CL46" s="15">
        <v>24884.000129015327</v>
      </c>
      <c r="CM46" s="15">
        <v>32008.000384096</v>
      </c>
      <c r="CN46" s="15">
        <v>34363.99998241181</v>
      </c>
      <c r="CO46" s="15">
        <v>52999.99987787316</v>
      </c>
      <c r="CP46" s="15">
        <v>12855.00011682984</v>
      </c>
      <c r="CQ46" s="15">
        <v>18327.000055827706</v>
      </c>
      <c r="CR46" s="15">
        <v>31999.999761634237</v>
      </c>
      <c r="CS46" s="15">
        <v>48000.00043623744</v>
      </c>
      <c r="CT46" s="15"/>
      <c r="CU46" s="15">
        <v>74000.00060633825</v>
      </c>
      <c r="CV46" s="15"/>
      <c r="CW46" s="15">
        <v>94000.00025543464</v>
      </c>
      <c r="CX46" s="15">
        <v>85107.99981787908</v>
      </c>
      <c r="CY46" s="15">
        <v>91645.99931733537</v>
      </c>
      <c r="CZ46" s="15">
        <v>83896.00004572164</v>
      </c>
      <c r="DA46" s="15">
        <v>32100.00034549358</v>
      </c>
      <c r="DB46" s="15">
        <v>44942.999385409865</v>
      </c>
      <c r="DC46" s="8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outlineLevel="2">
      <c r="A47" s="1"/>
      <c r="B47" s="4"/>
      <c r="C47" s="23" t="s">
        <v>477</v>
      </c>
      <c r="D47" s="28">
        <f t="shared" si="0"/>
      </c>
      <c r="E47" s="28">
        <f t="shared" si="5"/>
      </c>
      <c r="F47" s="28">
        <f t="shared" si="10"/>
      </c>
      <c r="G47" s="28">
        <f t="shared" si="15"/>
      </c>
      <c r="H47" s="28">
        <f t="shared" si="20"/>
      </c>
      <c r="I47" s="28">
        <f t="shared" si="25"/>
      </c>
      <c r="J47" s="28">
        <f t="shared" si="30"/>
      </c>
      <c r="K47" s="29">
        <f t="shared" si="35"/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>
        <v>89902.65874086399</v>
      </c>
      <c r="BK47" s="15">
        <v>94586.92948506899</v>
      </c>
      <c r="BL47" s="15">
        <v>228419.93046967496</v>
      </c>
      <c r="BM47" s="15"/>
      <c r="BN47" s="15">
        <v>35783.544256705</v>
      </c>
      <c r="BO47" s="15">
        <v>40719.831267409994</v>
      </c>
      <c r="BP47" s="15">
        <v>173286.65916166498</v>
      </c>
      <c r="BQ47" s="15">
        <v>185640.605</v>
      </c>
      <c r="BR47" s="15">
        <v>70595.285607401</v>
      </c>
      <c r="BS47" s="15">
        <v>105149.34192</v>
      </c>
      <c r="BT47" s="15">
        <v>197428.386008796</v>
      </c>
      <c r="BU47" s="15">
        <v>136584.97715939998</v>
      </c>
      <c r="BV47" s="15">
        <v>141391.357863548</v>
      </c>
      <c r="BW47" s="15"/>
      <c r="BX47" s="15">
        <v>184695.990495214</v>
      </c>
      <c r="BY47" s="15">
        <v>120833.4425079</v>
      </c>
      <c r="BZ47" s="15">
        <v>99137.99974997397</v>
      </c>
      <c r="CA47" s="15">
        <v>197558.00194523114</v>
      </c>
      <c r="CB47" s="15"/>
      <c r="CC47" s="15">
        <v>171999.99918329754</v>
      </c>
      <c r="CD47" s="15"/>
      <c r="CE47" s="15">
        <v>179852.001618409</v>
      </c>
      <c r="CF47" s="15"/>
      <c r="CG47" s="15">
        <v>192129.00268790775</v>
      </c>
      <c r="CH47" s="15">
        <v>81039.00099349195</v>
      </c>
      <c r="CI47" s="15">
        <v>193379.9990659746</v>
      </c>
      <c r="CJ47" s="15">
        <v>224123.00326344604</v>
      </c>
      <c r="CK47" s="15">
        <v>218053.99953881578</v>
      </c>
      <c r="CL47" s="15">
        <v>53786.000278862666</v>
      </c>
      <c r="CM47" s="15">
        <v>168428.00202113602</v>
      </c>
      <c r="CN47" s="15">
        <v>232012.9998812511</v>
      </c>
      <c r="CO47" s="15">
        <v>281999.999350193</v>
      </c>
      <c r="CP47" s="15">
        <v>72647.00066023628</v>
      </c>
      <c r="CQ47" s="15">
        <v>183091.0005577318</v>
      </c>
      <c r="CR47" s="15">
        <v>248999.99814521644</v>
      </c>
      <c r="CS47" s="15">
        <v>247000.0022448052</v>
      </c>
      <c r="CT47" s="15"/>
      <c r="CU47" s="15">
        <v>99000.00081118224</v>
      </c>
      <c r="CV47" s="15"/>
      <c r="CW47" s="15">
        <v>98000.00026630421</v>
      </c>
      <c r="CX47" s="15">
        <v>77231.9998347328</v>
      </c>
      <c r="CY47" s="15">
        <v>246975.99816029306</v>
      </c>
      <c r="CZ47" s="15">
        <v>83470.00004548948</v>
      </c>
      <c r="DA47" s="15">
        <v>12800.00013776691</v>
      </c>
      <c r="DB47" s="15">
        <v>25074.999657102384</v>
      </c>
      <c r="DC47" s="8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outlineLevel="2">
      <c r="A48" s="1"/>
      <c r="B48" s="4"/>
      <c r="C48" s="23" t="s">
        <v>478</v>
      </c>
      <c r="D48" s="28">
        <f t="shared" si="0"/>
      </c>
      <c r="E48" s="28">
        <f t="shared" si="5"/>
      </c>
      <c r="F48" s="28">
        <f t="shared" si="10"/>
      </c>
      <c r="G48" s="28">
        <f t="shared" si="15"/>
      </c>
      <c r="H48" s="28">
        <f t="shared" si="20"/>
      </c>
      <c r="I48" s="28">
        <f t="shared" si="25"/>
      </c>
      <c r="J48" s="28">
        <f t="shared" si="30"/>
      </c>
      <c r="K48" s="29">
        <f t="shared" si="35"/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>
        <v>0</v>
      </c>
      <c r="BK48" s="15">
        <v>0</v>
      </c>
      <c r="BL48" s="15">
        <v>0</v>
      </c>
      <c r="BM48" s="15"/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/>
      <c r="BV48" s="15">
        <v>0</v>
      </c>
      <c r="BW48" s="15"/>
      <c r="BX48" s="15">
        <v>0</v>
      </c>
      <c r="BY48" s="15">
        <v>0</v>
      </c>
      <c r="BZ48" s="15">
        <v>0</v>
      </c>
      <c r="CA48" s="15">
        <v>0</v>
      </c>
      <c r="CB48" s="15"/>
      <c r="CC48" s="15">
        <v>0</v>
      </c>
      <c r="CD48" s="15"/>
      <c r="CE48" s="15">
        <v>0</v>
      </c>
      <c r="CF48" s="15"/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/>
      <c r="CU48" s="15">
        <v>0</v>
      </c>
      <c r="CV48" s="15"/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8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outlineLevel="2">
      <c r="A49" s="1"/>
      <c r="B49" s="4"/>
      <c r="C49" s="23" t="s">
        <v>479</v>
      </c>
      <c r="D49" s="28">
        <f t="shared" si="0"/>
      </c>
      <c r="E49" s="28">
        <f t="shared" si="5"/>
      </c>
      <c r="F49" s="28">
        <f t="shared" si="10"/>
      </c>
      <c r="G49" s="28">
        <f t="shared" si="15"/>
      </c>
      <c r="H49" s="28">
        <f t="shared" si="20"/>
      </c>
      <c r="I49" s="28">
        <f t="shared" si="25"/>
      </c>
      <c r="J49" s="28">
        <f t="shared" si="30"/>
      </c>
      <c r="K49" s="29">
        <f t="shared" si="35"/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>
        <v>0</v>
      </c>
      <c r="AY49" s="15">
        <v>0</v>
      </c>
      <c r="AZ49" s="15">
        <v>0</v>
      </c>
      <c r="BA49" s="15">
        <v>29780.068</v>
      </c>
      <c r="BB49" s="15"/>
      <c r="BC49" s="15"/>
      <c r="BD49" s="15"/>
      <c r="BE49" s="15">
        <v>0</v>
      </c>
      <c r="BF49" s="15"/>
      <c r="BG49" s="15"/>
      <c r="BH49" s="15"/>
      <c r="BI49" s="15"/>
      <c r="BJ49" s="15"/>
      <c r="BK49" s="15">
        <v>83525.993597046</v>
      </c>
      <c r="BL49" s="15">
        <v>212060.15511191</v>
      </c>
      <c r="BM49" s="15"/>
      <c r="BN49" s="15"/>
      <c r="BO49" s="15">
        <v>180722.796340745</v>
      </c>
      <c r="BP49" s="15">
        <v>970622.17881741</v>
      </c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8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outlineLevel="2">
      <c r="A50" s="1"/>
      <c r="B50" s="4"/>
      <c r="C50" s="23" t="s">
        <v>480</v>
      </c>
      <c r="D50" s="28">
        <f t="shared" si="0"/>
      </c>
      <c r="E50" s="28">
        <f t="shared" si="5"/>
      </c>
      <c r="F50" s="28">
        <f t="shared" si="10"/>
      </c>
      <c r="G50" s="28">
        <f t="shared" si="15"/>
      </c>
      <c r="H50" s="28">
        <f t="shared" si="20"/>
      </c>
      <c r="I50" s="28">
        <f t="shared" si="25"/>
      </c>
      <c r="J50" s="28">
        <f t="shared" si="30"/>
      </c>
      <c r="K50" s="29">
        <f t="shared" si="35"/>
      </c>
      <c r="M50" s="15">
        <v>1314846.1344323999</v>
      </c>
      <c r="N50" s="15">
        <v>888468.5910681499</v>
      </c>
      <c r="O50" s="15">
        <v>685272.12688316</v>
      </c>
      <c r="P50" s="15">
        <v>879943.7764295479</v>
      </c>
      <c r="Q50" s="15">
        <v>853371.5064192001</v>
      </c>
      <c r="R50" s="15">
        <v>598958.5796537399</v>
      </c>
      <c r="S50" s="15">
        <v>527418.4031564081</v>
      </c>
      <c r="T50" s="15">
        <v>538206.412377576</v>
      </c>
      <c r="U50" s="15">
        <v>420135.80115839996</v>
      </c>
      <c r="V50" s="15">
        <v>333301.58871950995</v>
      </c>
      <c r="W50" s="15">
        <v>449579.47332512896</v>
      </c>
      <c r="X50" s="15">
        <v>361860.898540155</v>
      </c>
      <c r="Y50" s="15">
        <v>379992.558044</v>
      </c>
      <c r="Z50" s="15">
        <v>407174.740856568</v>
      </c>
      <c r="AA50" s="15">
        <v>265477.9100144</v>
      </c>
      <c r="AB50" s="15">
        <v>204925.663835224</v>
      </c>
      <c r="AC50" s="15">
        <v>236267.16476780002</v>
      </c>
      <c r="AD50" s="15">
        <v>189547.92319306</v>
      </c>
      <c r="AE50" s="15">
        <v>224524.49960341802</v>
      </c>
      <c r="AF50" s="15">
        <v>181802.895760332</v>
      </c>
      <c r="AG50" s="15">
        <v>177656.09542559998</v>
      </c>
      <c r="AH50" s="15">
        <v>148924.767491994</v>
      </c>
      <c r="AI50" s="15">
        <v>152841.37924564</v>
      </c>
      <c r="AJ50" s="15">
        <v>164655.302592738</v>
      </c>
      <c r="AK50" s="15">
        <v>176778.46719999998</v>
      </c>
      <c r="AL50" s="15">
        <v>166913.248868478</v>
      </c>
      <c r="AM50" s="15">
        <v>206341.65182997502</v>
      </c>
      <c r="AN50" s="15">
        <v>1377383.62808</v>
      </c>
      <c r="AO50" s="15">
        <v>142252.64755519998</v>
      </c>
      <c r="AP50" s="15">
        <v>167364.76414915003</v>
      </c>
      <c r="AQ50" s="15">
        <v>124318.51607753002</v>
      </c>
      <c r="AR50" s="15">
        <v>99739.80106067199</v>
      </c>
      <c r="AS50" s="15">
        <v>104270.32677079999</v>
      </c>
      <c r="AT50" s="15">
        <v>109813.46819542</v>
      </c>
      <c r="AU50" s="15">
        <v>100912.91396896601</v>
      </c>
      <c r="AV50" s="15">
        <v>83130.17873553101</v>
      </c>
      <c r="AW50" s="15">
        <v>104482.63446660001</v>
      </c>
      <c r="AX50" s="15">
        <v>85448.203551038</v>
      </c>
      <c r="AY50" s="15">
        <v>97130.12037</v>
      </c>
      <c r="AZ50" s="15">
        <v>117543.288258211</v>
      </c>
      <c r="BA50" s="15">
        <v>115313.394</v>
      </c>
      <c r="BB50" s="15">
        <v>94009.76064238</v>
      </c>
      <c r="BC50" s="15">
        <v>98288.89729725599</v>
      </c>
      <c r="BD50" s="15">
        <v>78253.320234336</v>
      </c>
      <c r="BE50" s="15">
        <v>99702.11603160002</v>
      </c>
      <c r="BF50" s="15">
        <v>92610.46305382499</v>
      </c>
      <c r="BG50" s="15">
        <v>90587.28691222299</v>
      </c>
      <c r="BH50" s="15">
        <v>111668.586322512</v>
      </c>
      <c r="BI50" s="15">
        <v>96214.40593200001</v>
      </c>
      <c r="BJ50" s="15"/>
      <c r="BK50" s="15"/>
      <c r="BL50" s="15"/>
      <c r="BM50" s="15">
        <v>73789.916696</v>
      </c>
      <c r="BN50" s="15"/>
      <c r="BO50" s="15"/>
      <c r="BP50" s="15"/>
      <c r="BQ50" s="15"/>
      <c r="BR50" s="15"/>
      <c r="BS50" s="15"/>
      <c r="BT50" s="15"/>
      <c r="BU50" s="15"/>
      <c r="BV50" s="15">
        <v>104501.62989882201</v>
      </c>
      <c r="BW50" s="15">
        <v>313195.821124</v>
      </c>
      <c r="BX50" s="15"/>
      <c r="BY50" s="15"/>
      <c r="BZ50" s="15">
        <v>54837.99986169856</v>
      </c>
      <c r="CA50" s="15">
        <v>14502.000142792203</v>
      </c>
      <c r="CB50" s="15">
        <v>371999.99779726524</v>
      </c>
      <c r="CC50" s="15">
        <v>96999.9995394178</v>
      </c>
      <c r="CD50" s="15">
        <v>207000.0016512328</v>
      </c>
      <c r="CE50" s="15">
        <v>114712.0010322428</v>
      </c>
      <c r="CF50" s="15">
        <v>404000.00378144</v>
      </c>
      <c r="CG50" s="15">
        <v>110400.00154450924</v>
      </c>
      <c r="CH50" s="15">
        <v>-1.00000001225943</v>
      </c>
      <c r="CI50" s="15">
        <v>111118.99946329523</v>
      </c>
      <c r="CJ50" s="15">
        <v>25972.00037817725</v>
      </c>
      <c r="CK50" s="15">
        <v>110073.9997671935</v>
      </c>
      <c r="CL50" s="15">
        <v>35968.00018648221</v>
      </c>
      <c r="CM50" s="15">
        <v>53159.000637908015</v>
      </c>
      <c r="CN50" s="15">
        <v>32028.999983606915</v>
      </c>
      <c r="CO50" s="15">
        <v>68999.99984100468</v>
      </c>
      <c r="CP50" s="15">
        <v>38455.000349489805</v>
      </c>
      <c r="CQ50" s="15">
        <v>34235.00010428666</v>
      </c>
      <c r="CR50" s="15">
        <v>-62999.99953071741</v>
      </c>
      <c r="CS50" s="15">
        <v>40000.0003635312</v>
      </c>
      <c r="CT50" s="15">
        <v>118999.99809048079</v>
      </c>
      <c r="CU50" s="15">
        <v>1000.0000081937601</v>
      </c>
      <c r="CV50" s="15">
        <v>223000.00121411015</v>
      </c>
      <c r="CW50" s="15">
        <v>-1000.00000271739</v>
      </c>
      <c r="CX50" s="15">
        <v>-108324.9997681975</v>
      </c>
      <c r="CY50" s="15">
        <v>-1</v>
      </c>
      <c r="CZ50" s="15">
        <v>1.0000000005449798</v>
      </c>
      <c r="DA50" s="15"/>
      <c r="DB50" s="15">
        <v>1</v>
      </c>
      <c r="DC50" s="8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outlineLevel="2">
      <c r="A51" s="1"/>
      <c r="B51" s="4"/>
      <c r="C51" s="38" t="s">
        <v>481</v>
      </c>
      <c r="D51" s="24">
        <f t="shared" si="0"/>
      </c>
      <c r="E51" s="24">
        <f t="shared" si="5"/>
      </c>
      <c r="F51" s="24">
        <f t="shared" si="10"/>
      </c>
      <c r="G51" s="24">
        <f t="shared" si="15"/>
      </c>
      <c r="H51" s="24">
        <f t="shared" si="20"/>
      </c>
      <c r="I51" s="24">
        <f t="shared" si="25"/>
      </c>
      <c r="J51" s="24">
        <f t="shared" si="30"/>
      </c>
      <c r="K51" s="37">
        <f t="shared" si="35"/>
      </c>
      <c r="L51" s="2"/>
      <c r="M51" s="36">
        <v>93916558.822944596</v>
      </c>
      <c r="N51" s="36">
        <v>87768196.338824853</v>
      </c>
      <c r="O51" s="36">
        <v>79662438.295795873</v>
      </c>
      <c r="P51" s="36">
        <v>76533941.366186619</v>
      </c>
      <c r="Q51" s="36">
        <v>71401746.636703208</v>
      </c>
      <c r="R51" s="36">
        <v>64893291.36994724</v>
      </c>
      <c r="S51" s="36">
        <v>62925654.367408991</v>
      </c>
      <c r="T51" s="36">
        <v>65720273.198650166</v>
      </c>
      <c r="U51" s="36">
        <v>66918208.037205599</v>
      </c>
      <c r="V51" s="36">
        <v>63619726.422201082</v>
      </c>
      <c r="W51" s="36">
        <v>64224646.2531</v>
      </c>
      <c r="X51" s="36">
        <v>60311730.25229843</v>
      </c>
      <c r="Y51" s="36">
        <v>5.8040749154986404E7</v>
      </c>
      <c r="Z51" s="36">
        <v>49228484.957595035</v>
      </c>
      <c r="AA51" s="36">
        <v>4.4474609366464004E7</v>
      </c>
      <c r="AB51" s="36">
        <v>40033115.552601524</v>
      </c>
      <c r="AC51" s="36">
        <v>39156250.831851698</v>
      </c>
      <c r="AD51" s="36">
        <v>35628855.165853769</v>
      </c>
      <c r="AE51" s="36">
        <v>29211541.095574383</v>
      </c>
      <c r="AF51" s="36">
        <v>26713383.433117919</v>
      </c>
      <c r="AG51" s="36">
        <v>27466240.700049795</v>
      </c>
      <c r="AH51" s="36">
        <v>27345619.995430306</v>
      </c>
      <c r="AI51" s="36">
        <v>32672231.339113344</v>
      </c>
      <c r="AJ51" s="36">
        <v>3.2113968373249814E7</v>
      </c>
      <c r="AK51" s="36">
        <v>31118022.830599997</v>
      </c>
      <c r="AL51" s="36">
        <v>28206596.646963708</v>
      </c>
      <c r="AM51" s="36">
        <v>3.1341509954506606E7</v>
      </c>
      <c r="AN51" s="36">
        <v>32035942.436799996</v>
      </c>
      <c r="AO51" s="36">
        <v>28879170.7245938</v>
      </c>
      <c r="AP51" s="36">
        <v>23175851.736331113</v>
      </c>
      <c r="AQ51" s="36">
        <v>27580211.594369553</v>
      </c>
      <c r="AR51" s="36">
        <v>27222073.936657328</v>
      </c>
      <c r="AS51" s="36">
        <v>25186057.915458199</v>
      </c>
      <c r="AT51" s="36">
        <v>22593389.334442578</v>
      </c>
      <c r="AU51" s="36">
        <v>26360072.637744788</v>
      </c>
      <c r="AV51" s="36">
        <v>25057226.552371107</v>
      </c>
      <c r="AW51" s="36">
        <v>22081219.333255999</v>
      </c>
      <c r="AX51" s="36">
        <v>20837589.952517007</v>
      </c>
      <c r="AY51" s="36">
        <v>23454997.0953</v>
      </c>
      <c r="AZ51" s="36">
        <v>22006034.654533695</v>
      </c>
      <c r="BA51" s="36">
        <v>19761879.024</v>
      </c>
      <c r="BB51" s="36">
        <v>15629873.226259204</v>
      </c>
      <c r="BC51" s="36">
        <v>15396960.160750888</v>
      </c>
      <c r="BD51" s="36">
        <v>11694557.679058332</v>
      </c>
      <c r="BE51" s="36">
        <v>11977039.930026602</v>
      </c>
      <c r="BF51" s="36">
        <v>11428145.873284183</v>
      </c>
      <c r="BG51" s="36">
        <v>11655928.95632294</v>
      </c>
      <c r="BH51" s="36">
        <v>9956798.669475231</v>
      </c>
      <c r="BI51" s="36">
        <v>8643737.313627001</v>
      </c>
      <c r="BJ51" s="36">
        <v>8321436.19305069</v>
      </c>
      <c r="BK51" s="36">
        <v>9471304.330040904</v>
      </c>
      <c r="BL51" s="36">
        <v>9092050.674504839</v>
      </c>
      <c r="BM51" s="36">
        <v>7616320.9499688</v>
      </c>
      <c r="BN51" s="36">
        <v>6445733.444593439</v>
      </c>
      <c r="BO51" s="36">
        <v>8416548.950359039</v>
      </c>
      <c r="BP51" s="36">
        <v>8513119.295913644</v>
      </c>
      <c r="BQ51" s="36">
        <v>9035491.814999999</v>
      </c>
      <c r="BR51" s="36">
        <v>7910108.357504697</v>
      </c>
      <c r="BS51" s="36">
        <v>8879328.114960002</v>
      </c>
      <c r="BT51" s="36">
        <v>8316437.6498579215</v>
      </c>
      <c r="BU51" s="36">
        <v>8119644.5164926</v>
      </c>
      <c r="BV51" s="36">
        <v>7620317.785281879</v>
      </c>
      <c r="BW51" s="36">
        <v>9415928.660743</v>
      </c>
      <c r="BX51" s="36">
        <v>7913569.495362938</v>
      </c>
      <c r="BY51" s="36">
        <v>7690210.0906552</v>
      </c>
      <c r="BZ51" s="36">
        <v>7202823.981834478</v>
      </c>
      <c r="CA51" s="36">
        <v>7547346.074314036</v>
      </c>
      <c r="CB51" s="36">
        <v>9256999.945186246</v>
      </c>
      <c r="CC51" s="36">
        <v>7703999.9634193275</v>
      </c>
      <c r="CD51" s="36">
        <v>7655000.061063705</v>
      </c>
      <c r="CE51" s="36">
        <v>9291485.083609985</v>
      </c>
      <c r="CF51" s="36">
        <v>8646000.08092656</v>
      </c>
      <c r="CG51" s="36">
        <v>8586493.120126069</v>
      </c>
      <c r="CH51" s="36">
        <v>5397659.066172222</v>
      </c>
      <c r="CI51" s="36">
        <v>8642430.958257057</v>
      </c>
      <c r="CJ51" s="36">
        <v>7416267.107987966</v>
      </c>
      <c r="CK51" s="36">
        <v>6473783.986307947</v>
      </c>
      <c r="CL51" s="36">
        <v>4984632.0258436715</v>
      </c>
      <c r="CM51" s="36">
        <v>5745729.0689487485</v>
      </c>
      <c r="CN51" s="36">
        <v>5079871.997400019</v>
      </c>
      <c r="CO51" s="36">
        <v>5828999.986568352</v>
      </c>
      <c r="CP51" s="36">
        <v>5223849.047475804</v>
      </c>
      <c r="CQ51" s="36">
        <v>5179697.015778393</v>
      </c>
      <c r="CR51" s="36">
        <v>5323999.960341896</v>
      </c>
      <c r="CS51" s="36">
        <v>4896000.044496219</v>
      </c>
      <c r="CT51" s="36">
        <v>4001999.9357823874</v>
      </c>
      <c r="CU51" s="36">
        <v>3478000.028497897</v>
      </c>
      <c r="CV51" s="36">
        <v>2964000.0161373205</v>
      </c>
      <c r="CW51" s="36">
        <v>2953000.0080244527</v>
      </c>
      <c r="CX51" s="36">
        <v>2193690.995305764</v>
      </c>
      <c r="CY51" s="36">
        <v>2814467.9790352248</v>
      </c>
      <c r="CZ51" s="36">
        <v>1903079.00103714</v>
      </c>
      <c r="DA51" s="36">
        <v>884400.0095188326</v>
      </c>
      <c r="DB51" s="36">
        <v>1053644.985591531</v>
      </c>
      <c r="DC51" s="8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outlineLevel="1">
      <c r="A52" s="1"/>
      <c r="B52" s="4"/>
      <c r="C52" s="23" t="s">
        <v>482</v>
      </c>
      <c r="D52" s="28">
        <f t="shared" si="0"/>
      </c>
      <c r="E52" s="28">
        <f t="shared" si="5"/>
      </c>
      <c r="F52" s="28">
        <f t="shared" si="10"/>
      </c>
      <c r="G52" s="28">
        <f t="shared" si="15"/>
      </c>
      <c r="H52" s="28">
        <f t="shared" si="20"/>
      </c>
      <c r="I52" s="28">
        <f t="shared" si="25"/>
      </c>
      <c r="J52" s="28">
        <f t="shared" si="30"/>
      </c>
      <c r="K52" s="29">
        <f t="shared" si="35"/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8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outlineLevel="2">
      <c r="A53" s="1"/>
      <c r="B53" s="4"/>
      <c r="C53" s="23" t="s">
        <v>483</v>
      </c>
      <c r="D53" s="28">
        <f t="shared" si="0"/>
      </c>
      <c r="E53" s="28">
        <f t="shared" si="5"/>
      </c>
      <c r="F53" s="28">
        <f t="shared" si="10"/>
      </c>
      <c r="G53" s="28">
        <f t="shared" si="15"/>
      </c>
      <c r="H53" s="28">
        <f t="shared" si="20"/>
      </c>
      <c r="I53" s="28">
        <f t="shared" si="25"/>
      </c>
      <c r="J53" s="28">
        <f t="shared" si="30"/>
      </c>
      <c r="K53" s="29">
        <f t="shared" si="35"/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8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</row>
    <row r="54" outlineLevel="3">
      <c r="A54" s="1"/>
      <c r="B54" s="4"/>
      <c r="C54" s="23" t="s">
        <v>484</v>
      </c>
      <c r="D54" s="28">
        <f t="shared" si="0"/>
      </c>
      <c r="E54" s="28">
        <f t="shared" si="5"/>
      </c>
      <c r="F54" s="28">
        <f t="shared" si="10"/>
      </c>
      <c r="G54" s="28">
        <f t="shared" si="15"/>
      </c>
      <c r="H54" s="28">
        <f t="shared" si="20"/>
      </c>
      <c r="I54" s="28">
        <f t="shared" si="25"/>
      </c>
      <c r="J54" s="28">
        <f t="shared" si="30"/>
      </c>
      <c r="K54" s="29">
        <f t="shared" si="35"/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8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 outlineLevel="4">
      <c r="A55" s="1"/>
      <c r="B55" s="4"/>
      <c r="C55" s="23" t="s">
        <v>485</v>
      </c>
      <c r="D55" s="28">
        <f t="shared" si="0"/>
      </c>
      <c r="E55" s="28">
        <f t="shared" si="5"/>
      </c>
      <c r="F55" s="28">
        <f t="shared" si="10"/>
      </c>
      <c r="G55" s="28">
        <f t="shared" si="15"/>
      </c>
      <c r="H55" s="28">
        <f t="shared" si="20"/>
      </c>
      <c r="I55" s="28">
        <f t="shared" si="25"/>
      </c>
      <c r="J55" s="28">
        <f t="shared" si="30"/>
      </c>
      <c r="K55" s="29">
        <f t="shared" si="35"/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8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</row>
    <row r="56" outlineLevel="5">
      <c r="A56" s="1"/>
      <c r="B56" s="4"/>
      <c r="C56" s="23" t="s">
        <v>486</v>
      </c>
      <c r="D56" s="28">
        <f t="shared" si="0"/>
      </c>
      <c r="E56" s="28">
        <f t="shared" si="5"/>
      </c>
      <c r="F56" s="28">
        <f t="shared" si="10"/>
      </c>
      <c r="G56" s="28">
        <f t="shared" si="15"/>
      </c>
      <c r="H56" s="28">
        <f t="shared" si="20"/>
      </c>
      <c r="I56" s="28">
        <f t="shared" si="25"/>
      </c>
      <c r="J56" s="28">
        <f t="shared" si="30"/>
      </c>
      <c r="K56" s="29">
        <f t="shared" si="35"/>
      </c>
      <c r="M56" s="15">
        <v>1521566.7293952</v>
      </c>
      <c r="N56" s="15">
        <v>1577782.714178349</v>
      </c>
      <c r="O56" s="15">
        <v>1535595.7099807</v>
      </c>
      <c r="P56" s="15">
        <v>1457953.552137818</v>
      </c>
      <c r="Q56" s="15">
        <v>1466385.6872328</v>
      </c>
      <c r="R56" s="15">
        <v>1428867.992423343</v>
      </c>
      <c r="S56" s="15">
        <v>1480234.7439962802</v>
      </c>
      <c r="T56" s="15">
        <v>1525498.612090944</v>
      </c>
      <c r="U56" s="15">
        <v>1505575.7191967997</v>
      </c>
      <c r="V56" s="15">
        <v>1473797.090297994</v>
      </c>
      <c r="W56" s="15">
        <v>1303089.0522620317</v>
      </c>
      <c r="X56" s="15">
        <v>1298372.7628480128</v>
      </c>
      <c r="Y56" s="15">
        <v>1309805.0757088</v>
      </c>
      <c r="Z56" s="15">
        <v>1314302.072219856</v>
      </c>
      <c r="AA56" s="15">
        <v>1317664.0081496001</v>
      </c>
      <c r="AB56" s="15">
        <v>1184641.1059247598</v>
      </c>
      <c r="AC56" s="15">
        <v>1042716.8149205</v>
      </c>
      <c r="AD56" s="15">
        <v>766735.6719802361</v>
      </c>
      <c r="AE56" s="15">
        <v>762074.832699786</v>
      </c>
      <c r="AF56" s="15">
        <v>753861.516408</v>
      </c>
      <c r="AG56" s="15">
        <v>602864.7811955999</v>
      </c>
      <c r="AH56" s="15">
        <v>580991.4068103989</v>
      </c>
      <c r="AI56" s="15">
        <v>588071.311430336</v>
      </c>
      <c r="AJ56" s="15">
        <v>130023.588748693</v>
      </c>
      <c r="AK56" s="15">
        <v>131164.7572</v>
      </c>
      <c r="AL56" s="15">
        <v>131484.088381242</v>
      </c>
      <c r="AM56" s="15">
        <v>130912.53053054003</v>
      </c>
      <c r="AN56" s="15">
        <v>136834.742</v>
      </c>
      <c r="AO56" s="15"/>
      <c r="AP56" s="15">
        <v>131464.906008375</v>
      </c>
      <c r="AQ56" s="15">
        <v>131734.620252875</v>
      </c>
      <c r="AR56" s="15">
        <v>131937.120046928</v>
      </c>
      <c r="AS56" s="15">
        <v>124718.4480986</v>
      </c>
      <c r="AT56" s="15">
        <v>128246.37362080501</v>
      </c>
      <c r="AU56" s="15">
        <v>125271.656685569</v>
      </c>
      <c r="AV56" s="15">
        <v>124864.934368798</v>
      </c>
      <c r="AW56" s="15">
        <v>120273.01393259999</v>
      </c>
      <c r="AX56" s="15">
        <v>122193.00894464599</v>
      </c>
      <c r="AY56" s="15">
        <v>128919.34752000001</v>
      </c>
      <c r="AZ56" s="15">
        <v>128389.605698541</v>
      </c>
      <c r="BA56" s="15">
        <v>127320.672</v>
      </c>
      <c r="BB56" s="15">
        <v>131422.16022267198</v>
      </c>
      <c r="BC56" s="15">
        <v>133729.904003268</v>
      </c>
      <c r="BD56" s="15">
        <v>131593.44018132</v>
      </c>
      <c r="BE56" s="15">
        <v>133202.32102620002</v>
      </c>
      <c r="BF56" s="15">
        <v>134516.489354775</v>
      </c>
      <c r="BG56" s="15">
        <v>131991.551486166</v>
      </c>
      <c r="BH56" s="15">
        <v>159198.892477068</v>
      </c>
      <c r="BI56" s="15">
        <v>52730.770635500005</v>
      </c>
      <c r="BJ56" s="15">
        <v>52039.965308394</v>
      </c>
      <c r="BK56" s="15">
        <v>52237.305829149</v>
      </c>
      <c r="BL56" s="15">
        <v>52081.038830695</v>
      </c>
      <c r="BM56" s="15">
        <v>52308.0223644</v>
      </c>
      <c r="BN56" s="15">
        <v>50667.511301955004</v>
      </c>
      <c r="BO56" s="15">
        <v>52106.49910814</v>
      </c>
      <c r="BP56" s="15">
        <v>51642.96630097499</v>
      </c>
      <c r="BQ56" s="15">
        <v>30790.959999999995</v>
      </c>
      <c r="BR56" s="15">
        <v>29384.637658132997</v>
      </c>
      <c r="BS56" s="15">
        <v>29137.80528</v>
      </c>
      <c r="BT56" s="15">
        <v>29074.62069279</v>
      </c>
      <c r="BU56" s="15">
        <v>29193.425431799995</v>
      </c>
      <c r="BV56" s="15">
        <v>29281.482677018</v>
      </c>
      <c r="BW56" s="15"/>
      <c r="BX56" s="15">
        <v>28915.198995452003</v>
      </c>
      <c r="BY56" s="15">
        <v>29038.6266617</v>
      </c>
      <c r="BZ56" s="15">
        <v>28982.99992690487</v>
      </c>
      <c r="CA56" s="15"/>
      <c r="CB56" s="15"/>
      <c r="CC56" s="15">
        <v>28999.99986230017</v>
      </c>
      <c r="CD56" s="15"/>
      <c r="CE56" s="15">
        <v>28968.000260670287</v>
      </c>
      <c r="CF56" s="15"/>
      <c r="CG56" s="15">
        <v>25774.000360581354</v>
      </c>
      <c r="CH56" s="15"/>
      <c r="CI56" s="15">
        <v>25941.99987470014</v>
      </c>
      <c r="CJ56" s="15"/>
      <c r="CK56" s="15">
        <v>25961.99994509037</v>
      </c>
      <c r="CL56" s="15"/>
      <c r="CM56" s="15"/>
      <c r="CN56" s="15"/>
      <c r="CO56" s="15">
        <v>24999.999942393002</v>
      </c>
      <c r="CP56" s="15"/>
      <c r="CQ56" s="15"/>
      <c r="CR56" s="15"/>
      <c r="CS56" s="15">
        <v>25000.000227207</v>
      </c>
      <c r="CT56" s="15"/>
      <c r="CU56" s="15">
        <v>25000.000204844</v>
      </c>
      <c r="CV56" s="15"/>
      <c r="CW56" s="15">
        <v>25000.000067934747</v>
      </c>
      <c r="CX56" s="15">
        <v>25092.99994630399</v>
      </c>
      <c r="CY56" s="15">
        <v>25042.999813456445</v>
      </c>
      <c r="CZ56" s="15">
        <v>25004.00001362668</v>
      </c>
      <c r="DA56" s="15">
        <v>25000.000269076</v>
      </c>
      <c r="DB56" s="15">
        <v>7786.999893513709</v>
      </c>
      <c r="DC56" s="8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</row>
    <row r="57" outlineLevel="5">
      <c r="A57" s="1"/>
      <c r="B57" s="4"/>
      <c r="C57" s="23" t="s">
        <v>487</v>
      </c>
      <c r="D57" s="28">
        <f t="shared" si="0"/>
      </c>
      <c r="E57" s="28">
        <f t="shared" si="5"/>
      </c>
      <c r="F57" s="28">
        <f t="shared" si="10"/>
      </c>
      <c r="G57" s="28">
        <f t="shared" si="15"/>
      </c>
      <c r="H57" s="28">
        <f t="shared" si="20"/>
      </c>
      <c r="I57" s="28">
        <f t="shared" si="25"/>
      </c>
      <c r="J57" s="28">
        <f t="shared" si="30"/>
      </c>
      <c r="K57" s="29">
        <f t="shared" si="35"/>
      </c>
      <c r="M57" s="15">
        <v>29261577.251410201</v>
      </c>
      <c r="N57" s="15">
        <v>27563064.782086082</v>
      </c>
      <c r="O57" s="15">
        <v>26507777.119192179</v>
      </c>
      <c r="P57" s="15">
        <v>25952949.758962046</v>
      </c>
      <c r="Q57" s="15">
        <v>26710784.594552003</v>
      </c>
      <c r="R57" s="15">
        <v>25110378.877900112</v>
      </c>
      <c r="S57" s="15">
        <v>25361544.307022419</v>
      </c>
      <c r="T57" s="15">
        <v>21635806.500863008</v>
      </c>
      <c r="U57" s="15">
        <v>2.0875215656284798E7</v>
      </c>
      <c r="V57" s="15">
        <v>19767262.235723078</v>
      </c>
      <c r="W57" s="15">
        <v>20159636.839496367</v>
      </c>
      <c r="X57" s="15">
        <v>20567159.969534189</v>
      </c>
      <c r="Y57" s="15">
        <v>20929689.613474399</v>
      </c>
      <c r="Z57" s="15">
        <v>20549427.464712277</v>
      </c>
      <c r="AA57" s="15">
        <v>20052720.058667202</v>
      </c>
      <c r="AB57" s="15">
        <v>19052285.766502071</v>
      </c>
      <c r="AC57" s="15">
        <v>18829806.8383222</v>
      </c>
      <c r="AD57" s="15">
        <v>17928688.862792362</v>
      </c>
      <c r="AE57" s="15">
        <v>17209764.048075505</v>
      </c>
      <c r="AF57" s="15">
        <v>14861887.885199124</v>
      </c>
      <c r="AG57" s="15">
        <v>14724187.138790797</v>
      </c>
      <c r="AH57" s="15">
        <v>14096740.016490322</v>
      </c>
      <c r="AI57" s="15">
        <v>1.4093849475698961E7</v>
      </c>
      <c r="AJ57" s="15">
        <v>13957315.138612807</v>
      </c>
      <c r="AK57" s="15">
        <v>13691120.181399999</v>
      </c>
      <c r="AL57" s="15">
        <v>13291354.494774584</v>
      </c>
      <c r="AM57" s="15">
        <v>13121673.61855969</v>
      </c>
      <c r="AN57" s="15">
        <v>13707547.170559999</v>
      </c>
      <c r="AO57" s="15"/>
      <c r="AP57" s="15">
        <v>12329323.493262591</v>
      </c>
      <c r="AQ57" s="15">
        <v>12121131.273841484</v>
      </c>
      <c r="AR57" s="15">
        <v>1.0751707947863007E7</v>
      </c>
      <c r="AS57" s="15">
        <v>9375659.208809</v>
      </c>
      <c r="AT57" s="15">
        <v>9623148.248346986</v>
      </c>
      <c r="AU57" s="15">
        <v>9324494.177894784</v>
      </c>
      <c r="AV57" s="15">
        <v>9215245.680248214</v>
      </c>
      <c r="AW57" s="15">
        <v>8776431.8861981</v>
      </c>
      <c r="AX57" s="15">
        <v>8825131.927561242</v>
      </c>
      <c r="AY57" s="15">
        <v>8776650.136200001</v>
      </c>
      <c r="AZ57" s="15">
        <v>8684823.826637801</v>
      </c>
      <c r="BA57" s="15">
        <v>8489429.405999999</v>
      </c>
      <c r="BB57" s="15">
        <v>8746946.863829063</v>
      </c>
      <c r="BC57" s="15">
        <v>8414307.933782687</v>
      </c>
      <c r="BD57" s="15">
        <v>7620256.665877129</v>
      </c>
      <c r="BE57" s="15">
        <v>7656993.548634601</v>
      </c>
      <c r="BF57" s="15">
        <v>7683424.660567485</v>
      </c>
      <c r="BG57" s="15">
        <v>7308378.295298258</v>
      </c>
      <c r="BH57" s="15">
        <v>6673196.684810636</v>
      </c>
      <c r="BI57" s="15">
        <v>6816630.441059001</v>
      </c>
      <c r="BJ57" s="15">
        <v>6640646.805627547</v>
      </c>
      <c r="BK57" s="15">
        <v>6396911.529946742</v>
      </c>
      <c r="BL57" s="15">
        <v>6338025.26936355</v>
      </c>
      <c r="BM57" s="15">
        <v>5871878.442789599</v>
      </c>
      <c r="BN57" s="15">
        <v>5574670.8341570245</v>
      </c>
      <c r="BO57" s="15">
        <v>5776893.05920522</v>
      </c>
      <c r="BP57" s="15">
        <v>5496502.32305496</v>
      </c>
      <c r="BQ57" s="15">
        <v>5043125.3</v>
      </c>
      <c r="BR57" s="15">
        <v>4661627.624949709</v>
      </c>
      <c r="BS57" s="15">
        <v>4478928.51222</v>
      </c>
      <c r="BT57" s="15">
        <v>4494105.736168392</v>
      </c>
      <c r="BU57" s="15">
        <v>4447132.8492108</v>
      </c>
      <c r="BV57" s="15">
        <v>4419310.4928891165</v>
      </c>
      <c r="BW57" s="15"/>
      <c r="BX57" s="15">
        <v>3938243.0075274445</v>
      </c>
      <c r="BY57" s="15">
        <v>4025954.89675</v>
      </c>
      <c r="BZ57" s="15">
        <v>4059930.989760854</v>
      </c>
      <c r="CA57" s="15">
        <v>3397486.0334529383</v>
      </c>
      <c r="CB57" s="15"/>
      <c r="CC57" s="15">
        <v>3673999.9825548558</v>
      </c>
      <c r="CD57" s="15"/>
      <c r="CE57" s="15">
        <v>3539068.0318465163</v>
      </c>
      <c r="CF57" s="15"/>
      <c r="CG57" s="15">
        <v>3277284.0458495966</v>
      </c>
      <c r="CH57" s="15">
        <v>2886405.03538568</v>
      </c>
      <c r="CI57" s="15">
        <v>3317024.9839787693</v>
      </c>
      <c r="CJ57" s="15">
        <v>2815373.0409945333</v>
      </c>
      <c r="CK57" s="15">
        <v>3246105.993134486</v>
      </c>
      <c r="CL57" s="15">
        <v>2706521.0140324184</v>
      </c>
      <c r="CM57" s="15">
        <v>2802778.0336333364</v>
      </c>
      <c r="CN57" s="15">
        <v>2780999.9985766285</v>
      </c>
      <c r="CO57" s="15">
        <v>3110999.992831385</v>
      </c>
      <c r="CP57" s="15">
        <v>2411165.0219133426</v>
      </c>
      <c r="CQ57" s="15">
        <v>2146502.0065386742</v>
      </c>
      <c r="CR57" s="15">
        <v>2174999.9837985775</v>
      </c>
      <c r="CS57" s="15">
        <v>2345000.0213120165</v>
      </c>
      <c r="CT57" s="15"/>
      <c r="CU57" s="15">
        <v>2261000.0185260917</v>
      </c>
      <c r="CV57" s="15"/>
      <c r="CW57" s="15">
        <v>2201000.005980975</v>
      </c>
      <c r="CX57" s="15">
        <v>1956325.9958136969</v>
      </c>
      <c r="CY57" s="15">
        <v>1627015.9878804714</v>
      </c>
      <c r="CZ57" s="15">
        <v>1082353.0005898606</v>
      </c>
      <c r="DA57" s="15">
        <v>836800.0090065118</v>
      </c>
      <c r="DB57" s="15">
        <v>556461.9923904489</v>
      </c>
      <c r="DC57" s="8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</row>
    <row r="58" outlineLevel="5">
      <c r="A58" s="1"/>
      <c r="B58" s="4"/>
      <c r="C58" s="23" t="s">
        <v>488</v>
      </c>
      <c r="D58" s="28">
        <f t="shared" si="0"/>
      </c>
      <c r="E58" s="28">
        <f t="shared" si="5"/>
      </c>
      <c r="F58" s="28">
        <f t="shared" si="10"/>
      </c>
      <c r="G58" s="28">
        <f t="shared" si="15"/>
      </c>
      <c r="H58" s="28">
        <f t="shared" si="20"/>
      </c>
      <c r="I58" s="28">
        <f t="shared" si="25"/>
      </c>
      <c r="J58" s="28">
        <f t="shared" si="30"/>
      </c>
      <c r="K58" s="29">
        <f t="shared" si="35"/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>
        <v>25788.122480525995</v>
      </c>
      <c r="BK58" s="15">
        <v>26245.558138338</v>
      </c>
      <c r="BL58" s="15">
        <v>26169.49608133</v>
      </c>
      <c r="BM58" s="15"/>
      <c r="BN58" s="15">
        <v>23949.980388256</v>
      </c>
      <c r="BO58" s="15">
        <v>23494.88758543</v>
      </c>
      <c r="BP58" s="15">
        <v>23268.651076125</v>
      </c>
      <c r="BQ58" s="15">
        <v>24240.28</v>
      </c>
      <c r="BR58" s="15">
        <v>22893.553614460998</v>
      </c>
      <c r="BS58" s="15">
        <v>22447.457420000002</v>
      </c>
      <c r="BT58" s="15">
        <v>22220.862130589998</v>
      </c>
      <c r="BU58" s="15"/>
      <c r="BV58" s="15">
        <v>22277.175828024</v>
      </c>
      <c r="BW58" s="15"/>
      <c r="BX58" s="15">
        <v>21925.627069852002</v>
      </c>
      <c r="BY58" s="15">
        <v>21988.2587669</v>
      </c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8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</row>
    <row r="59" outlineLevel="5">
      <c r="A59" s="1"/>
      <c r="B59" s="4"/>
      <c r="C59" s="38" t="s">
        <v>489</v>
      </c>
      <c r="D59" s="24">
        <f t="shared" si="0"/>
      </c>
      <c r="E59" s="24">
        <f t="shared" si="5"/>
      </c>
      <c r="F59" s="24">
        <f t="shared" si="10"/>
      </c>
      <c r="G59" s="24">
        <f t="shared" si="15"/>
      </c>
      <c r="H59" s="24">
        <f t="shared" si="20"/>
      </c>
      <c r="I59" s="24">
        <f t="shared" si="25"/>
      </c>
      <c r="J59" s="24">
        <f t="shared" si="30"/>
      </c>
      <c r="K59" s="37">
        <f t="shared" si="35"/>
      </c>
      <c r="L59" s="2"/>
      <c r="M59" s="36">
        <v>30783143.980805401</v>
      </c>
      <c r="N59" s="36"/>
      <c r="O59" s="36">
        <v>28043372.829172883</v>
      </c>
      <c r="P59" s="36">
        <v>27410903.311099865</v>
      </c>
      <c r="Q59" s="36">
        <v>28177170.281784803</v>
      </c>
      <c r="R59" s="36">
        <v>26539246.870323457</v>
      </c>
      <c r="S59" s="36">
        <v>26841779.0510187</v>
      </c>
      <c r="T59" s="36">
        <v>23161305.11295395</v>
      </c>
      <c r="U59" s="36">
        <v>2.2380791375481598E7</v>
      </c>
      <c r="V59" s="36">
        <v>21241059.326021075</v>
      </c>
      <c r="W59" s="36">
        <v>21462725.891758401</v>
      </c>
      <c r="X59" s="36">
        <v>21865532.732382201</v>
      </c>
      <c r="Y59" s="36">
        <v>22239494.689183202</v>
      </c>
      <c r="Z59" s="36">
        <v>21863729.536932133</v>
      </c>
      <c r="AA59" s="36">
        <v>21370384.066816803</v>
      </c>
      <c r="AB59" s="36">
        <v>20236926.87242683</v>
      </c>
      <c r="AC59" s="36">
        <v>19872523.653242704</v>
      </c>
      <c r="AD59" s="36">
        <v>18695424.534772597</v>
      </c>
      <c r="AE59" s="36">
        <v>17971838.880775291</v>
      </c>
      <c r="AF59" s="36">
        <v>15615749.401607124</v>
      </c>
      <c r="AG59" s="36">
        <v>15327051.919986399</v>
      </c>
      <c r="AH59" s="36">
        <v>14677731.423300723</v>
      </c>
      <c r="AI59" s="36">
        <v>14681920.787129298</v>
      </c>
      <c r="AJ59" s="36">
        <v>14087338.7273615</v>
      </c>
      <c r="AK59" s="36">
        <v>13822284.938599998</v>
      </c>
      <c r="AL59" s="36">
        <v>13422838.583155824</v>
      </c>
      <c r="AM59" s="36">
        <v>13252586.14909023</v>
      </c>
      <c r="AN59" s="36">
        <v>13844381.912559999</v>
      </c>
      <c r="AO59" s="36"/>
      <c r="AP59" s="36">
        <v>12460788.399270965</v>
      </c>
      <c r="AQ59" s="36">
        <v>12252865.894094359</v>
      </c>
      <c r="AR59" s="36">
        <v>10883645.067909935</v>
      </c>
      <c r="AS59" s="36">
        <v>9500377.656907601</v>
      </c>
      <c r="AT59" s="36">
        <v>9751394.621967791</v>
      </c>
      <c r="AU59" s="36">
        <v>9449765.834580354</v>
      </c>
      <c r="AV59" s="36">
        <v>9340110.614617014</v>
      </c>
      <c r="AW59" s="36">
        <v>8896704.900130698</v>
      </c>
      <c r="AX59" s="36">
        <v>8947324.93650589</v>
      </c>
      <c r="AY59" s="36">
        <v>8905569.483720001</v>
      </c>
      <c r="AZ59" s="36">
        <v>8813213.43233634</v>
      </c>
      <c r="BA59" s="36">
        <v>8616750.078</v>
      </c>
      <c r="BB59" s="36">
        <v>8878369.024051735</v>
      </c>
      <c r="BC59" s="36">
        <v>8548037.837785956</v>
      </c>
      <c r="BD59" s="36">
        <v>7751850.106058449</v>
      </c>
      <c r="BE59" s="36">
        <v>7790195.869660801</v>
      </c>
      <c r="BF59" s="36">
        <v>7817941.149922259</v>
      </c>
      <c r="BG59" s="36">
        <v>7440369.846784424</v>
      </c>
      <c r="BH59" s="36">
        <v>6832395.577287704</v>
      </c>
      <c r="BI59" s="36">
        <v>6869361.211694501</v>
      </c>
      <c r="BJ59" s="36">
        <v>6718474.893416468</v>
      </c>
      <c r="BK59" s="36">
        <v>6475394.393914228</v>
      </c>
      <c r="BL59" s="36">
        <v>6416275.804275575</v>
      </c>
      <c r="BM59" s="36">
        <v>5924186.465154</v>
      </c>
      <c r="BN59" s="36">
        <v>5649288.3258472355</v>
      </c>
      <c r="BO59" s="36">
        <v>5852494.445898789</v>
      </c>
      <c r="BP59" s="36">
        <v>5571413.9404320605</v>
      </c>
      <c r="BQ59" s="36">
        <v>5098156.54</v>
      </c>
      <c r="BR59" s="36">
        <v>4713905.816222303</v>
      </c>
      <c r="BS59" s="36">
        <v>4530513.77492</v>
      </c>
      <c r="BT59" s="36">
        <v>4545401.218991771</v>
      </c>
      <c r="BU59" s="36">
        <v>4476326.2746426</v>
      </c>
      <c r="BV59" s="36">
        <v>4470869.151394159</v>
      </c>
      <c r="BW59" s="36"/>
      <c r="BX59" s="36">
        <v>3989083.8335927483</v>
      </c>
      <c r="BY59" s="36">
        <v>4076981.7821786</v>
      </c>
      <c r="BZ59" s="36">
        <v>4088913.989687759</v>
      </c>
      <c r="CA59" s="36">
        <v>3397486.0334529383</v>
      </c>
      <c r="CB59" s="36"/>
      <c r="CC59" s="36">
        <v>3702999.982417156</v>
      </c>
      <c r="CD59" s="36"/>
      <c r="CE59" s="36">
        <v>3568036.032107186</v>
      </c>
      <c r="CF59" s="36"/>
      <c r="CG59" s="36">
        <v>3303058.0462101772</v>
      </c>
      <c r="CH59" s="36">
        <v>2886405.03538568</v>
      </c>
      <c r="CI59" s="36">
        <v>3342966.9838534696</v>
      </c>
      <c r="CJ59" s="36">
        <v>2815373.0409945333</v>
      </c>
      <c r="CK59" s="36">
        <v>3272067.9930795766</v>
      </c>
      <c r="CL59" s="36">
        <v>2706521.0140324184</v>
      </c>
      <c r="CM59" s="36">
        <v>2802778.0336333364</v>
      </c>
      <c r="CN59" s="36">
        <v>2780999.9985766285</v>
      </c>
      <c r="CO59" s="36">
        <v>3135999.992773778</v>
      </c>
      <c r="CP59" s="36">
        <v>2411165.0219133426</v>
      </c>
      <c r="CQ59" s="36">
        <v>2146502.0065386742</v>
      </c>
      <c r="CR59" s="36">
        <v>2174999.9837985775</v>
      </c>
      <c r="CS59" s="36">
        <v>2370000.021539224</v>
      </c>
      <c r="CT59" s="36"/>
      <c r="CU59" s="36">
        <v>2286000.0187309356</v>
      </c>
      <c r="CV59" s="36"/>
      <c r="CW59" s="36">
        <v>2226000.0060489103</v>
      </c>
      <c r="CX59" s="36">
        <v>1981418.9957600012</v>
      </c>
      <c r="CY59" s="36">
        <v>1652058.9876939282</v>
      </c>
      <c r="CZ59" s="36">
        <v>1107357.0006034872</v>
      </c>
      <c r="DA59" s="36">
        <v>861800.0092755877</v>
      </c>
      <c r="DB59" s="36">
        <v>564248.9922839626</v>
      </c>
      <c r="DC59" s="8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</row>
    <row r="60" outlineLevel="4">
      <c r="A60" s="1"/>
      <c r="B60" s="4"/>
      <c r="C60" s="23" t="s">
        <v>490</v>
      </c>
      <c r="D60" s="28">
        <f t="shared" si="0"/>
      </c>
      <c r="E60" s="28">
        <f t="shared" si="5"/>
      </c>
      <c r="F60" s="28">
        <f t="shared" si="10"/>
      </c>
      <c r="G60" s="28">
        <f t="shared" si="15"/>
      </c>
      <c r="H60" s="28">
        <f t="shared" si="20"/>
      </c>
      <c r="I60" s="28">
        <f t="shared" si="25"/>
      </c>
      <c r="J60" s="28">
        <f t="shared" si="30"/>
      </c>
      <c r="K60" s="29">
        <f t="shared" si="35"/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8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 outlineLevel="5">
      <c r="A61" s="1"/>
      <c r="B61" s="4"/>
      <c r="C61" s="23" t="s">
        <v>491</v>
      </c>
      <c r="D61" s="28">
        <f t="shared" si="0"/>
      </c>
      <c r="E61" s="28">
        <f t="shared" si="5"/>
      </c>
      <c r="F61" s="28">
        <f t="shared" si="10"/>
      </c>
      <c r="G61" s="28">
        <f t="shared" si="15"/>
      </c>
      <c r="H61" s="28">
        <f t="shared" si="20"/>
      </c>
      <c r="I61" s="28">
        <f t="shared" si="25"/>
      </c>
      <c r="J61" s="28">
        <f t="shared" si="30"/>
      </c>
      <c r="K61" s="29">
        <f t="shared" si="35"/>
      </c>
      <c r="M61" s="15">
        <v>1.779650510440002E8</v>
      </c>
      <c r="N61" s="15">
        <v>181801062.974621803</v>
      </c>
      <c r="O61" s="15">
        <v>174178457.363480568</v>
      </c>
      <c r="P61" s="15">
        <v>173486948.021142036</v>
      </c>
      <c r="Q61" s="15">
        <v>1.7524686045204479E8</v>
      </c>
      <c r="R61" s="15">
        <v>162620675.481102496</v>
      </c>
      <c r="S61" s="15">
        <v>163758077.714229345</v>
      </c>
      <c r="T61" s="15">
        <v>143694828.540369332</v>
      </c>
      <c r="U61" s="15">
        <v>140034797.993243992</v>
      </c>
      <c r="V61" s="15">
        <v>134170248.218862057</v>
      </c>
      <c r="W61" s="15">
        <v>140434628.363283128</v>
      </c>
      <c r="X61" s="15">
        <v>142307167.884426117</v>
      </c>
      <c r="Y61" s="15">
        <v>143912591.707121611</v>
      </c>
      <c r="Z61" s="15">
        <v>140619877.333358735</v>
      </c>
      <c r="AA61" s="15">
        <v>136869898.647833198</v>
      </c>
      <c r="AB61" s="15">
        <v>1.3012736894387478E8</v>
      </c>
      <c r="AC61" s="15">
        <v>129358789.470858306</v>
      </c>
      <c r="AD61" s="15">
        <v>122522336.721549347</v>
      </c>
      <c r="AE61" s="15">
        <v>117375759.346205801</v>
      </c>
      <c r="AF61" s="15">
        <v>98293314.409398109</v>
      </c>
      <c r="AG61" s="15">
        <v>96407306.560021594</v>
      </c>
      <c r="AH61" s="15">
        <v>91825015.096342042</v>
      </c>
      <c r="AI61" s="15">
        <v>90783737.561133206</v>
      </c>
      <c r="AJ61" s="15">
        <v>89321091.595494226</v>
      </c>
      <c r="AK61" s="15">
        <v>89225001.019599989</v>
      </c>
      <c r="AL61" s="15">
        <v>88554968.955371767</v>
      </c>
      <c r="AM61" s="15">
        <v>85587187.316343114</v>
      </c>
      <c r="AN61" s="15">
        <v>87007790.095759988</v>
      </c>
      <c r="AO61" s="15"/>
      <c r="AP61" s="15">
        <v>81046104.156188905</v>
      </c>
      <c r="AQ61" s="15">
        <v>79351207.485027865</v>
      </c>
      <c r="AR61" s="15">
        <v>70719960.605015323</v>
      </c>
      <c r="AS61" s="15">
        <v>62920329.245735399</v>
      </c>
      <c r="AT61" s="15">
        <v>64156483.899093688</v>
      </c>
      <c r="AU61" s="15">
        <v>62063004.911242463</v>
      </c>
      <c r="AV61" s="15">
        <v>58839016.420199841</v>
      </c>
      <c r="AW61" s="15">
        <v>5.5990485578510396E7</v>
      </c>
      <c r="AX61" s="15">
        <v>56440562.525505833</v>
      </c>
      <c r="AY61" s="15">
        <v>58671720.311640002</v>
      </c>
      <c r="AZ61" s="15">
        <v>56595506.919223823</v>
      </c>
      <c r="BA61" s="15">
        <v>55326528.108000003</v>
      </c>
      <c r="BB61" s="15">
        <v>56764036.000514165</v>
      </c>
      <c r="BC61" s="15">
        <v>55541891.929152787</v>
      </c>
      <c r="BD61" s="15">
        <v>46784903.201301105</v>
      </c>
      <c r="BE61" s="15">
        <v>47239057.690160409</v>
      </c>
      <c r="BF61" s="15">
        <v>47338395.834862664</v>
      </c>
      <c r="BG61" s="15">
        <v>45019529.888678171</v>
      </c>
      <c r="BH61" s="15">
        <v>43158174.950498261</v>
      </c>
      <c r="BI61" s="15">
        <v>44194718.595466003</v>
      </c>
      <c r="BJ61" s="15"/>
      <c r="BK61" s="15"/>
      <c r="BL61" s="15"/>
      <c r="BM61" s="15">
        <v>35908145.494706005</v>
      </c>
      <c r="BN61" s="15"/>
      <c r="BO61" s="15"/>
      <c r="BP61" s="15"/>
      <c r="BQ61" s="15"/>
      <c r="BR61" s="15"/>
      <c r="BS61" s="15"/>
      <c r="BT61" s="15"/>
      <c r="BU61" s="15">
        <v>2.4241497284192998E7</v>
      </c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8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</row>
    <row r="62" outlineLevel="5">
      <c r="A62" s="1"/>
      <c r="B62" s="4"/>
      <c r="C62" s="23" t="s">
        <v>492</v>
      </c>
      <c r="D62" s="28">
        <f t="shared" si="0"/>
      </c>
      <c r="E62" s="28">
        <f t="shared" si="5"/>
      </c>
      <c r="F62" s="28">
        <f t="shared" si="10"/>
      </c>
      <c r="G62" s="28">
        <f t="shared" si="15"/>
      </c>
      <c r="H62" s="28">
        <f t="shared" si="20"/>
      </c>
      <c r="I62" s="28">
        <f t="shared" si="25"/>
      </c>
      <c r="J62" s="28">
        <f t="shared" si="30"/>
      </c>
      <c r="K62" s="29">
        <f t="shared" si="35"/>
      </c>
      <c r="M62" s="15">
        <v>3207587.2976058</v>
      </c>
      <c r="N62" s="15">
        <v>3206456.4895726535</v>
      </c>
      <c r="O62" s="15">
        <v>3049205.92820432</v>
      </c>
      <c r="P62" s="15">
        <v>2989337.666830016</v>
      </c>
      <c r="Q62" s="15">
        <v>3250022.7370536</v>
      </c>
      <c r="R62" s="15">
        <v>3098365.323945738</v>
      </c>
      <c r="S62" s="15">
        <v>3100132.63890912</v>
      </c>
      <c r="T62" s="15">
        <v>2881073.588677524</v>
      </c>
      <c r="U62" s="15">
        <v>2772587.2683888</v>
      </c>
      <c r="V62" s="15">
        <v>2585849.421500028</v>
      </c>
      <c r="W62" s="15">
        <v>2702857.025239917</v>
      </c>
      <c r="X62" s="15">
        <v>2751308.34460926</v>
      </c>
      <c r="Y62" s="15">
        <v>2751609.847316</v>
      </c>
      <c r="Z62" s="15">
        <v>2669619.8974095</v>
      </c>
      <c r="AA62" s="15">
        <v>2600335.4161252</v>
      </c>
      <c r="AB62" s="15">
        <v>2521804.2447294397</v>
      </c>
      <c r="AC62" s="15">
        <v>2470315.1429005004</v>
      </c>
      <c r="AD62" s="15">
        <v>2287951.860275484</v>
      </c>
      <c r="AE62" s="15">
        <v>2162832.7201577793</v>
      </c>
      <c r="AF62" s="15">
        <v>1881015.6751820277</v>
      </c>
      <c r="AG62" s="15">
        <v>1824781.3220603997</v>
      </c>
      <c r="AH62" s="15">
        <v>1726718.2991803407</v>
      </c>
      <c r="AI62" s="15">
        <v>1676239.483792962</v>
      </c>
      <c r="AJ62" s="15">
        <v>1636116.620010219</v>
      </c>
      <c r="AK62" s="15">
        <v>1582001.1756</v>
      </c>
      <c r="AL62" s="15">
        <v>1562693.998418472</v>
      </c>
      <c r="AM62" s="15">
        <v>1503670.916860155</v>
      </c>
      <c r="AN62" s="15">
        <v>1525066.3642399998</v>
      </c>
      <c r="AO62" s="15"/>
      <c r="AP62" s="15">
        <v>1340689.4242838402</v>
      </c>
      <c r="AQ62" s="15">
        <v>1282680.551705403</v>
      </c>
      <c r="AR62" s="15">
        <v>1215826.858767032</v>
      </c>
      <c r="AS62" s="15">
        <v>1069671.7494592</v>
      </c>
      <c r="AT62" s="15">
        <v>1083784.52356768</v>
      </c>
      <c r="AU62" s="15">
        <v>1031480.648961014</v>
      </c>
      <c r="AV62" s="15">
        <v>971121.469969022</v>
      </c>
      <c r="AW62" s="15">
        <v>907798.9693</v>
      </c>
      <c r="AX62" s="15">
        <v>887380.429440074</v>
      </c>
      <c r="AY62" s="15">
        <v>924290.4321</v>
      </c>
      <c r="AZ62" s="15">
        <v>911459.5283792941</v>
      </c>
      <c r="BA62" s="15">
        <v>881883.632</v>
      </c>
      <c r="BB62" s="15">
        <v>879942.7218952919</v>
      </c>
      <c r="BC62" s="15">
        <v>868307.07845715</v>
      </c>
      <c r="BD62" s="15">
        <v>735462.211013244</v>
      </c>
      <c r="BE62" s="15">
        <v>737091.375876</v>
      </c>
      <c r="BF62" s="15">
        <v>727897.6986590249</v>
      </c>
      <c r="BG62" s="15">
        <v>689502.9226605908</v>
      </c>
      <c r="BH62" s="15">
        <v>701346.1652269079</v>
      </c>
      <c r="BI62" s="15">
        <v>692944.6873395001</v>
      </c>
      <c r="BJ62" s="15"/>
      <c r="BK62" s="15"/>
      <c r="BL62" s="15"/>
      <c r="BM62" s="15">
        <v>578415.8727652</v>
      </c>
      <c r="BN62" s="15"/>
      <c r="BO62" s="15"/>
      <c r="BP62" s="15"/>
      <c r="BQ62" s="15"/>
      <c r="BR62" s="15"/>
      <c r="BS62" s="15"/>
      <c r="BT62" s="15"/>
      <c r="BU62" s="15">
        <v>427156.6007646</v>
      </c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8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 outlineLevel="5">
      <c r="A63" s="1"/>
      <c r="B63" s="4"/>
      <c r="C63" s="38" t="s">
        <v>493</v>
      </c>
      <c r="D63" s="24">
        <f t="shared" si="0"/>
      </c>
      <c r="E63" s="24">
        <f t="shared" si="5"/>
      </c>
      <c r="F63" s="24">
        <f t="shared" si="10"/>
      </c>
      <c r="G63" s="24">
        <f t="shared" si="15"/>
      </c>
      <c r="H63" s="24">
        <f t="shared" si="20"/>
      </c>
      <c r="I63" s="24">
        <f t="shared" si="25"/>
      </c>
      <c r="J63" s="24">
        <f t="shared" si="30"/>
      </c>
      <c r="K63" s="37">
        <f t="shared" si="35"/>
      </c>
      <c r="L63" s="2"/>
      <c r="M63" s="36">
        <v>181172638.341605991</v>
      </c>
      <c r="N63" s="36"/>
      <c r="O63" s="36">
        <v>177227663.291684866</v>
      </c>
      <c r="P63" s="36">
        <v>176476285.687972039</v>
      </c>
      <c r="Q63" s="36">
        <v>178496883.189098418</v>
      </c>
      <c r="R63" s="36">
        <v>165719040.805048227</v>
      </c>
      <c r="S63" s="36">
        <v>166858210.353138447</v>
      </c>
      <c r="T63" s="36">
        <v>146575902.129046857</v>
      </c>
      <c r="U63" s="36">
        <v>142807385.26163277</v>
      </c>
      <c r="V63" s="36">
        <v>136756097.640362084</v>
      </c>
      <c r="W63" s="36">
        <v>143137485.388523072</v>
      </c>
      <c r="X63" s="36">
        <v>1.450584762290354E8</v>
      </c>
      <c r="Y63" s="36">
        <v>146664201.554437608</v>
      </c>
      <c r="Z63" s="36">
        <v>143289497.230768234</v>
      </c>
      <c r="AA63" s="36">
        <v>139470234.063958406</v>
      </c>
      <c r="AB63" s="36">
        <v>132649173.188604206</v>
      </c>
      <c r="AC63" s="36">
        <v>131829104.613758802</v>
      </c>
      <c r="AD63" s="36">
        <v>124810288.581824839</v>
      </c>
      <c r="AE63" s="36">
        <v>119538592.066363573</v>
      </c>
      <c r="AF63" s="36">
        <v>100174330.084580138</v>
      </c>
      <c r="AG63" s="36">
        <v>98232087.882081985</v>
      </c>
      <c r="AH63" s="36">
        <v>93551733.395522386</v>
      </c>
      <c r="AI63" s="36">
        <v>92459977.044926167</v>
      </c>
      <c r="AJ63" s="36">
        <v>90957208.215504453</v>
      </c>
      <c r="AK63" s="36">
        <v>90807002.195199996</v>
      </c>
      <c r="AL63" s="36">
        <v>9.011766295379023E7</v>
      </c>
      <c r="AM63" s="36">
        <v>87090858.233203262</v>
      </c>
      <c r="AN63" s="36">
        <v>88532856.459999979</v>
      </c>
      <c r="AO63" s="36"/>
      <c r="AP63" s="36">
        <v>82386793.580472752</v>
      </c>
      <c r="AQ63" s="36">
        <v>80633888.036733255</v>
      </c>
      <c r="AR63" s="36">
        <v>71935787.463782355</v>
      </c>
      <c r="AS63" s="36">
        <v>63990000.995194606</v>
      </c>
      <c r="AT63" s="36">
        <v>65240268.422661372</v>
      </c>
      <c r="AU63" s="36">
        <v>63094485.560203478</v>
      </c>
      <c r="AV63" s="36">
        <v>5.981013789016887E7</v>
      </c>
      <c r="AW63" s="36">
        <v>56898284.547810405</v>
      </c>
      <c r="AX63" s="36">
        <v>57327942.954945907</v>
      </c>
      <c r="AY63" s="36">
        <v>59596010.743740007</v>
      </c>
      <c r="AZ63" s="36">
        <v>57506966.447603121</v>
      </c>
      <c r="BA63" s="36">
        <v>56208411.740000002</v>
      </c>
      <c r="BB63" s="36">
        <v>57643978.722409464</v>
      </c>
      <c r="BC63" s="36">
        <v>56410199.007609941</v>
      </c>
      <c r="BD63" s="36">
        <v>4.752036541231435E7</v>
      </c>
      <c r="BE63" s="36">
        <v>47976149.066036411</v>
      </c>
      <c r="BF63" s="36">
        <v>48066293.533521689</v>
      </c>
      <c r="BG63" s="36">
        <v>45709032.81133876</v>
      </c>
      <c r="BH63" s="36">
        <v>43859521.115725175</v>
      </c>
      <c r="BI63" s="36">
        <v>44887663.282805502</v>
      </c>
      <c r="BJ63" s="36">
        <v>43458129.228629537</v>
      </c>
      <c r="BK63" s="36">
        <v>40749742.161793932</v>
      </c>
      <c r="BL63" s="36">
        <v>39431805.74023369</v>
      </c>
      <c r="BM63" s="36">
        <v>3.6486561367471196E7</v>
      </c>
      <c r="BN63" s="36">
        <v>34473628.55708687</v>
      </c>
      <c r="BO63" s="36">
        <v>35692197.85796725</v>
      </c>
      <c r="BP63" s="36">
        <v>33811534.111768246</v>
      </c>
      <c r="BQ63" s="36">
        <v>32062807.689999998</v>
      </c>
      <c r="BR63" s="36">
        <v>29284503.116522003</v>
      </c>
      <c r="BS63" s="36">
        <v>27252536.091920003</v>
      </c>
      <c r="BT63" s="36">
        <v>26081927.48625534</v>
      </c>
      <c r="BU63" s="36">
        <v>24668653.884957597</v>
      </c>
      <c r="BV63" s="36">
        <v>23396190.326155692</v>
      </c>
      <c r="BW63" s="36"/>
      <c r="BX63" s="36">
        <v>21064985.726346917</v>
      </c>
      <c r="BY63" s="36">
        <v>21611679.012988798</v>
      </c>
      <c r="BZ63" s="36">
        <v>21865341.944855604</v>
      </c>
      <c r="CA63" s="36">
        <v>20654532.203372367</v>
      </c>
      <c r="CB63" s="36"/>
      <c r="CC63" s="36">
        <v>20273999.903733574</v>
      </c>
      <c r="CD63" s="36"/>
      <c r="CE63" s="36">
        <v>1.8832662169466842E7</v>
      </c>
      <c r="CF63" s="36"/>
      <c r="CG63" s="36">
        <v>16728387.234032143</v>
      </c>
      <c r="CH63" s="36">
        <v>15626073.191566749</v>
      </c>
      <c r="CI63" s="36">
        <v>16837366.918675516</v>
      </c>
      <c r="CJ63" s="36">
        <v>14682458.213790681</v>
      </c>
      <c r="CK63" s="36">
        <v>15878076.966417868</v>
      </c>
      <c r="CL63" s="36">
        <v>13917890.072159668</v>
      </c>
      <c r="CM63" s="36">
        <v>14176410.170116922</v>
      </c>
      <c r="CN63" s="36">
        <v>13720065.992977796</v>
      </c>
      <c r="CO63" s="36">
        <v>13956999.967839165</v>
      </c>
      <c r="CP63" s="36">
        <v>11203185.101817682</v>
      </c>
      <c r="CQ63" s="36">
        <v>10730420.032687007</v>
      </c>
      <c r="CR63" s="36">
        <v>10538999.921495726</v>
      </c>
      <c r="CS63" s="36">
        <v>1.1157000101397939E7</v>
      </c>
      <c r="CT63" s="36"/>
      <c r="CU63" s="36">
        <v>10629000.087091474</v>
      </c>
      <c r="CV63" s="36"/>
      <c r="CW63" s="36">
        <v>10107000.02746466</v>
      </c>
      <c r="CX63" s="36">
        <v>9146967.980426583</v>
      </c>
      <c r="CY63" s="36">
        <v>7455216.9444666095</v>
      </c>
      <c r="CZ63" s="36">
        <v>4855728.002646275</v>
      </c>
      <c r="DA63" s="36">
        <v>2812300.0302688973</v>
      </c>
      <c r="DB63" s="36">
        <v>2010481.9725068999</v>
      </c>
      <c r="DC63" s="8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 outlineLevel="4">
      <c r="A64" s="1"/>
      <c r="B64" s="4"/>
      <c r="C64" s="23" t="s">
        <v>494</v>
      </c>
      <c r="D64" s="28">
        <f t="shared" si="0"/>
      </c>
      <c r="E64" s="28">
        <f t="shared" si="5"/>
      </c>
      <c r="F64" s="28">
        <f t="shared" si="10"/>
      </c>
      <c r="G64" s="28">
        <f t="shared" si="15"/>
      </c>
      <c r="H64" s="28">
        <f t="shared" si="20"/>
      </c>
      <c r="I64" s="28">
        <f t="shared" si="25"/>
      </c>
      <c r="J64" s="28">
        <f t="shared" si="30"/>
      </c>
      <c r="K64" s="29">
        <f t="shared" si="35"/>
      </c>
      <c r="M64" s="15">
        <v>32851362.5809692</v>
      </c>
      <c r="N64" s="15">
        <v>30307102.543397862</v>
      </c>
      <c r="O64" s="15">
        <v>28524249.141621862</v>
      </c>
      <c r="P64" s="15">
        <v>26830694.715481732</v>
      </c>
      <c r="Q64" s="15">
        <v>29559027.201598398</v>
      </c>
      <c r="R64" s="15">
        <v>32060023.849674307</v>
      </c>
      <c r="S64" s="15">
        <v>26991457.323770586</v>
      </c>
      <c r="T64" s="15">
        <v>49196327.63841708</v>
      </c>
      <c r="U64" s="15">
        <v>4.3577015453236796E7</v>
      </c>
      <c r="V64" s="15">
        <v>32494591.33910137</v>
      </c>
      <c r="W64" s="15">
        <v>29438710.414422255</v>
      </c>
      <c r="X64" s="15">
        <v>25883331.301684048</v>
      </c>
      <c r="Y64" s="15">
        <v>21422302.120551202</v>
      </c>
      <c r="Z64" s="15">
        <v>15388330.107402647</v>
      </c>
      <c r="AA64" s="15">
        <v>11914054.031838402</v>
      </c>
      <c r="AB64" s="15">
        <v>10851183.536307007</v>
      </c>
      <c r="AC64" s="15">
        <v>8029448.2814006</v>
      </c>
      <c r="AD64" s="15">
        <v>5437851.053088097</v>
      </c>
      <c r="AE64" s="15">
        <v>5215728.929551003</v>
      </c>
      <c r="AF64" s="15">
        <v>20191215.703674704</v>
      </c>
      <c r="AG64" s="15">
        <v>17639235.5845882</v>
      </c>
      <c r="AH64" s="15">
        <v>11458243.95318128</v>
      </c>
      <c r="AI64" s="15">
        <v>9446912.368487215</v>
      </c>
      <c r="AJ64" s="15">
        <v>7830524.954500164</v>
      </c>
      <c r="AK64" s="15">
        <v>5653843.878</v>
      </c>
      <c r="AL64" s="15">
        <v>4018815.7005003607</v>
      </c>
      <c r="AM64" s="15">
        <v>4024991.58386112</v>
      </c>
      <c r="AN64" s="15">
        <v>6005300.123759999</v>
      </c>
      <c r="AO64" s="15"/>
      <c r="AP64" s="15">
        <v>4335131.92300451</v>
      </c>
      <c r="AQ64" s="15">
        <v>4575142.678499828</v>
      </c>
      <c r="AR64" s="15">
        <v>11663513.849885486</v>
      </c>
      <c r="AS64" s="15">
        <v>11925751.534399401</v>
      </c>
      <c r="AT64" s="15">
        <v>9539026.153717116</v>
      </c>
      <c r="AU64" s="15">
        <v>6120999.133112576</v>
      </c>
      <c r="AV64" s="15">
        <v>6720959.505849937</v>
      </c>
      <c r="AW64" s="15">
        <v>5680736.8628885</v>
      </c>
      <c r="AX64" s="15">
        <v>4137323.3405856974</v>
      </c>
      <c r="AY64" s="15">
        <v>4676883.6161400005</v>
      </c>
      <c r="AZ64" s="15">
        <v>4202342.988028891</v>
      </c>
      <c r="BA64" s="15">
        <v>3448416.438</v>
      </c>
      <c r="BB64" s="15">
        <v>2898772.7813865035</v>
      </c>
      <c r="BC64" s="15">
        <v>4476316.797026298</v>
      </c>
      <c r="BD64" s="15">
        <v>11045927.941755097</v>
      </c>
      <c r="BE64" s="15">
        <v>9093326.113652401</v>
      </c>
      <c r="BF64" s="15">
        <v>6156943.681469894</v>
      </c>
      <c r="BG64" s="15">
        <v>5897823.705909074</v>
      </c>
      <c r="BH64" s="15">
        <v>6263521.153654892</v>
      </c>
      <c r="BI64" s="15">
        <v>4111280.5153200002</v>
      </c>
      <c r="BJ64" s="15">
        <v>2253791.263768628</v>
      </c>
      <c r="BK64" s="15">
        <v>2726412.2360144528</v>
      </c>
      <c r="BL64" s="15">
        <v>1997478.191103535</v>
      </c>
      <c r="BM64" s="15">
        <v>3966598.3554559997</v>
      </c>
      <c r="BN64" s="15">
        <v>3177549.1420763084</v>
      </c>
      <c r="BO64" s="15">
        <v>3474344.8365259846</v>
      </c>
      <c r="BP64" s="15">
        <v>2477542.4975010147</v>
      </c>
      <c r="BQ64" s="15">
        <v>2976537.78</v>
      </c>
      <c r="BR64" s="15">
        <v>1367864.179009205</v>
      </c>
      <c r="BS64" s="15">
        <v>1146069.50398</v>
      </c>
      <c r="BT64" s="15">
        <v>1089126.608889468</v>
      </c>
      <c r="BU64" s="15">
        <v>1067427.3948912</v>
      </c>
      <c r="BV64" s="15">
        <v>582480.668538502</v>
      </c>
      <c r="BW64" s="15"/>
      <c r="BX64" s="15">
        <v>499689.594751798</v>
      </c>
      <c r="BY64" s="15">
        <v>566400.8636177</v>
      </c>
      <c r="BZ64" s="15">
        <v>368202.999071392</v>
      </c>
      <c r="CA64" s="15"/>
      <c r="CB64" s="15"/>
      <c r="CC64" s="15">
        <v>673999.9967996661</v>
      </c>
      <c r="CD64" s="15"/>
      <c r="CE64" s="15"/>
      <c r="CF64" s="15"/>
      <c r="CG64" s="15"/>
      <c r="CH64" s="15">
        <v>636307.0078007611</v>
      </c>
      <c r="CI64" s="15">
        <v>866378.9958153894</v>
      </c>
      <c r="CJ64" s="15">
        <v>557523.0081180701</v>
      </c>
      <c r="CK64" s="15">
        <v>459765.9990275949</v>
      </c>
      <c r="CL64" s="15">
        <v>451477.0023407592</v>
      </c>
      <c r="CM64" s="15">
        <v>587801.007053612</v>
      </c>
      <c r="CN64" s="15">
        <v>839736.9995702058</v>
      </c>
      <c r="CO64" s="15">
        <v>1555999.9964145403</v>
      </c>
      <c r="CP64" s="15">
        <v>878803.0079868078</v>
      </c>
      <c r="CQ64" s="15">
        <v>1288441.003924849</v>
      </c>
      <c r="CR64" s="15">
        <v>1151999.9914188324</v>
      </c>
      <c r="CS64" s="15">
        <v>786000.0071433882</v>
      </c>
      <c r="CT64" s="15"/>
      <c r="CU64" s="15">
        <v>538000.004408243</v>
      </c>
      <c r="CV64" s="15"/>
      <c r="CW64" s="15">
        <v>816000.0022173902</v>
      </c>
      <c r="CX64" s="15">
        <v>1718639.9963223164</v>
      </c>
      <c r="CY64" s="15">
        <v>1421433.9894118377</v>
      </c>
      <c r="CZ64" s="15">
        <v>910396.0004961475</v>
      </c>
      <c r="DA64" s="15">
        <v>669000.0072004738</v>
      </c>
      <c r="DB64" s="15">
        <v>668936.9908523668</v>
      </c>
      <c r="DC64" s="8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outlineLevel="4">
      <c r="A65" s="1"/>
      <c r="B65" s="4"/>
      <c r="C65" s="23" t="s">
        <v>495</v>
      </c>
      <c r="D65" s="28">
        <f t="shared" si="0"/>
      </c>
      <c r="E65" s="28">
        <f t="shared" si="5"/>
      </c>
      <c r="F65" s="28">
        <f t="shared" si="10"/>
      </c>
      <c r="G65" s="28">
        <f t="shared" si="15"/>
      </c>
      <c r="H65" s="28">
        <f t="shared" si="20"/>
      </c>
      <c r="I65" s="28">
        <f t="shared" si="25"/>
      </c>
      <c r="J65" s="28">
        <f t="shared" si="30"/>
      </c>
      <c r="K65" s="29">
        <f t="shared" si="35"/>
      </c>
      <c r="M65" s="15">
        <v>6133.6820742</v>
      </c>
      <c r="N65" s="15">
        <v>6571.7132945369995</v>
      </c>
      <c r="O65" s="15">
        <v>6686.56444268</v>
      </c>
      <c r="P65" s="15">
        <v>7046.345996556</v>
      </c>
      <c r="Q65" s="15">
        <v>1649.9609256</v>
      </c>
      <c r="R65" s="15">
        <v>104.98335965099999</v>
      </c>
      <c r="S65" s="15">
        <v>489.1595808320001</v>
      </c>
      <c r="T65" s="15">
        <v>603.055953492</v>
      </c>
      <c r="U65" s="15">
        <v>694.3154184</v>
      </c>
      <c r="V65" s="15">
        <v>782.2049519699999</v>
      </c>
      <c r="W65" s="15"/>
      <c r="X65" s="15"/>
      <c r="Y65" s="15">
        <v>169.7443352</v>
      </c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>
        <v>616915.950873554</v>
      </c>
      <c r="AK65" s="15">
        <v>0</v>
      </c>
      <c r="AL65" s="15"/>
      <c r="AM65" s="15"/>
      <c r="AN65" s="15"/>
      <c r="AO65" s="15"/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209.94699289999997</v>
      </c>
      <c r="AX65" s="15">
        <v>213.73458576999997</v>
      </c>
      <c r="AY65" s="15">
        <v>26437.513830000004</v>
      </c>
      <c r="AZ65" s="15">
        <v>26558.355413334</v>
      </c>
      <c r="BA65" s="15">
        <v>26531.448</v>
      </c>
      <c r="BB65" s="15">
        <v>26796.574954115997</v>
      </c>
      <c r="BC65" s="15">
        <v>26543.955856704</v>
      </c>
      <c r="BD65" s="15">
        <v>26512.43057268</v>
      </c>
      <c r="BE65" s="15">
        <v>26878.343391000002</v>
      </c>
      <c r="BF65" s="15">
        <v>26738.875706625</v>
      </c>
      <c r="BG65" s="15">
        <v>26387.840336182995</v>
      </c>
      <c r="BH65" s="15">
        <v>26191.20806708</v>
      </c>
      <c r="BI65" s="15">
        <v>26477.607834000002</v>
      </c>
      <c r="BJ65" s="15"/>
      <c r="BK65" s="15"/>
      <c r="BL65" s="15"/>
      <c r="BM65" s="15">
        <v>26865.096165999996</v>
      </c>
      <c r="BN65" s="15"/>
      <c r="BO65" s="15"/>
      <c r="BP65" s="15"/>
      <c r="BQ65" s="15"/>
      <c r="BR65" s="15"/>
      <c r="BS65" s="15"/>
      <c r="BT65" s="15"/>
      <c r="BU65" s="15">
        <v>22327.141771199997</v>
      </c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8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</row>
    <row r="66" outlineLevel="4">
      <c r="A66" s="1"/>
      <c r="B66" s="4"/>
      <c r="C66" s="23" t="s">
        <v>496</v>
      </c>
      <c r="D66" s="28">
        <f t="shared" si="0"/>
      </c>
      <c r="E66" s="28">
        <f t="shared" si="5"/>
      </c>
      <c r="F66" s="28">
        <f t="shared" si="10"/>
      </c>
      <c r="G66" s="28">
        <f t="shared" si="15"/>
      </c>
      <c r="H66" s="28">
        <f t="shared" si="20"/>
      </c>
      <c r="I66" s="28">
        <f t="shared" si="25"/>
      </c>
      <c r="J66" s="28">
        <f t="shared" si="30"/>
      </c>
      <c r="K66" s="29">
        <f t="shared" si="35"/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>
        <v>21913.99994473289</v>
      </c>
      <c r="CA66" s="15">
        <v>873500.0086008129</v>
      </c>
      <c r="CB66" s="15"/>
      <c r="CC66" s="15">
        <v>8999.99995726557</v>
      </c>
      <c r="CD66" s="15"/>
      <c r="CE66" s="15">
        <v>995855.008961261</v>
      </c>
      <c r="CF66" s="15"/>
      <c r="CG66" s="15">
        <v>879043.012297917</v>
      </c>
      <c r="CH66" s="15"/>
      <c r="CI66" s="15"/>
      <c r="CJ66" s="15"/>
      <c r="CK66" s="15"/>
      <c r="CL66" s="15">
        <v>-1.00000000518467</v>
      </c>
      <c r="CM66" s="15"/>
      <c r="CN66" s="15">
        <v>-1</v>
      </c>
      <c r="CO66" s="15">
        <v>999.99999769572</v>
      </c>
      <c r="CP66" s="15"/>
      <c r="CQ66" s="15">
        <v>-1.0000000030462</v>
      </c>
      <c r="CR66" s="15"/>
      <c r="CS66" s="15">
        <v>1000.0000090882801</v>
      </c>
      <c r="CT66" s="15"/>
      <c r="CU66" s="15"/>
      <c r="CV66" s="15"/>
      <c r="CW66" s="15">
        <v>1000.00000271739</v>
      </c>
      <c r="CX66" s="15"/>
      <c r="CY66" s="15">
        <v>-1</v>
      </c>
      <c r="CZ66" s="15">
        <v>-1.0000000005449798</v>
      </c>
      <c r="DA66" s="15">
        <v>800.0000086104319</v>
      </c>
      <c r="DB66" s="15"/>
      <c r="DC66" s="8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</row>
    <row r="67" outlineLevel="4">
      <c r="A67" s="1"/>
      <c r="B67" s="4"/>
      <c r="C67" s="38" t="s">
        <v>497</v>
      </c>
      <c r="D67" s="24">
        <f t="shared" si="0"/>
      </c>
      <c r="E67" s="24">
        <f t="shared" si="5"/>
      </c>
      <c r="F67" s="24">
        <f t="shared" si="10"/>
      </c>
      <c r="G67" s="24">
        <f t="shared" si="15"/>
      </c>
      <c r="H67" s="24">
        <f t="shared" si="20"/>
      </c>
      <c r="I67" s="24">
        <f t="shared" si="25"/>
      </c>
      <c r="J67" s="24">
        <f t="shared" si="30"/>
      </c>
      <c r="K67" s="37">
        <f t="shared" si="35"/>
      </c>
      <c r="L67" s="2"/>
      <c r="M67" s="36">
        <v>244813278.585454792</v>
      </c>
      <c r="N67" s="36"/>
      <c r="O67" s="36">
        <v>233801971.826922297</v>
      </c>
      <c r="P67" s="36">
        <v>230724930.060550213</v>
      </c>
      <c r="Q67" s="36">
        <v>236234730.633407235</v>
      </c>
      <c r="R67" s="36">
        <v>224318416.508405626</v>
      </c>
      <c r="S67" s="36">
        <v>220691935.887508571</v>
      </c>
      <c r="T67" s="36">
        <v>218934137.936371356</v>
      </c>
      <c r="U67" s="36">
        <v>208765886.405769587</v>
      </c>
      <c r="V67" s="36">
        <v>190492530.510436535</v>
      </c>
      <c r="W67" s="36">
        <v>1.9403892169470373E8</v>
      </c>
      <c r="X67" s="36">
        <v>192807340.263101637</v>
      </c>
      <c r="Y67" s="36">
        <v>1.9032616810850722E8</v>
      </c>
      <c r="Z67" s="36">
        <v>180541556.875102997</v>
      </c>
      <c r="AA67" s="36">
        <v>172754672.16261363</v>
      </c>
      <c r="AB67" s="36">
        <v>163737283.597338051</v>
      </c>
      <c r="AC67" s="36">
        <v>159731076.548402101</v>
      </c>
      <c r="AD67" s="36">
        <v>148943564.169685513</v>
      </c>
      <c r="AE67" s="36">
        <v>142726159.876689881</v>
      </c>
      <c r="AF67" s="36">
        <v>135981295.189861983</v>
      </c>
      <c r="AG67" s="36">
        <v>131198375.386656582</v>
      </c>
      <c r="AH67" s="36">
        <v>119687708.772004381</v>
      </c>
      <c r="AI67" s="36">
        <v>116588810.200542673</v>
      </c>
      <c r="AJ67" s="36">
        <v>113491987.848239675</v>
      </c>
      <c r="AK67" s="36">
        <v>110283131.011799991</v>
      </c>
      <c r="AL67" s="36">
        <v>107559317.237446412</v>
      </c>
      <c r="AM67" s="36">
        <v>104368435.96615462</v>
      </c>
      <c r="AN67" s="36">
        <v>108382538.496319994</v>
      </c>
      <c r="AO67" s="36">
        <v>103785916.55776979</v>
      </c>
      <c r="AP67" s="36">
        <v>99182713.902748227</v>
      </c>
      <c r="AQ67" s="36">
        <v>97461896.60932745</v>
      </c>
      <c r="AR67" s="36">
        <v>94482946.381577775</v>
      </c>
      <c r="AS67" s="36">
        <v>85416130.186501607</v>
      </c>
      <c r="AT67" s="36">
        <v>84530689.198346287</v>
      </c>
      <c r="AU67" s="36">
        <v>78665250.527896404</v>
      </c>
      <c r="AV67" s="36">
        <v>75871208.010635823</v>
      </c>
      <c r="AW67" s="36">
        <v>71475936.257822499</v>
      </c>
      <c r="AX67" s="36">
        <v>70412804.966623262</v>
      </c>
      <c r="AY67" s="36">
        <v>73204901.357430011</v>
      </c>
      <c r="AZ67" s="36">
        <v>70549081.223381683</v>
      </c>
      <c r="BA67" s="36">
        <v>68300109.703999996</v>
      </c>
      <c r="BB67" s="36">
        <v>69447917.102801815</v>
      </c>
      <c r="BC67" s="36">
        <v>69461097.598278895</v>
      </c>
      <c r="BD67" s="36">
        <v>66344655.890700571</v>
      </c>
      <c r="BE67" s="36">
        <v>64886549.392740607</v>
      </c>
      <c r="BF67" s="36">
        <v>62067917.240620472</v>
      </c>
      <c r="BG67" s="36">
        <v>59073614.204368442</v>
      </c>
      <c r="BH67" s="36">
        <v>56981629.054734848</v>
      </c>
      <c r="BI67" s="36">
        <v>55894782.617654011</v>
      </c>
      <c r="BJ67" s="36">
        <v>52430395.385814637</v>
      </c>
      <c r="BK67" s="36">
        <v>49951548.791722611</v>
      </c>
      <c r="BL67" s="36">
        <v>47845559.735612802</v>
      </c>
      <c r="BM67" s="36">
        <v>46404211.284247197</v>
      </c>
      <c r="BN67" s="36">
        <v>43300466.025010414</v>
      </c>
      <c r="BO67" s="36">
        <v>45019037.14039202</v>
      </c>
      <c r="BP67" s="36">
        <v>41860490.549701318</v>
      </c>
      <c r="BQ67" s="36">
        <v>40137502.009999998</v>
      </c>
      <c r="BR67" s="36">
        <v>35366273.111753508</v>
      </c>
      <c r="BS67" s="36">
        <v>32929119.370820001</v>
      </c>
      <c r="BT67" s="36">
        <v>31716455.314136576</v>
      </c>
      <c r="BU67" s="36">
        <v>30234734.696262594</v>
      </c>
      <c r="BV67" s="36">
        <v>28449540.146088354</v>
      </c>
      <c r="BW67" s="36">
        <v>26837004.961309001</v>
      </c>
      <c r="BX67" s="36">
        <v>25553759.154691461</v>
      </c>
      <c r="BY67" s="36">
        <v>26255061.658785097</v>
      </c>
      <c r="BZ67" s="36">
        <v>26344372.933559489</v>
      </c>
      <c r="CA67" s="36">
        <v>2.4925518245426122E7</v>
      </c>
      <c r="CB67" s="36">
        <v>26885999.840799123</v>
      </c>
      <c r="CC67" s="36">
        <v>24659999.882907663</v>
      </c>
      <c r="CD67" s="36">
        <v>24087000.192141276</v>
      </c>
      <c r="CE67" s="36">
        <v>23396553.210535284</v>
      </c>
      <c r="CF67" s="36">
        <v>22188000.207679681</v>
      </c>
      <c r="CG67" s="36">
        <v>20910488.292540237</v>
      </c>
      <c r="CH67" s="36">
        <v>19148785.234753188</v>
      </c>
      <c r="CI67" s="36">
        <v>21046712.898344379</v>
      </c>
      <c r="CJ67" s="36">
        <v>18055354.262903284</v>
      </c>
      <c r="CK67" s="36">
        <v>19609910.958525039</v>
      </c>
      <c r="CL67" s="36">
        <v>17075887.088532835</v>
      </c>
      <c r="CM67" s="36">
        <v>17566989.210803866</v>
      </c>
      <c r="CN67" s="36">
        <v>17340801.99112463</v>
      </c>
      <c r="CO67" s="36">
        <v>18649999.957025178</v>
      </c>
      <c r="CP67" s="36">
        <v>14493153.131717835</v>
      </c>
      <c r="CQ67" s="36">
        <v>14165362.043150526</v>
      </c>
      <c r="CR67" s="36">
        <v>13865999.896713136</v>
      </c>
      <c r="CS67" s="36">
        <v>14314000.130089642</v>
      </c>
      <c r="CT67" s="36">
        <v>12608999.797671195</v>
      </c>
      <c r="CU67" s="36">
        <v>13453000.110230654</v>
      </c>
      <c r="CV67" s="36">
        <v>1.1753000063988505E7</v>
      </c>
      <c r="CW67" s="36">
        <v>13150000.035733677</v>
      </c>
      <c r="CX67" s="36">
        <v>12847026.972508904</v>
      </c>
      <c r="CY67" s="36">
        <v>10528708.921572383</v>
      </c>
      <c r="CZ67" s="36">
        <v>6873480.003745909</v>
      </c>
      <c r="DA67" s="36">
        <v>4343900.0467535695</v>
      </c>
      <c r="DB67" s="36">
        <v>3243667.955643229</v>
      </c>
      <c r="DC67" s="8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 outlineLevel="3">
      <c r="A68" s="1"/>
      <c r="B68" s="4"/>
      <c r="C68" s="23" t="s">
        <v>498</v>
      </c>
      <c r="D68" s="28">
        <f t="shared" si="0"/>
      </c>
      <c r="E68" s="28">
        <f t="shared" si="5"/>
      </c>
      <c r="F68" s="28">
        <f t="shared" si="10"/>
      </c>
      <c r="G68" s="28">
        <f t="shared" si="15"/>
      </c>
      <c r="H68" s="28">
        <f t="shared" si="20"/>
      </c>
      <c r="I68" s="28">
        <f t="shared" si="25"/>
      </c>
      <c r="J68" s="28">
        <f t="shared" si="30"/>
      </c>
      <c r="K68" s="29">
        <f t="shared" si="35"/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8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 outlineLevel="4">
      <c r="A69" s="1"/>
      <c r="B69" s="4"/>
      <c r="C69" s="23" t="s">
        <v>499</v>
      </c>
      <c r="D69" s="28">
        <f t="shared" si="0"/>
      </c>
      <c r="E69" s="28">
        <f t="shared" si="5"/>
      </c>
      <c r="F69" s="28">
        <f t="shared" si="10"/>
      </c>
      <c r="G69" s="28">
        <f t="shared" si="15"/>
      </c>
      <c r="H69" s="28">
        <f t="shared" si="20"/>
      </c>
      <c r="I69" s="28">
        <f t="shared" si="25"/>
      </c>
      <c r="J69" s="28">
        <f t="shared" si="30"/>
      </c>
      <c r="K69" s="29">
        <f t="shared" si="35"/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8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 outlineLevel="5">
      <c r="A70" s="1"/>
      <c r="B70" s="4"/>
      <c r="C70" s="23" t="s">
        <v>500</v>
      </c>
      <c r="D70" s="28">
        <f t="shared" si="0"/>
      </c>
      <c r="E70" s="28">
        <f t="shared" si="5"/>
      </c>
      <c r="F70" s="28">
        <f t="shared" si="10"/>
      </c>
      <c r="G70" s="28">
        <f t="shared" si="15"/>
      </c>
      <c r="H70" s="28">
        <f t="shared" si="20"/>
      </c>
      <c r="I70" s="28">
        <f t="shared" si="25"/>
      </c>
      <c r="J70" s="28">
        <f t="shared" si="30"/>
      </c>
      <c r="K70" s="29">
        <f t="shared" si="35"/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8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 outlineLevel="6">
      <c r="A71" s="1"/>
      <c r="B71" s="4"/>
      <c r="C71" s="23" t="s">
        <v>501</v>
      </c>
      <c r="D71" s="28">
        <f t="shared" si="0"/>
      </c>
      <c r="E71" s="28">
        <f t="shared" si="5"/>
      </c>
      <c r="F71" s="28">
        <f t="shared" si="10"/>
      </c>
      <c r="G71" s="28">
        <f t="shared" si="15"/>
      </c>
      <c r="H71" s="28">
        <f t="shared" si="20"/>
      </c>
      <c r="I71" s="28">
        <f t="shared" si="25"/>
      </c>
      <c r="J71" s="28">
        <f t="shared" si="30"/>
      </c>
      <c r="K71" s="29">
        <f t="shared" si="35"/>
      </c>
      <c r="M71" s="15">
        <v>-18504.439971</v>
      </c>
      <c r="N71" s="15">
        <v>-18437.493949670996</v>
      </c>
      <c r="O71" s="15">
        <v>-18241.53944504</v>
      </c>
      <c r="P71" s="15">
        <v>-18132.1202478</v>
      </c>
      <c r="Q71" s="15">
        <v>-18162.5876248</v>
      </c>
      <c r="R71" s="15">
        <v>-18247.472784504</v>
      </c>
      <c r="S71" s="15">
        <v>-18119.355701928</v>
      </c>
      <c r="T71" s="15">
        <v>-18151.677946608004</v>
      </c>
      <c r="U71" s="15">
        <v>-18127.173904799998</v>
      </c>
      <c r="V71" s="15">
        <v>-18157.16736177</v>
      </c>
      <c r="W71" s="15">
        <v>-18113.630827278</v>
      </c>
      <c r="X71" s="15">
        <v>-18099.917484454</v>
      </c>
      <c r="Y71" s="15">
        <v>-18050.684836800003</v>
      </c>
      <c r="Z71" s="15">
        <v>-18063.313515143996</v>
      </c>
      <c r="AA71" s="15">
        <v>-18024.862148</v>
      </c>
      <c r="AB71" s="15">
        <v>-18048.266696944</v>
      </c>
      <c r="AC71" s="15">
        <v>-18144.3373629</v>
      </c>
      <c r="AD71" s="15">
        <v>-18039.134883156003</v>
      </c>
      <c r="AE71" s="15">
        <v>-17982.236109264002</v>
      </c>
      <c r="AF71" s="15">
        <v>-18095.772265956</v>
      </c>
      <c r="AG71" s="15">
        <v>-17986.6446034</v>
      </c>
      <c r="AH71" s="15">
        <v>-17929.732055834997</v>
      </c>
      <c r="AI71" s="15">
        <v>-18016.862765056</v>
      </c>
      <c r="AJ71" s="15">
        <v>-17901.283182594</v>
      </c>
      <c r="AK71" s="15">
        <v>-18003.518799999998</v>
      </c>
      <c r="AL71" s="15">
        <v>-17921.757757929</v>
      </c>
      <c r="AM71" s="15">
        <v>-17628.046822930002</v>
      </c>
      <c r="AN71" s="15">
        <v>-17494.84168</v>
      </c>
      <c r="AO71" s="15"/>
      <c r="AP71" s="15">
        <v>-16886.672232075</v>
      </c>
      <c r="AQ71" s="15">
        <v>-16771.627619621002</v>
      </c>
      <c r="AR71" s="15">
        <v>-16549.590237835997</v>
      </c>
      <c r="AS71" s="15">
        <v>-16163.8410496</v>
      </c>
      <c r="AT71" s="15">
        <v>-16055.094598785001</v>
      </c>
      <c r="AU71" s="15">
        <v>-15815.300185527001</v>
      </c>
      <c r="AV71" s="15">
        <v>-15497.717302519999</v>
      </c>
      <c r="AW71" s="15">
        <v>-14968.333493799999</v>
      </c>
      <c r="AX71" s="15">
        <v>-14985.422962302</v>
      </c>
      <c r="AY71" s="15">
        <v>-14878.26717</v>
      </c>
      <c r="AZ71" s="15">
        <v>-14714.761901712</v>
      </c>
      <c r="BA71" s="15">
        <v>-14483.168</v>
      </c>
      <c r="BB71" s="15">
        <v>-14247.9807635</v>
      </c>
      <c r="BC71" s="15">
        <v>-14034.617732862</v>
      </c>
      <c r="BD71" s="15">
        <v>-13814.605198368</v>
      </c>
      <c r="BE71" s="15">
        <v>-13504.3211916</v>
      </c>
      <c r="BF71" s="15">
        <v>-13324.851941714998</v>
      </c>
      <c r="BG71" s="15">
        <v>-12989.960961593999</v>
      </c>
      <c r="BH71" s="15">
        <v>-12864.132381228</v>
      </c>
      <c r="BI71" s="15">
        <v>-12686.323837000002</v>
      </c>
      <c r="BJ71" s="15"/>
      <c r="BK71" s="15"/>
      <c r="BL71" s="15"/>
      <c r="BM71" s="15">
        <v>-12069.776622399999</v>
      </c>
      <c r="BN71" s="15"/>
      <c r="BO71" s="15"/>
      <c r="BP71" s="15"/>
      <c r="BQ71" s="15"/>
      <c r="BR71" s="15"/>
      <c r="BS71" s="15"/>
      <c r="BT71" s="15"/>
      <c r="BU71" s="15">
        <v>-9925.952164799999</v>
      </c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8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</row>
    <row r="72" outlineLevel="6">
      <c r="A72" s="1"/>
      <c r="B72" s="4"/>
      <c r="C72" s="23" t="s">
        <v>502</v>
      </c>
      <c r="D72" s="28">
        <f t="shared" si="0"/>
      </c>
      <c r="E72" s="28">
        <f t="shared" si="5"/>
      </c>
      <c r="F72" s="28">
        <f t="shared" si="10"/>
      </c>
      <c r="G72" s="28">
        <f t="shared" si="15"/>
      </c>
      <c r="H72" s="28">
        <f t="shared" si="20"/>
      </c>
      <c r="I72" s="28">
        <f t="shared" si="25"/>
      </c>
      <c r="J72" s="28">
        <f t="shared" si="30"/>
      </c>
      <c r="K72" s="29">
        <f t="shared" si="35"/>
      </c>
      <c r="M72" s="15">
        <v>-13391594.784679199</v>
      </c>
      <c r="N72" s="15">
        <v>-13500088.285894956</v>
      </c>
      <c r="O72" s="15">
        <v>-12713331.568788281</v>
      </c>
      <c r="P72" s="15">
        <v>-1.2496005535675833E7</v>
      </c>
      <c r="Q72" s="15">
        <v>-12594828.652151201</v>
      </c>
      <c r="R72" s="15">
        <v>-11697799.767057987</v>
      </c>
      <c r="S72" s="15">
        <v>-11631982.452489106</v>
      </c>
      <c r="T72" s="15">
        <v>-1.1613000187375417E7</v>
      </c>
      <c r="U72" s="15">
        <v>-11178752.050771199</v>
      </c>
      <c r="V72" s="15">
        <v>-10554950.661096666</v>
      </c>
      <c r="W72" s="15">
        <v>-10945079.017947976</v>
      </c>
      <c r="X72" s="15">
        <v>-11072027.59791499</v>
      </c>
      <c r="Y72" s="15">
        <v>-11057409.640384801</v>
      </c>
      <c r="Z72" s="15">
        <v>-10685190.505366512</v>
      </c>
      <c r="AA72" s="15">
        <v>-10354380.269182799</v>
      </c>
      <c r="AB72" s="15">
        <v>-9848126.530045312</v>
      </c>
      <c r="AC72" s="15">
        <v>-9751582.874160102</v>
      </c>
      <c r="AD72" s="15">
        <v>-9132056.264702452</v>
      </c>
      <c r="AE72" s="15">
        <v>-8698904.408191513</v>
      </c>
      <c r="AF72" s="15">
        <v>-8323353.245004335</v>
      </c>
      <c r="AG72" s="15">
        <v>-8132167.033548799</v>
      </c>
      <c r="AH72" s="15">
        <v>-7646908.082568699</v>
      </c>
      <c r="AI72" s="15">
        <v>-7488103.340321601</v>
      </c>
      <c r="AJ72" s="15">
        <v>-7292861.041133038</v>
      </c>
      <c r="AK72" s="15">
        <v>-7140396.321799999</v>
      </c>
      <c r="AL72" s="15">
        <v>-6974281.827833178</v>
      </c>
      <c r="AM72" s="15">
        <v>-6757563.777820856</v>
      </c>
      <c r="AN72" s="15">
        <v>-6909050.71448</v>
      </c>
      <c r="AO72" s="15"/>
      <c r="AP72" s="15">
        <v>-6209107.8717124555</v>
      </c>
      <c r="AQ72" s="15">
        <v>-6022764.930037133</v>
      </c>
      <c r="AR72" s="15">
        <v>-5869330.926241311</v>
      </c>
      <c r="AS72" s="15">
        <v>-5369952.6286982</v>
      </c>
      <c r="AT72" s="15">
        <v>-5412925.905020095</v>
      </c>
      <c r="AU72" s="15">
        <v>-5136027.106839081</v>
      </c>
      <c r="AV72" s="15">
        <v>-4994603.54275212</v>
      </c>
      <c r="AW72" s="15">
        <v>-4669404.4560898</v>
      </c>
      <c r="AX72" s="15">
        <v>-4622192.429624132</v>
      </c>
      <c r="AY72" s="15">
        <v>-4770521.1210900005</v>
      </c>
      <c r="AZ72" s="15">
        <v>-4621083.982877924</v>
      </c>
      <c r="BA72" s="15">
        <v>-4454895.686</v>
      </c>
      <c r="BB72" s="15">
        <v>-4497059.686812219</v>
      </c>
      <c r="BC72" s="15">
        <v>-4440268.997946479</v>
      </c>
      <c r="BD72" s="15">
        <v>-4237714.036169172</v>
      </c>
      <c r="BE72" s="15">
        <v>-4184071.0305318004</v>
      </c>
      <c r="BF72" s="15">
        <v>-4106144.2422774597</v>
      </c>
      <c r="BG72" s="15">
        <v>-3908322.3354800125</v>
      </c>
      <c r="BH72" s="15">
        <v>-3846269.610639848</v>
      </c>
      <c r="BI72" s="15">
        <v>-3860513.2600085</v>
      </c>
      <c r="BJ72" s="15"/>
      <c r="BK72" s="15"/>
      <c r="BL72" s="15"/>
      <c r="BM72" s="15">
        <v>-3430912.0715264</v>
      </c>
      <c r="BN72" s="15"/>
      <c r="BO72" s="15"/>
      <c r="BP72" s="15"/>
      <c r="BQ72" s="15"/>
      <c r="BR72" s="15"/>
      <c r="BS72" s="15"/>
      <c r="BT72" s="15"/>
      <c r="BU72" s="15">
        <v>-2557173.4264565995</v>
      </c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8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outlineLevel="6">
      <c r="A73" s="1"/>
      <c r="B73" s="4"/>
      <c r="C73" s="38" t="s">
        <v>503</v>
      </c>
      <c r="D73" s="24">
        <f t="shared" si="0"/>
      </c>
      <c r="E73" s="24">
        <f t="shared" si="5"/>
      </c>
      <c r="F73" s="24">
        <f t="shared" si="10"/>
      </c>
      <c r="G73" s="24">
        <f t="shared" si="15"/>
      </c>
      <c r="H73" s="24">
        <f t="shared" si="20"/>
      </c>
      <c r="I73" s="24">
        <f t="shared" si="25"/>
      </c>
      <c r="J73" s="24">
        <f t="shared" si="30"/>
      </c>
      <c r="K73" s="37">
        <f t="shared" si="35"/>
      </c>
      <c r="L73" s="2"/>
      <c r="M73" s="36">
        <v>-13410099.2246502</v>
      </c>
      <c r="N73" s="36"/>
      <c r="O73" s="36">
        <v>-12731573.10823332</v>
      </c>
      <c r="P73" s="36">
        <v>-12514137.655923633</v>
      </c>
      <c r="Q73" s="36">
        <v>-12612991.239776</v>
      </c>
      <c r="R73" s="36">
        <v>-11716047.239842491</v>
      </c>
      <c r="S73" s="36">
        <v>-11650101.808191033</v>
      </c>
      <c r="T73" s="36">
        <v>-11631151.865322025</v>
      </c>
      <c r="U73" s="36">
        <v>-11196879.224675998</v>
      </c>
      <c r="V73" s="36">
        <v>-10573107.828458436</v>
      </c>
      <c r="W73" s="36">
        <v>-10963192.648775253</v>
      </c>
      <c r="X73" s="36">
        <v>-1.1090127515399443E7</v>
      </c>
      <c r="Y73" s="36">
        <v>-11075460.325221602</v>
      </c>
      <c r="Z73" s="36">
        <v>-10703253.818881655</v>
      </c>
      <c r="AA73" s="36">
        <v>-10372405.131330801</v>
      </c>
      <c r="AB73" s="36">
        <v>-9866174.796742257</v>
      </c>
      <c r="AC73" s="36">
        <v>-9769727.211523</v>
      </c>
      <c r="AD73" s="36">
        <v>-9150095.39958561</v>
      </c>
      <c r="AE73" s="36">
        <v>-8716886.644300776</v>
      </c>
      <c r="AF73" s="36">
        <v>-8341449.017270291</v>
      </c>
      <c r="AG73" s="36">
        <v>-8150153.6781522</v>
      </c>
      <c r="AH73" s="36">
        <v>-7664837.814624534</v>
      </c>
      <c r="AI73" s="36">
        <v>-7506120.2030866565</v>
      </c>
      <c r="AJ73" s="36">
        <v>-7310762.324315632</v>
      </c>
      <c r="AK73" s="36">
        <v>-7158399.8406</v>
      </c>
      <c r="AL73" s="36">
        <v>-6992203.585591108</v>
      </c>
      <c r="AM73" s="36">
        <v>-6775191.824643785</v>
      </c>
      <c r="AN73" s="36">
        <v>-6926545.556159999</v>
      </c>
      <c r="AO73" s="36"/>
      <c r="AP73" s="36">
        <v>-6225994.54394453</v>
      </c>
      <c r="AQ73" s="36">
        <v>-6039536.557656755</v>
      </c>
      <c r="AR73" s="36">
        <v>-5885880.516479148</v>
      </c>
      <c r="AS73" s="36">
        <v>-5386116.469747799</v>
      </c>
      <c r="AT73" s="36">
        <v>-5428980.99961888</v>
      </c>
      <c r="AU73" s="36">
        <v>-5151842.407024609</v>
      </c>
      <c r="AV73" s="36">
        <v>-5010101.26005464</v>
      </c>
      <c r="AW73" s="36">
        <v>-4684372.7895836</v>
      </c>
      <c r="AX73" s="36">
        <v>-4637177.852586433</v>
      </c>
      <c r="AY73" s="36">
        <v>-4785399.38826</v>
      </c>
      <c r="AZ73" s="36">
        <v>-4635798.744779636</v>
      </c>
      <c r="BA73" s="36">
        <v>-4469378.854</v>
      </c>
      <c r="BB73" s="36">
        <v>-4511307.66757572</v>
      </c>
      <c r="BC73" s="36">
        <v>-4454303.615679341</v>
      </c>
      <c r="BD73" s="36">
        <v>-4251528.641367541</v>
      </c>
      <c r="BE73" s="36">
        <v>-4197575.351723401</v>
      </c>
      <c r="BF73" s="36">
        <v>-4119469.0942191747</v>
      </c>
      <c r="BG73" s="36">
        <v>-3921312.2964416067</v>
      </c>
      <c r="BH73" s="36">
        <v>-3859133.7430210756</v>
      </c>
      <c r="BI73" s="36">
        <v>-3873199.5838455004</v>
      </c>
      <c r="BJ73" s="36"/>
      <c r="BK73" s="36"/>
      <c r="BL73" s="36"/>
      <c r="BM73" s="36">
        <v>-3442981.8481488</v>
      </c>
      <c r="BN73" s="36"/>
      <c r="BO73" s="36"/>
      <c r="BP73" s="36"/>
      <c r="BQ73" s="36"/>
      <c r="BR73" s="36"/>
      <c r="BS73" s="36"/>
      <c r="BT73" s="36"/>
      <c r="BU73" s="36">
        <v>-2567099.3786214</v>
      </c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8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 outlineLevel="5">
      <c r="A74" s="1"/>
      <c r="B74" s="4"/>
      <c r="C74" s="23" t="s">
        <v>504</v>
      </c>
      <c r="D74" s="28">
        <f t="shared" si="0"/>
      </c>
      <c r="E74" s="28">
        <f t="shared" si="5"/>
      </c>
      <c r="F74" s="28">
        <f t="shared" si="10"/>
      </c>
      <c r="G74" s="28">
        <f t="shared" si="15"/>
      </c>
      <c r="H74" s="28">
        <f t="shared" si="20"/>
      </c>
      <c r="I74" s="28">
        <f t="shared" si="25"/>
      </c>
      <c r="J74" s="28">
        <f t="shared" si="30"/>
      </c>
      <c r="K74" s="29">
        <f t="shared" si="35"/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8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 outlineLevel="6">
      <c r="A75" s="1"/>
      <c r="B75" s="4"/>
      <c r="C75" s="23" t="s">
        <v>505</v>
      </c>
      <c r="D75" s="28">
        <f t="shared" si="1" ref="D75:D138">IF(COUNT(L75:DB75)&gt;0,MEDIAN(L75:DB75),"")</f>
      </c>
      <c r="E75" s="28">
        <f t="shared" si="6" ref="E75:E138">IF(COUNT(L75:DB75)&gt;0,AVERAGE(L75:DB75),"")</f>
      </c>
      <c r="F75" s="28">
        <f t="shared" si="11" ref="F75:F138">IF(COUNT(L75:DB75)&gt;0,MIN(L75:DB75),"")</f>
      </c>
      <c r="G75" s="28">
        <f t="shared" si="16" ref="G75:G138">IF(COUNT(L75:DB75)&gt;0,MAX(L75:DB75),"")</f>
      </c>
      <c r="H75" s="28">
        <f t="shared" si="21" ref="H75:H138">IF(COUNT(L75:DB75)&gt;0,QUARTILE(L75:DB75,1),"")</f>
      </c>
      <c r="I75" s="28">
        <f t="shared" si="26" ref="I75:I138">IF(COUNT(L75:DB75)&gt;0,QUARTILE(L75:DB75,3),"")</f>
      </c>
      <c r="J75" s="28">
        <f t="shared" si="31" ref="J75:J138">IF(COUNT(L75:DB75)&gt;1,STDEV(L75:DB75),"")</f>
      </c>
      <c r="K75" s="29">
        <f t="shared" si="36" ref="K75:K138">IF(COUNT(L75:DB75)&gt;1,STDEV(L75:DB75)/AVERAGE(L75:DB75),"")</f>
      </c>
      <c r="M75" s="15">
        <v>-129633953.535665408</v>
      </c>
      <c r="N75" s="15">
        <v>-130309653.874506623</v>
      </c>
      <c r="O75" s="15">
        <v>-122344173.686651692</v>
      </c>
      <c r="P75" s="15">
        <v>-119743653.983878627</v>
      </c>
      <c r="Q75" s="15">
        <v>-120379082.612667993</v>
      </c>
      <c r="R75" s="15">
        <v>-111590630.609252766</v>
      </c>
      <c r="S75" s="15">
        <v>-111005763.039509565</v>
      </c>
      <c r="T75" s="15">
        <v>-110548806.783925563</v>
      </c>
      <c r="U75" s="15">
        <v>-106425218.221111193</v>
      </c>
      <c r="V75" s="15">
        <v>-100552959.644075409</v>
      </c>
      <c r="W75" s="15">
        <v>-104224058.705195814</v>
      </c>
      <c r="X75" s="15">
        <v>-104945968.341191858</v>
      </c>
      <c r="Y75" s="15">
        <v>-104863694.719150409</v>
      </c>
      <c r="Z75" s="15">
        <v>-101180785.535692483</v>
      </c>
      <c r="AA75" s="15">
        <v>-97778258.480854809</v>
      </c>
      <c r="AB75" s="15">
        <v>-92868542.825662091</v>
      </c>
      <c r="AC75" s="15">
        <v>-91627003.564328</v>
      </c>
      <c r="AD75" s="15">
        <v>-85559274.467073113</v>
      </c>
      <c r="AE75" s="15">
        <v>-81192660.255622119</v>
      </c>
      <c r="AF75" s="15">
        <v>-77745530.563988358</v>
      </c>
      <c r="AG75" s="15">
        <v>-76068982.465211987</v>
      </c>
      <c r="AH75" s="15">
        <v>-71716543.204712734</v>
      </c>
      <c r="AI75" s="15">
        <v>-70395351.480559051</v>
      </c>
      <c r="AJ75" s="15">
        <v>-68583744.187523887</v>
      </c>
      <c r="AK75" s="15">
        <v>-67007324.741999991</v>
      </c>
      <c r="AL75" s="15">
        <v>-65112647.634392455</v>
      </c>
      <c r="AM75" s="15">
        <v>-62810039.565859362</v>
      </c>
      <c r="AN75" s="15">
        <v>-64069384.556399994</v>
      </c>
      <c r="AO75" s="15"/>
      <c r="AP75" s="15">
        <v>-57046020.420637228</v>
      </c>
      <c r="AQ75" s="15">
        <v>-5.512947317575866E7</v>
      </c>
      <c r="AR75" s="15">
        <v>-53594001.912282914</v>
      </c>
      <c r="AS75" s="15">
        <v>-48583230.154754996</v>
      </c>
      <c r="AT75" s="15">
        <v>-48627627.269350804</v>
      </c>
      <c r="AU75" s="15">
        <v>-45776328.22741057</v>
      </c>
      <c r="AV75" s="15">
        <v>-44194357.878100634</v>
      </c>
      <c r="AW75" s="15">
        <v>-40979810.803142294</v>
      </c>
      <c r="AX75" s="15">
        <v>-4.025394196889705E7</v>
      </c>
      <c r="AY75" s="15">
        <v>-41222167.772040002</v>
      </c>
      <c r="AZ75" s="15">
        <v>-39428550.209538154</v>
      </c>
      <c r="BA75" s="15">
        <v>-37481770.136</v>
      </c>
      <c r="BB75" s="15">
        <v>-37345992.978825435</v>
      </c>
      <c r="BC75" s="15">
        <v>-36414168.190674782</v>
      </c>
      <c r="BD75" s="15">
        <v>-34392067.518403143</v>
      </c>
      <c r="BE75" s="15">
        <v>-33717827.698572606</v>
      </c>
      <c r="BF75" s="15">
        <v>-32878357.76100105</v>
      </c>
      <c r="BG75" s="15">
        <v>-31032347.301298793</v>
      </c>
      <c r="BH75" s="15">
        <v>-30374555.412279543</v>
      </c>
      <c r="BI75" s="15">
        <v>-30231395.754554499</v>
      </c>
      <c r="BJ75" s="15"/>
      <c r="BK75" s="15"/>
      <c r="BL75" s="15"/>
      <c r="BM75" s="15">
        <v>-25901557.344848797</v>
      </c>
      <c r="BN75" s="15"/>
      <c r="BO75" s="15"/>
      <c r="BP75" s="15"/>
      <c r="BQ75" s="15"/>
      <c r="BR75" s="15"/>
      <c r="BS75" s="15"/>
      <c r="BT75" s="15"/>
      <c r="BU75" s="15">
        <v>-18776660.559908997</v>
      </c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8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</row>
    <row r="76" outlineLevel="6">
      <c r="A76" s="1"/>
      <c r="B76" s="4"/>
      <c r="C76" s="23" t="s">
        <v>506</v>
      </c>
      <c r="D76" s="28">
        <f t="shared" si="1"/>
      </c>
      <c r="E76" s="28">
        <f t="shared" si="6"/>
      </c>
      <c r="F76" s="28">
        <f t="shared" si="11"/>
      </c>
      <c r="G76" s="28">
        <f t="shared" si="16"/>
      </c>
      <c r="H76" s="28">
        <f t="shared" si="21"/>
      </c>
      <c r="I76" s="28">
        <f t="shared" si="26"/>
      </c>
      <c r="J76" s="28">
        <f t="shared" si="31"/>
      </c>
      <c r="K76" s="29">
        <f t="shared" si="36"/>
      </c>
      <c r="M76" s="15">
        <v>-2149373.5696799997</v>
      </c>
      <c r="N76" s="15">
        <v>-2165619.318556637</v>
      </c>
      <c r="O76" s="15">
        <v>-2019380.88421436</v>
      </c>
      <c r="P76" s="15">
        <v>-1962958.5003608197</v>
      </c>
      <c r="Q76" s="15">
        <v>-2172285.834</v>
      </c>
      <c r="R76" s="15">
        <v>-2082767.8636277728</v>
      </c>
      <c r="S76" s="15">
        <v>-2052817.7687917603</v>
      </c>
      <c r="T76" s="15">
        <v>-2039314.1394403682</v>
      </c>
      <c r="U76" s="15">
        <v>-1940826.7344167999</v>
      </c>
      <c r="V76" s="15">
        <v>-1836710.750700738</v>
      </c>
      <c r="W76" s="15">
        <v>-1904642.9807301187</v>
      </c>
      <c r="X76" s="15">
        <v>-1898240.323790791</v>
      </c>
      <c r="Y76" s="15">
        <v>-1871759.9495056001</v>
      </c>
      <c r="Z76" s="15">
        <v>-1786282.9002229318</v>
      </c>
      <c r="AA76" s="15">
        <v>-1703388.8911736002</v>
      </c>
      <c r="AB76" s="15">
        <v>-1614849.251797424</v>
      </c>
      <c r="AC76" s="15">
        <v>-1570368.9161647</v>
      </c>
      <c r="AD76" s="15">
        <v>-1456955.7386995961</v>
      </c>
      <c r="AE76" s="15">
        <v>-1372296.0561320942</v>
      </c>
      <c r="AF76" s="15">
        <v>-1294584.2516348278</v>
      </c>
      <c r="AG76" s="15">
        <v>-1249362.2840688</v>
      </c>
      <c r="AH76" s="15">
        <v>-1176951.9483487408</v>
      </c>
      <c r="AI76" s="15">
        <v>-1139912.284227481</v>
      </c>
      <c r="AJ76" s="15">
        <v>-1098183.6985547892</v>
      </c>
      <c r="AK76" s="15">
        <v>-1063505.7197999998</v>
      </c>
      <c r="AL76" s="15">
        <v>-1033754.309566017</v>
      </c>
      <c r="AM76" s="15">
        <v>-983329.4808317701</v>
      </c>
      <c r="AN76" s="15">
        <v>-997581.5663999999</v>
      </c>
      <c r="AO76" s="15"/>
      <c r="AP76" s="15">
        <v>-868618.479990795</v>
      </c>
      <c r="AQ76" s="15">
        <v>-828189.159595273</v>
      </c>
      <c r="AR76" s="15">
        <v>-801164.0086491399</v>
      </c>
      <c r="AS76" s="15">
        <v>-715228.4064434001</v>
      </c>
      <c r="AT76" s="15">
        <v>-705962.3868990551</v>
      </c>
      <c r="AU76" s="15">
        <v>-655175.7824718391</v>
      </c>
      <c r="AV76" s="15">
        <v>-628367.950175095</v>
      </c>
      <c r="AW76" s="15">
        <v>-574426.800574</v>
      </c>
      <c r="AX76" s="15">
        <v>-563486.797844232</v>
      </c>
      <c r="AY76" s="15">
        <v>-574004.15739</v>
      </c>
      <c r="AZ76" s="15">
        <v>-552942.509539937</v>
      </c>
      <c r="BA76" s="15">
        <v>-528859.566</v>
      </c>
      <c r="BB76" s="15">
        <v>-522866.38379465597</v>
      </c>
      <c r="BC76" s="15">
        <v>-508975.64594057994</v>
      </c>
      <c r="BD76" s="15">
        <v>-479534.99098689604</v>
      </c>
      <c r="BE76" s="15">
        <v>-475283.94954840007</v>
      </c>
      <c r="BF76" s="15">
        <v>-468079.794953055</v>
      </c>
      <c r="BG76" s="15">
        <v>-443252.878039575</v>
      </c>
      <c r="BH76" s="15">
        <v>-450393.976365116</v>
      </c>
      <c r="BI76" s="15">
        <v>-454432.1308025</v>
      </c>
      <c r="BJ76" s="15"/>
      <c r="BK76" s="15"/>
      <c r="BL76" s="15"/>
      <c r="BM76" s="15">
        <v>-403662.0709708</v>
      </c>
      <c r="BN76" s="15"/>
      <c r="BO76" s="15"/>
      <c r="BP76" s="15"/>
      <c r="BQ76" s="15"/>
      <c r="BR76" s="15"/>
      <c r="BS76" s="15"/>
      <c r="BT76" s="15"/>
      <c r="BU76" s="15">
        <v>-330947.37172139995</v>
      </c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8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 outlineLevel="6">
      <c r="A77" s="1"/>
      <c r="B77" s="4"/>
      <c r="C77" s="38" t="s">
        <v>507</v>
      </c>
      <c r="D77" s="24">
        <f t="shared" si="1"/>
      </c>
      <c r="E77" s="24">
        <f t="shared" si="6"/>
      </c>
      <c r="F77" s="24">
        <f t="shared" si="11"/>
      </c>
      <c r="G77" s="24">
        <f t="shared" si="16"/>
      </c>
      <c r="H77" s="24">
        <f t="shared" si="21"/>
      </c>
      <c r="I77" s="24">
        <f t="shared" si="26"/>
      </c>
      <c r="J77" s="24">
        <f t="shared" si="31"/>
      </c>
      <c r="K77" s="37">
        <f t="shared" si="36"/>
      </c>
      <c r="L77" s="2"/>
      <c r="M77" s="36">
        <v>-131783327.105345398</v>
      </c>
      <c r="N77" s="36"/>
      <c r="O77" s="36">
        <v>-124363554.570866048</v>
      </c>
      <c r="P77" s="36">
        <v>-121706612.484239459</v>
      </c>
      <c r="Q77" s="36">
        <v>-122551368.446667999</v>
      </c>
      <c r="R77" s="36">
        <v>-113673398.472880542</v>
      </c>
      <c r="S77" s="36">
        <v>-113058580.80830133</v>
      </c>
      <c r="T77" s="36">
        <v>-112588120.923365936</v>
      </c>
      <c r="U77" s="36">
        <v>-108366044.955527991</v>
      </c>
      <c r="V77" s="36">
        <v>-102389670.394776151</v>
      </c>
      <c r="W77" s="36">
        <v>-106128701.685925931</v>
      </c>
      <c r="X77" s="36">
        <v>-106844208.664982662</v>
      </c>
      <c r="Y77" s="36">
        <v>-106735454.668656006</v>
      </c>
      <c r="Z77" s="36">
        <v>-102967068.435915425</v>
      </c>
      <c r="AA77" s="36">
        <v>-99481647.37202841</v>
      </c>
      <c r="AB77" s="36">
        <v>-94483392.077459514</v>
      </c>
      <c r="AC77" s="36">
        <v>-93197372.480492711</v>
      </c>
      <c r="AD77" s="36">
        <v>-8.701623020577273E7</v>
      </c>
      <c r="AE77" s="36">
        <v>-82564956.311754212</v>
      </c>
      <c r="AF77" s="36">
        <v>-79040114.815623179</v>
      </c>
      <c r="AG77" s="36">
        <v>-77318344.749280795</v>
      </c>
      <c r="AH77" s="36">
        <v>-72893495.153061479</v>
      </c>
      <c r="AI77" s="36">
        <v>-71535263.764786527</v>
      </c>
      <c r="AJ77" s="36">
        <v>-69681927.886078656</v>
      </c>
      <c r="AK77" s="36">
        <v>-68070830.461799994</v>
      </c>
      <c r="AL77" s="36">
        <v>-6.6146401943958476E7</v>
      </c>
      <c r="AM77" s="36">
        <v>-63793369.046691135</v>
      </c>
      <c r="AN77" s="36">
        <v>-65066966.122799993</v>
      </c>
      <c r="AO77" s="36"/>
      <c r="AP77" s="36">
        <v>-57914638.90062803</v>
      </c>
      <c r="AQ77" s="36">
        <v>-55957662.335353933</v>
      </c>
      <c r="AR77" s="36">
        <v>-54395165.920932055</v>
      </c>
      <c r="AS77" s="36">
        <v>-49298458.561198406</v>
      </c>
      <c r="AT77" s="36">
        <v>-49333589.656249866</v>
      </c>
      <c r="AU77" s="36">
        <v>-46431504.009882405</v>
      </c>
      <c r="AV77" s="36">
        <v>-44822725.828275733</v>
      </c>
      <c r="AW77" s="36">
        <v>-41554237.603716299</v>
      </c>
      <c r="AX77" s="36">
        <v>-40817428.766741291</v>
      </c>
      <c r="AY77" s="36">
        <v>-41796171.92943</v>
      </c>
      <c r="AZ77" s="36">
        <v>-39981492.719078086</v>
      </c>
      <c r="BA77" s="36">
        <v>-38010629.702</v>
      </c>
      <c r="BB77" s="36">
        <v>-37868859.362620085</v>
      </c>
      <c r="BC77" s="36">
        <v>-36923143.836615361</v>
      </c>
      <c r="BD77" s="36">
        <v>-34871602.509390041</v>
      </c>
      <c r="BE77" s="36">
        <v>-34193111.648120999</v>
      </c>
      <c r="BF77" s="36">
        <v>-33346437.555954102</v>
      </c>
      <c r="BG77" s="36">
        <v>-31475600.179338366</v>
      </c>
      <c r="BH77" s="36">
        <v>-3.0824949388644658E7</v>
      </c>
      <c r="BI77" s="36">
        <v>-30685827.885357004</v>
      </c>
      <c r="BJ77" s="36"/>
      <c r="BK77" s="36"/>
      <c r="BL77" s="36"/>
      <c r="BM77" s="36">
        <v>-26305219.4158196</v>
      </c>
      <c r="BN77" s="36"/>
      <c r="BO77" s="36"/>
      <c r="BP77" s="36"/>
      <c r="BQ77" s="36"/>
      <c r="BR77" s="36"/>
      <c r="BS77" s="36"/>
      <c r="BT77" s="36"/>
      <c r="BU77" s="36">
        <v>-19107607.931630399</v>
      </c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8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</row>
    <row r="78" outlineLevel="5">
      <c r="A78" s="1"/>
      <c r="B78" s="4"/>
      <c r="C78" s="23" t="s">
        <v>508</v>
      </c>
      <c r="D78" s="28">
        <f t="shared" si="1"/>
      </c>
      <c r="E78" s="28">
        <f t="shared" si="6"/>
      </c>
      <c r="F78" s="28">
        <f t="shared" si="11"/>
      </c>
      <c r="G78" s="28">
        <f t="shared" si="16"/>
      </c>
      <c r="H78" s="28">
        <f t="shared" si="21"/>
      </c>
      <c r="I78" s="28">
        <f t="shared" si="26"/>
      </c>
      <c r="J78" s="28">
        <f t="shared" si="31"/>
      </c>
      <c r="K78" s="29">
        <f t="shared" si="36"/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-209.94699289999997</v>
      </c>
      <c r="AX78" s="15">
        <v>-213.73458576999997</v>
      </c>
      <c r="AY78" s="15">
        <v>-14749.18542</v>
      </c>
      <c r="AZ78" s="15">
        <v>-14471.243224071002</v>
      </c>
      <c r="BA78" s="15">
        <v>-14110.996</v>
      </c>
      <c r="BB78" s="15">
        <v>-13903.141065527998</v>
      </c>
      <c r="BC78" s="15">
        <v>-13428.026539044</v>
      </c>
      <c r="BD78" s="15">
        <v>-13067.533189308</v>
      </c>
      <c r="BE78" s="15">
        <v>-12896.259228000003</v>
      </c>
      <c r="BF78" s="15">
        <v>-12482.50090707</v>
      </c>
      <c r="BG78" s="15">
        <v>-11976.034853573998</v>
      </c>
      <c r="BH78" s="15">
        <v>-11548.067898652</v>
      </c>
      <c r="BI78" s="15">
        <v>-11329.294640500002</v>
      </c>
      <c r="BJ78" s="15"/>
      <c r="BK78" s="15"/>
      <c r="BL78" s="15"/>
      <c r="BM78" s="15">
        <v>-10097.74619</v>
      </c>
      <c r="BN78" s="15"/>
      <c r="BO78" s="15"/>
      <c r="BP78" s="15"/>
      <c r="BQ78" s="15"/>
      <c r="BR78" s="15"/>
      <c r="BS78" s="15"/>
      <c r="BT78" s="15"/>
      <c r="BU78" s="15">
        <v>-6869.408960399999</v>
      </c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8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</row>
    <row r="79" outlineLevel="5">
      <c r="A79" s="1"/>
      <c r="B79" s="4"/>
      <c r="C79" s="23" t="s">
        <v>509</v>
      </c>
      <c r="D79" s="28">
        <f t="shared" si="1"/>
      </c>
      <c r="E79" s="28">
        <f t="shared" si="6"/>
      </c>
      <c r="F79" s="28">
        <f t="shared" si="11"/>
      </c>
      <c r="G79" s="28">
        <f t="shared" si="16"/>
      </c>
      <c r="H79" s="28">
        <f t="shared" si="21"/>
      </c>
      <c r="I79" s="28">
        <f t="shared" si="26"/>
      </c>
      <c r="J79" s="28">
        <f t="shared" si="31"/>
      </c>
      <c r="K79" s="29">
        <f t="shared" si="36"/>
      </c>
      <c r="M79" s="15">
        <v>-24045.1284882</v>
      </c>
      <c r="N79" s="15">
        <v>-25019.458786619998</v>
      </c>
      <c r="O79" s="15">
        <v>-24305.7819348</v>
      </c>
      <c r="P79" s="15">
        <v>-24673.53771252</v>
      </c>
      <c r="Q79" s="15">
        <v>-25732.230845600003</v>
      </c>
      <c r="R79" s="15">
        <v>-24640.70697846</v>
      </c>
      <c r="S79" s="15">
        <v>-25387.112558880002</v>
      </c>
      <c r="T79" s="15">
        <v>-26039.450918160004</v>
      </c>
      <c r="U79" s="15">
        <v>-25774.422597599998</v>
      </c>
      <c r="V79" s="15">
        <v>-24975.60039252</v>
      </c>
      <c r="W79" s="15">
        <v>-26646.67202526</v>
      </c>
      <c r="X79" s="15">
        <v>-27691.24114674</v>
      </c>
      <c r="Y79" s="15">
        <v>0</v>
      </c>
      <c r="Z79" s="15">
        <v>0</v>
      </c>
      <c r="AA79" s="15">
        <v>0</v>
      </c>
      <c r="AB79" s="15"/>
      <c r="AC79" s="15">
        <v>0</v>
      </c>
      <c r="AD79" s="15"/>
      <c r="AE79" s="15"/>
      <c r="AF79" s="15"/>
      <c r="AG79" s="15">
        <v>0</v>
      </c>
      <c r="AH79" s="15"/>
      <c r="AI79" s="15">
        <v>0</v>
      </c>
      <c r="AJ79" s="15"/>
      <c r="AK79" s="15">
        <v>0</v>
      </c>
      <c r="AL79" s="15">
        <v>0</v>
      </c>
      <c r="AM79" s="15">
        <v>0</v>
      </c>
      <c r="AN79" s="15"/>
      <c r="AO79" s="15"/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8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</row>
    <row r="80" outlineLevel="5">
      <c r="A80" s="1"/>
      <c r="B80" s="4"/>
      <c r="C80" s="38" t="s">
        <v>510</v>
      </c>
      <c r="D80" s="24">
        <f t="shared" si="1"/>
      </c>
      <c r="E80" s="24">
        <f t="shared" si="6"/>
      </c>
      <c r="F80" s="24">
        <f t="shared" si="11"/>
      </c>
      <c r="G80" s="24">
        <f t="shared" si="16"/>
      </c>
      <c r="H80" s="24">
        <f t="shared" si="21"/>
      </c>
      <c r="I80" s="24">
        <f t="shared" si="26"/>
      </c>
      <c r="J80" s="24">
        <f t="shared" si="31"/>
      </c>
      <c r="K80" s="37">
        <f t="shared" si="36"/>
      </c>
      <c r="L80" s="2"/>
      <c r="M80" s="36">
        <v>-145217471.458483785</v>
      </c>
      <c r="N80" s="36"/>
      <c r="O80" s="36">
        <v>-137119433.461034179</v>
      </c>
      <c r="P80" s="36">
        <v>-134245423.677875608</v>
      </c>
      <c r="Q80" s="36">
        <v>-135190091.917289615</v>
      </c>
      <c r="R80" s="36">
        <v>-125414086.419701487</v>
      </c>
      <c r="S80" s="36">
        <v>-124734069.729051232</v>
      </c>
      <c r="T80" s="36">
        <v>-124245312.239606127</v>
      </c>
      <c r="U80" s="36">
        <v>-119588698.602801591</v>
      </c>
      <c r="V80" s="36">
        <v>-112987753.823627099</v>
      </c>
      <c r="W80" s="36">
        <v>-117118541.006726459</v>
      </c>
      <c r="X80" s="36">
        <v>-117962027.421528846</v>
      </c>
      <c r="Y80" s="36">
        <v>-117810914.993877605</v>
      </c>
      <c r="Z80" s="36">
        <v>-113670322.254797071</v>
      </c>
      <c r="AA80" s="36">
        <v>-109854052.503359213</v>
      </c>
      <c r="AB80" s="36">
        <v>-104349566.874201789</v>
      </c>
      <c r="AC80" s="36">
        <v>-102967099.692015707</v>
      </c>
      <c r="AD80" s="36">
        <v>-96166325.605358317</v>
      </c>
      <c r="AE80" s="36">
        <v>-91281842.956054971</v>
      </c>
      <c r="AF80" s="36">
        <v>-87381563.832893476</v>
      </c>
      <c r="AG80" s="36">
        <v>-85468498.427432999</v>
      </c>
      <c r="AH80" s="36">
        <v>-80558332.967686027</v>
      </c>
      <c r="AI80" s="36">
        <v>-79041383.967873186</v>
      </c>
      <c r="AJ80" s="36">
        <v>-76992690.210394308</v>
      </c>
      <c r="AK80" s="36">
        <v>-75229230.302399993</v>
      </c>
      <c r="AL80" s="36">
        <v>-73138605.529549569</v>
      </c>
      <c r="AM80" s="36">
        <v>-70568560.87133491</v>
      </c>
      <c r="AN80" s="36">
        <v>-71993511.678959996</v>
      </c>
      <c r="AO80" s="36">
        <v>-67988868.595854402</v>
      </c>
      <c r="AP80" s="36">
        <v>-64140633.444572553</v>
      </c>
      <c r="AQ80" s="36">
        <v>-61997198.893010691</v>
      </c>
      <c r="AR80" s="36">
        <v>-6.0281046437411204E7</v>
      </c>
      <c r="AS80" s="36">
        <v>-54684575.030946195</v>
      </c>
      <c r="AT80" s="36">
        <v>-54762570.655868739</v>
      </c>
      <c r="AU80" s="36">
        <v>-5.158334641690702E7</v>
      </c>
      <c r="AV80" s="36">
        <v>-49832827.088330366</v>
      </c>
      <c r="AW80" s="36">
        <v>-4.6238820340292804E7</v>
      </c>
      <c r="AX80" s="36">
        <v>-45454820.353913493</v>
      </c>
      <c r="AY80" s="36">
        <v>-46596320.503109999</v>
      </c>
      <c r="AZ80" s="36">
        <v>-44631762.707081795</v>
      </c>
      <c r="BA80" s="36">
        <v>-42494119.552000001</v>
      </c>
      <c r="BB80" s="36">
        <v>-42394070.171261333</v>
      </c>
      <c r="BC80" s="36">
        <v>-41390875.47883375</v>
      </c>
      <c r="BD80" s="36">
        <v>-39136198.683946885</v>
      </c>
      <c r="BE80" s="36">
        <v>-38403583.259072401</v>
      </c>
      <c r="BF80" s="36">
        <v>-37478389.151080348</v>
      </c>
      <c r="BG80" s="36">
        <v>-35408888.510633543</v>
      </c>
      <c r="BH80" s="36">
        <v>-34695631.199564382</v>
      </c>
      <c r="BI80" s="36">
        <v>-34570356.763843</v>
      </c>
      <c r="BJ80" s="36">
        <v>-32754084.458614863</v>
      </c>
      <c r="BK80" s="36">
        <v>-31467968.515773747</v>
      </c>
      <c r="BL80" s="36">
        <v>-30554295.058775108</v>
      </c>
      <c r="BM80" s="36">
        <v>-29758299.010158397</v>
      </c>
      <c r="BN80" s="36">
        <v>-27820707.541903637</v>
      </c>
      <c r="BO80" s="36">
        <v>-28436341.554554965</v>
      </c>
      <c r="BP80" s="36">
        <v>-27025185.600248218</v>
      </c>
      <c r="BQ80" s="36">
        <v>-26716761.809999995</v>
      </c>
      <c r="BR80" s="36">
        <v>-24167453.072271582</v>
      </c>
      <c r="BS80" s="36">
        <v>-22753108.67134</v>
      </c>
      <c r="BT80" s="36">
        <v>-22335065.066505015</v>
      </c>
      <c r="BU80" s="36">
        <v>-21681576.719212197</v>
      </c>
      <c r="BV80" s="36">
        <v>-21060879.723656308</v>
      </c>
      <c r="BW80" s="36">
        <v>-19987870.035521999</v>
      </c>
      <c r="BX80" s="36">
        <v>-18862440.631784245</v>
      </c>
      <c r="BY80" s="36">
        <v>-18838007.6610489</v>
      </c>
      <c r="BZ80" s="36">
        <v>-18523230.953284413</v>
      </c>
      <c r="CA80" s="36">
        <v>-17132405.168692168</v>
      </c>
      <c r="CB80" s="36">
        <v>-18281999.891746242</v>
      </c>
      <c r="CC80" s="36">
        <v>-16634999.92101253</v>
      </c>
      <c r="CD80" s="36">
        <v>-15968000.127376257</v>
      </c>
      <c r="CE80" s="36">
        <v>-15326092.137912758</v>
      </c>
      <c r="CF80" s="36">
        <v>-14622000.136861922</v>
      </c>
      <c r="CG80" s="36">
        <v>-13200801.18468079</v>
      </c>
      <c r="CH80" s="36">
        <v>-12113182.148500705</v>
      </c>
      <c r="CI80" s="36">
        <v>-13286799.935824757</v>
      </c>
      <c r="CJ80" s="36">
        <v>-11509662.167591728</v>
      </c>
      <c r="CK80" s="36">
        <v>-12142799.974317977</v>
      </c>
      <c r="CL80" s="36">
        <v>-1.0464824054256659E7</v>
      </c>
      <c r="CM80" s="36">
        <v>-10454995.125459941</v>
      </c>
      <c r="CN80" s="36">
        <v>-10031453.994865701</v>
      </c>
      <c r="CO80" s="36">
        <v>-10467999.975878797</v>
      </c>
      <c r="CP80" s="36">
        <v>-8402769.076366719</v>
      </c>
      <c r="CQ80" s="36">
        <v>-8196965.024969595</v>
      </c>
      <c r="CR80" s="36">
        <v>-7928999.940937434</v>
      </c>
      <c r="CS80" s="36">
        <v>-8085000.073478744</v>
      </c>
      <c r="CT80" s="36">
        <v>-6915999.889023236</v>
      </c>
      <c r="CU80" s="36">
        <v>-7046000.057733233</v>
      </c>
      <c r="CV80" s="36">
        <v>-5837000.031779197</v>
      </c>
      <c r="CW80" s="36">
        <v>-6051000.016442927</v>
      </c>
      <c r="CX80" s="36">
        <v>-5250443.98876468</v>
      </c>
      <c r="CY80" s="36">
        <v>-3137322.9766303007</v>
      </c>
      <c r="CZ80" s="36">
        <v>-2086569.001137138</v>
      </c>
      <c r="DA80" s="36">
        <v>-1285300.0138337351</v>
      </c>
      <c r="DB80" s="36">
        <v>-815154.9888528532</v>
      </c>
      <c r="DC80" s="8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</row>
    <row r="81" outlineLevel="4">
      <c r="A81" s="1"/>
      <c r="B81" s="4"/>
      <c r="C81" s="38" t="s">
        <v>511</v>
      </c>
      <c r="D81" s="24">
        <f t="shared" si="1"/>
      </c>
      <c r="E81" s="24">
        <f t="shared" si="6"/>
      </c>
      <c r="F81" s="24">
        <f t="shared" si="11"/>
      </c>
      <c r="G81" s="24">
        <f t="shared" si="16"/>
      </c>
      <c r="H81" s="24">
        <f t="shared" si="21"/>
      </c>
      <c r="I81" s="24">
        <f t="shared" si="26"/>
      </c>
      <c r="J81" s="24">
        <f t="shared" si="31"/>
      </c>
      <c r="K81" s="37">
        <f t="shared" si="36"/>
      </c>
      <c r="L81" s="2"/>
      <c r="M81" s="36">
        <v>-145217471.458483785</v>
      </c>
      <c r="N81" s="36"/>
      <c r="O81" s="36">
        <v>-137119433.461034179</v>
      </c>
      <c r="P81" s="36">
        <v>-134245423.677875608</v>
      </c>
      <c r="Q81" s="36">
        <v>-135190091.917289615</v>
      </c>
      <c r="R81" s="36">
        <v>-125414086.419701487</v>
      </c>
      <c r="S81" s="36">
        <v>-124734069.729051232</v>
      </c>
      <c r="T81" s="36">
        <v>-124245312.239606127</v>
      </c>
      <c r="U81" s="36">
        <v>-119588698.602801591</v>
      </c>
      <c r="V81" s="36">
        <v>-112987753.823627099</v>
      </c>
      <c r="W81" s="36">
        <v>-117118541.006726459</v>
      </c>
      <c r="X81" s="36">
        <v>-117962027.421528846</v>
      </c>
      <c r="Y81" s="36">
        <v>-117810914.993877605</v>
      </c>
      <c r="Z81" s="36">
        <v>-113670322.254797071</v>
      </c>
      <c r="AA81" s="36">
        <v>-109854052.503359213</v>
      </c>
      <c r="AB81" s="36">
        <v>-104349566.874201789</v>
      </c>
      <c r="AC81" s="36">
        <v>-102967099.692015707</v>
      </c>
      <c r="AD81" s="36">
        <v>-96166325.605358317</v>
      </c>
      <c r="AE81" s="36">
        <v>-91281842.956054971</v>
      </c>
      <c r="AF81" s="36">
        <v>-87381563.832893476</v>
      </c>
      <c r="AG81" s="36">
        <v>-85468498.427432999</v>
      </c>
      <c r="AH81" s="36">
        <v>-80558332.967686027</v>
      </c>
      <c r="AI81" s="36">
        <v>-79041383.967873186</v>
      </c>
      <c r="AJ81" s="36">
        <v>-76992690.210394308</v>
      </c>
      <c r="AK81" s="36">
        <v>-75229230.302399993</v>
      </c>
      <c r="AL81" s="36">
        <v>-73138605.529549569</v>
      </c>
      <c r="AM81" s="36">
        <v>-70568560.87133491</v>
      </c>
      <c r="AN81" s="36">
        <v>-71993511.678959996</v>
      </c>
      <c r="AO81" s="36">
        <v>-67988868.595854402</v>
      </c>
      <c r="AP81" s="36">
        <v>-64140633.444572553</v>
      </c>
      <c r="AQ81" s="36">
        <v>-61997198.893010691</v>
      </c>
      <c r="AR81" s="36">
        <v>-6.0281046437411204E7</v>
      </c>
      <c r="AS81" s="36">
        <v>-54684575.030946195</v>
      </c>
      <c r="AT81" s="36">
        <v>-54762570.655868739</v>
      </c>
      <c r="AU81" s="36">
        <v>-5.158334641690702E7</v>
      </c>
      <c r="AV81" s="36">
        <v>-49832827.088330366</v>
      </c>
      <c r="AW81" s="36">
        <v>-4.6238820340292804E7</v>
      </c>
      <c r="AX81" s="36">
        <v>-45454820.353913493</v>
      </c>
      <c r="AY81" s="36">
        <v>-46596320.503109999</v>
      </c>
      <c r="AZ81" s="36">
        <v>-44631762.707081795</v>
      </c>
      <c r="BA81" s="36">
        <v>-42494119.552000001</v>
      </c>
      <c r="BB81" s="36">
        <v>-42394070.171261333</v>
      </c>
      <c r="BC81" s="36">
        <v>-41390875.47883375</v>
      </c>
      <c r="BD81" s="36">
        <v>-39136198.683946885</v>
      </c>
      <c r="BE81" s="36">
        <v>-38403583.259072401</v>
      </c>
      <c r="BF81" s="36">
        <v>-37478389.151080348</v>
      </c>
      <c r="BG81" s="36">
        <v>-35408888.510633543</v>
      </c>
      <c r="BH81" s="36">
        <v>-34695631.199564382</v>
      </c>
      <c r="BI81" s="36">
        <v>-34570356.763843</v>
      </c>
      <c r="BJ81" s="36">
        <v>-32754084.458614863</v>
      </c>
      <c r="BK81" s="36">
        <v>-31467968.515773747</v>
      </c>
      <c r="BL81" s="36">
        <v>-30554295.058775108</v>
      </c>
      <c r="BM81" s="36">
        <v>-29758299.010158397</v>
      </c>
      <c r="BN81" s="36">
        <v>-27820707.541903637</v>
      </c>
      <c r="BO81" s="36">
        <v>-28436341.554554965</v>
      </c>
      <c r="BP81" s="36">
        <v>-27025185.600248218</v>
      </c>
      <c r="BQ81" s="36">
        <v>-26716761.809999995</v>
      </c>
      <c r="BR81" s="36">
        <v>-24167453.072271582</v>
      </c>
      <c r="BS81" s="36">
        <v>-22753108.67134</v>
      </c>
      <c r="BT81" s="36">
        <v>-22335065.066505015</v>
      </c>
      <c r="BU81" s="36">
        <v>-21681576.719212197</v>
      </c>
      <c r="BV81" s="36">
        <v>-21060879.723656308</v>
      </c>
      <c r="BW81" s="36">
        <v>-19987870.035521999</v>
      </c>
      <c r="BX81" s="36">
        <v>-18862440.631784245</v>
      </c>
      <c r="BY81" s="36">
        <v>-18838007.6610489</v>
      </c>
      <c r="BZ81" s="36">
        <v>-18523230.953284413</v>
      </c>
      <c r="CA81" s="36">
        <v>-17132405.168692168</v>
      </c>
      <c r="CB81" s="36">
        <v>-18281999.891746242</v>
      </c>
      <c r="CC81" s="36">
        <v>-16634999.92101253</v>
      </c>
      <c r="CD81" s="36">
        <v>-15968000.127376257</v>
      </c>
      <c r="CE81" s="36">
        <v>-15326092.137912758</v>
      </c>
      <c r="CF81" s="36">
        <v>-14622000.136861922</v>
      </c>
      <c r="CG81" s="36">
        <v>-13200801.18468079</v>
      </c>
      <c r="CH81" s="36">
        <v>-12113182.148500705</v>
      </c>
      <c r="CI81" s="36">
        <v>-13286799.935824757</v>
      </c>
      <c r="CJ81" s="36">
        <v>-11509662.167591728</v>
      </c>
      <c r="CK81" s="36">
        <v>-12142799.974317977</v>
      </c>
      <c r="CL81" s="36">
        <v>-1.0464824054256659E7</v>
      </c>
      <c r="CM81" s="36">
        <v>-10454995.125459941</v>
      </c>
      <c r="CN81" s="36">
        <v>-10031453.994865701</v>
      </c>
      <c r="CO81" s="36">
        <v>-10467999.975878797</v>
      </c>
      <c r="CP81" s="36">
        <v>-8402769.076366719</v>
      </c>
      <c r="CQ81" s="36">
        <v>-8196965.024969595</v>
      </c>
      <c r="CR81" s="36">
        <v>-7928999.940937434</v>
      </c>
      <c r="CS81" s="36">
        <v>-8085000.073478744</v>
      </c>
      <c r="CT81" s="36">
        <v>-6915999.889023236</v>
      </c>
      <c r="CU81" s="36">
        <v>-7046000.057733233</v>
      </c>
      <c r="CV81" s="36">
        <v>-5837000.031779197</v>
      </c>
      <c r="CW81" s="36">
        <v>-6051000.016442927</v>
      </c>
      <c r="CX81" s="36">
        <v>-5250443.98876468</v>
      </c>
      <c r="CY81" s="36">
        <v>-3137322.9766303007</v>
      </c>
      <c r="CZ81" s="36">
        <v>-2086569.001137138</v>
      </c>
      <c r="DA81" s="36">
        <v>-1285300.0138337351</v>
      </c>
      <c r="DB81" s="36">
        <v>-815154.9888528532</v>
      </c>
      <c r="DC81" s="8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</row>
    <row r="82" outlineLevel="3">
      <c r="A82" s="1"/>
      <c r="B82" s="4"/>
      <c r="C82" s="38" t="s">
        <v>512</v>
      </c>
      <c r="D82" s="24">
        <f t="shared" si="1"/>
      </c>
      <c r="E82" s="24">
        <f t="shared" si="6"/>
      </c>
      <c r="F82" s="24">
        <f t="shared" si="11"/>
      </c>
      <c r="G82" s="24">
        <f t="shared" si="16"/>
      </c>
      <c r="H82" s="24">
        <f t="shared" si="21"/>
      </c>
      <c r="I82" s="24">
        <f t="shared" si="26"/>
      </c>
      <c r="J82" s="24">
        <f t="shared" si="31"/>
      </c>
      <c r="K82" s="37">
        <f t="shared" si="36"/>
      </c>
      <c r="L82" s="2"/>
      <c r="M82" s="36">
        <v>99595807.126971006</v>
      </c>
      <c r="N82" s="36"/>
      <c r="O82" s="36">
        <v>96682538.365888119</v>
      </c>
      <c r="P82" s="36">
        <v>96479506.38267459</v>
      </c>
      <c r="Q82" s="36">
        <v>101044638.716117606</v>
      </c>
      <c r="R82" s="36">
        <v>98904330.088704169</v>
      </c>
      <c r="S82" s="36">
        <v>95957866.158457354</v>
      </c>
      <c r="T82" s="36">
        <v>94688825.696765244</v>
      </c>
      <c r="U82" s="36">
        <v>89177187.802967981</v>
      </c>
      <c r="V82" s="36">
        <v>77504776.686809406</v>
      </c>
      <c r="W82" s="36">
        <v>76920380.687977284</v>
      </c>
      <c r="X82" s="36">
        <v>74845312.841572806</v>
      </c>
      <c r="Y82" s="36">
        <v>72515253.114629611</v>
      </c>
      <c r="Z82" s="36">
        <v>66871234.620305926</v>
      </c>
      <c r="AA82" s="36">
        <v>62900619.659254402</v>
      </c>
      <c r="AB82" s="36">
        <v>59387716.723136269</v>
      </c>
      <c r="AC82" s="36">
        <v>56763976.856386408</v>
      </c>
      <c r="AD82" s="36">
        <v>52777238.564327203</v>
      </c>
      <c r="AE82" s="36">
        <v>51444316.920634888</v>
      </c>
      <c r="AF82" s="36">
        <v>48599731.356968485</v>
      </c>
      <c r="AG82" s="36">
        <v>45729876.959223598</v>
      </c>
      <c r="AH82" s="36">
        <v>39129375.804318368</v>
      </c>
      <c r="AI82" s="36">
        <v>37547426.232669495</v>
      </c>
      <c r="AJ82" s="36">
        <v>36499297.637845367</v>
      </c>
      <c r="AK82" s="36">
        <v>35053900.709399998</v>
      </c>
      <c r="AL82" s="36">
        <v>34420711.707896836</v>
      </c>
      <c r="AM82" s="36">
        <v>33799875.094819695</v>
      </c>
      <c r="AN82" s="36">
        <v>36389026.817359991</v>
      </c>
      <c r="AO82" s="36">
        <v>35797047.961915396</v>
      </c>
      <c r="AP82" s="36">
        <v>35042080.458175667</v>
      </c>
      <c r="AQ82" s="36">
        <v>35464697.71631676</v>
      </c>
      <c r="AR82" s="36">
        <v>34201899.944166571</v>
      </c>
      <c r="AS82" s="36">
        <v>30731555.155555401</v>
      </c>
      <c r="AT82" s="36">
        <v>29768118.542477541</v>
      </c>
      <c r="AU82" s="36">
        <v>27081904.110989388</v>
      </c>
      <c r="AV82" s="36">
        <v>26038380.92230545</v>
      </c>
      <c r="AW82" s="36">
        <v>25237115.917529702</v>
      </c>
      <c r="AX82" s="36">
        <v>24957984.612709783</v>
      </c>
      <c r="AY82" s="36">
        <v>26608580.854320001</v>
      </c>
      <c r="AZ82" s="36">
        <v>25917318.516299885</v>
      </c>
      <c r="BA82" s="36">
        <v>25805990.151999999</v>
      </c>
      <c r="BB82" s="36">
        <v>27053846.931540482</v>
      </c>
      <c r="BC82" s="36">
        <v>28070222.119445149</v>
      </c>
      <c r="BD82" s="36">
        <v>27208457.206753682</v>
      </c>
      <c r="BE82" s="36">
        <v>26482966.133668203</v>
      </c>
      <c r="BF82" s="36">
        <v>24589528.08954012</v>
      </c>
      <c r="BG82" s="36">
        <v>23664725.693734892</v>
      </c>
      <c r="BH82" s="36">
        <v>22285997.855170462</v>
      </c>
      <c r="BI82" s="36">
        <v>21324425.853811</v>
      </c>
      <c r="BJ82" s="36">
        <v>19676310.927199773</v>
      </c>
      <c r="BK82" s="36">
        <v>18483580.275948863</v>
      </c>
      <c r="BL82" s="36">
        <v>17291264.67683769</v>
      </c>
      <c r="BM82" s="36">
        <v>16645912.274088798</v>
      </c>
      <c r="BN82" s="36">
        <v>1.5479758483106779E7</v>
      </c>
      <c r="BO82" s="36">
        <v>16582695.585837059</v>
      </c>
      <c r="BP82" s="36">
        <v>14835304.949453101</v>
      </c>
      <c r="BQ82" s="36">
        <v>13420740.199999997</v>
      </c>
      <c r="BR82" s="36">
        <v>11198820.039481927</v>
      </c>
      <c r="BS82" s="36">
        <v>1.0176010699479999E7</v>
      </c>
      <c r="BT82" s="36">
        <v>9381390.247631561</v>
      </c>
      <c r="BU82" s="36">
        <v>8553157.977050399</v>
      </c>
      <c r="BV82" s="36">
        <v>7388660.422432048</v>
      </c>
      <c r="BW82" s="36">
        <v>6849134.925787001</v>
      </c>
      <c r="BX82" s="36">
        <v>6691318.522907216</v>
      </c>
      <c r="BY82" s="36">
        <v>7417053.9977362</v>
      </c>
      <c r="BZ82" s="36">
        <v>7821141.98027508</v>
      </c>
      <c r="CA82" s="36">
        <v>7793113.076733951</v>
      </c>
      <c r="CB82" s="36">
        <v>8603999.949052876</v>
      </c>
      <c r="CC82" s="36">
        <v>8024999.961895133</v>
      </c>
      <c r="CD82" s="36">
        <v>8119000.064765019</v>
      </c>
      <c r="CE82" s="36">
        <v>8070461.072622528</v>
      </c>
      <c r="CF82" s="36">
        <v>7566000.07081776</v>
      </c>
      <c r="CG82" s="36">
        <v>7709687.107859447</v>
      </c>
      <c r="CH82" s="36">
        <v>7035603.086252483</v>
      </c>
      <c r="CI82" s="36">
        <v>7759912.96251962</v>
      </c>
      <c r="CJ82" s="36">
        <v>6545692.095311559</v>
      </c>
      <c r="CK82" s="36">
        <v>7467110.984207061</v>
      </c>
      <c r="CL82" s="36">
        <v>6611063.034276179</v>
      </c>
      <c r="CM82" s="36">
        <v>7111994.085343928</v>
      </c>
      <c r="CN82" s="36">
        <v>7309347.996258929</v>
      </c>
      <c r="CO82" s="36">
        <v>8181999.981146381</v>
      </c>
      <c r="CP82" s="36">
        <v>6090384.055351115</v>
      </c>
      <c r="CQ82" s="36">
        <v>5968397.018180931</v>
      </c>
      <c r="CR82" s="36">
        <v>5936999.955775702</v>
      </c>
      <c r="CS82" s="36">
        <v>6229000.056610896</v>
      </c>
      <c r="CT82" s="36">
        <v>5692999.908647959</v>
      </c>
      <c r="CU82" s="36">
        <v>6407000.05249742</v>
      </c>
      <c r="CV82" s="36">
        <v>5916000.032209308</v>
      </c>
      <c r="CW82" s="36">
        <v>7099000.019290752</v>
      </c>
      <c r="CX82" s="36">
        <v>7596582.983744224</v>
      </c>
      <c r="CY82" s="36">
        <v>7391385.944942083</v>
      </c>
      <c r="CZ82" s="36">
        <v>4786911.0026087705</v>
      </c>
      <c r="DA82" s="36">
        <v>3058600.0329198344</v>
      </c>
      <c r="DB82" s="36">
        <v>2428512.966790376</v>
      </c>
      <c r="DC82" s="8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</row>
    <row r="83" outlineLevel="2">
      <c r="A83" s="1"/>
      <c r="B83" s="4"/>
      <c r="C83" s="23" t="s">
        <v>513</v>
      </c>
      <c r="D83" s="28">
        <f t="shared" si="1"/>
      </c>
      <c r="E83" s="28">
        <f t="shared" si="6"/>
      </c>
      <c r="F83" s="28">
        <f t="shared" si="11"/>
      </c>
      <c r="G83" s="28">
        <f t="shared" si="16"/>
      </c>
      <c r="H83" s="28">
        <f t="shared" si="21"/>
      </c>
      <c r="I83" s="28">
        <f t="shared" si="26"/>
      </c>
      <c r="J83" s="28">
        <f t="shared" si="31"/>
      </c>
      <c r="K83" s="29">
        <f t="shared" si="36"/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8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</row>
    <row r="84" outlineLevel="3">
      <c r="A84" s="1"/>
      <c r="B84" s="4"/>
      <c r="C84" s="23" t="s">
        <v>514</v>
      </c>
      <c r="D84" s="28">
        <f t="shared" si="1"/>
      </c>
      <c r="E84" s="28">
        <f t="shared" si="6"/>
      </c>
      <c r="F84" s="28">
        <f t="shared" si="11"/>
      </c>
      <c r="G84" s="28">
        <f t="shared" si="16"/>
      </c>
      <c r="H84" s="28">
        <f t="shared" si="21"/>
      </c>
      <c r="I84" s="28">
        <f t="shared" si="26"/>
      </c>
      <c r="J84" s="28">
        <f t="shared" si="31"/>
      </c>
      <c r="K84" s="29">
        <f t="shared" si="36"/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8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</row>
    <row r="85" outlineLevel="4">
      <c r="A85" s="1"/>
      <c r="B85" s="4"/>
      <c r="C85" s="23" t="s">
        <v>515</v>
      </c>
      <c r="D85" s="28">
        <f t="shared" si="1"/>
      </c>
      <c r="E85" s="28">
        <f t="shared" si="6"/>
      </c>
      <c r="F85" s="28">
        <f t="shared" si="11"/>
      </c>
      <c r="G85" s="28">
        <f t="shared" si="16"/>
      </c>
      <c r="H85" s="28">
        <f t="shared" si="21"/>
      </c>
      <c r="I85" s="28">
        <f t="shared" si="26"/>
      </c>
      <c r="J85" s="28">
        <f t="shared" si="31"/>
      </c>
      <c r="K85" s="29">
        <f t="shared" si="36"/>
      </c>
      <c r="M85" s="15">
        <v>184615.6197534</v>
      </c>
      <c r="N85" s="15">
        <v>187230.62686971197</v>
      </c>
      <c r="O85" s="15">
        <v>185446.0095323</v>
      </c>
      <c r="P85" s="15">
        <v>186163.049600856</v>
      </c>
      <c r="Q85" s="15">
        <v>188635.76941120002</v>
      </c>
      <c r="R85" s="15">
        <v>187117.024076565</v>
      </c>
      <c r="S85" s="15">
        <v>187767.28902332802</v>
      </c>
      <c r="T85" s="15">
        <v>189426.253626588</v>
      </c>
      <c r="U85" s="15">
        <v>188795.11926239997</v>
      </c>
      <c r="V85" s="15">
        <v>187451.39753589</v>
      </c>
      <c r="W85" s="15">
        <v>190640.46993314396</v>
      </c>
      <c r="X85" s="15">
        <v>192768.880346031</v>
      </c>
      <c r="Y85" s="15">
        <v>194274.1974272</v>
      </c>
      <c r="Z85" s="15">
        <v>194127.08682801598</v>
      </c>
      <c r="AA85" s="15">
        <v>193808.4780144</v>
      </c>
      <c r="AB85" s="15">
        <v>192907.0202294</v>
      </c>
      <c r="AC85" s="15">
        <v>194909.1177774</v>
      </c>
      <c r="AD85" s="15">
        <v>192172.559861812</v>
      </c>
      <c r="AE85" s="15">
        <v>190801.115663331</v>
      </c>
      <c r="AF85" s="15">
        <v>190661.08482313197</v>
      </c>
      <c r="AG85" s="15">
        <v>190096.8301188</v>
      </c>
      <c r="AH85" s="15">
        <v>187828.75609037696</v>
      </c>
      <c r="AI85" s="15">
        <v>188831.28000939704</v>
      </c>
      <c r="AJ85" s="15">
        <v>188140.738862709</v>
      </c>
      <c r="AK85" s="15">
        <v>189501.259</v>
      </c>
      <c r="AL85" s="15">
        <v>189206.74434757803</v>
      </c>
      <c r="AM85" s="15">
        <v>188464.64880513502</v>
      </c>
      <c r="AN85" s="15">
        <v>192117.25007999997</v>
      </c>
      <c r="AO85" s="15">
        <v>190304.69170260002</v>
      </c>
      <c r="AP85" s="15">
        <v>188762.637455215</v>
      </c>
      <c r="AQ85" s="15">
        <v>189719.50794479798</v>
      </c>
      <c r="AR85" s="15">
        <v>189867.79091521597</v>
      </c>
      <c r="AS85" s="15">
        <v>185046.41201600002</v>
      </c>
      <c r="AT85" s="15">
        <v>187715.30140209</v>
      </c>
      <c r="AU85" s="15">
        <v>186149.94601887802</v>
      </c>
      <c r="AV85" s="15">
        <v>185230.22712616797</v>
      </c>
      <c r="AW85" s="15">
        <v>180518.92989519998</v>
      </c>
      <c r="AX85" s="15">
        <v>181761.754218684</v>
      </c>
      <c r="AY85" s="15">
        <v>186023.12537999998</v>
      </c>
      <c r="AZ85" s="15">
        <v>186300.138335627</v>
      </c>
      <c r="BA85" s="15">
        <v>185732.752</v>
      </c>
      <c r="BB85" s="15">
        <v>187690.76338482797</v>
      </c>
      <c r="BC85" s="15">
        <v>188946.43410970797</v>
      </c>
      <c r="BD85" s="15">
        <v>187977.71015774403</v>
      </c>
      <c r="BE85" s="15">
        <v>188014.763745</v>
      </c>
      <c r="BF85" s="15">
        <v>189099.646991595</v>
      </c>
      <c r="BG85" s="15">
        <v>186858.84332878797</v>
      </c>
      <c r="BH85" s="15">
        <v>188498.481932332</v>
      </c>
      <c r="BI85" s="15">
        <v>190733.38861850003</v>
      </c>
      <c r="BJ85" s="15">
        <v>188621.058161524</v>
      </c>
      <c r="BK85" s="15">
        <v>190150.356479097</v>
      </c>
      <c r="BL85" s="15">
        <v>189577.116317015</v>
      </c>
      <c r="BM85" s="15">
        <v>193265.770776</v>
      </c>
      <c r="BN85" s="15">
        <v>187550.65127976303</v>
      </c>
      <c r="BO85" s="15">
        <v>190401.0094353</v>
      </c>
      <c r="BP85" s="15">
        <v>189686.084348565</v>
      </c>
      <c r="BQ85" s="15">
        <v>197104.29499999998</v>
      </c>
      <c r="BR85" s="15">
        <v>187169.788771314</v>
      </c>
      <c r="BS85" s="15">
        <v>184798.92192000002</v>
      </c>
      <c r="BT85" s="15">
        <v>184809.51751485598</v>
      </c>
      <c r="BU85" s="15">
        <v>185370.90703739997</v>
      </c>
      <c r="BV85" s="15">
        <v>185779.694308954</v>
      </c>
      <c r="BW85" s="15"/>
      <c r="BX85" s="15">
        <v>182353.27575322002</v>
      </c>
      <c r="BY85" s="15">
        <v>184003.6429332</v>
      </c>
      <c r="BZ85" s="15">
        <v>184292.99953521305</v>
      </c>
      <c r="CA85" s="15">
        <v>51579.000507866425</v>
      </c>
      <c r="CB85" s="15"/>
      <c r="CC85" s="15">
        <v>184999.99912157006</v>
      </c>
      <c r="CD85" s="15"/>
      <c r="CE85" s="15">
        <v>183253.00164901314</v>
      </c>
      <c r="CF85" s="15"/>
      <c r="CG85" s="15">
        <v>182782.0025571421</v>
      </c>
      <c r="CH85" s="15">
        <v>47346.00058043497</v>
      </c>
      <c r="CI85" s="15">
        <v>183971.99911141527</v>
      </c>
      <c r="CJ85" s="15"/>
      <c r="CK85" s="15"/>
      <c r="CL85" s="15"/>
      <c r="CM85" s="15"/>
      <c r="CN85" s="15"/>
      <c r="CO85" s="15"/>
      <c r="CP85" s="15"/>
      <c r="CQ85" s="15"/>
      <c r="CR85" s="15">
        <v>65999.99950837062</v>
      </c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8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</row>
    <row r="86" outlineLevel="4">
      <c r="A86" s="1"/>
      <c r="B86" s="4"/>
      <c r="C86" s="23" t="s">
        <v>516</v>
      </c>
      <c r="D86" s="28">
        <f t="shared" si="1"/>
      </c>
      <c r="E86" s="28">
        <f t="shared" si="6"/>
      </c>
      <c r="F86" s="28">
        <f t="shared" si="11"/>
      </c>
      <c r="G86" s="28">
        <f t="shared" si="16"/>
      </c>
      <c r="H86" s="28">
        <f t="shared" si="21"/>
      </c>
      <c r="I86" s="28">
        <f t="shared" si="26"/>
      </c>
      <c r="J86" s="28">
        <f t="shared" si="31"/>
      </c>
      <c r="K86" s="29">
        <f t="shared" si="36"/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8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outlineLevel="5">
      <c r="A87" s="1"/>
      <c r="B87" s="4"/>
      <c r="C87" s="23" t="s">
        <v>517</v>
      </c>
      <c r="D87" s="28">
        <f t="shared" si="1"/>
      </c>
      <c r="E87" s="28">
        <f t="shared" si="6"/>
      </c>
      <c r="F87" s="28">
        <f t="shared" si="11"/>
      </c>
      <c r="G87" s="28">
        <f t="shared" si="16"/>
      </c>
      <c r="H87" s="28">
        <f t="shared" si="21"/>
      </c>
      <c r="I87" s="28">
        <f t="shared" si="26"/>
      </c>
      <c r="J87" s="28">
        <f t="shared" si="31"/>
      </c>
      <c r="K87" s="29">
        <f t="shared" si="36"/>
      </c>
      <c r="M87" s="15">
        <v>399385.72212840006</v>
      </c>
      <c r="N87" s="15">
        <v>414936.81114591396</v>
      </c>
      <c r="O87" s="15">
        <v>394588.23532478</v>
      </c>
      <c r="P87" s="15">
        <v>387560.69976923196</v>
      </c>
      <c r="Q87" s="15">
        <v>401828.9454192</v>
      </c>
      <c r="R87" s="15">
        <v>368695.326778512</v>
      </c>
      <c r="S87" s="15">
        <v>378743.81292066403</v>
      </c>
      <c r="T87" s="15">
        <v>388631.6755037521</v>
      </c>
      <c r="U87" s="15">
        <v>381446.45983919996</v>
      </c>
      <c r="V87" s="15">
        <v>369075.78668215196</v>
      </c>
      <c r="W87" s="15">
        <v>393225.80916942394</v>
      </c>
      <c r="X87" s="15">
        <v>402746.259324061</v>
      </c>
      <c r="Y87" s="15">
        <v>415230.7597152</v>
      </c>
      <c r="Z87" s="15">
        <v>408317.638021092</v>
      </c>
      <c r="AA87" s="15">
        <v>407386.96884600003</v>
      </c>
      <c r="AB87" s="15">
        <v>396128.570048576</v>
      </c>
      <c r="AC87" s="15">
        <v>404316.49682640005</v>
      </c>
      <c r="AD87" s="15">
        <v>390221.313474096</v>
      </c>
      <c r="AE87" s="15">
        <v>379216.211572734</v>
      </c>
      <c r="AF87" s="15">
        <v>366825.29883753596</v>
      </c>
      <c r="AG87" s="15">
        <v>277225.37864779995</v>
      </c>
      <c r="AH87" s="15">
        <v>255928.772267478</v>
      </c>
      <c r="AI87" s="15">
        <v>248043.45549115402</v>
      </c>
      <c r="AJ87" s="15">
        <v>248328.545045644</v>
      </c>
      <c r="AK87" s="15">
        <v>250345.69739999998</v>
      </c>
      <c r="AL87" s="15">
        <v>199227.45882482702</v>
      </c>
      <c r="AM87" s="15">
        <v>196760.988415805</v>
      </c>
      <c r="AN87" s="15">
        <v>208665.16752</v>
      </c>
      <c r="AO87" s="15">
        <v>192572.02856799998</v>
      </c>
      <c r="AP87" s="15">
        <v>186606.36738311502</v>
      </c>
      <c r="AQ87" s="15">
        <v>184538.618127372</v>
      </c>
      <c r="AR87" s="15">
        <v>183238.611120948</v>
      </c>
      <c r="AS87" s="15">
        <v>165901.1307728</v>
      </c>
      <c r="AT87" s="15">
        <v>168286.75933305503</v>
      </c>
      <c r="AU87" s="15">
        <v>161885.261933149</v>
      </c>
      <c r="AV87" s="15">
        <v>157652.23471194</v>
      </c>
      <c r="AW87" s="15">
        <v>144272.02512099998</v>
      </c>
      <c r="AX87" s="15">
        <v>142221.306451204</v>
      </c>
      <c r="AY87" s="15">
        <v>147550.60644</v>
      </c>
      <c r="AZ87" s="15">
        <v>141411.33753713</v>
      </c>
      <c r="BA87" s="15">
        <v>135385.45</v>
      </c>
      <c r="BB87" s="15">
        <v>144958.734752876</v>
      </c>
      <c r="BC87" s="15">
        <v>145912.76053658398</v>
      </c>
      <c r="BD87" s="15">
        <v>139847.969756508</v>
      </c>
      <c r="BE87" s="15">
        <v>124599.24654120002</v>
      </c>
      <c r="BF87" s="15">
        <v>115613.68475767499</v>
      </c>
      <c r="BG87" s="15">
        <v>107070.29937693899</v>
      </c>
      <c r="BH87" s="15">
        <v>110282.46504831601</v>
      </c>
      <c r="BI87" s="15">
        <v>106860.00647350002</v>
      </c>
      <c r="BJ87" s="15">
        <v>39077.233024082</v>
      </c>
      <c r="BK87" s="15">
        <v>43986.594824465996</v>
      </c>
      <c r="BL87" s="15"/>
      <c r="BM87" s="15">
        <v>90625.15067999999</v>
      </c>
      <c r="BN87" s="15">
        <v>34761.091817944005</v>
      </c>
      <c r="BO87" s="15">
        <v>40260.889001280004</v>
      </c>
      <c r="BP87" s="15">
        <v>43423.069590495</v>
      </c>
      <c r="BQ87" s="15"/>
      <c r="BR87" s="15"/>
      <c r="BS87" s="15"/>
      <c r="BT87" s="15"/>
      <c r="BU87" s="15">
        <v>43547.9274132</v>
      </c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8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outlineLevel="5">
      <c r="A88" s="1"/>
      <c r="B88" s="4"/>
      <c r="C88" s="23" t="s">
        <v>518</v>
      </c>
      <c r="D88" s="28">
        <f t="shared" si="1"/>
      </c>
      <c r="E88" s="28">
        <f t="shared" si="6"/>
      </c>
      <c r="F88" s="28">
        <f t="shared" si="11"/>
      </c>
      <c r="G88" s="28">
        <f t="shared" si="16"/>
      </c>
      <c r="H88" s="28">
        <f t="shared" si="21"/>
      </c>
      <c r="I88" s="28">
        <f t="shared" si="26"/>
      </c>
      <c r="J88" s="28">
        <f t="shared" si="31"/>
      </c>
      <c r="K88" s="29">
        <f t="shared" si="36"/>
      </c>
      <c r="M88" s="15">
        <v>1620213.4883466</v>
      </c>
      <c r="N88" s="15">
        <v>1562257.797333954</v>
      </c>
      <c r="O88" s="15">
        <v>1465622.1443517</v>
      </c>
      <c r="P88" s="15">
        <v>1444271.836148464</v>
      </c>
      <c r="Q88" s="15">
        <v>1604953.115736</v>
      </c>
      <c r="R88" s="15">
        <v>1626751.497852303</v>
      </c>
      <c r="S88" s="15">
        <v>1619830.0238604723</v>
      </c>
      <c r="T88" s="15">
        <v>1617861.1444910762</v>
      </c>
      <c r="U88" s="15">
        <v>1586683.4949744</v>
      </c>
      <c r="V88" s="15">
        <v>1485940.928777034</v>
      </c>
      <c r="W88" s="15">
        <v>1548581.7541834358</v>
      </c>
      <c r="X88" s="15">
        <v>1556165.666970844</v>
      </c>
      <c r="Y88" s="15">
        <v>1576491.4842160002</v>
      </c>
      <c r="Z88" s="15">
        <v>1466070.490236924</v>
      </c>
      <c r="AA88" s="15">
        <v>1431077.300818</v>
      </c>
      <c r="AB88" s="15">
        <v>1295619.6082172398</v>
      </c>
      <c r="AC88" s="15">
        <v>1299214.862071</v>
      </c>
      <c r="AD88" s="15">
        <v>1204887.642721228</v>
      </c>
      <c r="AE88" s="15">
        <v>1163321.2059627809</v>
      </c>
      <c r="AF88" s="15">
        <v>1109988.313270452</v>
      </c>
      <c r="AG88" s="15">
        <v>1102637.7415679998</v>
      </c>
      <c r="AH88" s="15">
        <v>1043249.416974276</v>
      </c>
      <c r="AI88" s="15">
        <v>1025601.9629911671</v>
      </c>
      <c r="AJ88" s="15">
        <v>1004031.385968405</v>
      </c>
      <c r="AK88" s="15">
        <v>967684.2307999999</v>
      </c>
      <c r="AL88" s="15">
        <v>889224.53772738</v>
      </c>
      <c r="AM88" s="15">
        <v>857689.5733745251</v>
      </c>
      <c r="AN88" s="15">
        <v>877891.3837599999</v>
      </c>
      <c r="AO88" s="15">
        <v>848526.3966274</v>
      </c>
      <c r="AP88" s="15">
        <v>814275.805214585</v>
      </c>
      <c r="AQ88" s="15">
        <v>759359.143083811</v>
      </c>
      <c r="AR88" s="15">
        <v>748353.5134620438</v>
      </c>
      <c r="AS88" s="15">
        <v>685102.9244872</v>
      </c>
      <c r="AT88" s="15">
        <v>689101.835946755</v>
      </c>
      <c r="AU88" s="15">
        <v>624957.5457237511</v>
      </c>
      <c r="AV88" s="15">
        <v>607566.2153005899</v>
      </c>
      <c r="AW88" s="15">
        <v>575857.9885255999</v>
      </c>
      <c r="AX88" s="15">
        <v>571243.125327832</v>
      </c>
      <c r="AY88" s="15">
        <v>603081.8981100001</v>
      </c>
      <c r="AZ88" s="15">
        <v>600814.724872046</v>
      </c>
      <c r="BA88" s="15">
        <v>589706.534</v>
      </c>
      <c r="BB88" s="15">
        <v>582529.6576030799</v>
      </c>
      <c r="BC88" s="15">
        <v>574571.990467884</v>
      </c>
      <c r="BD88" s="15">
        <v>569665.786795404</v>
      </c>
      <c r="BE88" s="15">
        <v>570869.9538264</v>
      </c>
      <c r="BF88" s="15">
        <v>566138.5584130799</v>
      </c>
      <c r="BG88" s="15">
        <v>531885.2651491399</v>
      </c>
      <c r="BH88" s="15">
        <v>530393.047275848</v>
      </c>
      <c r="BI88" s="15">
        <v>521244.23747700005</v>
      </c>
      <c r="BJ88" s="15">
        <v>89113.20461431598</v>
      </c>
      <c r="BK88" s="15">
        <v>72095.72253807</v>
      </c>
      <c r="BL88" s="15"/>
      <c r="BM88" s="15">
        <v>456133.01495439996</v>
      </c>
      <c r="BN88" s="15">
        <v>72537.598443758</v>
      </c>
      <c r="BO88" s="15">
        <v>84883.464531045</v>
      </c>
      <c r="BP88" s="15">
        <v>70686.34091883</v>
      </c>
      <c r="BQ88" s="15"/>
      <c r="BR88" s="15"/>
      <c r="BS88" s="15"/>
      <c r="BT88" s="15"/>
      <c r="BU88" s="15">
        <v>57336.75013079999</v>
      </c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8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</row>
    <row r="89" outlineLevel="5">
      <c r="A89" s="1"/>
      <c r="B89" s="4"/>
      <c r="C89" s="23" t="s">
        <v>519</v>
      </c>
      <c r="D89" s="28">
        <f t="shared" si="1"/>
      </c>
      <c r="E89" s="28">
        <f t="shared" si="6"/>
      </c>
      <c r="F89" s="28">
        <f t="shared" si="11"/>
      </c>
      <c r="G89" s="28">
        <f t="shared" si="16"/>
      </c>
      <c r="H89" s="28">
        <f t="shared" si="21"/>
      </c>
      <c r="I89" s="28">
        <f t="shared" si="26"/>
      </c>
      <c r="J89" s="28">
        <f t="shared" si="31"/>
      </c>
      <c r="K89" s="29">
        <f t="shared" si="36"/>
      </c>
      <c r="M89" s="15">
        <v>868705.151079</v>
      </c>
      <c r="N89" s="15">
        <v>852854.4163232319</v>
      </c>
      <c r="O89" s="15">
        <v>826676.9165256001</v>
      </c>
      <c r="P89" s="15">
        <v>826038.178011492</v>
      </c>
      <c r="Q89" s="15">
        <v>853338.9628112001</v>
      </c>
      <c r="R89" s="15">
        <v>815305.0401859889</v>
      </c>
      <c r="S89" s="15">
        <v>840559.032865728</v>
      </c>
      <c r="T89" s="15">
        <v>849859.7884829281</v>
      </c>
      <c r="U89" s="15">
        <v>839665.2987119999</v>
      </c>
      <c r="V89" s="15">
        <v>814738.455707646</v>
      </c>
      <c r="W89" s="15">
        <v>858725.2149437289</v>
      </c>
      <c r="X89" s="15">
        <v>825069.554466756</v>
      </c>
      <c r="Y89" s="15">
        <v>849949.6137440001</v>
      </c>
      <c r="Z89" s="15">
        <v>844479.499253184</v>
      </c>
      <c r="AA89" s="15">
        <v>830211.5333448001</v>
      </c>
      <c r="AB89" s="15">
        <v>795017.834306752</v>
      </c>
      <c r="AC89" s="15">
        <v>794525.5114313001</v>
      </c>
      <c r="AD89" s="15">
        <v>765235.671985636</v>
      </c>
      <c r="AE89" s="15">
        <v>743398.61020497</v>
      </c>
      <c r="AF89" s="15">
        <v>691692.641703756</v>
      </c>
      <c r="AG89" s="15">
        <v>529382.30961</v>
      </c>
      <c r="AH89" s="15">
        <v>410290.841387163</v>
      </c>
      <c r="AI89" s="15">
        <v>386621.344894787</v>
      </c>
      <c r="AJ89" s="15">
        <v>384698.865205254</v>
      </c>
      <c r="AK89" s="15">
        <v>358844.201</v>
      </c>
      <c r="AL89" s="15">
        <v>358675.71874990803</v>
      </c>
      <c r="AM89" s="15">
        <v>345609.64008214005</v>
      </c>
      <c r="AN89" s="15">
        <v>360099.98279999994</v>
      </c>
      <c r="AO89" s="15">
        <v>351834.7561134</v>
      </c>
      <c r="AP89" s="15">
        <v>340414.01911387005</v>
      </c>
      <c r="AQ89" s="15">
        <v>336221.24056638504</v>
      </c>
      <c r="AR89" s="15">
        <v>322360.158799508</v>
      </c>
      <c r="AS89" s="15">
        <v>294016.819092</v>
      </c>
      <c r="AT89" s="15">
        <v>298083.517830395</v>
      </c>
      <c r="AU89" s="15">
        <v>284726.266734551</v>
      </c>
      <c r="AV89" s="15">
        <v>274831.68663153297</v>
      </c>
      <c r="AW89" s="15">
        <v>249993.6425457</v>
      </c>
      <c r="AX89" s="15">
        <v>222654.993216098</v>
      </c>
      <c r="AY89" s="15">
        <v>220799.57682000002</v>
      </c>
      <c r="AZ89" s="15">
        <v>204691.327942696</v>
      </c>
      <c r="BA89" s="15">
        <v>200288.462</v>
      </c>
      <c r="BB89" s="15">
        <v>174577.04168308797</v>
      </c>
      <c r="BC89" s="15">
        <v>165838.095968076</v>
      </c>
      <c r="BD89" s="15">
        <v>158217.72618038402</v>
      </c>
      <c r="BE89" s="15">
        <v>148504.10011020003</v>
      </c>
      <c r="BF89" s="15">
        <v>150246.547642395</v>
      </c>
      <c r="BG89" s="15">
        <v>147041.178000914</v>
      </c>
      <c r="BH89" s="15">
        <v>152534.0337543</v>
      </c>
      <c r="BI89" s="15">
        <v>158513.440953</v>
      </c>
      <c r="BJ89" s="15">
        <v>52538.453657786</v>
      </c>
      <c r="BK89" s="15">
        <v>59985.116738918</v>
      </c>
      <c r="BL89" s="15"/>
      <c r="BM89" s="15">
        <v>148333.34588079999</v>
      </c>
      <c r="BN89" s="15">
        <v>60736.764574309</v>
      </c>
      <c r="BO89" s="15">
        <v>72328.58632198499</v>
      </c>
      <c r="BP89" s="15">
        <v>77131.25861049</v>
      </c>
      <c r="BQ89" s="15"/>
      <c r="BR89" s="15"/>
      <c r="BS89" s="15"/>
      <c r="BT89" s="15"/>
      <c r="BU89" s="15">
        <v>100965.93533879999</v>
      </c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8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 outlineLevel="5">
      <c r="A90" s="1"/>
      <c r="B90" s="4"/>
      <c r="C90" s="23" t="s">
        <v>520</v>
      </c>
      <c r="D90" s="28">
        <f t="shared" si="1"/>
      </c>
      <c r="E90" s="28">
        <f t="shared" si="6"/>
      </c>
      <c r="F90" s="28">
        <f t="shared" si="11"/>
      </c>
      <c r="G90" s="28">
        <f t="shared" si="16"/>
      </c>
      <c r="H90" s="28">
        <f t="shared" si="21"/>
      </c>
      <c r="I90" s="28">
        <f t="shared" si="26"/>
      </c>
      <c r="J90" s="28">
        <f t="shared" si="31"/>
      </c>
      <c r="K90" s="29">
        <f t="shared" si="36"/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>
        <v>208236.30499999996</v>
      </c>
      <c r="BR90" s="15">
        <v>199433.002398961</v>
      </c>
      <c r="BS90" s="15">
        <v>190902.19878</v>
      </c>
      <c r="BT90" s="15">
        <v>196965.46768836598</v>
      </c>
      <c r="BU90" s="15"/>
      <c r="BV90" s="15"/>
      <c r="BW90" s="15"/>
      <c r="BX90" s="15">
        <v>195854.61223184998</v>
      </c>
      <c r="BY90" s="15">
        <v>216923.6249774</v>
      </c>
      <c r="BZ90" s="15">
        <v>222264.99943944768</v>
      </c>
      <c r="CA90" s="15"/>
      <c r="CB90" s="15"/>
      <c r="CC90" s="15">
        <v>243999.99884142212</v>
      </c>
      <c r="CD90" s="15"/>
      <c r="CE90" s="15">
        <v>176209.00158562727</v>
      </c>
      <c r="CF90" s="15"/>
      <c r="CG90" s="15">
        <v>199919.0027968908</v>
      </c>
      <c r="CH90" s="15"/>
      <c r="CI90" s="15"/>
      <c r="CJ90" s="15">
        <v>48287.00070310508</v>
      </c>
      <c r="CK90" s="15">
        <v>183322.99961227187</v>
      </c>
      <c r="CL90" s="15">
        <v>49977.00025911425</v>
      </c>
      <c r="CM90" s="15">
        <v>55046.00066055201</v>
      </c>
      <c r="CN90" s="15">
        <v>58163.9999702305</v>
      </c>
      <c r="CO90" s="15">
        <v>224999.999481537</v>
      </c>
      <c r="CP90" s="15">
        <v>58895.00053525426</v>
      </c>
      <c r="CQ90" s="15">
        <v>62292.0001897539</v>
      </c>
      <c r="CR90" s="15"/>
      <c r="CS90" s="15">
        <v>256000.0023265997</v>
      </c>
      <c r="CT90" s="15"/>
      <c r="CU90" s="15">
        <v>274000.00224509026</v>
      </c>
      <c r="CV90" s="15"/>
      <c r="CW90" s="15">
        <v>293000.0007961953</v>
      </c>
      <c r="CX90" s="15"/>
      <c r="CY90" s="15"/>
      <c r="CZ90" s="15"/>
      <c r="DA90" s="15"/>
      <c r="DB90" s="15"/>
      <c r="DC90" s="8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</row>
    <row r="91" outlineLevel="5">
      <c r="A91" s="1"/>
      <c r="B91" s="4"/>
      <c r="C91" s="38" t="s">
        <v>521</v>
      </c>
      <c r="D91" s="24">
        <f t="shared" si="1"/>
      </c>
      <c r="E91" s="24">
        <f t="shared" si="6"/>
      </c>
      <c r="F91" s="24">
        <f t="shared" si="11"/>
      </c>
      <c r="G91" s="24">
        <f t="shared" si="16"/>
      </c>
      <c r="H91" s="24">
        <f t="shared" si="21"/>
      </c>
      <c r="I91" s="24">
        <f t="shared" si="26"/>
      </c>
      <c r="J91" s="24">
        <f t="shared" si="31"/>
      </c>
      <c r="K91" s="37">
        <f t="shared" si="36"/>
      </c>
      <c r="L91" s="2"/>
      <c r="M91" s="36">
        <v>2888304.361554</v>
      </c>
      <c r="N91" s="36"/>
      <c r="O91" s="36">
        <v>2686887.2962020803</v>
      </c>
      <c r="P91" s="36">
        <v>2657870.713929188</v>
      </c>
      <c r="Q91" s="36">
        <v>2860121.0239664</v>
      </c>
      <c r="R91" s="36">
        <v>2810751.864816804</v>
      </c>
      <c r="S91" s="36">
        <v>2839132.8696468645</v>
      </c>
      <c r="T91" s="36">
        <v>2856352.608477756</v>
      </c>
      <c r="U91" s="36">
        <v>2807795.2535256</v>
      </c>
      <c r="V91" s="36">
        <v>2669755.171166832</v>
      </c>
      <c r="W91" s="36">
        <v>2800532.778296589</v>
      </c>
      <c r="X91" s="36">
        <v>2783981.480761661</v>
      </c>
      <c r="Y91" s="36">
        <v>2841671.8576752</v>
      </c>
      <c r="Z91" s="36">
        <v>2718867.6275112</v>
      </c>
      <c r="AA91" s="36">
        <v>2668675.8030088</v>
      </c>
      <c r="AB91" s="36">
        <v>2486766.012572568</v>
      </c>
      <c r="AC91" s="36">
        <v>2498056.8703287</v>
      </c>
      <c r="AD91" s="36">
        <v>2360344.62818096</v>
      </c>
      <c r="AE91" s="36">
        <v>2285936.027740485</v>
      </c>
      <c r="AF91" s="36">
        <v>2168506.2538117436</v>
      </c>
      <c r="AG91" s="36">
        <v>1909245.4298258</v>
      </c>
      <c r="AH91" s="36">
        <v>1709469.030628917</v>
      </c>
      <c r="AI91" s="36">
        <v>1660266.7633771081</v>
      </c>
      <c r="AJ91" s="36">
        <v>1637058.7962193028</v>
      </c>
      <c r="AK91" s="36">
        <v>1576874.1291999999</v>
      </c>
      <c r="AL91" s="36">
        <v>1447127.7153021153</v>
      </c>
      <c r="AM91" s="36">
        <v>1400060.20187247</v>
      </c>
      <c r="AN91" s="36">
        <v>1446656.53408</v>
      </c>
      <c r="AO91" s="36">
        <v>1392933.1813088</v>
      </c>
      <c r="AP91" s="36">
        <v>1341296.1917115701</v>
      </c>
      <c r="AQ91" s="36">
        <v>1280119.0017775681</v>
      </c>
      <c r="AR91" s="36">
        <v>1253952.2833824998</v>
      </c>
      <c r="AS91" s="36">
        <v>1145020.874352</v>
      </c>
      <c r="AT91" s="36">
        <v>1155472.1131102052</v>
      </c>
      <c r="AU91" s="36">
        <v>1071569.074391451</v>
      </c>
      <c r="AV91" s="36">
        <v>1040050.136644063</v>
      </c>
      <c r="AW91" s="36">
        <v>970123.6561922999</v>
      </c>
      <c r="AX91" s="36">
        <v>936119.424995134</v>
      </c>
      <c r="AY91" s="36">
        <v>971432.08137</v>
      </c>
      <c r="AZ91" s="36">
        <v>946917.3903518721</v>
      </c>
      <c r="BA91" s="36">
        <v>925380.446</v>
      </c>
      <c r="BB91" s="36">
        <v>902065.434039044</v>
      </c>
      <c r="BC91" s="36">
        <v>886322.846972544</v>
      </c>
      <c r="BD91" s="36">
        <v>867731.4827322961</v>
      </c>
      <c r="BE91" s="36">
        <v>843973.3004778001</v>
      </c>
      <c r="BF91" s="36">
        <v>831998.7908131499</v>
      </c>
      <c r="BG91" s="36">
        <v>785996.7425269929</v>
      </c>
      <c r="BH91" s="36">
        <v>793209.546078464</v>
      </c>
      <c r="BI91" s="36">
        <v>786617.6849035001</v>
      </c>
      <c r="BJ91" s="36">
        <v>180728.89129618398</v>
      </c>
      <c r="BK91" s="36">
        <v>176067.43410145398</v>
      </c>
      <c r="BL91" s="36">
        <v>0</v>
      </c>
      <c r="BM91" s="36">
        <v>695091.5115151999</v>
      </c>
      <c r="BN91" s="36">
        <v>168035.45483601102</v>
      </c>
      <c r="BO91" s="36">
        <v>197472.93985431</v>
      </c>
      <c r="BP91" s="36">
        <v>191240.669119815</v>
      </c>
      <c r="BQ91" s="36">
        <v>208236.30499999996</v>
      </c>
      <c r="BR91" s="36">
        <v>199433.002398961</v>
      </c>
      <c r="BS91" s="36">
        <v>190902.19878</v>
      </c>
      <c r="BT91" s="36">
        <v>196965.46768836598</v>
      </c>
      <c r="BU91" s="36">
        <v>201850.6128828</v>
      </c>
      <c r="BV91" s="36">
        <v>189086.114520904</v>
      </c>
      <c r="BW91" s="36"/>
      <c r="BX91" s="36">
        <v>195854.61223184998</v>
      </c>
      <c r="BY91" s="36">
        <v>216923.6249774</v>
      </c>
      <c r="BZ91" s="36">
        <v>222264.99943944768</v>
      </c>
      <c r="CA91" s="36">
        <v>0</v>
      </c>
      <c r="CB91" s="36"/>
      <c r="CC91" s="36">
        <v>243999.99884142212</v>
      </c>
      <c r="CD91" s="36"/>
      <c r="CE91" s="36">
        <v>176209.00158562727</v>
      </c>
      <c r="CF91" s="36"/>
      <c r="CG91" s="36">
        <v>199919.0027968908</v>
      </c>
      <c r="CH91" s="36">
        <v>0</v>
      </c>
      <c r="CI91" s="36">
        <v>0</v>
      </c>
      <c r="CJ91" s="36">
        <v>48287.00070310508</v>
      </c>
      <c r="CK91" s="36">
        <v>183322.99961227187</v>
      </c>
      <c r="CL91" s="36">
        <v>49977.00025911425</v>
      </c>
      <c r="CM91" s="36">
        <v>55046.00066055201</v>
      </c>
      <c r="CN91" s="36">
        <v>58163.9999702305</v>
      </c>
      <c r="CO91" s="36">
        <v>224999.999481537</v>
      </c>
      <c r="CP91" s="36">
        <v>58895.00053525426</v>
      </c>
      <c r="CQ91" s="36">
        <v>62292.0001897539</v>
      </c>
      <c r="CR91" s="36">
        <v>0</v>
      </c>
      <c r="CS91" s="36">
        <v>256000.0023265997</v>
      </c>
      <c r="CT91" s="36"/>
      <c r="CU91" s="36">
        <v>274000.00224509026</v>
      </c>
      <c r="CV91" s="36"/>
      <c r="CW91" s="36">
        <v>293000.0007961953</v>
      </c>
      <c r="CX91" s="36"/>
      <c r="CY91" s="36"/>
      <c r="CZ91" s="36"/>
      <c r="DA91" s="36"/>
      <c r="DB91" s="36"/>
      <c r="DC91" s="8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</row>
    <row r="92" outlineLevel="4">
      <c r="A92" s="1"/>
      <c r="B92" s="4"/>
      <c r="C92" s="38" t="s">
        <v>522</v>
      </c>
      <c r="D92" s="24">
        <f t="shared" si="1"/>
      </c>
      <c r="E92" s="24">
        <f t="shared" si="6"/>
      </c>
      <c r="F92" s="24">
        <f t="shared" si="11"/>
      </c>
      <c r="G92" s="24">
        <f t="shared" si="16"/>
      </c>
      <c r="H92" s="24">
        <f t="shared" si="21"/>
      </c>
      <c r="I92" s="24">
        <f t="shared" si="26"/>
      </c>
      <c r="J92" s="24">
        <f t="shared" si="31"/>
      </c>
      <c r="K92" s="37">
        <f t="shared" si="36"/>
      </c>
      <c r="L92" s="2"/>
      <c r="M92" s="36">
        <v>3072919.9813074004</v>
      </c>
      <c r="N92" s="36"/>
      <c r="O92" s="36">
        <v>2872333.30573438</v>
      </c>
      <c r="P92" s="36">
        <v>2844033.763530044</v>
      </c>
      <c r="Q92" s="36">
        <v>3048756.7933776</v>
      </c>
      <c r="R92" s="36">
        <v>2997868.8888933687</v>
      </c>
      <c r="S92" s="36">
        <v>3026900.158670192</v>
      </c>
      <c r="T92" s="36">
        <v>3045778.862104344</v>
      </c>
      <c r="U92" s="36">
        <v>2996590.3727879995</v>
      </c>
      <c r="V92" s="36">
        <v>2857206.568702722</v>
      </c>
      <c r="W92" s="36">
        <v>2991173.2482297327</v>
      </c>
      <c r="X92" s="36">
        <v>2976750.3611076917</v>
      </c>
      <c r="Y92" s="36">
        <v>3035946.0551024005</v>
      </c>
      <c r="Z92" s="36">
        <v>2912994.714339216</v>
      </c>
      <c r="AA92" s="36">
        <v>2862484.2810232</v>
      </c>
      <c r="AB92" s="36">
        <v>2679673.0328019676</v>
      </c>
      <c r="AC92" s="36">
        <v>2692965.9881061</v>
      </c>
      <c r="AD92" s="36">
        <v>2552517.1880427725</v>
      </c>
      <c r="AE92" s="36">
        <v>2476737.143403816</v>
      </c>
      <c r="AF92" s="36">
        <v>2359167.3386348756</v>
      </c>
      <c r="AG92" s="36">
        <v>2099342.2599446</v>
      </c>
      <c r="AH92" s="36">
        <v>1897297.7867192938</v>
      </c>
      <c r="AI92" s="36">
        <v>1849098.0433865052</v>
      </c>
      <c r="AJ92" s="36">
        <v>1825199.535082012</v>
      </c>
      <c r="AK92" s="36">
        <v>1766375.3881999997</v>
      </c>
      <c r="AL92" s="36">
        <v>1636334.459649693</v>
      </c>
      <c r="AM92" s="36">
        <v>1588524.8506776053</v>
      </c>
      <c r="AN92" s="36">
        <v>1638773.7841599998</v>
      </c>
      <c r="AO92" s="36">
        <v>1583237.8730114</v>
      </c>
      <c r="AP92" s="36">
        <v>1530058.829166785</v>
      </c>
      <c r="AQ92" s="36">
        <v>1469838.509722366</v>
      </c>
      <c r="AR92" s="36">
        <v>1443820.074297716</v>
      </c>
      <c r="AS92" s="36">
        <v>1330067.286368</v>
      </c>
      <c r="AT92" s="36">
        <v>1343187.414512295</v>
      </c>
      <c r="AU92" s="36">
        <v>1257719.020410329</v>
      </c>
      <c r="AV92" s="36">
        <v>1225280.363770231</v>
      </c>
      <c r="AW92" s="36">
        <v>1150642.5860875002</v>
      </c>
      <c r="AX92" s="36">
        <v>1117881.179213818</v>
      </c>
      <c r="AY92" s="36">
        <v>1157455.20675</v>
      </c>
      <c r="AZ92" s="36">
        <v>1133217.528687499</v>
      </c>
      <c r="BA92" s="36">
        <v>1111113.198</v>
      </c>
      <c r="BB92" s="36">
        <v>1089756.197423872</v>
      </c>
      <c r="BC92" s="36">
        <v>1075269.281082252</v>
      </c>
      <c r="BD92" s="36">
        <v>1055709.19289004</v>
      </c>
      <c r="BE92" s="36">
        <v>1031988.0642228001</v>
      </c>
      <c r="BF92" s="36">
        <v>1021098.4378047449</v>
      </c>
      <c r="BG92" s="36">
        <v>972855.585855781</v>
      </c>
      <c r="BH92" s="36">
        <v>981708.0280107959</v>
      </c>
      <c r="BI92" s="36">
        <v>977351.0735220001</v>
      </c>
      <c r="BJ92" s="36">
        <v>369349.949457708</v>
      </c>
      <c r="BK92" s="36">
        <v>366217.79058055097</v>
      </c>
      <c r="BL92" s="36">
        <v>189577.116317015</v>
      </c>
      <c r="BM92" s="36">
        <v>888357.2822911999</v>
      </c>
      <c r="BN92" s="36">
        <v>355586.106115774</v>
      </c>
      <c r="BO92" s="36">
        <v>387873.94928960997</v>
      </c>
      <c r="BP92" s="36">
        <v>380926.75346837996</v>
      </c>
      <c r="BQ92" s="36">
        <v>405340.5999999999</v>
      </c>
      <c r="BR92" s="36">
        <v>386602.79117027496</v>
      </c>
      <c r="BS92" s="36">
        <v>375701.12069999997</v>
      </c>
      <c r="BT92" s="36">
        <v>381774.98520322196</v>
      </c>
      <c r="BU92" s="36">
        <v>387221.5199202</v>
      </c>
      <c r="BV92" s="36">
        <v>374865.808829858</v>
      </c>
      <c r="BW92" s="36"/>
      <c r="BX92" s="36">
        <v>378207.88798507</v>
      </c>
      <c r="BY92" s="36">
        <v>400927.2679106</v>
      </c>
      <c r="BZ92" s="36">
        <v>406557.9989746607</v>
      </c>
      <c r="CA92" s="36">
        <v>51579.000507866425</v>
      </c>
      <c r="CB92" s="36"/>
      <c r="CC92" s="36">
        <v>428999.9979629922</v>
      </c>
      <c r="CD92" s="36"/>
      <c r="CE92" s="36">
        <v>359462.00323464035</v>
      </c>
      <c r="CF92" s="36"/>
      <c r="CG92" s="36">
        <v>382701.00535403285</v>
      </c>
      <c r="CH92" s="36">
        <v>47346.00058043497</v>
      </c>
      <c r="CI92" s="36">
        <v>183971.99911141527</v>
      </c>
      <c r="CJ92" s="36">
        <v>48287.00070310508</v>
      </c>
      <c r="CK92" s="36">
        <v>183322.99961227187</v>
      </c>
      <c r="CL92" s="36">
        <v>49977.00025911425</v>
      </c>
      <c r="CM92" s="36">
        <v>55046.00066055201</v>
      </c>
      <c r="CN92" s="36">
        <v>58163.9999702305</v>
      </c>
      <c r="CO92" s="36">
        <v>224999.999481537</v>
      </c>
      <c r="CP92" s="36">
        <v>58895.00053525426</v>
      </c>
      <c r="CQ92" s="36">
        <v>62292.0001897539</v>
      </c>
      <c r="CR92" s="36">
        <v>65999.99950837062</v>
      </c>
      <c r="CS92" s="36">
        <v>256000.0023265997</v>
      </c>
      <c r="CT92" s="36"/>
      <c r="CU92" s="36">
        <v>274000.00224509026</v>
      </c>
      <c r="CV92" s="36"/>
      <c r="CW92" s="36">
        <v>293000.0007961953</v>
      </c>
      <c r="CX92" s="36"/>
      <c r="CY92" s="36"/>
      <c r="CZ92" s="36"/>
      <c r="DA92" s="36"/>
      <c r="DB92" s="36"/>
      <c r="DC92" s="8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</row>
    <row r="93" outlineLevel="3">
      <c r="A93" s="1"/>
      <c r="B93" s="4"/>
      <c r="C93" s="23" t="s">
        <v>523</v>
      </c>
      <c r="D93" s="28">
        <f t="shared" si="1"/>
      </c>
      <c r="E93" s="28">
        <f t="shared" si="6"/>
      </c>
      <c r="F93" s="28">
        <f t="shared" si="11"/>
      </c>
      <c r="G93" s="28">
        <f t="shared" si="16"/>
      </c>
      <c r="H93" s="28">
        <f t="shared" si="21"/>
      </c>
      <c r="I93" s="28">
        <f t="shared" si="26"/>
      </c>
      <c r="J93" s="28">
        <f t="shared" si="31"/>
      </c>
      <c r="K93" s="29">
        <f t="shared" si="36"/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8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</row>
    <row r="94" outlineLevel="4">
      <c r="A94" s="1"/>
      <c r="B94" s="4"/>
      <c r="C94" s="23" t="s">
        <v>524</v>
      </c>
      <c r="D94" s="28">
        <f t="shared" si="1"/>
      </c>
      <c r="E94" s="28">
        <f t="shared" si="6"/>
      </c>
      <c r="F94" s="28">
        <f t="shared" si="11"/>
      </c>
      <c r="G94" s="28">
        <f t="shared" si="16"/>
      </c>
      <c r="H94" s="28">
        <f t="shared" si="21"/>
      </c>
      <c r="I94" s="28">
        <f t="shared" si="26"/>
      </c>
      <c r="J94" s="28">
        <f t="shared" si="31"/>
      </c>
      <c r="K94" s="29">
        <f t="shared" si="36"/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8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</row>
    <row r="95" outlineLevel="5">
      <c r="A95" s="1"/>
      <c r="B95" s="4"/>
      <c r="C95" s="23" t="s">
        <v>525</v>
      </c>
      <c r="D95" s="28">
        <f t="shared" si="1"/>
      </c>
      <c r="E95" s="28">
        <f t="shared" si="6"/>
      </c>
      <c r="F95" s="28">
        <f t="shared" si="11"/>
      </c>
      <c r="G95" s="28">
        <f t="shared" si="16"/>
      </c>
      <c r="H95" s="28">
        <f t="shared" si="21"/>
      </c>
      <c r="I95" s="28">
        <f t="shared" si="26"/>
      </c>
      <c r="J95" s="28">
        <f t="shared" si="31"/>
      </c>
      <c r="K95" s="29">
        <f t="shared" si="36"/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/>
      <c r="AF95" s="15">
        <v>0</v>
      </c>
      <c r="AG95" s="15">
        <v>0</v>
      </c>
      <c r="AH95" s="15"/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/>
      <c r="AO95" s="15">
        <v>0</v>
      </c>
      <c r="AP95" s="15">
        <v>-443.81417251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/>
      <c r="BG95" s="15"/>
      <c r="BH95" s="15">
        <v>0</v>
      </c>
      <c r="BI95" s="15">
        <v>0</v>
      </c>
      <c r="BJ95" s="15"/>
      <c r="BK95" s="15"/>
      <c r="BL95" s="15"/>
      <c r="BM95" s="15">
        <v>0</v>
      </c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8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</row>
    <row r="96" outlineLevel="5">
      <c r="A96" s="1"/>
      <c r="B96" s="4"/>
      <c r="C96" s="23" t="s">
        <v>526</v>
      </c>
      <c r="D96" s="28">
        <f t="shared" si="1"/>
      </c>
      <c r="E96" s="28">
        <f t="shared" si="6"/>
      </c>
      <c r="F96" s="28">
        <f t="shared" si="11"/>
      </c>
      <c r="G96" s="28">
        <f t="shared" si="16"/>
      </c>
      <c r="H96" s="28">
        <f t="shared" si="21"/>
      </c>
      <c r="I96" s="28">
        <f t="shared" si="26"/>
      </c>
      <c r="J96" s="28">
        <f t="shared" si="31"/>
      </c>
      <c r="K96" s="29">
        <f t="shared" si="36"/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8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</row>
    <row r="97" outlineLevel="6">
      <c r="A97" s="1"/>
      <c r="B97" s="4"/>
      <c r="C97" s="23" t="s">
        <v>527</v>
      </c>
      <c r="D97" s="28">
        <f t="shared" si="1"/>
      </c>
      <c r="E97" s="28">
        <f t="shared" si="6"/>
      </c>
      <c r="F97" s="28">
        <f t="shared" si="11"/>
      </c>
      <c r="G97" s="28">
        <f t="shared" si="16"/>
      </c>
      <c r="H97" s="28">
        <f t="shared" si="21"/>
      </c>
      <c r="I97" s="28">
        <f t="shared" si="26"/>
      </c>
      <c r="J97" s="28">
        <f t="shared" si="31"/>
      </c>
      <c r="K97" s="29">
        <f t="shared" si="36"/>
      </c>
      <c r="M97" s="15">
        <v>-349102.9094874</v>
      </c>
      <c r="N97" s="15">
        <v>-355129.31271430594</v>
      </c>
      <c r="O97" s="15">
        <v>-336983.12639744004</v>
      </c>
      <c r="P97" s="15">
        <v>-337912.670463982</v>
      </c>
      <c r="Q97" s="15">
        <v>-344269.0659496</v>
      </c>
      <c r="R97" s="15">
        <v>-320373.28435426496</v>
      </c>
      <c r="S97" s="15">
        <v>-320927.725328384</v>
      </c>
      <c r="T97" s="15">
        <v>-319816.118618304</v>
      </c>
      <c r="U97" s="15">
        <v>-306232.215876</v>
      </c>
      <c r="V97" s="15">
        <v>-287340.84921579</v>
      </c>
      <c r="W97" s="15">
        <v>-296484.681209017</v>
      </c>
      <c r="X97" s="15">
        <v>-297752.84221591096</v>
      </c>
      <c r="Y97" s="15">
        <v>-296355.55135120003</v>
      </c>
      <c r="Z97" s="15">
        <v>-284151.043134468</v>
      </c>
      <c r="AA97" s="15">
        <v>-272874.19539680006</v>
      </c>
      <c r="AB97" s="15">
        <v>-256876.73060616798</v>
      </c>
      <c r="AC97" s="15">
        <v>-251278.09947210003</v>
      </c>
      <c r="AD97" s="15">
        <v>-231750.62200306804</v>
      </c>
      <c r="AE97" s="15">
        <v>-216760.187258445</v>
      </c>
      <c r="AF97" s="15">
        <v>-202159.853108136</v>
      </c>
      <c r="AG97" s="15">
        <v>-196874.7934648</v>
      </c>
      <c r="AH97" s="15">
        <v>-184450.00384651797</v>
      </c>
      <c r="AI97" s="15">
        <v>-180179.26849788902</v>
      </c>
      <c r="AJ97" s="15">
        <v>-175370.726653512</v>
      </c>
      <c r="AK97" s="15">
        <v>-171308.0918</v>
      </c>
      <c r="AL97" s="15">
        <v>-167615.800917879</v>
      </c>
      <c r="AM97" s="15">
        <v>-162619.544039405</v>
      </c>
      <c r="AN97" s="15">
        <v>-168140.5132</v>
      </c>
      <c r="AO97" s="15">
        <v>-159943.265505</v>
      </c>
      <c r="AP97" s="15">
        <v>-152067.576635365</v>
      </c>
      <c r="AQ97" s="15">
        <v>-148252.577584788</v>
      </c>
      <c r="AR97" s="15">
        <v>-144651.67238948797</v>
      </c>
      <c r="AS97" s="15">
        <v>-131747.008555</v>
      </c>
      <c r="AT97" s="15">
        <v>-131357.23665229</v>
      </c>
      <c r="AU97" s="15">
        <v>-122461.028958269</v>
      </c>
      <c r="AV97" s="15">
        <v>-117431.784807775</v>
      </c>
      <c r="AW97" s="15">
        <v>-107504.6883644</v>
      </c>
      <c r="AX97" s="15">
        <v>-104661.816311836</v>
      </c>
      <c r="AY97" s="15">
        <v>-107006.3655</v>
      </c>
      <c r="AZ97" s="15">
        <v>-101825.06750501301</v>
      </c>
      <c r="BA97" s="15">
        <v>-96424.088</v>
      </c>
      <c r="BB97" s="15">
        <v>-102223.817961276</v>
      </c>
      <c r="BC97" s="15">
        <v>-98592.980849118</v>
      </c>
      <c r="BD97" s="15">
        <v>-91059.1564155</v>
      </c>
      <c r="BE97" s="15">
        <v>-87447.3287652</v>
      </c>
      <c r="BF97" s="15">
        <v>-83291.92305493499</v>
      </c>
      <c r="BG97" s="15">
        <v>-76932.784360914</v>
      </c>
      <c r="BH97" s="15">
        <v>-74913.817279016</v>
      </c>
      <c r="BI97" s="15">
        <v>-72157.3514485</v>
      </c>
      <c r="BJ97" s="15"/>
      <c r="BK97" s="15"/>
      <c r="BL97" s="15"/>
      <c r="BM97" s="15">
        <v>-52671.2018072</v>
      </c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8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</row>
    <row r="98" outlineLevel="6">
      <c r="A98" s="1"/>
      <c r="B98" s="4"/>
      <c r="C98" s="23" t="s">
        <v>528</v>
      </c>
      <c r="D98" s="28">
        <f t="shared" si="1"/>
      </c>
      <c r="E98" s="28">
        <f t="shared" si="6"/>
      </c>
      <c r="F98" s="28">
        <f t="shared" si="11"/>
      </c>
      <c r="G98" s="28">
        <f t="shared" si="16"/>
      </c>
      <c r="H98" s="28">
        <f t="shared" si="21"/>
      </c>
      <c r="I98" s="28">
        <f t="shared" si="26"/>
      </c>
      <c r="J98" s="28">
        <f t="shared" si="31"/>
      </c>
      <c r="K98" s="29">
        <f t="shared" si="36"/>
      </c>
      <c r="M98" s="15">
        <v>-1219459.3195482001</v>
      </c>
      <c r="N98" s="15">
        <v>-1250361.991700033</v>
      </c>
      <c r="O98" s="15">
        <v>-1174723.4555095602</v>
      </c>
      <c r="P98" s="15">
        <v>-1151456.8472083919</v>
      </c>
      <c r="Q98" s="15">
        <v>-1296755.3848936</v>
      </c>
      <c r="R98" s="15">
        <v>-1330826.123787225</v>
      </c>
      <c r="S98" s="15">
        <v>-1326719.2525556642</v>
      </c>
      <c r="T98" s="15">
        <v>-1319851.5265166042</v>
      </c>
      <c r="U98" s="15">
        <v>-1266014.0819712</v>
      </c>
      <c r="V98" s="15">
        <v>-1189636.228748844</v>
      </c>
      <c r="W98" s="15">
        <v>-1229407.132166143</v>
      </c>
      <c r="X98" s="15">
        <v>-1235701.097294586</v>
      </c>
      <c r="Y98" s="15">
        <v>-1232329.4272256</v>
      </c>
      <c r="Z98" s="15">
        <v>-1196709.8387416562</v>
      </c>
      <c r="AA98" s="15">
        <v>-1152763.3955324</v>
      </c>
      <c r="AB98" s="15">
        <v>-1091630.8593698158</v>
      </c>
      <c r="AC98" s="15">
        <v>-1079543.2589813</v>
      </c>
      <c r="AD98" s="15">
        <v>-1010349.0275046121</v>
      </c>
      <c r="AE98" s="15">
        <v>-961199.709110421</v>
      </c>
      <c r="AF98" s="15">
        <v>-911335.450834116</v>
      </c>
      <c r="AG98" s="15">
        <v>-884878.1398621999</v>
      </c>
      <c r="AH98" s="15">
        <v>-823308.0760053929</v>
      </c>
      <c r="AI98" s="15">
        <v>-803121.4452003831</v>
      </c>
      <c r="AJ98" s="15">
        <v>-775444.7432721731</v>
      </c>
      <c r="AK98" s="15">
        <v>-752828.9426</v>
      </c>
      <c r="AL98" s="15">
        <v>-730727.1736792651</v>
      </c>
      <c r="AM98" s="15">
        <v>-705977.2391063301</v>
      </c>
      <c r="AN98" s="15">
        <v>-724198.0939999999</v>
      </c>
      <c r="AO98" s="15">
        <v>-686490.9822466</v>
      </c>
      <c r="AP98" s="15">
        <v>-648994.712108575</v>
      </c>
      <c r="AQ98" s="15">
        <v>-629169.186637872</v>
      </c>
      <c r="AR98" s="15">
        <v>-613126.8772060239</v>
      </c>
      <c r="AS98" s="15">
        <v>-558850.636289</v>
      </c>
      <c r="AT98" s="15">
        <v>-561797.4485780251</v>
      </c>
      <c r="AU98" s="15">
        <v>-532302.651793554</v>
      </c>
      <c r="AV98" s="15">
        <v>-519240.514116592</v>
      </c>
      <c r="AW98" s="15">
        <v>-485882.3955684</v>
      </c>
      <c r="AX98" s="15">
        <v>-480896.68982290797</v>
      </c>
      <c r="AY98" s="15">
        <v>-500197.97076</v>
      </c>
      <c r="AZ98" s="15">
        <v>-485648.619988425</v>
      </c>
      <c r="BA98" s="15">
        <v>-468719.094</v>
      </c>
      <c r="BB98" s="15">
        <v>-475640.411570412</v>
      </c>
      <c r="BC98" s="15">
        <v>-474302.476188768</v>
      </c>
      <c r="BD98" s="15">
        <v>-452755.96726666804</v>
      </c>
      <c r="BE98" s="15">
        <v>-449000.30412180006</v>
      </c>
      <c r="BF98" s="15">
        <v>-442260.17633245495</v>
      </c>
      <c r="BG98" s="15">
        <v>-421590.90562467696</v>
      </c>
      <c r="BH98" s="15">
        <v>-416057.25343238004</v>
      </c>
      <c r="BI98" s="15">
        <v>-418724.65263200004</v>
      </c>
      <c r="BJ98" s="15"/>
      <c r="BK98" s="15"/>
      <c r="BL98" s="15"/>
      <c r="BM98" s="15">
        <v>-375809.2624884</v>
      </c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8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</row>
    <row r="99" outlineLevel="6">
      <c r="A99" s="1"/>
      <c r="B99" s="4"/>
      <c r="C99" s="23" t="s">
        <v>529</v>
      </c>
      <c r="D99" s="28">
        <f t="shared" si="1"/>
      </c>
      <c r="E99" s="28">
        <f t="shared" si="6"/>
      </c>
      <c r="F99" s="28">
        <f t="shared" si="11"/>
      </c>
      <c r="G99" s="28">
        <f t="shared" si="16"/>
      </c>
      <c r="H99" s="28">
        <f t="shared" si="21"/>
      </c>
      <c r="I99" s="28">
        <f t="shared" si="26"/>
      </c>
      <c r="J99" s="28">
        <f t="shared" si="31"/>
      </c>
      <c r="K99" s="29">
        <f t="shared" si="36"/>
      </c>
      <c r="M99" s="15">
        <v>-705108.8721768</v>
      </c>
      <c r="N99" s="15">
        <v>-713068.81367202</v>
      </c>
      <c r="O99" s="15">
        <v>-671154.5231534</v>
      </c>
      <c r="P99" s="15">
        <v>-660740.88966802</v>
      </c>
      <c r="Q99" s="15">
        <v>-666821.7822807999</v>
      </c>
      <c r="R99" s="15">
        <v>-617159.185423428</v>
      </c>
      <c r="S99" s="15">
        <v>-613538.8706554481</v>
      </c>
      <c r="T99" s="15">
        <v>-606004.5490293601</v>
      </c>
      <c r="U99" s="15">
        <v>-576848.9845151999</v>
      </c>
      <c r="V99" s="15">
        <v>-536700.428575992</v>
      </c>
      <c r="W99" s="15">
        <v>-548381.9323523659</v>
      </c>
      <c r="X99" s="15">
        <v>-546097.581987744</v>
      </c>
      <c r="Y99" s="15">
        <v>-538573.4945184</v>
      </c>
      <c r="Z99" s="15">
        <v>-511095.631341276</v>
      </c>
      <c r="AA99" s="15">
        <v>-485968.91756240005</v>
      </c>
      <c r="AB99" s="15">
        <v>-452636.39793881594</v>
      </c>
      <c r="AC99" s="15">
        <v>-438325.02957179997</v>
      </c>
      <c r="AD99" s="15">
        <v>-399015.70790610404</v>
      </c>
      <c r="AE99" s="15">
        <v>-368267.58454335004</v>
      </c>
      <c r="AF99" s="15">
        <v>-339145.039241316</v>
      </c>
      <c r="AG99" s="15">
        <v>-328006.68137159996</v>
      </c>
      <c r="AH99" s="15">
        <v>-307053.256997664</v>
      </c>
      <c r="AI99" s="15">
        <v>-299767.96749740303</v>
      </c>
      <c r="AJ99" s="15">
        <v>-292115.76646731</v>
      </c>
      <c r="AK99" s="15">
        <v>-286303.688</v>
      </c>
      <c r="AL99" s="15">
        <v>-278754.538711365</v>
      </c>
      <c r="AM99" s="15">
        <v>-269198.68101292505</v>
      </c>
      <c r="AN99" s="15">
        <v>-274945.48535999993</v>
      </c>
      <c r="AO99" s="15">
        <v>-259241.1656102</v>
      </c>
      <c r="AP99" s="15">
        <v>-240567.60133733</v>
      </c>
      <c r="AQ99" s="15">
        <v>-227763.99566081402</v>
      </c>
      <c r="AR99" s="15">
        <v>-215281.43266845998</v>
      </c>
      <c r="AS99" s="15">
        <v>-189333.7722944</v>
      </c>
      <c r="AT99" s="15">
        <v>-184194.08451504502</v>
      </c>
      <c r="AU99" s="15">
        <v>-168017.284818192</v>
      </c>
      <c r="AV99" s="15">
        <v>-157171.469936351</v>
      </c>
      <c r="AW99" s="15">
        <v>-141326.8532206</v>
      </c>
      <c r="AX99" s="15">
        <v>-135906.08779165798</v>
      </c>
      <c r="AY99" s="15">
        <v>-135312.951</v>
      </c>
      <c r="AZ99" s="15">
        <v>-127005.07724509801</v>
      </c>
      <c r="BA99" s="15">
        <v>-119186.506</v>
      </c>
      <c r="BB99" s="15">
        <v>-119947.40348117998</v>
      </c>
      <c r="BC99" s="15">
        <v>-119015.06320097999</v>
      </c>
      <c r="BD99" s="15">
        <v>-113840.26872238802</v>
      </c>
      <c r="BE99" s="15">
        <v>-111646.19031660001</v>
      </c>
      <c r="BF99" s="15">
        <v>-110567.350250955</v>
      </c>
      <c r="BG99" s="15">
        <v>-105855.30768715899</v>
      </c>
      <c r="BH99" s="15">
        <v>-106898.069933148</v>
      </c>
      <c r="BI99" s="15">
        <v>-108034.02664350001</v>
      </c>
      <c r="BJ99" s="15"/>
      <c r="BK99" s="15"/>
      <c r="BL99" s="15"/>
      <c r="BM99" s="15">
        <v>-91212.34734919999</v>
      </c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8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</row>
    <row r="100" outlineLevel="6">
      <c r="A100" s="1"/>
      <c r="B100" s="4"/>
      <c r="C100" s="38" t="s">
        <v>530</v>
      </c>
      <c r="D100" s="24">
        <f t="shared" si="1"/>
      </c>
      <c r="E100" s="24">
        <f t="shared" si="6"/>
      </c>
      <c r="F100" s="24">
        <f t="shared" si="11"/>
      </c>
      <c r="G100" s="24">
        <f t="shared" si="16"/>
      </c>
      <c r="H100" s="24">
        <f t="shared" si="21"/>
      </c>
      <c r="I100" s="24">
        <f t="shared" si="26"/>
      </c>
      <c r="J100" s="24">
        <f t="shared" si="31"/>
      </c>
      <c r="K100" s="37">
        <f t="shared" si="36"/>
      </c>
      <c r="L100" s="2"/>
      <c r="M100" s="36">
        <v>-2273671.1012124</v>
      </c>
      <c r="N100" s="36"/>
      <c r="O100" s="36">
        <v>-2182861.1050604</v>
      </c>
      <c r="P100" s="36">
        <v>-2150110.407340394</v>
      </c>
      <c r="Q100" s="36">
        <v>-2307846.233124</v>
      </c>
      <c r="R100" s="36">
        <v>-2268358.5935649183</v>
      </c>
      <c r="S100" s="36">
        <v>-2261185.8485394963</v>
      </c>
      <c r="T100" s="36">
        <v>-2245672.194164268</v>
      </c>
      <c r="U100" s="36">
        <v>-2149095.2823623996</v>
      </c>
      <c r="V100" s="36">
        <v>-2013677.506540626</v>
      </c>
      <c r="W100" s="36">
        <v>-2074273.7457275258</v>
      </c>
      <c r="X100" s="36">
        <v>-2079551.521498241</v>
      </c>
      <c r="Y100" s="36">
        <v>-2067258.4730952</v>
      </c>
      <c r="Z100" s="36">
        <v>-1991956.5132173998</v>
      </c>
      <c r="AA100" s="36">
        <v>-1911606.5084916</v>
      </c>
      <c r="AB100" s="36">
        <v>-1801143.9879148</v>
      </c>
      <c r="AC100" s="36">
        <v>-1769146.3880252002</v>
      </c>
      <c r="AD100" s="36">
        <v>-1641115.3574137841</v>
      </c>
      <c r="AE100" s="36">
        <v>-1546227.480912216</v>
      </c>
      <c r="AF100" s="36">
        <v>-1452640.343183568</v>
      </c>
      <c r="AG100" s="36">
        <v>-1409759.6146985998</v>
      </c>
      <c r="AH100" s="36">
        <v>-1314811.3368495747</v>
      </c>
      <c r="AI100" s="36">
        <v>-1283068.6811956752</v>
      </c>
      <c r="AJ100" s="36">
        <v>-1242931.2363929949</v>
      </c>
      <c r="AK100" s="36">
        <v>-1210440.7223999999</v>
      </c>
      <c r="AL100" s="36">
        <v>-1177097.513308509</v>
      </c>
      <c r="AM100" s="36">
        <v>-1137795.4641586603</v>
      </c>
      <c r="AN100" s="36">
        <v>-1167284.09256</v>
      </c>
      <c r="AO100" s="36">
        <v>-1105675.4133618</v>
      </c>
      <c r="AP100" s="36">
        <v>-1041629.8900812701</v>
      </c>
      <c r="AQ100" s="36">
        <v>-1005185.759883474</v>
      </c>
      <c r="AR100" s="36">
        <v>-973059.9822639719</v>
      </c>
      <c r="AS100" s="36">
        <v>-879931.4171383999</v>
      </c>
      <c r="AT100" s="36">
        <v>-877348.7697453601</v>
      </c>
      <c r="AU100" s="36">
        <v>-822780.965570015</v>
      </c>
      <c r="AV100" s="36">
        <v>-793843.768860718</v>
      </c>
      <c r="AW100" s="36">
        <v>-734713.9371533999</v>
      </c>
      <c r="AX100" s="36">
        <v>-721464.5939264019</v>
      </c>
      <c r="AY100" s="36">
        <v>-742517.28726</v>
      </c>
      <c r="AZ100" s="36">
        <v>-714478.764738536</v>
      </c>
      <c r="BA100" s="36">
        <v>-684329.688</v>
      </c>
      <c r="BB100" s="36">
        <v>-697811.6330128679</v>
      </c>
      <c r="BC100" s="36">
        <v>-691910.520238866</v>
      </c>
      <c r="BD100" s="36">
        <v>-657655.392404556</v>
      </c>
      <c r="BE100" s="36">
        <v>-648093.8232036</v>
      </c>
      <c r="BF100" s="36">
        <v>-636119.449638345</v>
      </c>
      <c r="BG100" s="36">
        <v>-604378.99767275</v>
      </c>
      <c r="BH100" s="36">
        <v>-597869.140644544</v>
      </c>
      <c r="BI100" s="36">
        <v>-598916.0307240001</v>
      </c>
      <c r="BJ100" s="36"/>
      <c r="BK100" s="36"/>
      <c r="BL100" s="36"/>
      <c r="BM100" s="36">
        <v>-519692.81164479995</v>
      </c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8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</row>
    <row r="101" outlineLevel="5">
      <c r="A101" s="1"/>
      <c r="B101" s="4"/>
      <c r="C101" s="38" t="s">
        <v>531</v>
      </c>
      <c r="D101" s="24">
        <f t="shared" si="1"/>
      </c>
      <c r="E101" s="24">
        <f t="shared" si="6"/>
      </c>
      <c r="F101" s="24">
        <f t="shared" si="11"/>
      </c>
      <c r="G101" s="24">
        <f t="shared" si="16"/>
      </c>
      <c r="H101" s="24">
        <f t="shared" si="21"/>
      </c>
      <c r="I101" s="24">
        <f t="shared" si="26"/>
      </c>
      <c r="J101" s="24">
        <f t="shared" si="31"/>
      </c>
      <c r="K101" s="37">
        <f t="shared" si="36"/>
      </c>
      <c r="L101" s="2"/>
      <c r="M101" s="36">
        <v>-2273671.1012124</v>
      </c>
      <c r="N101" s="36"/>
      <c r="O101" s="36">
        <v>-2182861.1050604</v>
      </c>
      <c r="P101" s="36">
        <v>-2150110.407340394</v>
      </c>
      <c r="Q101" s="36">
        <v>-2307846.233124</v>
      </c>
      <c r="R101" s="36">
        <v>-2268358.5935649183</v>
      </c>
      <c r="S101" s="36">
        <v>-2261185.8485394963</v>
      </c>
      <c r="T101" s="36">
        <v>-2245672.194164268</v>
      </c>
      <c r="U101" s="36">
        <v>-2149095.2823623996</v>
      </c>
      <c r="V101" s="36">
        <v>-2013677.506540626</v>
      </c>
      <c r="W101" s="36">
        <v>-2074273.7457275258</v>
      </c>
      <c r="X101" s="36">
        <v>-2079551.521498241</v>
      </c>
      <c r="Y101" s="36">
        <v>-2067258.4730952</v>
      </c>
      <c r="Z101" s="36">
        <v>-1991956.5132173998</v>
      </c>
      <c r="AA101" s="36">
        <v>-1911606.5084916</v>
      </c>
      <c r="AB101" s="36">
        <v>-1801143.9879148</v>
      </c>
      <c r="AC101" s="36">
        <v>-1769146.3880252002</v>
      </c>
      <c r="AD101" s="36">
        <v>-1641115.3574137841</v>
      </c>
      <c r="AE101" s="36">
        <v>-1546227.480912216</v>
      </c>
      <c r="AF101" s="36">
        <v>-1452640.343183568</v>
      </c>
      <c r="AG101" s="36">
        <v>-1409759.6146985998</v>
      </c>
      <c r="AH101" s="36">
        <v>-1314811.3368495747</v>
      </c>
      <c r="AI101" s="36">
        <v>-1283068.6811956752</v>
      </c>
      <c r="AJ101" s="36">
        <v>-1242931.2363929949</v>
      </c>
      <c r="AK101" s="36">
        <v>-1210440.7223999999</v>
      </c>
      <c r="AL101" s="36">
        <v>-1177097.513308509</v>
      </c>
      <c r="AM101" s="36">
        <v>-1137795.4641586603</v>
      </c>
      <c r="AN101" s="36">
        <v>-1167284.09256</v>
      </c>
      <c r="AO101" s="36">
        <v>-1105675.4133618</v>
      </c>
      <c r="AP101" s="36">
        <v>-1042073.7042537801</v>
      </c>
      <c r="AQ101" s="36">
        <v>-1005185.759883474</v>
      </c>
      <c r="AR101" s="36">
        <v>-973059.9822639719</v>
      </c>
      <c r="AS101" s="36">
        <v>-879931.4171383999</v>
      </c>
      <c r="AT101" s="36">
        <v>-877348.7697453601</v>
      </c>
      <c r="AU101" s="36">
        <v>-822780.965570015</v>
      </c>
      <c r="AV101" s="36">
        <v>-793843.768860718</v>
      </c>
      <c r="AW101" s="36">
        <v>-734713.9371533999</v>
      </c>
      <c r="AX101" s="36">
        <v>-721464.5939264019</v>
      </c>
      <c r="AY101" s="36">
        <v>-742517.28726</v>
      </c>
      <c r="AZ101" s="36">
        <v>-714478.764738536</v>
      </c>
      <c r="BA101" s="36">
        <v>-684329.688</v>
      </c>
      <c r="BB101" s="36">
        <v>-697811.6330128679</v>
      </c>
      <c r="BC101" s="36">
        <v>-691910.520238866</v>
      </c>
      <c r="BD101" s="36">
        <v>-657655.392404556</v>
      </c>
      <c r="BE101" s="36">
        <v>-648093.8232036</v>
      </c>
      <c r="BF101" s="36">
        <v>-636119.449638345</v>
      </c>
      <c r="BG101" s="36">
        <v>-604378.99767275</v>
      </c>
      <c r="BH101" s="36">
        <v>-597869.140644544</v>
      </c>
      <c r="BI101" s="36">
        <v>-598916.0307240001</v>
      </c>
      <c r="BJ101" s="36"/>
      <c r="BK101" s="36"/>
      <c r="BL101" s="36"/>
      <c r="BM101" s="36">
        <v>-519692.81164479995</v>
      </c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8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</row>
    <row r="102" outlineLevel="4">
      <c r="A102" s="1"/>
      <c r="B102" s="4"/>
      <c r="C102" s="38" t="s">
        <v>532</v>
      </c>
      <c r="D102" s="24">
        <f t="shared" si="1"/>
      </c>
      <c r="E102" s="24">
        <f t="shared" si="6"/>
      </c>
      <c r="F102" s="24">
        <f t="shared" si="11"/>
      </c>
      <c r="G102" s="24">
        <f t="shared" si="16"/>
      </c>
      <c r="H102" s="24">
        <f t="shared" si="21"/>
      </c>
      <c r="I102" s="24">
        <f t="shared" si="26"/>
      </c>
      <c r="J102" s="24">
        <f t="shared" si="31"/>
      </c>
      <c r="K102" s="37">
        <f t="shared" si="36"/>
      </c>
      <c r="L102" s="2"/>
      <c r="M102" s="36">
        <v>-2273671.1012124</v>
      </c>
      <c r="N102" s="36"/>
      <c r="O102" s="36">
        <v>-2182861.1050604</v>
      </c>
      <c r="P102" s="36">
        <v>-2150110.407340394</v>
      </c>
      <c r="Q102" s="36">
        <v>-2307846.233124</v>
      </c>
      <c r="R102" s="36">
        <v>-2268358.5935649183</v>
      </c>
      <c r="S102" s="36">
        <v>-2261185.8485394963</v>
      </c>
      <c r="T102" s="36">
        <v>-2245672.194164268</v>
      </c>
      <c r="U102" s="36">
        <v>-2149095.2823623996</v>
      </c>
      <c r="V102" s="36">
        <v>-2013677.506540626</v>
      </c>
      <c r="W102" s="36">
        <v>-2074273.7457275258</v>
      </c>
      <c r="X102" s="36">
        <v>-2079551.521498241</v>
      </c>
      <c r="Y102" s="36">
        <v>-2067258.4730952</v>
      </c>
      <c r="Z102" s="36">
        <v>-1991956.5132173998</v>
      </c>
      <c r="AA102" s="36">
        <v>-1911606.5084916</v>
      </c>
      <c r="AB102" s="36">
        <v>-1801143.9879148</v>
      </c>
      <c r="AC102" s="36">
        <v>-1769146.3880252002</v>
      </c>
      <c r="AD102" s="36">
        <v>-1641115.3574137841</v>
      </c>
      <c r="AE102" s="36">
        <v>-1546227.480912216</v>
      </c>
      <c r="AF102" s="36">
        <v>-1452640.343183568</v>
      </c>
      <c r="AG102" s="36">
        <v>-1409759.6146985998</v>
      </c>
      <c r="AH102" s="36">
        <v>-1314811.3368495747</v>
      </c>
      <c r="AI102" s="36">
        <v>-1283068.6811956752</v>
      </c>
      <c r="AJ102" s="36">
        <v>-1242931.2363929949</v>
      </c>
      <c r="AK102" s="36">
        <v>-1210440.7223999999</v>
      </c>
      <c r="AL102" s="36">
        <v>-1177097.513308509</v>
      </c>
      <c r="AM102" s="36">
        <v>-1137795.4641586603</v>
      </c>
      <c r="AN102" s="36">
        <v>-1167284.09256</v>
      </c>
      <c r="AO102" s="36">
        <v>-1105675.4133618</v>
      </c>
      <c r="AP102" s="36">
        <v>-1042073.7042537801</v>
      </c>
      <c r="AQ102" s="36">
        <v>-1005185.759883474</v>
      </c>
      <c r="AR102" s="36">
        <v>-973059.9822639719</v>
      </c>
      <c r="AS102" s="36">
        <v>-879931.4171383999</v>
      </c>
      <c r="AT102" s="36">
        <v>-877348.7697453601</v>
      </c>
      <c r="AU102" s="36">
        <v>-822780.965570015</v>
      </c>
      <c r="AV102" s="36">
        <v>-793843.768860718</v>
      </c>
      <c r="AW102" s="36">
        <v>-734713.9371533999</v>
      </c>
      <c r="AX102" s="36">
        <v>-721464.5939264019</v>
      </c>
      <c r="AY102" s="36">
        <v>-742517.28726</v>
      </c>
      <c r="AZ102" s="36">
        <v>-714478.764738536</v>
      </c>
      <c r="BA102" s="36">
        <v>-684329.688</v>
      </c>
      <c r="BB102" s="36">
        <v>-697811.6330128679</v>
      </c>
      <c r="BC102" s="36">
        <v>-691910.520238866</v>
      </c>
      <c r="BD102" s="36">
        <v>-657655.392404556</v>
      </c>
      <c r="BE102" s="36">
        <v>-648093.8232036</v>
      </c>
      <c r="BF102" s="36">
        <v>-636119.449638345</v>
      </c>
      <c r="BG102" s="36">
        <v>-604378.99767275</v>
      </c>
      <c r="BH102" s="36">
        <v>-597869.140644544</v>
      </c>
      <c r="BI102" s="36">
        <v>-598916.0307240001</v>
      </c>
      <c r="BJ102" s="36"/>
      <c r="BK102" s="36"/>
      <c r="BL102" s="36"/>
      <c r="BM102" s="36">
        <v>-519692.81164479995</v>
      </c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8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</row>
    <row r="103" outlineLevel="3">
      <c r="A103" s="1"/>
      <c r="B103" s="4"/>
      <c r="C103" s="38" t="s">
        <v>533</v>
      </c>
      <c r="D103" s="24">
        <f t="shared" si="1"/>
      </c>
      <c r="E103" s="24">
        <f t="shared" si="6"/>
      </c>
      <c r="F103" s="24">
        <f t="shared" si="11"/>
      </c>
      <c r="G103" s="24">
        <f t="shared" si="16"/>
      </c>
      <c r="H103" s="24">
        <f t="shared" si="21"/>
      </c>
      <c r="I103" s="24">
        <f t="shared" si="26"/>
      </c>
      <c r="J103" s="24">
        <f t="shared" si="31"/>
      </c>
      <c r="K103" s="37">
        <f t="shared" si="36"/>
      </c>
      <c r="L103" s="2"/>
      <c r="M103" s="36">
        <v>799248.880095</v>
      </c>
      <c r="N103" s="36">
        <v>698719.533586453</v>
      </c>
      <c r="O103" s="36">
        <v>689472.2006739799</v>
      </c>
      <c r="P103" s="36">
        <v>693923.3561896499</v>
      </c>
      <c r="Q103" s="36">
        <v>740910.5602536</v>
      </c>
      <c r="R103" s="36">
        <v>729510.295328451</v>
      </c>
      <c r="S103" s="36">
        <v>765714.310130696</v>
      </c>
      <c r="T103" s="36">
        <v>800106.6679400761</v>
      </c>
      <c r="U103" s="36">
        <v>847495.0904256</v>
      </c>
      <c r="V103" s="36">
        <v>843529.062162096</v>
      </c>
      <c r="W103" s="36">
        <v>916899.502502207</v>
      </c>
      <c r="X103" s="36">
        <v>897198.8396094509</v>
      </c>
      <c r="Y103" s="36">
        <v>968687.5820072</v>
      </c>
      <c r="Z103" s="36">
        <v>921038.201121816</v>
      </c>
      <c r="AA103" s="36">
        <v>950877.7725316001</v>
      </c>
      <c r="AB103" s="36">
        <v>878529.044887168</v>
      </c>
      <c r="AC103" s="36">
        <v>923819.6000809001</v>
      </c>
      <c r="AD103" s="36">
        <v>911401.830628988</v>
      </c>
      <c r="AE103" s="36">
        <v>930509.6624916</v>
      </c>
      <c r="AF103" s="36">
        <v>906526.995451308</v>
      </c>
      <c r="AG103" s="36">
        <v>689582.6452459999</v>
      </c>
      <c r="AH103" s="36">
        <v>582486.4498697189</v>
      </c>
      <c r="AI103" s="36">
        <v>566029.36219083</v>
      </c>
      <c r="AJ103" s="36">
        <v>582268.298689017</v>
      </c>
      <c r="AK103" s="36">
        <v>555934.6658</v>
      </c>
      <c r="AL103" s="36">
        <v>459236.946341184</v>
      </c>
      <c r="AM103" s="36">
        <v>450729.38651894504</v>
      </c>
      <c r="AN103" s="36">
        <v>471489.69159999996</v>
      </c>
      <c r="AO103" s="36">
        <v>477562.4596496</v>
      </c>
      <c r="AP103" s="36">
        <v>487985.12491300504</v>
      </c>
      <c r="AQ103" s="36">
        <v>464652.749838892</v>
      </c>
      <c r="AR103" s="36">
        <v>470760.092033744</v>
      </c>
      <c r="AS103" s="36">
        <v>450135.8692296</v>
      </c>
      <c r="AT103" s="36">
        <v>465838.64476693503</v>
      </c>
      <c r="AU103" s="36">
        <v>434938.054840314</v>
      </c>
      <c r="AV103" s="36">
        <v>431436.594909513</v>
      </c>
      <c r="AW103" s="36">
        <v>415928.6489341</v>
      </c>
      <c r="AX103" s="36">
        <v>396416.585287416</v>
      </c>
      <c r="AY103" s="36">
        <v>414937.91949</v>
      </c>
      <c r="AZ103" s="36">
        <v>418738.763948963</v>
      </c>
      <c r="BA103" s="36">
        <v>426783.51</v>
      </c>
      <c r="BB103" s="36">
        <v>391944.56441100396</v>
      </c>
      <c r="BC103" s="36">
        <v>383358.760843386</v>
      </c>
      <c r="BD103" s="36">
        <v>398053.800485484</v>
      </c>
      <c r="BE103" s="36">
        <v>383894.2410192</v>
      </c>
      <c r="BF103" s="36">
        <v>384978.98816639994</v>
      </c>
      <c r="BG103" s="36">
        <v>368476.58818303095</v>
      </c>
      <c r="BH103" s="36">
        <v>383838.887366252</v>
      </c>
      <c r="BI103" s="36">
        <v>378435.04279800004</v>
      </c>
      <c r="BJ103" s="36">
        <v>369349.949457708</v>
      </c>
      <c r="BK103" s="36">
        <v>366217.79058055097</v>
      </c>
      <c r="BL103" s="36">
        <v>189577.116317015</v>
      </c>
      <c r="BM103" s="36">
        <v>368664.47064639995</v>
      </c>
      <c r="BN103" s="36">
        <v>355586.106115774</v>
      </c>
      <c r="BO103" s="36">
        <v>387873.94928960997</v>
      </c>
      <c r="BP103" s="36">
        <v>380926.75346837996</v>
      </c>
      <c r="BQ103" s="36">
        <v>405340.5999999999</v>
      </c>
      <c r="BR103" s="36">
        <v>386602.79117027496</v>
      </c>
      <c r="BS103" s="36">
        <v>375701.12069999997</v>
      </c>
      <c r="BT103" s="36">
        <v>381774.98520322196</v>
      </c>
      <c r="BU103" s="36">
        <v>387221.5199202</v>
      </c>
      <c r="BV103" s="36">
        <v>374865.808829858</v>
      </c>
      <c r="BW103" s="36"/>
      <c r="BX103" s="36">
        <v>378207.88798507</v>
      </c>
      <c r="BY103" s="36">
        <v>400927.2679106</v>
      </c>
      <c r="BZ103" s="36">
        <v>406557.9989746607</v>
      </c>
      <c r="CA103" s="36">
        <v>51579.000507866425</v>
      </c>
      <c r="CB103" s="36"/>
      <c r="CC103" s="36">
        <v>428999.9979629922</v>
      </c>
      <c r="CD103" s="36"/>
      <c r="CE103" s="36">
        <v>359462.00323464035</v>
      </c>
      <c r="CF103" s="36"/>
      <c r="CG103" s="36">
        <v>382701.00535403285</v>
      </c>
      <c r="CH103" s="36">
        <v>47346.00058043497</v>
      </c>
      <c r="CI103" s="36">
        <v>183971.99911141527</v>
      </c>
      <c r="CJ103" s="36">
        <v>48287.00070310508</v>
      </c>
      <c r="CK103" s="36">
        <v>183322.99961227187</v>
      </c>
      <c r="CL103" s="36">
        <v>49977.00025911425</v>
      </c>
      <c r="CM103" s="36">
        <v>55046.00066055201</v>
      </c>
      <c r="CN103" s="36">
        <v>58163.9999702305</v>
      </c>
      <c r="CO103" s="36">
        <v>224999.999481537</v>
      </c>
      <c r="CP103" s="36">
        <v>58895.00053525426</v>
      </c>
      <c r="CQ103" s="36">
        <v>62292.0001897539</v>
      </c>
      <c r="CR103" s="36">
        <v>65999.99950837062</v>
      </c>
      <c r="CS103" s="36">
        <v>256000.0023265997</v>
      </c>
      <c r="CT103" s="36"/>
      <c r="CU103" s="36">
        <v>274000.00224509026</v>
      </c>
      <c r="CV103" s="36"/>
      <c r="CW103" s="36">
        <v>293000.0007961953</v>
      </c>
      <c r="CX103" s="36"/>
      <c r="CY103" s="36"/>
      <c r="CZ103" s="36"/>
      <c r="DA103" s="36"/>
      <c r="DB103" s="36"/>
      <c r="DC103" s="8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</row>
    <row r="104" outlineLevel="2">
      <c r="A104" s="1"/>
      <c r="B104" s="4"/>
      <c r="C104" s="23" t="s">
        <v>534</v>
      </c>
      <c r="D104" s="28">
        <f t="shared" si="1"/>
      </c>
      <c r="E104" s="28">
        <f t="shared" si="6"/>
      </c>
      <c r="F104" s="28">
        <f t="shared" si="11"/>
      </c>
      <c r="G104" s="28">
        <f t="shared" si="16"/>
      </c>
      <c r="H104" s="28">
        <f t="shared" si="21"/>
      </c>
      <c r="I104" s="28">
        <f t="shared" si="26"/>
      </c>
      <c r="J104" s="28">
        <f t="shared" si="31"/>
      </c>
      <c r="K104" s="29">
        <f t="shared" si="36"/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8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</row>
    <row r="105" outlineLevel="3">
      <c r="A105" s="1"/>
      <c r="B105" s="4"/>
      <c r="C105" s="23" t="s">
        <v>535</v>
      </c>
      <c r="D105" s="28">
        <f t="shared" si="1"/>
      </c>
      <c r="E105" s="28">
        <f t="shared" si="6"/>
      </c>
      <c r="F105" s="28">
        <f t="shared" si="11"/>
      </c>
      <c r="G105" s="28">
        <f t="shared" si="16"/>
      </c>
      <c r="H105" s="28">
        <f t="shared" si="21"/>
      </c>
      <c r="I105" s="28">
        <f t="shared" si="26"/>
      </c>
      <c r="J105" s="28">
        <f t="shared" si="31"/>
      </c>
      <c r="K105" s="29">
        <f t="shared" si="36"/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8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</row>
    <row r="106" outlineLevel="4">
      <c r="A106" s="1"/>
      <c r="B106" s="4"/>
      <c r="C106" s="23" t="s">
        <v>536</v>
      </c>
      <c r="D106" s="28">
        <f t="shared" si="1"/>
      </c>
      <c r="E106" s="28">
        <f t="shared" si="6"/>
      </c>
      <c r="F106" s="28">
        <f t="shared" si="11"/>
      </c>
      <c r="G106" s="28">
        <f t="shared" si="16"/>
      </c>
      <c r="H106" s="28">
        <f t="shared" si="21"/>
      </c>
      <c r="I106" s="28">
        <f t="shared" si="26"/>
      </c>
      <c r="J106" s="28">
        <f t="shared" si="31"/>
      </c>
      <c r="K106" s="29">
        <f t="shared" si="36"/>
      </c>
      <c r="M106" s="15">
        <v>1132702.8416628002</v>
      </c>
      <c r="N106" s="15">
        <v>979842.2971767079</v>
      </c>
      <c r="O106" s="15">
        <v>909856.3347351201</v>
      </c>
      <c r="P106" s="15">
        <v>972546.3960818719</v>
      </c>
      <c r="Q106" s="15">
        <v>958148.9067360001</v>
      </c>
      <c r="R106" s="15">
        <v>901241.414420082</v>
      </c>
      <c r="S106" s="15">
        <v>861885.1834227521</v>
      </c>
      <c r="T106" s="15">
        <v>937961.0833229761</v>
      </c>
      <c r="U106" s="15">
        <v>890604.5806055999</v>
      </c>
      <c r="V106" s="15">
        <v>842164.080566928</v>
      </c>
      <c r="W106" s="15">
        <v>801938.2567736818</v>
      </c>
      <c r="X106" s="15">
        <v>844633.212874208</v>
      </c>
      <c r="Y106" s="15">
        <v>785959.6109552</v>
      </c>
      <c r="Z106" s="15">
        <v>734677.1473977</v>
      </c>
      <c r="AA106" s="15">
        <v>688402.8117180001</v>
      </c>
      <c r="AB106" s="15">
        <v>712821.641426176</v>
      </c>
      <c r="AC106" s="15">
        <v>671501.8132278</v>
      </c>
      <c r="AD106" s="15">
        <v>612494.1500441561</v>
      </c>
      <c r="AE106" s="15">
        <v>576592.501789428</v>
      </c>
      <c r="AF106" s="15">
        <v>645198.40078848</v>
      </c>
      <c r="AG106" s="15">
        <v>621662.7780615999</v>
      </c>
      <c r="AH106" s="15">
        <v>585718.498598907</v>
      </c>
      <c r="AI106" s="15">
        <v>561239.4607717331</v>
      </c>
      <c r="AJ106" s="15">
        <v>594009.575246458</v>
      </c>
      <c r="AK106" s="15">
        <v>581010.762</v>
      </c>
      <c r="AL106" s="15">
        <v>545951.6513906701</v>
      </c>
      <c r="AM106" s="15">
        <v>511887.93832176004</v>
      </c>
      <c r="AN106" s="15">
        <v>631243.1861599999</v>
      </c>
      <c r="AO106" s="15">
        <v>597384.3065364</v>
      </c>
      <c r="AP106" s="15">
        <v>559568.1949075001</v>
      </c>
      <c r="AQ106" s="15">
        <v>624501.001726025</v>
      </c>
      <c r="AR106" s="15">
        <v>657423.9239002479</v>
      </c>
      <c r="AS106" s="15">
        <v>603227.2791706</v>
      </c>
      <c r="AT106" s="15">
        <v>595138.98590223</v>
      </c>
      <c r="AU106" s="15">
        <v>682238.355246104</v>
      </c>
      <c r="AV106" s="15">
        <v>762231.688435683</v>
      </c>
      <c r="AW106" s="15">
        <v>708822.4460290001</v>
      </c>
      <c r="AX106" s="15">
        <v>809156.9355280299</v>
      </c>
      <c r="AY106" s="15">
        <v>831100.72056</v>
      </c>
      <c r="AZ106" s="15">
        <v>967673.429643144</v>
      </c>
      <c r="BA106" s="15">
        <v>885002.938</v>
      </c>
      <c r="BB106" s="15">
        <v>885468.985641768</v>
      </c>
      <c r="BC106" s="15">
        <v>883710.2901183779</v>
      </c>
      <c r="BD106" s="15">
        <v>969623.8240490882</v>
      </c>
      <c r="BE106" s="15">
        <v>940708.608687</v>
      </c>
      <c r="BF106" s="15">
        <v>875293.5863196</v>
      </c>
      <c r="BG106" s="15">
        <v>827174.54376148</v>
      </c>
      <c r="BH106" s="15">
        <v>810989.12379172</v>
      </c>
      <c r="BI106" s="15">
        <v>806862.626835</v>
      </c>
      <c r="BJ106" s="15"/>
      <c r="BK106" s="15"/>
      <c r="BL106" s="15"/>
      <c r="BM106" s="15">
        <v>844901.33457</v>
      </c>
      <c r="BN106" s="15"/>
      <c r="BO106" s="15"/>
      <c r="BP106" s="15"/>
      <c r="BQ106" s="15"/>
      <c r="BR106" s="15"/>
      <c r="BS106" s="15"/>
      <c r="BT106" s="15"/>
      <c r="BU106" s="15">
        <v>558528.5778576</v>
      </c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8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</row>
    <row r="107" outlineLevel="4">
      <c r="A107" s="1"/>
      <c r="B107" s="4"/>
      <c r="C107" s="38" t="s">
        <v>537</v>
      </c>
      <c r="D107" s="24">
        <f t="shared" si="1"/>
      </c>
      <c r="E107" s="24">
        <f t="shared" si="6"/>
      </c>
      <c r="F107" s="24">
        <f t="shared" si="11"/>
      </c>
      <c r="G107" s="24">
        <f t="shared" si="16"/>
      </c>
      <c r="H107" s="24">
        <f t="shared" si="21"/>
      </c>
      <c r="I107" s="24">
        <f t="shared" si="26"/>
      </c>
      <c r="J107" s="24">
        <f t="shared" si="31"/>
      </c>
      <c r="K107" s="37">
        <f t="shared" si="36"/>
      </c>
      <c r="L107" s="2"/>
      <c r="M107" s="36">
        <v>1132702.8416628002</v>
      </c>
      <c r="N107" s="36"/>
      <c r="O107" s="36">
        <v>909856.3347351201</v>
      </c>
      <c r="P107" s="36">
        <v>972546.3960818719</v>
      </c>
      <c r="Q107" s="36">
        <v>958148.9067360001</v>
      </c>
      <c r="R107" s="36">
        <v>901241.414420082</v>
      </c>
      <c r="S107" s="36">
        <v>861885.1834227521</v>
      </c>
      <c r="T107" s="36">
        <v>937961.0833229761</v>
      </c>
      <c r="U107" s="36">
        <v>890604.5806055999</v>
      </c>
      <c r="V107" s="36">
        <v>842164.080566928</v>
      </c>
      <c r="W107" s="36">
        <v>801938.2567736818</v>
      </c>
      <c r="X107" s="36">
        <v>844633.212874208</v>
      </c>
      <c r="Y107" s="36">
        <v>785959.6109552</v>
      </c>
      <c r="Z107" s="36">
        <v>734677.1473977</v>
      </c>
      <c r="AA107" s="36">
        <v>688402.8117180001</v>
      </c>
      <c r="AB107" s="36">
        <v>712821.641426176</v>
      </c>
      <c r="AC107" s="36">
        <v>671501.8132278</v>
      </c>
      <c r="AD107" s="36">
        <v>612494.1500441561</v>
      </c>
      <c r="AE107" s="36">
        <v>576592.501789428</v>
      </c>
      <c r="AF107" s="36">
        <v>645198.40078848</v>
      </c>
      <c r="AG107" s="36">
        <v>621662.7780615999</v>
      </c>
      <c r="AH107" s="36">
        <v>585718.498598907</v>
      </c>
      <c r="AI107" s="36">
        <v>561239.4607717331</v>
      </c>
      <c r="AJ107" s="36">
        <v>594009.575246458</v>
      </c>
      <c r="AK107" s="36">
        <v>581010.762</v>
      </c>
      <c r="AL107" s="36">
        <v>545951.6513906701</v>
      </c>
      <c r="AM107" s="36">
        <v>511887.93832176004</v>
      </c>
      <c r="AN107" s="36">
        <v>631243.1861599999</v>
      </c>
      <c r="AO107" s="36">
        <v>597384.3065364</v>
      </c>
      <c r="AP107" s="36">
        <v>559568.1949075001</v>
      </c>
      <c r="AQ107" s="36">
        <v>624501.001726025</v>
      </c>
      <c r="AR107" s="36">
        <v>657423.9239002479</v>
      </c>
      <c r="AS107" s="36">
        <v>603227.2791706</v>
      </c>
      <c r="AT107" s="36">
        <v>595138.98590223</v>
      </c>
      <c r="AU107" s="36">
        <v>682238.355246104</v>
      </c>
      <c r="AV107" s="36">
        <v>762231.688435683</v>
      </c>
      <c r="AW107" s="36">
        <v>708822.4460290001</v>
      </c>
      <c r="AX107" s="36">
        <v>809156.9355280299</v>
      </c>
      <c r="AY107" s="36">
        <v>831100.72056</v>
      </c>
      <c r="AZ107" s="36">
        <v>967673.429643144</v>
      </c>
      <c r="BA107" s="36">
        <v>885002.938</v>
      </c>
      <c r="BB107" s="36">
        <v>885468.985641768</v>
      </c>
      <c r="BC107" s="36">
        <v>883710.2901183779</v>
      </c>
      <c r="BD107" s="36">
        <v>969623.8240490882</v>
      </c>
      <c r="BE107" s="36">
        <v>940708.608687</v>
      </c>
      <c r="BF107" s="36">
        <v>875293.5863196</v>
      </c>
      <c r="BG107" s="36">
        <v>827174.54376148</v>
      </c>
      <c r="BH107" s="36">
        <v>810989.12379172</v>
      </c>
      <c r="BI107" s="36">
        <v>806862.626835</v>
      </c>
      <c r="BJ107" s="36">
        <v>812671.0789569239</v>
      </c>
      <c r="BK107" s="36">
        <v>788111.4166522239</v>
      </c>
      <c r="BL107" s="36"/>
      <c r="BM107" s="36">
        <v>844901.33457</v>
      </c>
      <c r="BN107" s="36">
        <v>813815.1255954981</v>
      </c>
      <c r="BO107" s="36">
        <v>810495.269086045</v>
      </c>
      <c r="BP107" s="36"/>
      <c r="BQ107" s="36"/>
      <c r="BR107" s="36"/>
      <c r="BS107" s="36"/>
      <c r="BT107" s="36"/>
      <c r="BU107" s="36">
        <v>558528.5778576</v>
      </c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8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</row>
    <row r="108" outlineLevel="3">
      <c r="A108" s="1"/>
      <c r="B108" s="4"/>
      <c r="C108" s="23" t="s">
        <v>538</v>
      </c>
      <c r="D108" s="28">
        <f t="shared" si="1"/>
      </c>
      <c r="E108" s="28">
        <f t="shared" si="6"/>
      </c>
      <c r="F108" s="28">
        <f t="shared" si="11"/>
      </c>
      <c r="G108" s="28">
        <f t="shared" si="16"/>
      </c>
      <c r="H108" s="28">
        <f t="shared" si="21"/>
      </c>
      <c r="I108" s="28">
        <f t="shared" si="26"/>
      </c>
      <c r="J108" s="28">
        <f t="shared" si="31"/>
      </c>
      <c r="K108" s="29">
        <f t="shared" si="36"/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8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</row>
    <row r="109" outlineLevel="4">
      <c r="A109" s="1"/>
      <c r="B109" s="4"/>
      <c r="C109" s="23" t="s">
        <v>539</v>
      </c>
      <c r="D109" s="28">
        <f t="shared" si="1"/>
      </c>
      <c r="E109" s="28">
        <f t="shared" si="6"/>
      </c>
      <c r="F109" s="28">
        <f t="shared" si="11"/>
      </c>
      <c r="G109" s="28">
        <f t="shared" si="16"/>
      </c>
      <c r="H109" s="28">
        <f t="shared" si="21"/>
      </c>
      <c r="I109" s="28">
        <f t="shared" si="26"/>
      </c>
      <c r="J109" s="28">
        <f t="shared" si="31"/>
      </c>
      <c r="K109" s="29">
        <f t="shared" si="36"/>
      </c>
      <c r="M109" s="15">
        <v>2694213.008859</v>
      </c>
      <c r="N109" s="15"/>
      <c r="O109" s="15">
        <v>2725872.01958788</v>
      </c>
      <c r="P109" s="15">
        <v>2680759.122405128</v>
      </c>
      <c r="Q109" s="15">
        <v>2577434.2274352</v>
      </c>
      <c r="R109" s="15"/>
      <c r="S109" s="15"/>
      <c r="T109" s="15">
        <v>1136512.2752745121</v>
      </c>
      <c r="U109" s="15">
        <v>1145040.2143295999</v>
      </c>
      <c r="V109" s="15"/>
      <c r="W109" s="15"/>
      <c r="X109" s="15">
        <v>546509.200027098</v>
      </c>
      <c r="Y109" s="15">
        <v>55379.9922544</v>
      </c>
      <c r="Z109" s="15">
        <v>55512.348097067996</v>
      </c>
      <c r="AA109" s="15">
        <v>155400.8294056</v>
      </c>
      <c r="AB109" s="15">
        <v>155751.27239176</v>
      </c>
      <c r="AC109" s="15">
        <v>156749.0057658</v>
      </c>
      <c r="AD109" s="15">
        <v>155993.113625276</v>
      </c>
      <c r="AE109" s="15">
        <v>55722.636878838006</v>
      </c>
      <c r="AF109" s="15">
        <v>246675.532110084</v>
      </c>
      <c r="AG109" s="15">
        <v>245372.2898198</v>
      </c>
      <c r="AH109" s="15">
        <v>254778.22653326098</v>
      </c>
      <c r="AI109" s="15">
        <v>256214.17080478102</v>
      </c>
      <c r="AJ109" s="15">
        <v>254767.926159421</v>
      </c>
      <c r="AK109" s="15">
        <v>246160.35339999996</v>
      </c>
      <c r="AL109" s="15">
        <v>245249.525846742</v>
      </c>
      <c r="AM109" s="15">
        <v>244344.20493563003</v>
      </c>
      <c r="AN109" s="15">
        <v>345946.14968</v>
      </c>
      <c r="AO109" s="15">
        <v>0</v>
      </c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8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</row>
    <row r="110" outlineLevel="4">
      <c r="A110" s="1"/>
      <c r="B110" s="4"/>
      <c r="C110" s="23" t="s">
        <v>540</v>
      </c>
      <c r="D110" s="28">
        <f t="shared" si="1"/>
      </c>
      <c r="E110" s="28">
        <f t="shared" si="6"/>
      </c>
      <c r="F110" s="28">
        <f t="shared" si="11"/>
      </c>
      <c r="G110" s="28">
        <f t="shared" si="16"/>
      </c>
      <c r="H110" s="28">
        <f t="shared" si="21"/>
      </c>
      <c r="I110" s="28">
        <f t="shared" si="26"/>
      </c>
      <c r="J110" s="28">
        <f t="shared" si="31"/>
      </c>
      <c r="K110" s="29">
        <f t="shared" si="36"/>
      </c>
      <c r="M110" s="15">
        <v>462224.7932148</v>
      </c>
      <c r="N110" s="15">
        <v>461782.91114738694</v>
      </c>
      <c r="O110" s="15">
        <v>452305.87614333996</v>
      </c>
      <c r="P110" s="15">
        <v>435553.716756562</v>
      </c>
      <c r="Q110" s="15">
        <v>436653.86034</v>
      </c>
      <c r="R110" s="15">
        <v>3478.7851948229995</v>
      </c>
      <c r="S110" s="15">
        <v>3498.0560599600003</v>
      </c>
      <c r="T110" s="15"/>
      <c r="U110" s="15">
        <v>0</v>
      </c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8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</row>
    <row r="111" outlineLevel="4">
      <c r="A111" s="1"/>
      <c r="B111" s="4"/>
      <c r="C111" s="23" t="s">
        <v>541</v>
      </c>
      <c r="D111" s="28">
        <f t="shared" si="1"/>
      </c>
      <c r="E111" s="28">
        <f t="shared" si="6"/>
      </c>
      <c r="F111" s="28">
        <f t="shared" si="11"/>
      </c>
      <c r="G111" s="28">
        <f t="shared" si="16"/>
      </c>
      <c r="H111" s="28">
        <f t="shared" si="21"/>
      </c>
      <c r="I111" s="28">
        <f t="shared" si="26"/>
      </c>
      <c r="J111" s="28">
        <f t="shared" si="31"/>
      </c>
      <c r="K111" s="29">
        <f t="shared" si="36"/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8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</row>
    <row r="112" outlineLevel="5">
      <c r="A112" s="1"/>
      <c r="B112" s="4"/>
      <c r="C112" s="23" t="s">
        <v>542</v>
      </c>
      <c r="D112" s="28">
        <f t="shared" si="1"/>
      </c>
      <c r="E112" s="28">
        <f t="shared" si="6"/>
      </c>
      <c r="F112" s="28">
        <f t="shared" si="11"/>
      </c>
      <c r="G112" s="28">
        <f t="shared" si="16"/>
      </c>
      <c r="H112" s="28">
        <f t="shared" si="21"/>
      </c>
      <c r="I112" s="28">
        <f t="shared" si="26"/>
      </c>
      <c r="J112" s="28">
        <f t="shared" si="31"/>
      </c>
      <c r="K112" s="29">
        <f t="shared" si="36"/>
      </c>
      <c r="M112" s="15">
        <v>237893.81010539999</v>
      </c>
      <c r="N112" s="15">
        <v>237398.28989379897</v>
      </c>
      <c r="O112" s="15">
        <v>222034.48909296</v>
      </c>
      <c r="P112" s="15">
        <v>231789.342807984</v>
      </c>
      <c r="Q112" s="15">
        <v>234597.1069896</v>
      </c>
      <c r="R112" s="15">
        <v>247229.704308621</v>
      </c>
      <c r="S112" s="15">
        <v>241328.07994961602</v>
      </c>
      <c r="T112" s="15">
        <v>227816.05205556002</v>
      </c>
      <c r="U112" s="15">
        <v>200771.2453056</v>
      </c>
      <c r="V112" s="15">
        <v>214304.195057844</v>
      </c>
      <c r="W112" s="15">
        <v>219149.180693548</v>
      </c>
      <c r="X112" s="15">
        <v>210534.432589737</v>
      </c>
      <c r="Y112" s="15">
        <v>212646.3130264</v>
      </c>
      <c r="Z112" s="15">
        <v>205793.286585876</v>
      </c>
      <c r="AA112" s="15">
        <v>193149.11924</v>
      </c>
      <c r="AB112" s="15">
        <v>154585.669363264</v>
      </c>
      <c r="AC112" s="15">
        <v>161864.98470610002</v>
      </c>
      <c r="AD112" s="15">
        <v>148974.290121132</v>
      </c>
      <c r="AE112" s="15">
        <v>146069.970478059</v>
      </c>
      <c r="AF112" s="15">
        <v>141189.214087152</v>
      </c>
      <c r="AG112" s="15">
        <v>137706.1784626</v>
      </c>
      <c r="AH112" s="15">
        <v>129625.64166754798</v>
      </c>
      <c r="AI112" s="15">
        <v>130691.59844080001</v>
      </c>
      <c r="AJ112" s="15">
        <v>124323.39676773401</v>
      </c>
      <c r="AK112" s="15">
        <v>127872.0686</v>
      </c>
      <c r="AL112" s="15">
        <v>187164.054813354</v>
      </c>
      <c r="AM112" s="15">
        <v>186105.51264608002</v>
      </c>
      <c r="AN112" s="15">
        <v>208117.96991999997</v>
      </c>
      <c r="AO112" s="15">
        <v>164215.1572514</v>
      </c>
      <c r="AP112" s="15"/>
      <c r="AQ112" s="15"/>
      <c r="AR112" s="15"/>
      <c r="AS112" s="15">
        <v>126357.00820499999</v>
      </c>
      <c r="AT112" s="15"/>
      <c r="AU112" s="15"/>
      <c r="AV112" s="15"/>
      <c r="AW112" s="15">
        <v>118010.90900910001</v>
      </c>
      <c r="AX112" s="15">
        <v>0</v>
      </c>
      <c r="AY112" s="15">
        <v>0</v>
      </c>
      <c r="AZ112" s="15">
        <v>0</v>
      </c>
      <c r="BA112" s="15">
        <v>56787.77</v>
      </c>
      <c r="BB112" s="15">
        <v>0</v>
      </c>
      <c r="BC112" s="15">
        <v>0</v>
      </c>
      <c r="BD112" s="15">
        <v>1948081.302242868</v>
      </c>
      <c r="BE112" s="15">
        <v>2033586.3942648002</v>
      </c>
      <c r="BF112" s="15">
        <v>2066093.133355485</v>
      </c>
      <c r="BG112" s="15">
        <v>1639650.7635863428</v>
      </c>
      <c r="BH112" s="15">
        <v>1407411.416129332</v>
      </c>
      <c r="BI112" s="15">
        <v>1462563.2507815</v>
      </c>
      <c r="BJ112" s="15">
        <v>0</v>
      </c>
      <c r="BK112" s="15">
        <v>0</v>
      </c>
      <c r="BL112" s="15">
        <v>0</v>
      </c>
      <c r="BM112" s="15">
        <v>146459.74726</v>
      </c>
      <c r="BN112" s="15">
        <v>0</v>
      </c>
      <c r="BO112" s="15">
        <v>0</v>
      </c>
      <c r="BP112" s="15"/>
      <c r="BQ112" s="15">
        <v>0</v>
      </c>
      <c r="BR112" s="15"/>
      <c r="BS112" s="15"/>
      <c r="BT112" s="15"/>
      <c r="BU112" s="15">
        <v>42444.696583799996</v>
      </c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8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</row>
    <row r="113" outlineLevel="5">
      <c r="A113" s="1"/>
      <c r="B113" s="4"/>
      <c r="C113" s="23" t="s">
        <v>543</v>
      </c>
      <c r="D113" s="28">
        <f t="shared" si="1"/>
      </c>
      <c r="E113" s="28">
        <f t="shared" si="6"/>
      </c>
      <c r="F113" s="28">
        <f t="shared" si="11"/>
      </c>
      <c r="G113" s="28">
        <f t="shared" si="16"/>
      </c>
      <c r="H113" s="28">
        <f t="shared" si="21"/>
      </c>
      <c r="I113" s="28">
        <f t="shared" si="26"/>
      </c>
      <c r="J113" s="28">
        <f t="shared" si="31"/>
      </c>
      <c r="K113" s="29">
        <f t="shared" si="36"/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>
        <v>0</v>
      </c>
      <c r="AM113" s="15">
        <v>0</v>
      </c>
      <c r="AN113" s="15">
        <v>0</v>
      </c>
      <c r="AO113" s="15">
        <v>634493.8393334</v>
      </c>
      <c r="AP113" s="15">
        <v>621404.8452641151</v>
      </c>
      <c r="AQ113" s="15">
        <v>675616.124169204</v>
      </c>
      <c r="AR113" s="15">
        <v>675867.2122578319</v>
      </c>
      <c r="AS113" s="15">
        <v>687074.1246152001</v>
      </c>
      <c r="AT113" s="15">
        <v>873399.495965535</v>
      </c>
      <c r="AU113" s="15">
        <v>843091.445839399</v>
      </c>
      <c r="AV113" s="15">
        <v>540480.300365301</v>
      </c>
      <c r="AW113" s="15">
        <v>204355.3060891</v>
      </c>
      <c r="AX113" s="15">
        <v>77243.55913728599</v>
      </c>
      <c r="AY113" s="15"/>
      <c r="AZ113" s="15"/>
      <c r="BA113" s="15"/>
      <c r="BB113" s="15"/>
      <c r="BC113" s="15"/>
      <c r="BD113" s="15"/>
      <c r="BE113" s="15"/>
      <c r="BF113" s="15">
        <v>0</v>
      </c>
      <c r="BG113" s="15">
        <v>0</v>
      </c>
      <c r="BH113" s="15">
        <v>0</v>
      </c>
      <c r="BI113" s="15">
        <v>0</v>
      </c>
      <c r="BJ113" s="15">
        <v>23792.67660287</v>
      </c>
      <c r="BK113" s="15">
        <v>23662.100261723</v>
      </c>
      <c r="BL113" s="15">
        <v>68864.82476594</v>
      </c>
      <c r="BM113" s="15">
        <v>177964.71537279998</v>
      </c>
      <c r="BN113" s="15">
        <v>236205.49675321102</v>
      </c>
      <c r="BO113" s="15">
        <v>253693.020455185</v>
      </c>
      <c r="BP113" s="15"/>
      <c r="BQ113" s="15">
        <v>293771.74</v>
      </c>
      <c r="BR113" s="15"/>
      <c r="BS113" s="15"/>
      <c r="BT113" s="15"/>
      <c r="BU113" s="15">
        <v>486084.12849359994</v>
      </c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8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</row>
    <row r="114" outlineLevel="5">
      <c r="A114" s="1"/>
      <c r="B114" s="4"/>
      <c r="C114" s="38" t="s">
        <v>544</v>
      </c>
      <c r="D114" s="24">
        <f t="shared" si="1"/>
      </c>
      <c r="E114" s="24">
        <f t="shared" si="6"/>
      </c>
      <c r="F114" s="24">
        <f t="shared" si="11"/>
      </c>
      <c r="G114" s="24">
        <f t="shared" si="16"/>
      </c>
      <c r="H114" s="24">
        <f t="shared" si="21"/>
      </c>
      <c r="I114" s="24">
        <f t="shared" si="26"/>
      </c>
      <c r="J114" s="24">
        <f t="shared" si="31"/>
      </c>
      <c r="K114" s="37">
        <f t="shared" si="36"/>
      </c>
      <c r="L114" s="2"/>
      <c r="M114" s="36">
        <v>237893.81010539999</v>
      </c>
      <c r="N114" s="36"/>
      <c r="O114" s="36">
        <v>222034.48909296</v>
      </c>
      <c r="P114" s="36">
        <v>231789.342807984</v>
      </c>
      <c r="Q114" s="36">
        <v>234597.1069896</v>
      </c>
      <c r="R114" s="36">
        <v>247229.704308621</v>
      </c>
      <c r="S114" s="36">
        <v>241328.07994961602</v>
      </c>
      <c r="T114" s="36">
        <v>227816.05205556002</v>
      </c>
      <c r="U114" s="36">
        <v>200771.2453056</v>
      </c>
      <c r="V114" s="36">
        <v>214304.195057844</v>
      </c>
      <c r="W114" s="36">
        <v>219149.180693548</v>
      </c>
      <c r="X114" s="36">
        <v>210534.432589737</v>
      </c>
      <c r="Y114" s="36">
        <v>212646.3130264</v>
      </c>
      <c r="Z114" s="36">
        <v>205793.286585876</v>
      </c>
      <c r="AA114" s="36">
        <v>193149.11924</v>
      </c>
      <c r="AB114" s="36">
        <v>154585.669363264</v>
      </c>
      <c r="AC114" s="36">
        <v>161864.98470610002</v>
      </c>
      <c r="AD114" s="36">
        <v>148974.290121132</v>
      </c>
      <c r="AE114" s="36">
        <v>146069.970478059</v>
      </c>
      <c r="AF114" s="36">
        <v>141189.214087152</v>
      </c>
      <c r="AG114" s="36">
        <v>137706.1784626</v>
      </c>
      <c r="AH114" s="36">
        <v>129625.64166754798</v>
      </c>
      <c r="AI114" s="36">
        <v>130691.59844080001</v>
      </c>
      <c r="AJ114" s="36">
        <v>124323.39676773401</v>
      </c>
      <c r="AK114" s="36">
        <v>127872.0686</v>
      </c>
      <c r="AL114" s="36">
        <v>187164.054813354</v>
      </c>
      <c r="AM114" s="36">
        <v>186105.51264608002</v>
      </c>
      <c r="AN114" s="36">
        <v>208117.96991999997</v>
      </c>
      <c r="AO114" s="36">
        <v>798708.9965848</v>
      </c>
      <c r="AP114" s="36">
        <v>621404.8452641151</v>
      </c>
      <c r="AQ114" s="36">
        <v>675616.124169204</v>
      </c>
      <c r="AR114" s="36">
        <v>675867.2122578319</v>
      </c>
      <c r="AS114" s="36">
        <v>813431.1328202</v>
      </c>
      <c r="AT114" s="36">
        <v>873399.495965535</v>
      </c>
      <c r="AU114" s="36">
        <v>843091.445839399</v>
      </c>
      <c r="AV114" s="36">
        <v>540480.300365301</v>
      </c>
      <c r="AW114" s="36">
        <v>322366.2150982</v>
      </c>
      <c r="AX114" s="36">
        <v>77243.55913728599</v>
      </c>
      <c r="AY114" s="36">
        <v>0</v>
      </c>
      <c r="AZ114" s="36">
        <v>0</v>
      </c>
      <c r="BA114" s="36">
        <v>56787.77</v>
      </c>
      <c r="BB114" s="36">
        <v>0</v>
      </c>
      <c r="BC114" s="36">
        <v>0</v>
      </c>
      <c r="BD114" s="36">
        <v>1948081.302242868</v>
      </c>
      <c r="BE114" s="36">
        <v>2033586.3942648002</v>
      </c>
      <c r="BF114" s="36">
        <v>2066093.133355485</v>
      </c>
      <c r="BG114" s="36">
        <v>1639650.7635863428</v>
      </c>
      <c r="BH114" s="36">
        <v>1407411.416129332</v>
      </c>
      <c r="BI114" s="36">
        <v>1462563.2507815</v>
      </c>
      <c r="BJ114" s="36">
        <v>23792.67660287</v>
      </c>
      <c r="BK114" s="36">
        <v>23662.100261723</v>
      </c>
      <c r="BL114" s="36">
        <v>68864.82476594</v>
      </c>
      <c r="BM114" s="36">
        <v>324424.4626328</v>
      </c>
      <c r="BN114" s="36">
        <v>236205.49675321102</v>
      </c>
      <c r="BO114" s="36">
        <v>253693.020455185</v>
      </c>
      <c r="BP114" s="36"/>
      <c r="BQ114" s="36">
        <v>293771.74</v>
      </c>
      <c r="BR114" s="36"/>
      <c r="BS114" s="36"/>
      <c r="BT114" s="36"/>
      <c r="BU114" s="36">
        <v>528528.8250774</v>
      </c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8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</row>
    <row r="115" outlineLevel="4">
      <c r="A115" s="1"/>
      <c r="B115" s="4"/>
      <c r="C115" s="23" t="s">
        <v>545</v>
      </c>
      <c r="D115" s="28">
        <f t="shared" si="1"/>
      </c>
      <c r="E115" s="28">
        <f t="shared" si="6"/>
      </c>
      <c r="F115" s="28">
        <f t="shared" si="11"/>
      </c>
      <c r="G115" s="28">
        <f t="shared" si="16"/>
      </c>
      <c r="H115" s="28">
        <f t="shared" si="21"/>
      </c>
      <c r="I115" s="28">
        <f t="shared" si="26"/>
      </c>
      <c r="J115" s="28">
        <f t="shared" si="31"/>
      </c>
      <c r="K115" s="29">
        <f t="shared" si="36"/>
      </c>
      <c r="M115" s="15"/>
      <c r="N115" s="15">
        <v>2349843.490770652</v>
      </c>
      <c r="O115" s="15"/>
      <c r="P115" s="15"/>
      <c r="Q115" s="15"/>
      <c r="R115" s="15">
        <v>2473595.265628929</v>
      </c>
      <c r="S115" s="15">
        <v>1930794.541966432</v>
      </c>
      <c r="T115" s="15"/>
      <c r="U115" s="15"/>
      <c r="V115" s="15">
        <v>1337552.590703232</v>
      </c>
      <c r="W115" s="15">
        <v>1150453.9737050778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>
        <v>0</v>
      </c>
      <c r="AM115" s="15">
        <v>0</v>
      </c>
      <c r="AN115" s="15">
        <v>0</v>
      </c>
      <c r="AO115" s="15"/>
      <c r="AP115" s="15">
        <v>163941.16754977</v>
      </c>
      <c r="AQ115" s="15">
        <v>141949.687103269</v>
      </c>
      <c r="AR115" s="15">
        <v>134494.27355716797</v>
      </c>
      <c r="AS115" s="15"/>
      <c r="AT115" s="15">
        <v>120611.20649979501</v>
      </c>
      <c r="AU115" s="15">
        <v>125739.909120137</v>
      </c>
      <c r="AV115" s="15">
        <v>126245.641213568</v>
      </c>
      <c r="AW115" s="15"/>
      <c r="AX115" s="15">
        <v>45292.776944501995</v>
      </c>
      <c r="AY115" s="15">
        <v>59598.11832</v>
      </c>
      <c r="AZ115" s="15">
        <v>57929.367807677</v>
      </c>
      <c r="BA115" s="15"/>
      <c r="BB115" s="15">
        <v>61242.375095968</v>
      </c>
      <c r="BC115" s="15">
        <v>67647.709804944</v>
      </c>
      <c r="BD115" s="15">
        <v>67529.75627970001</v>
      </c>
      <c r="BE115" s="15"/>
      <c r="BF115" s="15">
        <v>71787.102152535</v>
      </c>
      <c r="BG115" s="15">
        <v>121290.72878690898</v>
      </c>
      <c r="BH115" s="15">
        <v>123848.135105628</v>
      </c>
      <c r="BI115" s="15"/>
      <c r="BJ115" s="15">
        <v>135044.041882502</v>
      </c>
      <c r="BK115" s="15">
        <v>137712.956164014</v>
      </c>
      <c r="BL115" s="15">
        <v>141750.05244907498</v>
      </c>
      <c r="BM115" s="15"/>
      <c r="BN115" s="15">
        <v>143776.535987194</v>
      </c>
      <c r="BO115" s="15">
        <v>144911.87068067</v>
      </c>
      <c r="BP115" s="15"/>
      <c r="BQ115" s="15">
        <v>188549.715</v>
      </c>
      <c r="BR115" s="15"/>
      <c r="BS115" s="15"/>
      <c r="BT115" s="15"/>
      <c r="BU115" s="15">
        <v>95727.93287399999</v>
      </c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8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</row>
    <row r="116" outlineLevel="4">
      <c r="A116" s="1"/>
      <c r="B116" s="4"/>
      <c r="C116" s="38" t="s">
        <v>546</v>
      </c>
      <c r="D116" s="24">
        <f t="shared" si="1"/>
      </c>
      <c r="E116" s="24">
        <f t="shared" si="6"/>
      </c>
      <c r="F116" s="24">
        <f t="shared" si="11"/>
      </c>
      <c r="G116" s="24">
        <f t="shared" si="16"/>
      </c>
      <c r="H116" s="24">
        <f t="shared" si="21"/>
      </c>
      <c r="I116" s="24">
        <f t="shared" si="26"/>
      </c>
      <c r="J116" s="24">
        <f t="shared" si="31"/>
      </c>
      <c r="K116" s="37">
        <f t="shared" si="36"/>
      </c>
      <c r="L116" s="2"/>
      <c r="M116" s="36">
        <v>3394331.6121792</v>
      </c>
      <c r="N116" s="36"/>
      <c r="O116" s="36">
        <v>3400212.38482418</v>
      </c>
      <c r="P116" s="36">
        <v>3348102.181969674</v>
      </c>
      <c r="Q116" s="36">
        <v>3248685.1947648</v>
      </c>
      <c r="R116" s="36">
        <v>2724303.755132373</v>
      </c>
      <c r="S116" s="36">
        <v>2175620.6779760085</v>
      </c>
      <c r="T116" s="36">
        <v>1364328.3273300722</v>
      </c>
      <c r="U116" s="36">
        <v>1345811.4596351997</v>
      </c>
      <c r="V116" s="36">
        <v>1551856.785761076</v>
      </c>
      <c r="W116" s="36">
        <v>1369603.154398626</v>
      </c>
      <c r="X116" s="36">
        <v>757043.632616835</v>
      </c>
      <c r="Y116" s="36">
        <v>268026.30528080004</v>
      </c>
      <c r="Z116" s="36">
        <v>261305.634682944</v>
      </c>
      <c r="AA116" s="36">
        <v>348549.9486456</v>
      </c>
      <c r="AB116" s="36">
        <v>310336.94175502396</v>
      </c>
      <c r="AC116" s="36">
        <v>318613.9904719</v>
      </c>
      <c r="AD116" s="36">
        <v>304967.40374640806</v>
      </c>
      <c r="AE116" s="36">
        <v>201792.607356897</v>
      </c>
      <c r="AF116" s="36">
        <v>387864.746197236</v>
      </c>
      <c r="AG116" s="36">
        <v>383078.46828239993</v>
      </c>
      <c r="AH116" s="36">
        <v>384403.868200809</v>
      </c>
      <c r="AI116" s="36">
        <v>386905.769245581</v>
      </c>
      <c r="AJ116" s="36">
        <v>379091.322927155</v>
      </c>
      <c r="AK116" s="36">
        <v>374032.422</v>
      </c>
      <c r="AL116" s="36">
        <v>432413.580660096</v>
      </c>
      <c r="AM116" s="36">
        <v>430449.71758171</v>
      </c>
      <c r="AN116" s="36">
        <v>554064.1195999999</v>
      </c>
      <c r="AO116" s="36">
        <v>798708.9965848</v>
      </c>
      <c r="AP116" s="36">
        <v>785346.0128138851</v>
      </c>
      <c r="AQ116" s="36">
        <v>817565.811272473</v>
      </c>
      <c r="AR116" s="36">
        <v>810361.4858149999</v>
      </c>
      <c r="AS116" s="36">
        <v>813431.1328202</v>
      </c>
      <c r="AT116" s="36">
        <v>994010.7024653301</v>
      </c>
      <c r="AU116" s="36">
        <v>968831.3549595361</v>
      </c>
      <c r="AV116" s="36">
        <v>666725.941578869</v>
      </c>
      <c r="AW116" s="36">
        <v>322366.2150982</v>
      </c>
      <c r="AX116" s="36">
        <v>122536.33608178799</v>
      </c>
      <c r="AY116" s="36">
        <v>59598.11832</v>
      </c>
      <c r="AZ116" s="36">
        <v>57929.367807677</v>
      </c>
      <c r="BA116" s="36">
        <v>56787.77</v>
      </c>
      <c r="BB116" s="36">
        <v>61242.375095968</v>
      </c>
      <c r="BC116" s="36">
        <v>67647.709804944</v>
      </c>
      <c r="BD116" s="36">
        <v>2015611.0585225683</v>
      </c>
      <c r="BE116" s="36">
        <v>2033586.3942648002</v>
      </c>
      <c r="BF116" s="36">
        <v>2137880.23550802</v>
      </c>
      <c r="BG116" s="36">
        <v>1760941.4923732518</v>
      </c>
      <c r="BH116" s="36">
        <v>1531259.55123496</v>
      </c>
      <c r="BI116" s="36">
        <v>1462563.2507815</v>
      </c>
      <c r="BJ116" s="36">
        <v>158836.71848537197</v>
      </c>
      <c r="BK116" s="36">
        <v>161375.05642573698</v>
      </c>
      <c r="BL116" s="36">
        <v>210614.877215015</v>
      </c>
      <c r="BM116" s="36">
        <v>324424.4626328</v>
      </c>
      <c r="BN116" s="36">
        <v>379982.032740405</v>
      </c>
      <c r="BO116" s="36">
        <v>398604.89113585494</v>
      </c>
      <c r="BP116" s="36"/>
      <c r="BQ116" s="36">
        <v>482321.45499999996</v>
      </c>
      <c r="BR116" s="36"/>
      <c r="BS116" s="36"/>
      <c r="BT116" s="36"/>
      <c r="BU116" s="36">
        <v>624256.7579513999</v>
      </c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8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</row>
    <row r="117" outlineLevel="3">
      <c r="A117" s="1"/>
      <c r="B117" s="4"/>
      <c r="C117" s="23" t="s">
        <v>547</v>
      </c>
      <c r="D117" s="28">
        <f t="shared" si="1"/>
      </c>
      <c r="E117" s="28">
        <f t="shared" si="6"/>
      </c>
      <c r="F117" s="28">
        <f t="shared" si="11"/>
      </c>
      <c r="G117" s="28">
        <f t="shared" si="16"/>
      </c>
      <c r="H117" s="28">
        <f t="shared" si="21"/>
      </c>
      <c r="I117" s="28">
        <f t="shared" si="26"/>
      </c>
      <c r="J117" s="28">
        <f t="shared" si="31"/>
      </c>
      <c r="K117" s="29">
        <f t="shared" si="36"/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>
        <v>801390.6391756299</v>
      </c>
      <c r="BM117" s="15"/>
      <c r="BN117" s="15"/>
      <c r="BO117" s="15"/>
      <c r="BP117" s="15"/>
      <c r="BQ117" s="15">
        <v>891922.0699999998</v>
      </c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8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</row>
    <row r="118" outlineLevel="3">
      <c r="A118" s="1"/>
      <c r="B118" s="4"/>
      <c r="C118" s="38" t="s">
        <v>548</v>
      </c>
      <c r="D118" s="24">
        <f t="shared" si="1"/>
      </c>
      <c r="E118" s="24">
        <f t="shared" si="6"/>
      </c>
      <c r="F118" s="24">
        <f t="shared" si="11"/>
      </c>
      <c r="G118" s="24">
        <f t="shared" si="16"/>
      </c>
      <c r="H118" s="24">
        <f t="shared" si="21"/>
      </c>
      <c r="I118" s="24">
        <f t="shared" si="26"/>
      </c>
      <c r="J118" s="24">
        <f t="shared" si="31"/>
      </c>
      <c r="K118" s="37">
        <f t="shared" si="36"/>
      </c>
      <c r="L118" s="2"/>
      <c r="M118" s="36">
        <v>4527034.453842</v>
      </c>
      <c r="N118" s="36"/>
      <c r="O118" s="36">
        <v>4310068.719559301</v>
      </c>
      <c r="P118" s="36">
        <v>4320648.578051546</v>
      </c>
      <c r="Q118" s="36">
        <v>4206834.1015008</v>
      </c>
      <c r="R118" s="36">
        <v>3625545.1695524547</v>
      </c>
      <c r="S118" s="36">
        <v>3037505.86139876</v>
      </c>
      <c r="T118" s="36">
        <v>2302289.410653048</v>
      </c>
      <c r="U118" s="36">
        <v>2236416.0402408</v>
      </c>
      <c r="V118" s="36">
        <v>2394020.866328004</v>
      </c>
      <c r="W118" s="36">
        <v>2171541.411172308</v>
      </c>
      <c r="X118" s="36">
        <v>1601676.8454910428</v>
      </c>
      <c r="Y118" s="36">
        <v>1053985.9162360001</v>
      </c>
      <c r="Z118" s="36">
        <v>995982.782080644</v>
      </c>
      <c r="AA118" s="36">
        <v>1036952.7603636</v>
      </c>
      <c r="AB118" s="36">
        <v>1023158.5831811999</v>
      </c>
      <c r="AC118" s="36">
        <v>990115.8036997</v>
      </c>
      <c r="AD118" s="36">
        <v>917461.5537905641</v>
      </c>
      <c r="AE118" s="36">
        <v>778385.109146325</v>
      </c>
      <c r="AF118" s="36">
        <v>1033063.146985716</v>
      </c>
      <c r="AG118" s="36">
        <v>1004741.246344</v>
      </c>
      <c r="AH118" s="36">
        <v>970122.3667997159</v>
      </c>
      <c r="AI118" s="36">
        <v>948145.2300173141</v>
      </c>
      <c r="AJ118" s="36">
        <v>973100.898173613</v>
      </c>
      <c r="AK118" s="36">
        <v>955043.1839999999</v>
      </c>
      <c r="AL118" s="36">
        <v>978365.2320507661</v>
      </c>
      <c r="AM118" s="36">
        <v>942337.65590347</v>
      </c>
      <c r="AN118" s="36">
        <v>1185307.30576</v>
      </c>
      <c r="AO118" s="36">
        <v>1396093.3031211998</v>
      </c>
      <c r="AP118" s="36">
        <v>1344914.207721385</v>
      </c>
      <c r="AQ118" s="36">
        <v>1442066.8129984979</v>
      </c>
      <c r="AR118" s="36">
        <v>1467785.4097152478</v>
      </c>
      <c r="AS118" s="36">
        <v>1416658.4119908</v>
      </c>
      <c r="AT118" s="36">
        <v>1589149.68836756</v>
      </c>
      <c r="AU118" s="36">
        <v>1651069.7102056402</v>
      </c>
      <c r="AV118" s="36">
        <v>1428957.6300145518</v>
      </c>
      <c r="AW118" s="36">
        <v>1031188.6611272</v>
      </c>
      <c r="AX118" s="36">
        <v>931693.271609818</v>
      </c>
      <c r="AY118" s="36">
        <v>890698.8388799999</v>
      </c>
      <c r="AZ118" s="36">
        <v>1025602.797450821</v>
      </c>
      <c r="BA118" s="36">
        <v>941790.708</v>
      </c>
      <c r="BB118" s="36">
        <v>946711.3607377359</v>
      </c>
      <c r="BC118" s="36">
        <v>951357.999923322</v>
      </c>
      <c r="BD118" s="36">
        <v>2985234.8825716563</v>
      </c>
      <c r="BE118" s="36">
        <v>2974295.0029518004</v>
      </c>
      <c r="BF118" s="36">
        <v>3013173.82182762</v>
      </c>
      <c r="BG118" s="36">
        <v>2588116.036134732</v>
      </c>
      <c r="BH118" s="36">
        <v>2342248.67502668</v>
      </c>
      <c r="BI118" s="36">
        <v>2269425.8776165005</v>
      </c>
      <c r="BJ118" s="36">
        <v>971507.7974422959</v>
      </c>
      <c r="BK118" s="36">
        <v>949486.473077961</v>
      </c>
      <c r="BL118" s="36">
        <v>1012005.516390645</v>
      </c>
      <c r="BM118" s="36">
        <v>1169325.7972028</v>
      </c>
      <c r="BN118" s="36">
        <v>1193797.1583359032</v>
      </c>
      <c r="BO118" s="36">
        <v>1209100.1602219</v>
      </c>
      <c r="BP118" s="36">
        <v>1322969.7856510798</v>
      </c>
      <c r="BQ118" s="36">
        <v>1374243.525</v>
      </c>
      <c r="BR118" s="36">
        <v>1275953.9799450447</v>
      </c>
      <c r="BS118" s="36">
        <v>1343956.98022</v>
      </c>
      <c r="BT118" s="36">
        <v>1325251.6476264237</v>
      </c>
      <c r="BU118" s="36">
        <v>1182785.3358089998</v>
      </c>
      <c r="BV118" s="36">
        <v>1202863.1619066081</v>
      </c>
      <c r="BW118" s="36">
        <v>988946.540506</v>
      </c>
      <c r="BX118" s="36">
        <v>1051438.122332224</v>
      </c>
      <c r="BY118" s="36">
        <v>1301356.0536461</v>
      </c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8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</row>
    <row r="119" outlineLevel="2">
      <c r="A119" s="1"/>
      <c r="B119" s="4"/>
      <c r="C119" s="23" t="s">
        <v>549</v>
      </c>
      <c r="D119" s="28">
        <f t="shared" si="1"/>
      </c>
      <c r="E119" s="28">
        <f t="shared" si="6"/>
      </c>
      <c r="F119" s="28">
        <f t="shared" si="11"/>
      </c>
      <c r="G119" s="28">
        <f t="shared" si="16"/>
      </c>
      <c r="H119" s="28">
        <f t="shared" si="21"/>
      </c>
      <c r="I119" s="28">
        <f t="shared" si="26"/>
      </c>
      <c r="J119" s="28">
        <f t="shared" si="31"/>
      </c>
      <c r="K119" s="29">
        <f t="shared" si="36"/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>
        <v>0</v>
      </c>
      <c r="BE119" s="15"/>
      <c r="BF119" s="15"/>
      <c r="BG119" s="15"/>
      <c r="BH119" s="15">
        <v>22048.694802595997</v>
      </c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8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</row>
    <row r="120" outlineLevel="2">
      <c r="A120" s="1"/>
      <c r="B120" s="4"/>
      <c r="C120" s="23" t="s">
        <v>550</v>
      </c>
      <c r="D120" s="28">
        <f t="shared" si="1"/>
      </c>
      <c r="E120" s="28">
        <f t="shared" si="6"/>
      </c>
      <c r="F120" s="28">
        <f t="shared" si="11"/>
      </c>
      <c r="G120" s="28">
        <f t="shared" si="16"/>
      </c>
      <c r="H120" s="28">
        <f t="shared" si="21"/>
      </c>
      <c r="I120" s="28">
        <f t="shared" si="26"/>
      </c>
      <c r="J120" s="28">
        <f t="shared" si="31"/>
      </c>
      <c r="K120" s="29">
        <f t="shared" si="36"/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8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</row>
    <row r="121" outlineLevel="3">
      <c r="A121" s="1"/>
      <c r="B121" s="4"/>
      <c r="C121" s="23" t="s">
        <v>551</v>
      </c>
      <c r="D121" s="28">
        <f t="shared" si="1"/>
      </c>
      <c r="E121" s="28">
        <f t="shared" si="6"/>
      </c>
      <c r="F121" s="28">
        <f t="shared" si="11"/>
      </c>
      <c r="G121" s="28">
        <f t="shared" si="16"/>
      </c>
      <c r="H121" s="28">
        <f t="shared" si="21"/>
      </c>
      <c r="I121" s="28">
        <f t="shared" si="26"/>
      </c>
      <c r="J121" s="28">
        <f t="shared" si="31"/>
      </c>
      <c r="K121" s="29">
        <f t="shared" si="36"/>
      </c>
      <c r="M121" s="15">
        <v>167129.91230340002</v>
      </c>
      <c r="N121" s="15">
        <v>141855.528282672</v>
      </c>
      <c r="O121" s="15">
        <v>137515.63092392002</v>
      </c>
      <c r="P121" s="15">
        <v>191091.734945446</v>
      </c>
      <c r="Q121" s="15">
        <v>229253.446556</v>
      </c>
      <c r="R121" s="15">
        <v>261409.469216781</v>
      </c>
      <c r="S121" s="15">
        <v>186685.814851608</v>
      </c>
      <c r="T121" s="15">
        <v>138907.565191704</v>
      </c>
      <c r="U121" s="15">
        <v>145613.91575279998</v>
      </c>
      <c r="V121" s="15">
        <v>140600.74789602</v>
      </c>
      <c r="W121" s="15">
        <v>139036.460322893</v>
      </c>
      <c r="X121" s="15">
        <v>142646.417140954</v>
      </c>
      <c r="Y121" s="15">
        <v>94800.4054184</v>
      </c>
      <c r="Z121" s="15">
        <v>86999.037476328</v>
      </c>
      <c r="AA121" s="15">
        <v>90056.22477960002</v>
      </c>
      <c r="AB121" s="15">
        <v>41934.59381046399</v>
      </c>
      <c r="AC121" s="15">
        <v>48148.281127</v>
      </c>
      <c r="AD121" s="15">
        <v>44084.56731534401</v>
      </c>
      <c r="AE121" s="15">
        <v>51047.875024085995</v>
      </c>
      <c r="AF121" s="15">
        <v>60774.633695159995</v>
      </c>
      <c r="AG121" s="15">
        <v>69616.02747</v>
      </c>
      <c r="AH121" s="15">
        <v>72640.259776197</v>
      </c>
      <c r="AI121" s="15">
        <v>83137.39298349101</v>
      </c>
      <c r="AJ121" s="15">
        <v>91974.623434161</v>
      </c>
      <c r="AK121" s="15">
        <v>55589.8698</v>
      </c>
      <c r="AL121" s="15">
        <v>64630.15979675101</v>
      </c>
      <c r="AM121" s="15">
        <v>68969.29936778</v>
      </c>
      <c r="AN121" s="15">
        <v>73139.28632</v>
      </c>
      <c r="AO121" s="15">
        <v>43237.743433200005</v>
      </c>
      <c r="AP121" s="15">
        <v>40804.994434860004</v>
      </c>
      <c r="AQ121" s="15">
        <v>24442.488112707</v>
      </c>
      <c r="AR121" s="15">
        <v>18859.00713802</v>
      </c>
      <c r="AS121" s="15">
        <v>12563.3208158</v>
      </c>
      <c r="AT121" s="15">
        <v>16224.515212180002</v>
      </c>
      <c r="AU121" s="15">
        <v>13649.539915659001</v>
      </c>
      <c r="AV121" s="15">
        <v>13672.513523336998</v>
      </c>
      <c r="AW121" s="15">
        <v>12738.7555692</v>
      </c>
      <c r="AX121" s="15">
        <v>12023.899719473999</v>
      </c>
      <c r="AY121" s="15">
        <v>13103.320950000001</v>
      </c>
      <c r="AZ121" s="15">
        <v>14106.714152633</v>
      </c>
      <c r="BA121" s="15">
        <v>11231.394</v>
      </c>
      <c r="BB121" s="15">
        <v>77447.182480976</v>
      </c>
      <c r="BC121" s="15">
        <v>83038.180066932</v>
      </c>
      <c r="BD121" s="15">
        <v>84154.055436048</v>
      </c>
      <c r="BE121" s="15">
        <v>84159.784962</v>
      </c>
      <c r="BF121" s="15">
        <v>83280.80614329</v>
      </c>
      <c r="BG121" s="15">
        <v>79774.42306312999</v>
      </c>
      <c r="BH121" s="15">
        <v>79773.48469771599</v>
      </c>
      <c r="BI121" s="15">
        <v>83793.96313350002</v>
      </c>
      <c r="BJ121" s="15"/>
      <c r="BK121" s="15"/>
      <c r="BL121" s="15"/>
      <c r="BM121" s="15">
        <v>153377.1276752</v>
      </c>
      <c r="BN121" s="15"/>
      <c r="BO121" s="15"/>
      <c r="BP121" s="15"/>
      <c r="BQ121" s="15"/>
      <c r="BR121" s="15"/>
      <c r="BS121" s="15"/>
      <c r="BT121" s="15"/>
      <c r="BU121" s="15">
        <v>85417.56883379999</v>
      </c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8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</row>
    <row r="122" outlineLevel="3">
      <c r="A122" s="1"/>
      <c r="B122" s="4"/>
      <c r="C122" s="38" t="s">
        <v>552</v>
      </c>
      <c r="D122" s="24">
        <f t="shared" si="1"/>
      </c>
      <c r="E122" s="24">
        <f t="shared" si="6"/>
      </c>
      <c r="F122" s="24">
        <f t="shared" si="11"/>
      </c>
      <c r="G122" s="24">
        <f t="shared" si="16"/>
      </c>
      <c r="H122" s="24">
        <f t="shared" si="21"/>
      </c>
      <c r="I122" s="24">
        <f t="shared" si="26"/>
      </c>
      <c r="J122" s="24">
        <f t="shared" si="31"/>
      </c>
      <c r="K122" s="37">
        <f t="shared" si="36"/>
      </c>
      <c r="L122" s="2"/>
      <c r="M122" s="36">
        <v>167129.91230340002</v>
      </c>
      <c r="N122" s="36"/>
      <c r="O122" s="36">
        <v>137515.63092392002</v>
      </c>
      <c r="P122" s="36">
        <v>191091.734945446</v>
      </c>
      <c r="Q122" s="36">
        <v>229253.446556</v>
      </c>
      <c r="R122" s="36">
        <v>261409.469216781</v>
      </c>
      <c r="S122" s="36">
        <v>186685.814851608</v>
      </c>
      <c r="T122" s="36">
        <v>138907.565191704</v>
      </c>
      <c r="U122" s="36">
        <v>145613.91575279998</v>
      </c>
      <c r="V122" s="36">
        <v>140600.74789602</v>
      </c>
      <c r="W122" s="36">
        <v>139036.460322893</v>
      </c>
      <c r="X122" s="36">
        <v>142646.417140954</v>
      </c>
      <c r="Y122" s="36">
        <v>94800.4054184</v>
      </c>
      <c r="Z122" s="36">
        <v>86999.037476328</v>
      </c>
      <c r="AA122" s="36">
        <v>90056.22477960002</v>
      </c>
      <c r="AB122" s="36">
        <v>41934.59381046399</v>
      </c>
      <c r="AC122" s="36">
        <v>48148.281127</v>
      </c>
      <c r="AD122" s="36">
        <v>44084.56731534401</v>
      </c>
      <c r="AE122" s="36">
        <v>51047.875024085995</v>
      </c>
      <c r="AF122" s="36">
        <v>60774.633695159995</v>
      </c>
      <c r="AG122" s="36">
        <v>69616.02747</v>
      </c>
      <c r="AH122" s="36">
        <v>72640.259776197</v>
      </c>
      <c r="AI122" s="36">
        <v>83137.39298349101</v>
      </c>
      <c r="AJ122" s="36">
        <v>91974.623434161</v>
      </c>
      <c r="AK122" s="36">
        <v>55589.8698</v>
      </c>
      <c r="AL122" s="36">
        <v>64630.15979675101</v>
      </c>
      <c r="AM122" s="36">
        <v>68969.29936778</v>
      </c>
      <c r="AN122" s="36">
        <v>73139.28632</v>
      </c>
      <c r="AO122" s="36">
        <v>43237.743433200005</v>
      </c>
      <c r="AP122" s="36">
        <v>40804.994434860004</v>
      </c>
      <c r="AQ122" s="36">
        <v>24442.488112707</v>
      </c>
      <c r="AR122" s="36">
        <v>18859.00713802</v>
      </c>
      <c r="AS122" s="36">
        <v>12563.3208158</v>
      </c>
      <c r="AT122" s="36">
        <v>16224.515212180002</v>
      </c>
      <c r="AU122" s="36">
        <v>13649.539915659001</v>
      </c>
      <c r="AV122" s="36">
        <v>13672.513523336998</v>
      </c>
      <c r="AW122" s="36">
        <v>12738.7555692</v>
      </c>
      <c r="AX122" s="36">
        <v>12023.899719473999</v>
      </c>
      <c r="AY122" s="36">
        <v>13103.320950000001</v>
      </c>
      <c r="AZ122" s="36">
        <v>14106.714152633</v>
      </c>
      <c r="BA122" s="36">
        <v>11231.394</v>
      </c>
      <c r="BB122" s="36">
        <v>77447.182480976</v>
      </c>
      <c r="BC122" s="36">
        <v>83038.180066932</v>
      </c>
      <c r="BD122" s="36">
        <v>84154.055436048</v>
      </c>
      <c r="BE122" s="36">
        <v>84159.784962</v>
      </c>
      <c r="BF122" s="36">
        <v>83280.80614329</v>
      </c>
      <c r="BG122" s="36">
        <v>79774.42306312999</v>
      </c>
      <c r="BH122" s="36">
        <v>79773.48469771599</v>
      </c>
      <c r="BI122" s="36">
        <v>83793.96313350002</v>
      </c>
      <c r="BJ122" s="36"/>
      <c r="BK122" s="36"/>
      <c r="BL122" s="36"/>
      <c r="BM122" s="36">
        <v>153377.1276752</v>
      </c>
      <c r="BN122" s="36"/>
      <c r="BO122" s="36"/>
      <c r="BP122" s="36"/>
      <c r="BQ122" s="36"/>
      <c r="BR122" s="36"/>
      <c r="BS122" s="36"/>
      <c r="BT122" s="36"/>
      <c r="BU122" s="36">
        <v>85417.56883379999</v>
      </c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8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</row>
    <row r="123" outlineLevel="2">
      <c r="A123" s="1"/>
      <c r="B123" s="4"/>
      <c r="C123" s="23" t="s">
        <v>553</v>
      </c>
      <c r="D123" s="28">
        <f t="shared" si="1"/>
      </c>
      <c r="E123" s="28">
        <f t="shared" si="6"/>
      </c>
      <c r="F123" s="28">
        <f t="shared" si="11"/>
      </c>
      <c r="G123" s="28">
        <f t="shared" si="16"/>
      </c>
      <c r="H123" s="28">
        <f t="shared" si="21"/>
      </c>
      <c r="I123" s="28">
        <f t="shared" si="26"/>
      </c>
      <c r="J123" s="28">
        <f t="shared" si="31"/>
      </c>
      <c r="K123" s="29">
        <f t="shared" si="36"/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>
        <v>79100.291383932</v>
      </c>
      <c r="BK123" s="15">
        <v>144863.923056083</v>
      </c>
      <c r="BL123" s="15">
        <v>153527.739732465</v>
      </c>
      <c r="BM123" s="15"/>
      <c r="BN123" s="15">
        <v>154377.553553301</v>
      </c>
      <c r="BO123" s="15">
        <v>167753.044871905</v>
      </c>
      <c r="BP123" s="15">
        <v>164169.45272322</v>
      </c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8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</row>
    <row r="124" outlineLevel="2">
      <c r="A124" s="1"/>
      <c r="B124" s="4"/>
      <c r="C124" s="23" t="s">
        <v>554</v>
      </c>
      <c r="D124" s="28">
        <f t="shared" si="1"/>
      </c>
      <c r="E124" s="28">
        <f t="shared" si="6"/>
      </c>
      <c r="F124" s="28">
        <f t="shared" si="11"/>
      </c>
      <c r="G124" s="28">
        <f t="shared" si="16"/>
      </c>
      <c r="H124" s="28">
        <f t="shared" si="21"/>
      </c>
      <c r="I124" s="28">
        <f t="shared" si="26"/>
      </c>
      <c r="J124" s="28">
        <f t="shared" si="31"/>
      </c>
      <c r="K124" s="29">
        <f t="shared" si="36"/>
      </c>
      <c r="M124" s="15">
        <v>2005330.8731958</v>
      </c>
      <c r="N124" s="15">
        <v>2086512.057552482</v>
      </c>
      <c r="O124" s="15">
        <v>2002890.82788694</v>
      </c>
      <c r="P124" s="15">
        <v>1988550.782090852</v>
      </c>
      <c r="Q124" s="15">
        <v>2088512.0782864</v>
      </c>
      <c r="R124" s="15">
        <v>2213411.4436373757</v>
      </c>
      <c r="S124" s="15">
        <v>2195365.9531221525</v>
      </c>
      <c r="T124" s="15">
        <v>2264815.507775568</v>
      </c>
      <c r="U124" s="15">
        <v>2255250.5683512</v>
      </c>
      <c r="V124" s="15">
        <v>1991696.173438506</v>
      </c>
      <c r="W124" s="15">
        <v>1949395.5329508868</v>
      </c>
      <c r="X124" s="15">
        <v>1887669.717598941</v>
      </c>
      <c r="Y124" s="15">
        <v>1775233.2080824</v>
      </c>
      <c r="Z124" s="15">
        <v>1505810.958029604</v>
      </c>
      <c r="AA124" s="15">
        <v>1296514.3587664</v>
      </c>
      <c r="AB124" s="15">
        <v>1097752.6460946</v>
      </c>
      <c r="AC124" s="15">
        <v>930634.9301198001</v>
      </c>
      <c r="AD124" s="15">
        <v>778747.0214179641</v>
      </c>
      <c r="AE124" s="15">
        <v>696070.9600645531</v>
      </c>
      <c r="AF124" s="15">
        <v>642780.29160576</v>
      </c>
      <c r="AG124" s="15">
        <v>598611.0248887999</v>
      </c>
      <c r="AH124" s="15">
        <v>553060.049161533</v>
      </c>
      <c r="AI124" s="15">
        <v>553841.3550659941</v>
      </c>
      <c r="AJ124" s="15">
        <v>549400.233489414</v>
      </c>
      <c r="AK124" s="15">
        <v>549535.6671999999</v>
      </c>
      <c r="AL124" s="15">
        <v>482483.799797325</v>
      </c>
      <c r="AM124" s="15">
        <v>445495.61995970504</v>
      </c>
      <c r="AN124" s="15">
        <v>447793.20816</v>
      </c>
      <c r="AO124" s="15">
        <v>407834.270789</v>
      </c>
      <c r="AP124" s="15">
        <v>369477.402934255</v>
      </c>
      <c r="AQ124" s="15">
        <v>329438.258990278</v>
      </c>
      <c r="AR124" s="15">
        <v>350945.94354760397</v>
      </c>
      <c r="AS124" s="15">
        <v>254759.1365428</v>
      </c>
      <c r="AT124" s="15">
        <v>238992.626309745</v>
      </c>
      <c r="AU124" s="15">
        <v>205420.30850917898</v>
      </c>
      <c r="AV124" s="15">
        <v>233204.100001741</v>
      </c>
      <c r="AW124" s="15">
        <v>188804.443615</v>
      </c>
      <c r="AX124" s="15">
        <v>172543.83063239398</v>
      </c>
      <c r="AY124" s="15">
        <v>171332.17908</v>
      </c>
      <c r="AZ124" s="15">
        <v>199061.014216031</v>
      </c>
      <c r="BA124" s="15">
        <v>162077.752</v>
      </c>
      <c r="BB124" s="15">
        <v>165200.43446587998</v>
      </c>
      <c r="BC124" s="15">
        <v>167967.08319108599</v>
      </c>
      <c r="BD124" s="15">
        <v>259379.688366084</v>
      </c>
      <c r="BE124" s="15">
        <v>238714.43571000002</v>
      </c>
      <c r="BF124" s="15">
        <v>242137.28358971997</v>
      </c>
      <c r="BG124" s="15">
        <v>286649.014356156</v>
      </c>
      <c r="BH124" s="15">
        <v>388258.183477628</v>
      </c>
      <c r="BI124" s="15">
        <v>452733.2545565</v>
      </c>
      <c r="BJ124" s="15">
        <v>343856.082994532</v>
      </c>
      <c r="BK124" s="15">
        <v>348813.21206440096</v>
      </c>
      <c r="BL124" s="15">
        <v>245684.72968399498</v>
      </c>
      <c r="BM124" s="15">
        <v>461251.46915759996</v>
      </c>
      <c r="BN124" s="15">
        <v>369241.51991856005</v>
      </c>
      <c r="BO124" s="15">
        <v>384894.12106023997</v>
      </c>
      <c r="BP124" s="15">
        <v>224239.933504125</v>
      </c>
      <c r="BQ124" s="15">
        <v>254384.73999999996</v>
      </c>
      <c r="BR124" s="15">
        <v>334004.971930275</v>
      </c>
      <c r="BS124" s="15">
        <v>304225.58272</v>
      </c>
      <c r="BT124" s="15">
        <v>211990.572148602</v>
      </c>
      <c r="BU124" s="15">
        <v>249658.3239234</v>
      </c>
      <c r="BV124" s="15">
        <v>224536.305593352</v>
      </c>
      <c r="BW124" s="15"/>
      <c r="BX124" s="15">
        <v>168909.28205269802</v>
      </c>
      <c r="BY124" s="15">
        <v>202040.5297107</v>
      </c>
      <c r="BZ124" s="15">
        <v>234439.9994087423</v>
      </c>
      <c r="CA124" s="15">
        <v>155440.0015305213</v>
      </c>
      <c r="CB124" s="15"/>
      <c r="CC124" s="15">
        <v>225999.99892689096</v>
      </c>
      <c r="CD124" s="15"/>
      <c r="CE124" s="15">
        <v>260185.00234129032</v>
      </c>
      <c r="CF124" s="15"/>
      <c r="CG124" s="15">
        <v>228062.00319061475</v>
      </c>
      <c r="CH124" s="15">
        <v>331892.0040688067</v>
      </c>
      <c r="CI124" s="15">
        <v>229547.99889128318</v>
      </c>
      <c r="CJ124" s="15">
        <v>217601.00316847945</v>
      </c>
      <c r="CK124" s="15">
        <v>207045.99956209774</v>
      </c>
      <c r="CL124" s="15">
        <v>333471.0017289371</v>
      </c>
      <c r="CM124" s="15">
        <v>199517.00239420403</v>
      </c>
      <c r="CN124" s="15">
        <v>119283.99993894807</v>
      </c>
      <c r="CO124" s="15">
        <v>51999.99988017744</v>
      </c>
      <c r="CP124" s="15">
        <v>229208.0020831065</v>
      </c>
      <c r="CQ124" s="15">
        <v>124264.000378533</v>
      </c>
      <c r="CR124" s="15">
        <v>45999.999657349224</v>
      </c>
      <c r="CS124" s="15">
        <v>33000.00029991324</v>
      </c>
      <c r="CT124" s="15"/>
      <c r="CU124" s="15">
        <v>266000.00217954017</v>
      </c>
      <c r="CV124" s="15"/>
      <c r="CW124" s="15">
        <v>281000.0007635866</v>
      </c>
      <c r="CX124" s="15">
        <v>543196.9988376236</v>
      </c>
      <c r="CY124" s="15">
        <v>200219.99850857523</v>
      </c>
      <c r="CZ124" s="15">
        <v>223514.00012181062</v>
      </c>
      <c r="DA124" s="15">
        <v>187200.00201484107</v>
      </c>
      <c r="DB124" s="15">
        <v>100574.99862464894</v>
      </c>
      <c r="DC124" s="8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</row>
    <row r="125" outlineLevel="2">
      <c r="A125" s="1"/>
      <c r="B125" s="4"/>
      <c r="C125" s="23" t="s">
        <v>555</v>
      </c>
      <c r="D125" s="28">
        <f t="shared" si="1"/>
      </c>
      <c r="E125" s="28">
        <f t="shared" si="6"/>
      </c>
      <c r="F125" s="28">
        <f t="shared" si="11"/>
      </c>
      <c r="G125" s="28">
        <f t="shared" si="16"/>
      </c>
      <c r="H125" s="28">
        <f t="shared" si="21"/>
      </c>
      <c r="I125" s="28">
        <f t="shared" si="26"/>
      </c>
      <c r="J125" s="28">
        <f t="shared" si="31"/>
      </c>
      <c r="K125" s="29">
        <f t="shared" si="36"/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>
        <v>0</v>
      </c>
      <c r="BK125" s="15">
        <v>0</v>
      </c>
      <c r="BL125" s="15">
        <v>182386.230597305</v>
      </c>
      <c r="BM125" s="15"/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0</v>
      </c>
      <c r="BU125" s="15"/>
      <c r="BV125" s="15">
        <v>0</v>
      </c>
      <c r="BW125" s="15"/>
      <c r="BX125" s="15">
        <v>0</v>
      </c>
      <c r="BY125" s="15">
        <v>0</v>
      </c>
      <c r="BZ125" s="15">
        <v>0</v>
      </c>
      <c r="CA125" s="15">
        <v>0</v>
      </c>
      <c r="CB125" s="15"/>
      <c r="CC125" s="15">
        <v>0</v>
      </c>
      <c r="CD125" s="15"/>
      <c r="CE125" s="15">
        <v>0</v>
      </c>
      <c r="CF125" s="15"/>
      <c r="CG125" s="15">
        <v>0</v>
      </c>
      <c r="CH125" s="15">
        <v>0</v>
      </c>
      <c r="CI125" s="15">
        <v>0</v>
      </c>
      <c r="CJ125" s="15">
        <v>0</v>
      </c>
      <c r="CK125" s="15">
        <v>0</v>
      </c>
      <c r="CL125" s="15">
        <v>0</v>
      </c>
      <c r="CM125" s="15">
        <v>0</v>
      </c>
      <c r="CN125" s="15">
        <v>0</v>
      </c>
      <c r="CO125" s="15">
        <v>0</v>
      </c>
      <c r="CP125" s="15">
        <v>0</v>
      </c>
      <c r="CQ125" s="15">
        <v>0</v>
      </c>
      <c r="CR125" s="15">
        <v>0</v>
      </c>
      <c r="CS125" s="15">
        <v>0</v>
      </c>
      <c r="CT125" s="15"/>
      <c r="CU125" s="15">
        <v>0</v>
      </c>
      <c r="CV125" s="15"/>
      <c r="CW125" s="15">
        <v>0</v>
      </c>
      <c r="CX125" s="15">
        <v>0</v>
      </c>
      <c r="CY125" s="15">
        <v>0</v>
      </c>
      <c r="CZ125" s="15">
        <v>0</v>
      </c>
      <c r="DA125" s="15">
        <v>0</v>
      </c>
      <c r="DB125" s="15">
        <v>0</v>
      </c>
      <c r="DC125" s="8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outlineLevel="2">
      <c r="A126" s="1"/>
      <c r="B126" s="4"/>
      <c r="C126" s="23" t="s">
        <v>556</v>
      </c>
      <c r="D126" s="28">
        <f t="shared" si="1"/>
      </c>
      <c r="E126" s="28">
        <f t="shared" si="6"/>
      </c>
      <c r="F126" s="28">
        <f t="shared" si="11"/>
      </c>
      <c r="G126" s="28">
        <f t="shared" si="16"/>
      </c>
      <c r="H126" s="28">
        <f t="shared" si="21"/>
      </c>
      <c r="I126" s="28">
        <f t="shared" si="26"/>
      </c>
      <c r="J126" s="28">
        <f t="shared" si="31"/>
      </c>
      <c r="K126" s="29">
        <f t="shared" si="36"/>
      </c>
      <c r="M126" s="15">
        <v>2484959.2670604</v>
      </c>
      <c r="N126" s="15">
        <v>1917522.7215012778</v>
      </c>
      <c r="O126" s="15">
        <v>401100.66888416006</v>
      </c>
      <c r="P126" s="15">
        <v>392470.444833336</v>
      </c>
      <c r="Q126" s="15">
        <v>325741.9899152</v>
      </c>
      <c r="R126" s="15">
        <v>279939.11009912996</v>
      </c>
      <c r="S126" s="15">
        <v>257419.33045850403</v>
      </c>
      <c r="T126" s="15">
        <v>246878.52132864002</v>
      </c>
      <c r="U126" s="15">
        <v>246142.96506479997</v>
      </c>
      <c r="V126" s="15">
        <v>164791.363847946</v>
      </c>
      <c r="W126" s="15">
        <v>129365.28939708498</v>
      </c>
      <c r="X126" s="15">
        <v>134910.351304846</v>
      </c>
      <c r="Y126" s="15">
        <v>93619.4182352</v>
      </c>
      <c r="Z126" s="15">
        <v>75242.61561114</v>
      </c>
      <c r="AA126" s="15">
        <v>75994.6822212</v>
      </c>
      <c r="AB126" s="15">
        <v>67427.989162664</v>
      </c>
      <c r="AC126" s="15">
        <v>158140.03577900003</v>
      </c>
      <c r="AD126" s="15">
        <v>138481.348982436</v>
      </c>
      <c r="AE126" s="15">
        <v>58637.434043214</v>
      </c>
      <c r="AF126" s="15">
        <v>49588.71494345999</v>
      </c>
      <c r="AG126" s="15">
        <v>58193.6567278</v>
      </c>
      <c r="AH126" s="15">
        <v>54111.126197505</v>
      </c>
      <c r="AI126" s="15">
        <v>56283.67845621201</v>
      </c>
      <c r="AJ126" s="15">
        <v>52006.772630395004</v>
      </c>
      <c r="AK126" s="15">
        <v>51813.250799999994</v>
      </c>
      <c r="AL126" s="15">
        <v>55486.609506222005</v>
      </c>
      <c r="AM126" s="15">
        <v>56608.05857903501</v>
      </c>
      <c r="AN126" s="15">
        <v>52193.444879999995</v>
      </c>
      <c r="AO126" s="15">
        <v>100500.6330338</v>
      </c>
      <c r="AP126" s="15">
        <v>84910.54852781001</v>
      </c>
      <c r="AQ126" s="15">
        <v>68027.966877091</v>
      </c>
      <c r="AR126" s="15">
        <v>53547.605566524</v>
      </c>
      <c r="AS126" s="15">
        <v>46212.323000799995</v>
      </c>
      <c r="AT126" s="15">
        <v>51264.588909655</v>
      </c>
      <c r="AU126" s="15">
        <v>47819.259520356</v>
      </c>
      <c r="AV126" s="15">
        <v>43174.027639936</v>
      </c>
      <c r="AW126" s="15">
        <v>42243.700571400004</v>
      </c>
      <c r="AX126" s="15">
        <v>41357.747486488</v>
      </c>
      <c r="AY126" s="15">
        <v>42267.6186</v>
      </c>
      <c r="AZ126" s="15">
        <v>37384.499143031004</v>
      </c>
      <c r="BA126" s="15">
        <v>37911.08</v>
      </c>
      <c r="BB126" s="15">
        <v>41801.54892535599</v>
      </c>
      <c r="BC126" s="15">
        <v>46444.04319970199</v>
      </c>
      <c r="BD126" s="15">
        <v>46730.26603159201</v>
      </c>
      <c r="BE126" s="15">
        <v>49099.33306080001</v>
      </c>
      <c r="BF126" s="15">
        <v>47844.88999974</v>
      </c>
      <c r="BG126" s="15">
        <v>44437.742328755994</v>
      </c>
      <c r="BH126" s="15">
        <v>41929.340904528</v>
      </c>
      <c r="BI126" s="15">
        <v>42651.46217600001</v>
      </c>
      <c r="BJ126" s="15">
        <v>42308.554174608</v>
      </c>
      <c r="BK126" s="15">
        <v>41046.986297289</v>
      </c>
      <c r="BL126" s="15">
        <v>42902.11183412</v>
      </c>
      <c r="BM126" s="15">
        <v>44352.0166268</v>
      </c>
      <c r="BN126" s="15">
        <v>46307.777245158</v>
      </c>
      <c r="BO126" s="15">
        <v>49539.87853831</v>
      </c>
      <c r="BP126" s="15">
        <v>48546.403336619995</v>
      </c>
      <c r="BQ126" s="15">
        <v>348792.615</v>
      </c>
      <c r="BR126" s="15">
        <v>304133.034719988</v>
      </c>
      <c r="BS126" s="15">
        <v>11205.34208</v>
      </c>
      <c r="BT126" s="15">
        <v>9173.954653992</v>
      </c>
      <c r="BU126" s="15">
        <v>8153.907178199999</v>
      </c>
      <c r="BV126" s="15">
        <v>95947.681350492</v>
      </c>
      <c r="BW126" s="15">
        <v>625509.143335</v>
      </c>
      <c r="BX126" s="15">
        <v>85188.11880706601</v>
      </c>
      <c r="BY126" s="15">
        <v>2952.8742909999996</v>
      </c>
      <c r="BZ126" s="15">
        <v>1385008.9965070074</v>
      </c>
      <c r="CA126" s="15">
        <v>4102662.040396369</v>
      </c>
      <c r="CB126" s="15">
        <v>1774999.989489639</v>
      </c>
      <c r="CC126" s="15">
        <v>1219999.9942071107</v>
      </c>
      <c r="CD126" s="15">
        <v>2177000.017365864</v>
      </c>
      <c r="CE126" s="15">
        <v>1460136.0131391215</v>
      </c>
      <c r="CF126" s="15">
        <v>2186000.02046096</v>
      </c>
      <c r="CG126" s="15">
        <v>1320968.0184805007</v>
      </c>
      <c r="CH126" s="15">
        <v>3830841.0469639273</v>
      </c>
      <c r="CI126" s="15">
        <v>1530794.9926062603</v>
      </c>
      <c r="CJ126" s="15">
        <v>2518841.036676743</v>
      </c>
      <c r="CK126" s="15">
        <v>1513778.9967983575</v>
      </c>
      <c r="CL126" s="15">
        <v>2610658.0135354004</v>
      </c>
      <c r="CM126" s="15">
        <v>2669770.03203724</v>
      </c>
      <c r="CN126" s="15">
        <v>2718758.9986084844</v>
      </c>
      <c r="CO126" s="15">
        <v>1494999.9965551014</v>
      </c>
      <c r="CP126" s="15">
        <v>1995390.018134663</v>
      </c>
      <c r="CQ126" s="15">
        <v>1772190.005398445</v>
      </c>
      <c r="CR126" s="15">
        <v>1383999.9896906808</v>
      </c>
      <c r="CS126" s="15">
        <v>564000.00512579</v>
      </c>
      <c r="CT126" s="15">
        <v>1618999.974020911</v>
      </c>
      <c r="CU126" s="15">
        <v>594000.0048670934</v>
      </c>
      <c r="CV126" s="15">
        <v>1574000.0085695486</v>
      </c>
      <c r="CW126" s="15">
        <v>621000.0016874991</v>
      </c>
      <c r="CX126" s="15">
        <v>841657.9981989529</v>
      </c>
      <c r="CY126" s="15">
        <v>794681.9940804694</v>
      </c>
      <c r="CZ126" s="15">
        <v>596889.0003252925</v>
      </c>
      <c r="DA126" s="15">
        <v>231800.00249487266</v>
      </c>
      <c r="DB126" s="15">
        <v>242552.99668311683</v>
      </c>
      <c r="DC126" s="8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outlineLevel="2">
      <c r="A127" s="1"/>
      <c r="B127" s="4"/>
      <c r="C127" s="38" t="s">
        <v>557</v>
      </c>
      <c r="D127" s="24">
        <f t="shared" si="1"/>
      </c>
      <c r="E127" s="24">
        <f t="shared" si="6"/>
      </c>
      <c r="F127" s="24">
        <f t="shared" si="11"/>
      </c>
      <c r="G127" s="24">
        <f t="shared" si="16"/>
      </c>
      <c r="H127" s="24">
        <f t="shared" si="21"/>
      </c>
      <c r="I127" s="24">
        <f t="shared" si="26"/>
      </c>
      <c r="J127" s="24">
        <f t="shared" si="31"/>
      </c>
      <c r="K127" s="37">
        <f t="shared" si="36"/>
      </c>
      <c r="L127" s="2"/>
      <c r="M127" s="36">
        <v>109579510.51346761</v>
      </c>
      <c r="N127" s="36">
        <v>107316699.615368217</v>
      </c>
      <c r="O127" s="36">
        <v>104223586.413816422</v>
      </c>
      <c r="P127" s="36">
        <v>104066191.278785422</v>
      </c>
      <c r="Q127" s="36">
        <v>1.0863589089262961E8</v>
      </c>
      <c r="R127" s="36">
        <v>106014145.576538339</v>
      </c>
      <c r="S127" s="36">
        <v>102400557.428419068</v>
      </c>
      <c r="T127" s="36">
        <v>100441823.369654283</v>
      </c>
      <c r="U127" s="36">
        <v>94908106.382803187</v>
      </c>
      <c r="V127" s="36">
        <v>83039414.900481984</v>
      </c>
      <c r="W127" s="36">
        <v>82226618.884322643</v>
      </c>
      <c r="X127" s="36">
        <v>79509415.012718037</v>
      </c>
      <c r="Y127" s="36">
        <v>76501579.644608811</v>
      </c>
      <c r="Z127" s="36">
        <v>70456308.214625463</v>
      </c>
      <c r="AA127" s="36">
        <v>66351015.457916804</v>
      </c>
      <c r="AB127" s="36">
        <v>62496519.580272362</v>
      </c>
      <c r="AC127" s="36">
        <v>59814835.507192805</v>
      </c>
      <c r="AD127" s="36">
        <v>55567414.886462502</v>
      </c>
      <c r="AE127" s="36">
        <v>53958967.961404666</v>
      </c>
      <c r="AF127" s="36">
        <v>51292465.13964989</v>
      </c>
      <c r="AG127" s="36">
        <v>48150621.559900202</v>
      </c>
      <c r="AH127" s="36">
        <v>41361796.056123041</v>
      </c>
      <c r="AI127" s="36">
        <v>39754863.251383342</v>
      </c>
      <c r="AJ127" s="36">
        <v>38748048.464261971</v>
      </c>
      <c r="AK127" s="36">
        <v>37221817.347000003</v>
      </c>
      <c r="AL127" s="36">
        <v>36460914.455389082</v>
      </c>
      <c r="AM127" s="36">
        <v>35764015.115148626</v>
      </c>
      <c r="AN127" s="36">
        <v>38618949.754079998</v>
      </c>
      <c r="AO127" s="36">
        <v>38222276.3719422</v>
      </c>
      <c r="AP127" s="36">
        <v>37370172.736706987</v>
      </c>
      <c r="AQ127" s="36">
        <v>37793325.993134223</v>
      </c>
      <c r="AR127" s="36">
        <v>36563798.002167709</v>
      </c>
      <c r="AS127" s="36">
        <v>32911884.217135202</v>
      </c>
      <c r="AT127" s="36">
        <v>32129588.606043614</v>
      </c>
      <c r="AU127" s="36">
        <v>29434800.983980533</v>
      </c>
      <c r="AV127" s="36">
        <v>28188825.788394526</v>
      </c>
      <c r="AW127" s="36">
        <v>26928020.127346601</v>
      </c>
      <c r="AX127" s="36">
        <v>26512019.94744537</v>
      </c>
      <c r="AY127" s="36">
        <v>28140920.731320001</v>
      </c>
      <c r="AZ127" s="36">
        <v>27612212.305211365</v>
      </c>
      <c r="BA127" s="36">
        <v>27385784.596000001</v>
      </c>
      <c r="BB127" s="36">
        <v>28676952.022561431</v>
      </c>
      <c r="BC127" s="36">
        <v>29702388.186669573</v>
      </c>
      <c r="BD127" s="36">
        <v>30982009.899644546</v>
      </c>
      <c r="BE127" s="36">
        <v>30213128.931372002</v>
      </c>
      <c r="BF127" s="36">
        <v>28360943.879266888</v>
      </c>
      <c r="BG127" s="36">
        <v>27032179.497800693</v>
      </c>
      <c r="BH127" s="36">
        <v>25544095.121445861</v>
      </c>
      <c r="BI127" s="36">
        <v>24551465.454091504</v>
      </c>
      <c r="BJ127" s="36">
        <v>21482433.602652848</v>
      </c>
      <c r="BK127" s="36">
        <v>20334008.661025152</v>
      </c>
      <c r="BL127" s="36">
        <v>19117348.121393234</v>
      </c>
      <c r="BM127" s="36">
        <v>18842883.155397598</v>
      </c>
      <c r="BN127" s="36">
        <v>17599068.598275475</v>
      </c>
      <c r="BO127" s="36">
        <v>18781856.739819024</v>
      </c>
      <c r="BP127" s="36">
        <v>16976157.278136525</v>
      </c>
      <c r="BQ127" s="36">
        <v>15803501.679999998</v>
      </c>
      <c r="BR127" s="36">
        <v>13499514.817247508</v>
      </c>
      <c r="BS127" s="36">
        <v>12211099.725200001</v>
      </c>
      <c r="BT127" s="36">
        <v>11309581.407263802</v>
      </c>
      <c r="BU127" s="36">
        <v>10466394.632714998</v>
      </c>
      <c r="BV127" s="36">
        <v>9286873.380112357</v>
      </c>
      <c r="BW127" s="36">
        <v>8463590.609627999</v>
      </c>
      <c r="BX127" s="36">
        <v>8375061.934084274</v>
      </c>
      <c r="BY127" s="36">
        <v>9324330.723294599</v>
      </c>
      <c r="BZ127" s="36">
        <v>9847148.97516549</v>
      </c>
      <c r="CA127" s="36">
        <v>12102794.119168708</v>
      </c>
      <c r="CB127" s="36">
        <v>1.0378999938542515E7</v>
      </c>
      <c r="CC127" s="36">
        <v>9899999.952992126</v>
      </c>
      <c r="CD127" s="36">
        <v>10296000.082130885</v>
      </c>
      <c r="CE127" s="36">
        <v>10150244.09133758</v>
      </c>
      <c r="CF127" s="36">
        <v>9752000.091278721</v>
      </c>
      <c r="CG127" s="36">
        <v>9641418.134884596</v>
      </c>
      <c r="CH127" s="36">
        <v>11245682.13786565</v>
      </c>
      <c r="CI127" s="36">
        <v>9704227.953128578</v>
      </c>
      <c r="CJ127" s="36">
        <v>9330421.135859886</v>
      </c>
      <c r="CK127" s="36">
        <v>9371258.980179789</v>
      </c>
      <c r="CL127" s="36">
        <v>9605169.049799632</v>
      </c>
      <c r="CM127" s="36">
        <v>10036327.120435925</v>
      </c>
      <c r="CN127" s="36">
        <v>10205554.994776592</v>
      </c>
      <c r="CO127" s="36">
        <v>9953999.977063198</v>
      </c>
      <c r="CP127" s="36">
        <v>8373877.076104138</v>
      </c>
      <c r="CQ127" s="36">
        <v>7927143.024147663</v>
      </c>
      <c r="CR127" s="36">
        <v>7432999.944632103</v>
      </c>
      <c r="CS127" s="36">
        <v>7082000.064363199</v>
      </c>
      <c r="CT127" s="36">
        <v>7311999.88266887</v>
      </c>
      <c r="CU127" s="36">
        <v>7541000.061789145</v>
      </c>
      <c r="CV127" s="36">
        <v>7490000.040778857</v>
      </c>
      <c r="CW127" s="36">
        <v>8294000.022538032</v>
      </c>
      <c r="CX127" s="36">
        <v>8981437.980780799</v>
      </c>
      <c r="CY127" s="36">
        <v>8386287.937531128</v>
      </c>
      <c r="CZ127" s="36">
        <v>5607314.003055873</v>
      </c>
      <c r="DA127" s="36">
        <v>3477600.037429548</v>
      </c>
      <c r="DB127" s="36">
        <v>2771640.9620981417</v>
      </c>
      <c r="DC127" s="8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outlineLevel="1">
      <c r="A128" s="1"/>
      <c r="B128" s="4"/>
      <c r="C128" s="34" t="s">
        <v>44</v>
      </c>
      <c r="D128" s="24">
        <f t="shared" si="1"/>
      </c>
      <c r="E128" s="24">
        <f t="shared" si="6"/>
      </c>
      <c r="F128" s="24">
        <f t="shared" si="11"/>
      </c>
      <c r="G128" s="24">
        <f t="shared" si="16"/>
      </c>
      <c r="H128" s="24">
        <f t="shared" si="21"/>
      </c>
      <c r="I128" s="24">
        <f t="shared" si="26"/>
      </c>
      <c r="J128" s="24">
        <f t="shared" si="31"/>
      </c>
      <c r="K128" s="37">
        <f t="shared" si="36"/>
      </c>
      <c r="L128" s="39"/>
      <c r="M128" s="24">
        <v>203496069.336412191</v>
      </c>
      <c r="N128" s="24">
        <v>195084895.954193056</v>
      </c>
      <c r="O128" s="24">
        <v>183886024.70961228</v>
      </c>
      <c r="P128" s="24">
        <v>180600132.644972026</v>
      </c>
      <c r="Q128" s="24">
        <v>180037637.529332787</v>
      </c>
      <c r="R128" s="24">
        <v>170907436.946485609</v>
      </c>
      <c r="S128" s="24">
        <v>165326211.795828074</v>
      </c>
      <c r="T128" s="24">
        <v>166162096.568304449</v>
      </c>
      <c r="U128" s="24">
        <v>161826314.420008779</v>
      </c>
      <c r="V128" s="24">
        <v>146659141.322683066</v>
      </c>
      <c r="W128" s="24">
        <v>146451265.137422651</v>
      </c>
      <c r="X128" s="24">
        <v>139821145.265016437</v>
      </c>
      <c r="Y128" s="24">
        <v>134542328.799595207</v>
      </c>
      <c r="Z128" s="24">
        <v>119684793.172220483</v>
      </c>
      <c r="AA128" s="24">
        <v>110825624.824380815</v>
      </c>
      <c r="AB128" s="24">
        <v>102529635.132873893</v>
      </c>
      <c r="AC128" s="24">
        <v>98971086.339044511</v>
      </c>
      <c r="AD128" s="24">
        <v>91196270.052316263</v>
      </c>
      <c r="AE128" s="24">
        <v>83170509.056979045</v>
      </c>
      <c r="AF128" s="24">
        <v>78005848.572767809</v>
      </c>
      <c r="AG128" s="24">
        <v>75616862.259949997</v>
      </c>
      <c r="AH128" s="24">
        <v>68707416.051553339</v>
      </c>
      <c r="AI128" s="24">
        <v>72427094.590496674</v>
      </c>
      <c r="AJ128" s="24">
        <v>70862016.837511778</v>
      </c>
      <c r="AK128" s="24">
        <v>68339840.177599996</v>
      </c>
      <c r="AL128" s="24">
        <v>64667511.102352791</v>
      </c>
      <c r="AM128" s="24">
        <v>67105525.069655232</v>
      </c>
      <c r="AN128" s="24">
        <v>70654892.190879986</v>
      </c>
      <c r="AO128" s="24">
        <v>67101447.096535996</v>
      </c>
      <c r="AP128" s="24">
        <v>6.054602447303809E7</v>
      </c>
      <c r="AQ128" s="24">
        <v>65373537.587503776</v>
      </c>
      <c r="AR128" s="24">
        <v>63785871.938825034</v>
      </c>
      <c r="AS128" s="24">
        <v>58097942.132593401</v>
      </c>
      <c r="AT128" s="24">
        <v>54722977.940486193</v>
      </c>
      <c r="AU128" s="24">
        <v>55794873.621725321</v>
      </c>
      <c r="AV128" s="24">
        <v>53246052.340765633</v>
      </c>
      <c r="AW128" s="24">
        <v>49009239.460602596</v>
      </c>
      <c r="AX128" s="24">
        <v>47349609.899962381</v>
      </c>
      <c r="AY128" s="24">
        <v>51595917.826620005</v>
      </c>
      <c r="AZ128" s="24">
        <v>49618246.959745057</v>
      </c>
      <c r="BA128" s="24">
        <v>47147663.619999997</v>
      </c>
      <c r="BB128" s="24">
        <v>44306825.248820633</v>
      </c>
      <c r="BC128" s="24">
        <v>45099348.347420461</v>
      </c>
      <c r="BD128" s="24">
        <v>42676567.578702882</v>
      </c>
      <c r="BE128" s="24">
        <v>42190168.861398607</v>
      </c>
      <c r="BF128" s="24">
        <v>39789089.752551071</v>
      </c>
      <c r="BG128" s="24">
        <v>38688108.454123631</v>
      </c>
      <c r="BH128" s="24">
        <v>35500893.790921099</v>
      </c>
      <c r="BI128" s="24">
        <v>33195202.767718501</v>
      </c>
      <c r="BJ128" s="24">
        <v>29803869.795703538</v>
      </c>
      <c r="BK128" s="24">
        <v>29805312.99106605</v>
      </c>
      <c r="BL128" s="24">
        <v>28209398.795898076</v>
      </c>
      <c r="BM128" s="24">
        <v>26459204.105366398</v>
      </c>
      <c r="BN128" s="24">
        <v>24044802.042868916</v>
      </c>
      <c r="BO128" s="24">
        <v>27198405.690178063</v>
      </c>
      <c r="BP128" s="24">
        <v>25489276.574050169</v>
      </c>
      <c r="BQ128" s="24">
        <v>24838993.495000001</v>
      </c>
      <c r="BR128" s="24">
        <v>21409623.174752209</v>
      </c>
      <c r="BS128" s="24">
        <v>21090427.840160001</v>
      </c>
      <c r="BT128" s="24">
        <v>19626019.057121724</v>
      </c>
      <c r="BU128" s="24">
        <v>18586039.149207599</v>
      </c>
      <c r="BV128" s="24">
        <v>16907191.165394235</v>
      </c>
      <c r="BW128" s="24">
        <v>17879519.270371001</v>
      </c>
      <c r="BX128" s="24">
        <v>16288631.429447211</v>
      </c>
      <c r="BY128" s="24">
        <v>17014540.813949797</v>
      </c>
      <c r="BZ128" s="24">
        <v>17049972.956999969</v>
      </c>
      <c r="CA128" s="24">
        <v>19650140.193482745</v>
      </c>
      <c r="CB128" s="24">
        <v>19635999.883728765</v>
      </c>
      <c r="CC128" s="24">
        <v>17603999.916411452</v>
      </c>
      <c r="CD128" s="24">
        <v>17951000.143194586</v>
      </c>
      <c r="CE128" s="24">
        <v>19441729.174947567</v>
      </c>
      <c r="CF128" s="24">
        <v>18398000.172205281</v>
      </c>
      <c r="CG128" s="24">
        <v>18227911.255010661</v>
      </c>
      <c r="CH128" s="24">
        <v>1.6643341204037875E7</v>
      </c>
      <c r="CI128" s="24">
        <v>18346658.911385637</v>
      </c>
      <c r="CJ128" s="24">
        <v>16746688.243847853</v>
      </c>
      <c r="CK128" s="24">
        <v>15845042.966487736</v>
      </c>
      <c r="CL128" s="24">
        <v>14589801.075643303</v>
      </c>
      <c r="CM128" s="24">
        <v>15782056.189384673</v>
      </c>
      <c r="CN128" s="24">
        <v>15285426.992176613</v>
      </c>
      <c r="CO128" s="24">
        <v>15782999.96363155</v>
      </c>
      <c r="CP128" s="24">
        <v>13597726.123579942</v>
      </c>
      <c r="CQ128" s="24">
        <v>13106840.039926056</v>
      </c>
      <c r="CR128" s="24">
        <v>12756999.904973999</v>
      </c>
      <c r="CS128" s="24">
        <v>11978000.108859418</v>
      </c>
      <c r="CT128" s="24">
        <v>11313999.818451257</v>
      </c>
      <c r="CU128" s="24">
        <v>11019000.090287041</v>
      </c>
      <c r="CV128" s="24">
        <v>10454000.056916175</v>
      </c>
      <c r="CW128" s="24">
        <v>11247000.030562485</v>
      </c>
      <c r="CX128" s="24">
        <v>11175128.976086564</v>
      </c>
      <c r="CY128" s="24">
        <v>11200755.916566353</v>
      </c>
      <c r="CZ128" s="24">
        <v>7510393.004093014</v>
      </c>
      <c r="DA128" s="24">
        <v>4362000.046948381</v>
      </c>
      <c r="DB128" s="24">
        <v>3825285.947689673</v>
      </c>
      <c r="DC128" s="8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>
      <c r="A129" s="1"/>
      <c r="B129" s="4"/>
      <c r="C129" s="34" t="s">
        <v>558</v>
      </c>
      <c r="D129" s="35">
        <f t="shared" si="1"/>
      </c>
      <c r="E129" s="35">
        <f t="shared" si="6"/>
      </c>
      <c r="F129" s="35">
        <f t="shared" si="11"/>
      </c>
      <c r="G129" s="35">
        <f t="shared" si="16"/>
      </c>
      <c r="H129" s="35">
        <f t="shared" si="21"/>
      </c>
      <c r="I129" s="35">
        <f t="shared" si="26"/>
      </c>
      <c r="J129" s="35">
        <f t="shared" si="31"/>
      </c>
      <c r="K129" s="33">
        <f t="shared" si="36"/>
      </c>
      <c r="L129" s="12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8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outlineLevel="1">
      <c r="A130" s="1"/>
      <c r="B130" s="4"/>
      <c r="C130" s="23" t="s">
        <v>559</v>
      </c>
      <c r="D130" s="28">
        <f t="shared" si="1"/>
      </c>
      <c r="E130" s="28">
        <f t="shared" si="6"/>
      </c>
      <c r="F130" s="28">
        <f t="shared" si="11"/>
      </c>
      <c r="G130" s="28">
        <f t="shared" si="16"/>
      </c>
      <c r="H130" s="28">
        <f t="shared" si="21"/>
      </c>
      <c r="I130" s="28">
        <f t="shared" si="26"/>
      </c>
      <c r="J130" s="28">
        <f t="shared" si="31"/>
      </c>
      <c r="K130" s="29">
        <f t="shared" si="36"/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8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outlineLevel="2">
      <c r="A131" s="1"/>
      <c r="B131" s="4"/>
      <c r="C131" s="23" t="s">
        <v>560</v>
      </c>
      <c r="D131" s="28">
        <f t="shared" si="1"/>
      </c>
      <c r="E131" s="28">
        <f t="shared" si="6"/>
      </c>
      <c r="F131" s="28">
        <f t="shared" si="11"/>
      </c>
      <c r="G131" s="28">
        <f t="shared" si="16"/>
      </c>
      <c r="H131" s="28">
        <f t="shared" si="21"/>
      </c>
      <c r="I131" s="28">
        <f t="shared" si="26"/>
      </c>
      <c r="J131" s="28">
        <f t="shared" si="31"/>
      </c>
      <c r="K131" s="29">
        <f t="shared" si="36"/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8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outlineLevel="3">
      <c r="A132" s="1"/>
      <c r="B132" s="4"/>
      <c r="C132" s="23" t="s">
        <v>561</v>
      </c>
      <c r="D132" s="28">
        <f t="shared" si="1"/>
      </c>
      <c r="E132" s="28">
        <f t="shared" si="6"/>
      </c>
      <c r="F132" s="28">
        <f t="shared" si="11"/>
      </c>
      <c r="G132" s="28">
        <f t="shared" si="16"/>
      </c>
      <c r="H132" s="28">
        <f t="shared" si="21"/>
      </c>
      <c r="I132" s="28">
        <f t="shared" si="26"/>
      </c>
      <c r="J132" s="28">
        <f t="shared" si="31"/>
      </c>
      <c r="K132" s="29">
        <f t="shared" si="36"/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8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outlineLevel="4">
      <c r="A133" s="1"/>
      <c r="B133" s="4"/>
      <c r="C133" s="23" t="s">
        <v>562</v>
      </c>
      <c r="D133" s="28">
        <f t="shared" si="1"/>
      </c>
      <c r="E133" s="28">
        <f t="shared" si="6"/>
      </c>
      <c r="F133" s="28">
        <f t="shared" si="11"/>
      </c>
      <c r="G133" s="28">
        <f t="shared" si="16"/>
      </c>
      <c r="H133" s="28">
        <f t="shared" si="21"/>
      </c>
      <c r="I133" s="28">
        <f t="shared" si="26"/>
      </c>
      <c r="J133" s="28">
        <f t="shared" si="31"/>
      </c>
      <c r="K133" s="29">
        <f t="shared" si="36"/>
      </c>
      <c r="M133" s="15">
        <v>8071883.0357508</v>
      </c>
      <c r="N133" s="15">
        <v>6146694.534396766</v>
      </c>
      <c r="O133" s="15">
        <v>6132462.7587282</v>
      </c>
      <c r="P133" s="15">
        <v>5729020.6570921475</v>
      </c>
      <c r="Q133" s="15">
        <v>7394278.7347312</v>
      </c>
      <c r="R133" s="15">
        <v>8818719.035443671</v>
      </c>
      <c r="S133" s="15">
        <v>6053417.330687736</v>
      </c>
      <c r="T133" s="15">
        <v>6707181.926224128</v>
      </c>
      <c r="U133" s="15">
        <v>8748351.453962399</v>
      </c>
      <c r="V133" s="15">
        <v>6946440.294711852</v>
      </c>
      <c r="W133" s="15">
        <v>7363573.071133167</v>
      </c>
      <c r="X133" s="15">
        <v>6008232.929251695</v>
      </c>
      <c r="Y133" s="15">
        <v>6971356.5076848</v>
      </c>
      <c r="Z133" s="15">
        <v>6109421.496436908</v>
      </c>
      <c r="AA133" s="15">
        <v>5263112.824880401</v>
      </c>
      <c r="AB133" s="15">
        <v>5117148.992785623</v>
      </c>
      <c r="AC133" s="15">
        <v>7055257.6202747</v>
      </c>
      <c r="AD133" s="15">
        <v>4828588.287115352</v>
      </c>
      <c r="AE133" s="15">
        <v>4613893.352300339</v>
      </c>
      <c r="AF133" s="15">
        <v>4652100.256635216</v>
      </c>
      <c r="AG133" s="15">
        <v>5996053.487727599</v>
      </c>
      <c r="AH133" s="15">
        <v>4145234.872811946</v>
      </c>
      <c r="AI133" s="15">
        <v>3325882.8003756083</v>
      </c>
      <c r="AJ133" s="15">
        <v>3371408.494696875</v>
      </c>
      <c r="AK133" s="15">
        <v>2488795.1907999995</v>
      </c>
      <c r="AL133" s="15">
        <v>2866666.7785638305</v>
      </c>
      <c r="AM133" s="15">
        <v>2265200.0624671103</v>
      </c>
      <c r="AN133" s="15">
        <v>2608272.66632</v>
      </c>
      <c r="AO133" s="15">
        <v>2834561.8857268</v>
      </c>
      <c r="AP133" s="15">
        <v>2483128.06383531</v>
      </c>
      <c r="AQ133" s="15">
        <v>2464522.8528367453</v>
      </c>
      <c r="AR133" s="15">
        <v>2662443.87741408</v>
      </c>
      <c r="AS133" s="15">
        <v>2747877.6184336</v>
      </c>
      <c r="AT133" s="15">
        <v>2665847.170328155</v>
      </c>
      <c r="AU133" s="15">
        <v>2171184.008381764</v>
      </c>
      <c r="AV133" s="15">
        <v>1618082.733387013</v>
      </c>
      <c r="AW133" s="15">
        <v>1318452.3304124998</v>
      </c>
      <c r="AX133" s="15">
        <v>1573970.598368342</v>
      </c>
      <c r="AY133" s="15">
        <v>2032741.2998400002</v>
      </c>
      <c r="AZ133" s="15">
        <v>1465004.157848124</v>
      </c>
      <c r="BA133" s="15">
        <v>1541022.322</v>
      </c>
      <c r="BB133" s="15">
        <v>1611549.400169324</v>
      </c>
      <c r="BC133" s="15">
        <v>1833194.3319834778</v>
      </c>
      <c r="BD133" s="15">
        <v>2262151.3277915763</v>
      </c>
      <c r="BE133" s="15">
        <v>3490693.2960390006</v>
      </c>
      <c r="BF133" s="15">
        <v>2428139.5547184898</v>
      </c>
      <c r="BG133" s="15">
        <v>2489354.143594082</v>
      </c>
      <c r="BH133" s="15">
        <v>2041990.850622692</v>
      </c>
      <c r="BI133" s="15">
        <v>2048395.862611</v>
      </c>
      <c r="BJ133" s="15">
        <v>467183.85090621596</v>
      </c>
      <c r="BK133" s="15">
        <v>476362.251806994</v>
      </c>
      <c r="BL133" s="15">
        <v>449718.49070938997</v>
      </c>
      <c r="BM133" s="15">
        <v>1563742.066284</v>
      </c>
      <c r="BN133" s="15">
        <v>299917.84372660704</v>
      </c>
      <c r="BO133" s="15">
        <v>406357.11515289</v>
      </c>
      <c r="BP133" s="15">
        <v>405147.931764345</v>
      </c>
      <c r="BQ133" s="15">
        <v>418200.1099999999</v>
      </c>
      <c r="BR133" s="15">
        <v>368023.349176088</v>
      </c>
      <c r="BS133" s="15">
        <v>357883.84114</v>
      </c>
      <c r="BT133" s="15">
        <v>329107.091237508</v>
      </c>
      <c r="BU133" s="15">
        <v>1244813.1609396</v>
      </c>
      <c r="BV133" s="15">
        <v>299328.045587694</v>
      </c>
      <c r="BW133" s="15">
        <v>307505.224685</v>
      </c>
      <c r="BX133" s="15">
        <v>156597.528283328</v>
      </c>
      <c r="BY133" s="15">
        <v>169050.5310596</v>
      </c>
      <c r="BZ133" s="15">
        <v>260628.99934269366</v>
      </c>
      <c r="CA133" s="15">
        <v>287352.002829377</v>
      </c>
      <c r="CB133" s="15">
        <v>339999.9979867478</v>
      </c>
      <c r="CC133" s="15">
        <v>356999.99830486765</v>
      </c>
      <c r="CD133" s="15">
        <v>382000.00304720254</v>
      </c>
      <c r="CE133" s="15">
        <v>293893.0026446138</v>
      </c>
      <c r="CF133" s="15">
        <v>306000.00286416</v>
      </c>
      <c r="CG133" s="15">
        <v>266358.00372638035</v>
      </c>
      <c r="CH133" s="15">
        <v>200578.00245897195</v>
      </c>
      <c r="CI133" s="15">
        <v>268092.9987051108</v>
      </c>
      <c r="CJ133" s="15">
        <v>226718.0033012317</v>
      </c>
      <c r="CK133" s="15">
        <v>287352.9993922484</v>
      </c>
      <c r="CL133" s="15">
        <v>202072.00104767663</v>
      </c>
      <c r="CM133" s="15">
        <v>179518.00215421602</v>
      </c>
      <c r="CN133" s="15">
        <v>169946.99991301773</v>
      </c>
      <c r="CO133" s="15">
        <v>229999.9994700156</v>
      </c>
      <c r="CP133" s="15">
        <v>216317.0019659495</v>
      </c>
      <c r="CQ133" s="15">
        <v>217790.0006634319</v>
      </c>
      <c r="CR133" s="15">
        <v>232999.9982643993</v>
      </c>
      <c r="CS133" s="15">
        <v>189000.00171768494</v>
      </c>
      <c r="CT133" s="15">
        <v>804999.9870826642</v>
      </c>
      <c r="CU133" s="15">
        <v>161000.00131919535</v>
      </c>
      <c r="CV133" s="15">
        <v>586000.0031904419</v>
      </c>
      <c r="CW133" s="15">
        <v>148000.0004021737</v>
      </c>
      <c r="CX133" s="15">
        <v>49893.99989323282</v>
      </c>
      <c r="CY133" s="15">
        <v>256935.99808610172</v>
      </c>
      <c r="CZ133" s="15">
        <v>104437.00005691608</v>
      </c>
      <c r="DA133" s="15">
        <v>67400.0007254289</v>
      </c>
      <c r="DB133" s="15">
        <v>406357.9944431031</v>
      </c>
      <c r="DC133" s="8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  <row r="134" outlineLevel="4">
      <c r="A134" s="1"/>
      <c r="B134" s="4"/>
      <c r="C134" s="23" t="s">
        <v>563</v>
      </c>
      <c r="D134" s="28">
        <f t="shared" si="1"/>
      </c>
      <c r="E134" s="28">
        <f t="shared" si="6"/>
      </c>
      <c r="F134" s="28">
        <f t="shared" si="11"/>
      </c>
      <c r="G134" s="28">
        <f t="shared" si="16"/>
      </c>
      <c r="H134" s="28">
        <f t="shared" si="21"/>
      </c>
      <c r="I134" s="28">
        <f t="shared" si="26"/>
      </c>
      <c r="J134" s="28">
        <f t="shared" si="31"/>
      </c>
      <c r="K134" s="29">
        <f t="shared" si="36"/>
      </c>
      <c r="M134" s="15">
        <v>6702919.397008801</v>
      </c>
      <c r="N134" s="15">
        <v>6564025.840069393</v>
      </c>
      <c r="O134" s="15">
        <v>5981620.81292338</v>
      </c>
      <c r="P134" s="15">
        <v>5664126.638088608</v>
      </c>
      <c r="Q134" s="15">
        <v>5485501.749067999</v>
      </c>
      <c r="R134" s="15">
        <v>4848505.674600653</v>
      </c>
      <c r="S134" s="15">
        <v>4793641.8912080005</v>
      </c>
      <c r="T134" s="15">
        <v>4696449.899163012</v>
      </c>
      <c r="U134" s="15">
        <v>4648885.0449528</v>
      </c>
      <c r="V134" s="15">
        <v>4504574.858880114</v>
      </c>
      <c r="W134" s="15">
        <v>4812316.381410509</v>
      </c>
      <c r="X134" s="15">
        <v>4994365.169221292</v>
      </c>
      <c r="Y134" s="15">
        <v>5150732.9420536</v>
      </c>
      <c r="Z134" s="15">
        <v>5122298.798260848</v>
      </c>
      <c r="AA134" s="15">
        <v>4878341.145302</v>
      </c>
      <c r="AB134" s="15">
        <v>4553807.316985073</v>
      </c>
      <c r="AC134" s="15">
        <v>4648191.321428</v>
      </c>
      <c r="AD134" s="15">
        <v>4486224.966548553</v>
      </c>
      <c r="AE134" s="15">
        <v>4403712.551337222</v>
      </c>
      <c r="AF134" s="15">
        <v>4315975.4237790955</v>
      </c>
      <c r="AG134" s="15">
        <v>4328948.294264</v>
      </c>
      <c r="AH134" s="15">
        <v>3756495.6694761356</v>
      </c>
      <c r="AI134" s="15">
        <v>8389123.427132871</v>
      </c>
      <c r="AJ134" s="15"/>
      <c r="AK134" s="15">
        <v>0</v>
      </c>
      <c r="AL134" s="15"/>
      <c r="AM134" s="15">
        <v>6781723.47720445</v>
      </c>
      <c r="AN134" s="15"/>
      <c r="AO134" s="15"/>
      <c r="AP134" s="15"/>
      <c r="AQ134" s="15">
        <v>5977336.951956763</v>
      </c>
      <c r="AR134" s="15"/>
      <c r="AS134" s="15"/>
      <c r="AT134" s="15"/>
      <c r="AU134" s="15">
        <v>4814131.664350854</v>
      </c>
      <c r="AV134" s="15"/>
      <c r="AW134" s="15"/>
      <c r="AX134" s="15"/>
      <c r="AY134" s="15">
        <v>3742039.23567</v>
      </c>
      <c r="AZ134" s="15"/>
      <c r="BA134" s="15"/>
      <c r="BB134" s="15"/>
      <c r="BC134" s="15">
        <v>2608159.4284582976</v>
      </c>
      <c r="BD134" s="15"/>
      <c r="BE134" s="15"/>
      <c r="BF134" s="15"/>
      <c r="BG134" s="15">
        <v>2571963.0291700787</v>
      </c>
      <c r="BH134" s="15"/>
      <c r="BI134" s="15"/>
      <c r="BJ134" s="15"/>
      <c r="BK134" s="15">
        <v>2622156.197402637</v>
      </c>
      <c r="BL134" s="15"/>
      <c r="BM134" s="15"/>
      <c r="BN134" s="15"/>
      <c r="BO134" s="15">
        <v>2711015.167536135</v>
      </c>
      <c r="BP134" s="15"/>
      <c r="BQ134" s="15"/>
      <c r="BR134" s="15"/>
      <c r="BS134" s="15">
        <v>2413101.34736</v>
      </c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8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</row>
    <row r="135" outlineLevel="4">
      <c r="A135" s="1"/>
      <c r="B135" s="4"/>
      <c r="C135" s="23" t="s">
        <v>564</v>
      </c>
      <c r="D135" s="28">
        <f t="shared" si="1"/>
      </c>
      <c r="E135" s="28">
        <f t="shared" si="6"/>
      </c>
      <c r="F135" s="28">
        <f t="shared" si="11"/>
      </c>
      <c r="G135" s="28">
        <f t="shared" si="16"/>
      </c>
      <c r="H135" s="28">
        <f t="shared" si="21"/>
      </c>
      <c r="I135" s="28">
        <f t="shared" si="26"/>
      </c>
      <c r="J135" s="28">
        <f t="shared" si="31"/>
      </c>
      <c r="K135" s="29">
        <f t="shared" si="36"/>
      </c>
      <c r="M135" s="15">
        <v>43364.554476000005</v>
      </c>
      <c r="N135" s="15">
        <v>53341.24313354999</v>
      </c>
      <c r="O135" s="15">
        <v>36394.21527426</v>
      </c>
      <c r="P135" s="15">
        <v>36981.786937207995</v>
      </c>
      <c r="Q135" s="15">
        <v>50973.0532104</v>
      </c>
      <c r="R135" s="15">
        <v>50526.100906916996</v>
      </c>
      <c r="S135" s="15">
        <v>37841.611195968006</v>
      </c>
      <c r="T135" s="15">
        <v>35557.151125776</v>
      </c>
      <c r="U135" s="15">
        <v>53543.7796368</v>
      </c>
      <c r="V135" s="15">
        <v>59090.001455262</v>
      </c>
      <c r="W135" s="15">
        <v>60425.071024485995</v>
      </c>
      <c r="X135" s="15">
        <v>50809.508833296</v>
      </c>
      <c r="Y135" s="15">
        <v>51905.650755200004</v>
      </c>
      <c r="Z135" s="15">
        <v>77422.49234683199</v>
      </c>
      <c r="AA135" s="15">
        <v>53902.57980720001</v>
      </c>
      <c r="AB135" s="15">
        <v>68314.53728664</v>
      </c>
      <c r="AC135" s="15">
        <v>75563.76182530001</v>
      </c>
      <c r="AD135" s="15">
        <v>68621.9720713</v>
      </c>
      <c r="AE135" s="15">
        <v>48672.962041305</v>
      </c>
      <c r="AF135" s="15">
        <v>49639.780189692</v>
      </c>
      <c r="AG135" s="15">
        <v>47909.850271799995</v>
      </c>
      <c r="AH135" s="15">
        <v>52732.428651026996</v>
      </c>
      <c r="AI135" s="15">
        <v>24821.668460451005</v>
      </c>
      <c r="AJ135" s="15">
        <v>18171.684255941</v>
      </c>
      <c r="AK135" s="15">
        <v>45008.797</v>
      </c>
      <c r="AL135" s="15">
        <v>51582.736455303006</v>
      </c>
      <c r="AM135" s="15">
        <v>31089.52500334</v>
      </c>
      <c r="AN135" s="15">
        <v>42214.10536</v>
      </c>
      <c r="AO135" s="15">
        <v>55804.112687199995</v>
      </c>
      <c r="AP135" s="15">
        <v>47413.906309855</v>
      </c>
      <c r="AQ135" s="15">
        <v>36259.449261776</v>
      </c>
      <c r="AR135" s="15">
        <v>38614.30383478</v>
      </c>
      <c r="AS135" s="15">
        <v>38875.7625244</v>
      </c>
      <c r="AT135" s="15">
        <v>33106.52632111</v>
      </c>
      <c r="AU135" s="15">
        <v>32067.623608652</v>
      </c>
      <c r="AV135" s="15">
        <v>34388.85243507299</v>
      </c>
      <c r="AW135" s="15">
        <v>34005.49885</v>
      </c>
      <c r="AX135" s="15">
        <v>33888.752583757996</v>
      </c>
      <c r="AY135" s="15">
        <v>42567.95415</v>
      </c>
      <c r="AZ135" s="15">
        <v>51298.367919613</v>
      </c>
      <c r="BA135" s="15">
        <v>47041.91</v>
      </c>
      <c r="BB135" s="15">
        <v>42360.013977291994</v>
      </c>
      <c r="BC135" s="15">
        <v>56390.113566438</v>
      </c>
      <c r="BD135" s="15">
        <v>43705.4376798</v>
      </c>
      <c r="BE135" s="15">
        <v>56409.440623200004</v>
      </c>
      <c r="BF135" s="15">
        <v>53864.78213051999</v>
      </c>
      <c r="BG135" s="15">
        <v>26826.216216415</v>
      </c>
      <c r="BH135" s="15">
        <v>26522.364347468</v>
      </c>
      <c r="BI135" s="15">
        <v>25849.161743</v>
      </c>
      <c r="BJ135" s="15">
        <v>26567.943326506</v>
      </c>
      <c r="BK135" s="15">
        <v>44172.054829966</v>
      </c>
      <c r="BL135" s="15">
        <v>30733.204938414998</v>
      </c>
      <c r="BM135" s="15">
        <v>45091.952313999995</v>
      </c>
      <c r="BN135" s="15">
        <v>44551.780068809</v>
      </c>
      <c r="BO135" s="15">
        <v>53507.789410055</v>
      </c>
      <c r="BP135" s="15">
        <v>48516.636861</v>
      </c>
      <c r="BQ135" s="15">
        <v>29958.304999999997</v>
      </c>
      <c r="BR135" s="15"/>
      <c r="BS135" s="15"/>
      <c r="BT135" s="15"/>
      <c r="BU135" s="15">
        <v>24471.097433999996</v>
      </c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8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</row>
    <row r="136" outlineLevel="4">
      <c r="A136" s="1"/>
      <c r="B136" s="4"/>
      <c r="C136" s="23" t="s">
        <v>565</v>
      </c>
      <c r="D136" s="28">
        <f t="shared" si="1"/>
      </c>
      <c r="E136" s="28">
        <f t="shared" si="6"/>
      </c>
      <c r="F136" s="28">
        <f t="shared" si="11"/>
      </c>
      <c r="G136" s="28">
        <f t="shared" si="16"/>
      </c>
      <c r="H136" s="28">
        <f t="shared" si="21"/>
      </c>
      <c r="I136" s="28">
        <f t="shared" si="26"/>
      </c>
      <c r="J136" s="28">
        <f t="shared" si="31"/>
      </c>
      <c r="K136" s="29">
        <f t="shared" si="36"/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8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</row>
    <row r="137" outlineLevel="5">
      <c r="A137" s="1"/>
      <c r="B137" s="4"/>
      <c r="C137" s="23" t="s">
        <v>566</v>
      </c>
      <c r="D137" s="28">
        <f t="shared" si="1"/>
      </c>
      <c r="E137" s="28">
        <f t="shared" si="6"/>
      </c>
      <c r="F137" s="28">
        <f t="shared" si="11"/>
      </c>
      <c r="G137" s="28">
        <f t="shared" si="16"/>
      </c>
      <c r="H137" s="28">
        <f t="shared" si="21"/>
      </c>
      <c r="I137" s="28">
        <f t="shared" si="26"/>
      </c>
      <c r="J137" s="28">
        <f t="shared" si="31"/>
      </c>
      <c r="K137" s="29">
        <f t="shared" si="36"/>
      </c>
      <c r="M137" s="15">
        <v>5825611.2778644</v>
      </c>
      <c r="N137" s="15">
        <v>2449698.7345564263</v>
      </c>
      <c r="O137" s="15">
        <v>3390465.7275384204</v>
      </c>
      <c r="P137" s="15">
        <v>4344164.356015874</v>
      </c>
      <c r="Q137" s="15">
        <v>4169962.1936368</v>
      </c>
      <c r="R137" s="15">
        <v>3208190.226964389</v>
      </c>
      <c r="S137" s="15">
        <v>2249320.4860476083</v>
      </c>
      <c r="T137" s="15">
        <v>5177169.104595013</v>
      </c>
      <c r="U137" s="15">
        <v>5317823.7237648</v>
      </c>
      <c r="V137" s="15">
        <v>2400635.6070617517</v>
      </c>
      <c r="W137" s="15">
        <v>2091450.1229834168</v>
      </c>
      <c r="X137" s="15">
        <v>3070960.9544539317</v>
      </c>
      <c r="Y137" s="15">
        <v>2834968.7622256004</v>
      </c>
      <c r="Z137" s="15">
        <v>1207309.787026488</v>
      </c>
      <c r="AA137" s="15">
        <v>1857384.9997120001</v>
      </c>
      <c r="AB137" s="15">
        <v>2599780.228296272</v>
      </c>
      <c r="AC137" s="15">
        <v>2461431.1934863</v>
      </c>
      <c r="AD137" s="15">
        <v>1166272.383344672</v>
      </c>
      <c r="AE137" s="15">
        <v>1121552.1381419972</v>
      </c>
      <c r="AF137" s="15">
        <v>1583411.4813935878</v>
      </c>
      <c r="AG137" s="15">
        <v>1338707.8610026</v>
      </c>
      <c r="AH137" s="15">
        <v>1068982.539799293</v>
      </c>
      <c r="AI137" s="15">
        <v>713761.3235104941</v>
      </c>
      <c r="AJ137" s="15">
        <v>1481091.768104763</v>
      </c>
      <c r="AK137" s="15">
        <v>1807597.7567999999</v>
      </c>
      <c r="AL137" s="15">
        <v>1285468.1284016732</v>
      </c>
      <c r="AM137" s="15">
        <v>940830.0950541251</v>
      </c>
      <c r="AN137" s="15">
        <v>1520457.6639999999</v>
      </c>
      <c r="AO137" s="15">
        <v>2077419.6086743998</v>
      </c>
      <c r="AP137" s="15">
        <v>679412.324283025</v>
      </c>
      <c r="AQ137" s="15">
        <v>1101282.4691534592</v>
      </c>
      <c r="AR137" s="15">
        <v>1743270.267507732</v>
      </c>
      <c r="AS137" s="15">
        <v>2166866.3807055997</v>
      </c>
      <c r="AT137" s="15">
        <v>890581.5990273401</v>
      </c>
      <c r="AU137" s="15">
        <v>963738.58409366</v>
      </c>
      <c r="AV137" s="15">
        <v>1279071.3393144258</v>
      </c>
      <c r="AW137" s="15">
        <v>1787349.7185553</v>
      </c>
      <c r="AX137" s="15">
        <v>734903.257391684</v>
      </c>
      <c r="AY137" s="15">
        <v>972854.3538</v>
      </c>
      <c r="AZ137" s="15">
        <v>1241476.798824401</v>
      </c>
      <c r="BA137" s="15">
        <v>1652320.674</v>
      </c>
      <c r="BB137" s="15">
        <v>637133.039808188</v>
      </c>
      <c r="BC137" s="15">
        <v>589628.736659778</v>
      </c>
      <c r="BD137" s="15">
        <v>934326.076385832</v>
      </c>
      <c r="BE137" s="15">
        <v>1228131.4804812002</v>
      </c>
      <c r="BF137" s="15">
        <v>575308.35480996</v>
      </c>
      <c r="BG137" s="15">
        <v>367936.45592202997</v>
      </c>
      <c r="BH137" s="15">
        <v>674301.267501944</v>
      </c>
      <c r="BI137" s="15">
        <v>872397.1233245</v>
      </c>
      <c r="BJ137" s="15">
        <v>368209.93211049</v>
      </c>
      <c r="BK137" s="15">
        <v>228876.12534754802</v>
      </c>
      <c r="BL137" s="15">
        <v>458176.83031221497</v>
      </c>
      <c r="BM137" s="15">
        <v>457008.7186576</v>
      </c>
      <c r="BN137" s="15">
        <v>251785.89271718301</v>
      </c>
      <c r="BO137" s="15">
        <v>211837.97852419998</v>
      </c>
      <c r="BP137" s="15">
        <v>334532.133315135</v>
      </c>
      <c r="BQ137" s="15">
        <v>248231.38499999998</v>
      </c>
      <c r="BR137" s="15">
        <v>170080.59694103297</v>
      </c>
      <c r="BS137" s="15">
        <v>109083.678</v>
      </c>
      <c r="BT137" s="15">
        <v>346223.954044128</v>
      </c>
      <c r="BU137" s="15">
        <v>275035.7582994</v>
      </c>
      <c r="BV137" s="15">
        <v>179369.685098056</v>
      </c>
      <c r="BW137" s="15"/>
      <c r="BX137" s="15">
        <v>289827.756619654</v>
      </c>
      <c r="BY137" s="15">
        <v>284078.68359539995</v>
      </c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8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</row>
    <row r="138" outlineLevel="5">
      <c r="A138" s="1"/>
      <c r="B138" s="4"/>
      <c r="C138" s="23" t="s">
        <v>567</v>
      </c>
      <c r="D138" s="28">
        <f t="shared" si="1"/>
      </c>
      <c r="E138" s="28">
        <f t="shared" si="6"/>
      </c>
      <c r="F138" s="28">
        <f t="shared" si="11"/>
      </c>
      <c r="G138" s="28">
        <f t="shared" si="16"/>
      </c>
      <c r="H138" s="28">
        <f t="shared" si="21"/>
      </c>
      <c r="I138" s="28">
        <f t="shared" si="26"/>
      </c>
      <c r="J138" s="28">
        <f t="shared" si="31"/>
      </c>
      <c r="K138" s="29">
        <f t="shared" si="36"/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>
        <v>0</v>
      </c>
      <c r="BK138" s="15">
        <v>0</v>
      </c>
      <c r="BL138" s="15">
        <v>0</v>
      </c>
      <c r="BM138" s="15"/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0</v>
      </c>
      <c r="BU138" s="15"/>
      <c r="BV138" s="15">
        <v>0</v>
      </c>
      <c r="BW138" s="15"/>
      <c r="BX138" s="15">
        <v>0</v>
      </c>
      <c r="BY138" s="15">
        <v>0</v>
      </c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8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</row>
    <row r="139" outlineLevel="5">
      <c r="A139" s="1"/>
      <c r="B139" s="4"/>
      <c r="C139" s="38" t="s">
        <v>568</v>
      </c>
      <c r="D139" s="24">
        <f t="shared" si="2" ref="D139:D202">IF(COUNT(L139:DB139)&gt;0,MEDIAN(L139:DB139),"")</f>
      </c>
      <c r="E139" s="24">
        <f t="shared" si="7" ref="E139:E202">IF(COUNT(L139:DB139)&gt;0,AVERAGE(L139:DB139),"")</f>
      </c>
      <c r="F139" s="24">
        <f t="shared" si="12" ref="F139:F202">IF(COUNT(L139:DB139)&gt;0,MIN(L139:DB139),"")</f>
      </c>
      <c r="G139" s="24">
        <f t="shared" si="17" ref="G139:G202">IF(COUNT(L139:DB139)&gt;0,MAX(L139:DB139),"")</f>
      </c>
      <c r="H139" s="24">
        <f t="shared" si="22" ref="H139:H202">IF(COUNT(L139:DB139)&gt;0,QUARTILE(L139:DB139,1),"")</f>
      </c>
      <c r="I139" s="24">
        <f t="shared" si="27" ref="I139:I202">IF(COUNT(L139:DB139)&gt;0,QUARTILE(L139:DB139,3),"")</f>
      </c>
      <c r="J139" s="24">
        <f t="shared" si="32" ref="J139:J202">IF(COUNT(L139:DB139)&gt;1,STDEV(L139:DB139),"")</f>
      </c>
      <c r="K139" s="37">
        <f t="shared" si="37" ref="K139:K202">IF(COUNT(L139:DB139)&gt;1,STDEV(L139:DB139)/AVERAGE(L139:DB139),"")</f>
      </c>
      <c r="L139" s="2"/>
      <c r="M139" s="36">
        <v>5825611.2778644</v>
      </c>
      <c r="N139" s="36"/>
      <c r="O139" s="36">
        <v>3390465.7275384204</v>
      </c>
      <c r="P139" s="36">
        <v>4344164.356015874</v>
      </c>
      <c r="Q139" s="36">
        <v>4169962.1936368</v>
      </c>
      <c r="R139" s="36">
        <v>3208190.226964389</v>
      </c>
      <c r="S139" s="36">
        <v>2249320.4860476083</v>
      </c>
      <c r="T139" s="36">
        <v>5177169.104595013</v>
      </c>
      <c r="U139" s="36">
        <v>5317823.7237648</v>
      </c>
      <c r="V139" s="36">
        <v>2400635.6070617517</v>
      </c>
      <c r="W139" s="36">
        <v>2091450.1229834168</v>
      </c>
      <c r="X139" s="36">
        <v>3070960.9544539317</v>
      </c>
      <c r="Y139" s="36">
        <v>2834968.7622256004</v>
      </c>
      <c r="Z139" s="36">
        <v>1207309.787026488</v>
      </c>
      <c r="AA139" s="36">
        <v>1857384.9997120001</v>
      </c>
      <c r="AB139" s="36">
        <v>2599780.228296272</v>
      </c>
      <c r="AC139" s="36">
        <v>2461431.1934863</v>
      </c>
      <c r="AD139" s="36">
        <v>1166272.383344672</v>
      </c>
      <c r="AE139" s="36">
        <v>1121552.1381419972</v>
      </c>
      <c r="AF139" s="36">
        <v>1583411.4813935878</v>
      </c>
      <c r="AG139" s="36">
        <v>1338707.8610026</v>
      </c>
      <c r="AH139" s="36">
        <v>1068982.539799293</v>
      </c>
      <c r="AI139" s="36">
        <v>713761.3235104941</v>
      </c>
      <c r="AJ139" s="36">
        <v>1481091.768104763</v>
      </c>
      <c r="AK139" s="36">
        <v>1807597.7567999999</v>
      </c>
      <c r="AL139" s="36">
        <v>1285468.1284016732</v>
      </c>
      <c r="AM139" s="36">
        <v>940830.0950541251</v>
      </c>
      <c r="AN139" s="36">
        <v>1520457.6639999999</v>
      </c>
      <c r="AO139" s="36">
        <v>2077419.6086743998</v>
      </c>
      <c r="AP139" s="36">
        <v>679412.324283025</v>
      </c>
      <c r="AQ139" s="36">
        <v>1101282.4691534592</v>
      </c>
      <c r="AR139" s="36">
        <v>1743270.267507732</v>
      </c>
      <c r="AS139" s="36">
        <v>2166866.3807055997</v>
      </c>
      <c r="AT139" s="36">
        <v>890581.5990273401</v>
      </c>
      <c r="AU139" s="36">
        <v>963738.58409366</v>
      </c>
      <c r="AV139" s="36">
        <v>1279071.3393144258</v>
      </c>
      <c r="AW139" s="36">
        <v>1787349.7185553</v>
      </c>
      <c r="AX139" s="36">
        <v>734903.257391684</v>
      </c>
      <c r="AY139" s="36">
        <v>972854.3538</v>
      </c>
      <c r="AZ139" s="36">
        <v>1241476.798824401</v>
      </c>
      <c r="BA139" s="36">
        <v>1652320.674</v>
      </c>
      <c r="BB139" s="36">
        <v>637133.039808188</v>
      </c>
      <c r="BC139" s="36">
        <v>589628.736659778</v>
      </c>
      <c r="BD139" s="36">
        <v>934326.076385832</v>
      </c>
      <c r="BE139" s="36">
        <v>1228131.4804812002</v>
      </c>
      <c r="BF139" s="36">
        <v>575308.35480996</v>
      </c>
      <c r="BG139" s="36">
        <v>367936.45592202997</v>
      </c>
      <c r="BH139" s="36">
        <v>674301.267501944</v>
      </c>
      <c r="BI139" s="36">
        <v>872397.1233245</v>
      </c>
      <c r="BJ139" s="36">
        <v>368209.93211049</v>
      </c>
      <c r="BK139" s="36">
        <v>228876.12534754802</v>
      </c>
      <c r="BL139" s="36">
        <v>458176.83031221497</v>
      </c>
      <c r="BM139" s="36">
        <v>457008.7186576</v>
      </c>
      <c r="BN139" s="36">
        <v>251785.89271718301</v>
      </c>
      <c r="BO139" s="36">
        <v>211837.97852419998</v>
      </c>
      <c r="BP139" s="36">
        <v>334532.133315135</v>
      </c>
      <c r="BQ139" s="36">
        <v>248231.38499999998</v>
      </c>
      <c r="BR139" s="36">
        <v>170080.59694103297</v>
      </c>
      <c r="BS139" s="36">
        <v>109083.678</v>
      </c>
      <c r="BT139" s="36">
        <v>346223.954044128</v>
      </c>
      <c r="BU139" s="36">
        <v>275035.7582994</v>
      </c>
      <c r="BV139" s="36">
        <v>179369.685098056</v>
      </c>
      <c r="BW139" s="36"/>
      <c r="BX139" s="36">
        <v>289827.756619654</v>
      </c>
      <c r="BY139" s="36">
        <v>284078.68359539995</v>
      </c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8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</row>
    <row r="140" outlineLevel="4">
      <c r="A140" s="1"/>
      <c r="B140" s="4"/>
      <c r="C140" s="23" t="s">
        <v>569</v>
      </c>
      <c r="D140" s="28">
        <f t="shared" si="2"/>
      </c>
      <c r="E140" s="28">
        <f t="shared" si="7"/>
      </c>
      <c r="F140" s="28">
        <f t="shared" si="12"/>
      </c>
      <c r="G140" s="28">
        <f t="shared" si="17"/>
      </c>
      <c r="H140" s="28">
        <f t="shared" si="22"/>
      </c>
      <c r="I140" s="28">
        <f t="shared" si="27"/>
      </c>
      <c r="J140" s="28">
        <f t="shared" si="32"/>
      </c>
      <c r="K140" s="29">
        <f t="shared" si="37"/>
      </c>
      <c r="M140" s="15">
        <v>1442996.603589</v>
      </c>
      <c r="N140" s="15">
        <v>1193305.640221275</v>
      </c>
      <c r="O140" s="15">
        <v>904075.80416996</v>
      </c>
      <c r="P140" s="15">
        <v>788869.515720362</v>
      </c>
      <c r="Q140" s="15">
        <v>1080467.3117648</v>
      </c>
      <c r="R140" s="15">
        <v>893006.343937752</v>
      </c>
      <c r="S140" s="15">
        <v>793151.1027866801</v>
      </c>
      <c r="T140" s="15">
        <v>807421.9115168041</v>
      </c>
      <c r="U140" s="15">
        <v>1187686.827564</v>
      </c>
      <c r="V140" s="15">
        <v>991141.291207842</v>
      </c>
      <c r="W140" s="15">
        <v>866600.3959964329</v>
      </c>
      <c r="X140" s="15">
        <v>738107.802030511</v>
      </c>
      <c r="Y140" s="15">
        <v>859632.2640136</v>
      </c>
      <c r="Z140" s="15">
        <v>733500.309193596</v>
      </c>
      <c r="AA140" s="15">
        <v>614525.9612124001</v>
      </c>
      <c r="AB140" s="15">
        <v>551302.1338098081</v>
      </c>
      <c r="AC140" s="15">
        <v>719578.3917768</v>
      </c>
      <c r="AD140" s="15">
        <v>605938.129306512</v>
      </c>
      <c r="AE140" s="15">
        <v>500915.922180276</v>
      </c>
      <c r="AF140" s="15">
        <v>442158.58762891195</v>
      </c>
      <c r="AG140" s="15">
        <v>543315.5317986</v>
      </c>
      <c r="AH140" s="15">
        <v>436975.58938086</v>
      </c>
      <c r="AI140" s="15">
        <v>327644.270687299</v>
      </c>
      <c r="AJ140" s="15">
        <v>288212.784351829</v>
      </c>
      <c r="AK140" s="15">
        <v>473185.8372</v>
      </c>
      <c r="AL140" s="15">
        <v>391886.986661583</v>
      </c>
      <c r="AM140" s="15">
        <v>328336.72676487506</v>
      </c>
      <c r="AN140" s="15">
        <v>351741.6859999999</v>
      </c>
      <c r="AO140" s="15">
        <v>480247.5524902</v>
      </c>
      <c r="AP140" s="15">
        <v>404557.16823974</v>
      </c>
      <c r="AQ140" s="15">
        <v>330512.441422918</v>
      </c>
      <c r="AR140" s="15">
        <v>352899.58113462396</v>
      </c>
      <c r="AS140" s="15">
        <v>421399.46736360004</v>
      </c>
      <c r="AT140" s="15">
        <v>387913.60020391</v>
      </c>
      <c r="AU140" s="15">
        <v>304362.660149338</v>
      </c>
      <c r="AV140" s="15">
        <v>264616.4605803</v>
      </c>
      <c r="AW140" s="15">
        <v>346028.12829799997</v>
      </c>
      <c r="AX140" s="15">
        <v>313260.884183748</v>
      </c>
      <c r="AY140" s="15">
        <v>292370.93343000003</v>
      </c>
      <c r="AZ140" s="15">
        <v>256001.105322667</v>
      </c>
      <c r="BA140" s="15">
        <v>333500.806</v>
      </c>
      <c r="BB140" s="15">
        <v>311976.67495724396</v>
      </c>
      <c r="BC140" s="15">
        <v>261766.51493613</v>
      </c>
      <c r="BD140" s="15">
        <v>200676.45561194402</v>
      </c>
      <c r="BE140" s="15">
        <v>278335.3523382</v>
      </c>
      <c r="BF140" s="15">
        <v>259119.26156258996</v>
      </c>
      <c r="BG140" s="15">
        <v>235967.62352380296</v>
      </c>
      <c r="BH140" s="15">
        <v>169718.312658764</v>
      </c>
      <c r="BI140" s="15">
        <v>260193.94667650003</v>
      </c>
      <c r="BJ140" s="15">
        <v>1112097.1490917618</v>
      </c>
      <c r="BK140" s="15">
        <v>1518742.539399813</v>
      </c>
      <c r="BL140" s="15">
        <v>1155347.1005450499</v>
      </c>
      <c r="BM140" s="15">
        <v>208692.41159399998</v>
      </c>
      <c r="BN140" s="15">
        <v>693208.548660392</v>
      </c>
      <c r="BO140" s="15">
        <v>1277137.57042556</v>
      </c>
      <c r="BP140" s="15">
        <v>1152129.278369475</v>
      </c>
      <c r="BQ140" s="15">
        <v>1494629.545</v>
      </c>
      <c r="BR140" s="15">
        <v>906421.0733567689</v>
      </c>
      <c r="BS140" s="15">
        <v>843780.17126</v>
      </c>
      <c r="BT140" s="15">
        <v>936147.085821396</v>
      </c>
      <c r="BU140" s="15">
        <v>291184.182366</v>
      </c>
      <c r="BV140" s="15">
        <v>801675.190589432</v>
      </c>
      <c r="BW140" s="15">
        <v>482422.59544100007</v>
      </c>
      <c r="BX140" s="15">
        <v>636061.830150868</v>
      </c>
      <c r="BY140" s="15">
        <v>325866.4211135</v>
      </c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8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</row>
    <row r="141" outlineLevel="4">
      <c r="A141" s="1"/>
      <c r="B141" s="4"/>
      <c r="C141" s="38" t="s">
        <v>570</v>
      </c>
      <c r="D141" s="24">
        <f t="shared" si="2"/>
      </c>
      <c r="E141" s="24">
        <f t="shared" si="7"/>
      </c>
      <c r="F141" s="24">
        <f t="shared" si="12"/>
      </c>
      <c r="G141" s="24">
        <f t="shared" si="17"/>
      </c>
      <c r="H141" s="24">
        <f t="shared" si="22"/>
      </c>
      <c r="I141" s="24">
        <f t="shared" si="27"/>
      </c>
      <c r="J141" s="24">
        <f t="shared" si="32"/>
      </c>
      <c r="K141" s="37">
        <f t="shared" si="37"/>
      </c>
      <c r="L141" s="2"/>
      <c r="M141" s="36">
        <v>22086774.868689001</v>
      </c>
      <c r="N141" s="36"/>
      <c r="O141" s="36">
        <v>16445019.318634219</v>
      </c>
      <c r="P141" s="36">
        <v>16563162.953854198</v>
      </c>
      <c r="Q141" s="36">
        <v>18181183.042411201</v>
      </c>
      <c r="R141" s="36">
        <v>17818947.381853383</v>
      </c>
      <c r="S141" s="36">
        <v>13927372.421925994</v>
      </c>
      <c r="T141" s="36">
        <v>17423779.992624734</v>
      </c>
      <c r="U141" s="36">
        <v>19956290.8298808</v>
      </c>
      <c r="V141" s="36">
        <v>14901882.053316822</v>
      </c>
      <c r="W141" s="36">
        <v>15194365.042548012</v>
      </c>
      <c r="X141" s="36">
        <v>14862476.363790726</v>
      </c>
      <c r="Y141" s="36">
        <v>15868596.126732802</v>
      </c>
      <c r="Z141" s="36">
        <v>13249952.883264672</v>
      </c>
      <c r="AA141" s="36">
        <v>12667267.510914002</v>
      </c>
      <c r="AB141" s="36">
        <v>12890353.209163416</v>
      </c>
      <c r="AC141" s="36">
        <v>14960022.288791101</v>
      </c>
      <c r="AD141" s="36">
        <v>11155645.738386389</v>
      </c>
      <c r="AE141" s="36">
        <v>10688746.926001141</v>
      </c>
      <c r="AF141" s="36">
        <v>11043285.529626504</v>
      </c>
      <c r="AG141" s="36">
        <v>12254935.025064601</v>
      </c>
      <c r="AH141" s="36">
        <v>9460421.100119261</v>
      </c>
      <c r="AI141" s="36">
        <v>12781233.490166726</v>
      </c>
      <c r="AJ141" s="36">
        <v>5158884.731409407</v>
      </c>
      <c r="AK141" s="36">
        <v>4814587.581799999</v>
      </c>
      <c r="AL141" s="36">
        <v>4595604.630082389</v>
      </c>
      <c r="AM141" s="36">
        <v>10347179.886493901</v>
      </c>
      <c r="AN141" s="36">
        <v>4522686.121679999</v>
      </c>
      <c r="AO141" s="36">
        <v>5448033.1595786</v>
      </c>
      <c r="AP141" s="36">
        <v>3614511.46266793</v>
      </c>
      <c r="AQ141" s="36">
        <v>9909914.164631661</v>
      </c>
      <c r="AR141" s="36">
        <v>4797228.029891215</v>
      </c>
      <c r="AS141" s="36">
        <v>5375019.2290272</v>
      </c>
      <c r="AT141" s="36">
        <v>3977448.8958805157</v>
      </c>
      <c r="AU141" s="36">
        <v>8285484.540584269</v>
      </c>
      <c r="AV141" s="36">
        <v>3196159.3857168118</v>
      </c>
      <c r="AW141" s="36">
        <v>3485835.6761157997</v>
      </c>
      <c r="AX141" s="36">
        <v>2656023.4925275315</v>
      </c>
      <c r="AY141" s="36">
        <v>7082573.77689</v>
      </c>
      <c r="AZ141" s="36">
        <v>3013780.4299148056</v>
      </c>
      <c r="BA141" s="36">
        <v>3573885.712</v>
      </c>
      <c r="BB141" s="36">
        <v>2603019.128912048</v>
      </c>
      <c r="BC141" s="36">
        <v>5349139.125604122</v>
      </c>
      <c r="BD141" s="36">
        <v>3440859.2974691526</v>
      </c>
      <c r="BE141" s="36">
        <v>5053569.569481601</v>
      </c>
      <c r="BF141" s="36">
        <v>3316431.95322156</v>
      </c>
      <c r="BG141" s="36">
        <v>5692047.468426409</v>
      </c>
      <c r="BH141" s="36">
        <v>2912532.795130868</v>
      </c>
      <c r="BI141" s="36">
        <v>3206836.094355</v>
      </c>
      <c r="BJ141" s="36">
        <v>1974058.875434974</v>
      </c>
      <c r="BK141" s="36">
        <v>4890309.168786958</v>
      </c>
      <c r="BL141" s="36">
        <v>2093975.62650507</v>
      </c>
      <c r="BM141" s="36">
        <v>2274535.1488496</v>
      </c>
      <c r="BN141" s="36">
        <v>1289464.065172991</v>
      </c>
      <c r="BO141" s="36">
        <v>4659855.62104884</v>
      </c>
      <c r="BP141" s="36">
        <v>1940325.9803099548</v>
      </c>
      <c r="BQ141" s="36">
        <v>2191019.345</v>
      </c>
      <c r="BR141" s="36">
        <v>1444525.0194738898</v>
      </c>
      <c r="BS141" s="36">
        <v>3723849.03776</v>
      </c>
      <c r="BT141" s="36">
        <v>1611478.1311030318</v>
      </c>
      <c r="BU141" s="36">
        <v>1835504.1990389999</v>
      </c>
      <c r="BV141" s="36">
        <v>1280372.921275182</v>
      </c>
      <c r="BW141" s="36">
        <v>789927.8201260001</v>
      </c>
      <c r="BX141" s="36">
        <v>1082487.11505385</v>
      </c>
      <c r="BY141" s="36">
        <v>778995.6357684999</v>
      </c>
      <c r="BZ141" s="36">
        <v>260628.99934269366</v>
      </c>
      <c r="CA141" s="36">
        <v>287352.002829377</v>
      </c>
      <c r="CB141" s="36">
        <v>339999.9979867478</v>
      </c>
      <c r="CC141" s="36">
        <v>356999.99830486765</v>
      </c>
      <c r="CD141" s="36">
        <v>382000.00304720254</v>
      </c>
      <c r="CE141" s="36">
        <v>293893.0026446138</v>
      </c>
      <c r="CF141" s="36">
        <v>306000.00286416</v>
      </c>
      <c r="CG141" s="36">
        <v>266358.00372638035</v>
      </c>
      <c r="CH141" s="36">
        <v>200578.00245897195</v>
      </c>
      <c r="CI141" s="36">
        <v>268092.9987051108</v>
      </c>
      <c r="CJ141" s="36">
        <v>226718.0033012317</v>
      </c>
      <c r="CK141" s="36">
        <v>287352.9993922484</v>
      </c>
      <c r="CL141" s="36">
        <v>202072.00104767663</v>
      </c>
      <c r="CM141" s="36">
        <v>179518.00215421602</v>
      </c>
      <c r="CN141" s="36">
        <v>169946.99991301773</v>
      </c>
      <c r="CO141" s="36">
        <v>229999.9994700156</v>
      </c>
      <c r="CP141" s="36">
        <v>216317.0019659495</v>
      </c>
      <c r="CQ141" s="36">
        <v>217790.0006634319</v>
      </c>
      <c r="CR141" s="36">
        <v>232999.9982643993</v>
      </c>
      <c r="CS141" s="36">
        <v>189000.00171768494</v>
      </c>
      <c r="CT141" s="36">
        <v>804999.9870826642</v>
      </c>
      <c r="CU141" s="36">
        <v>161000.00131919535</v>
      </c>
      <c r="CV141" s="36">
        <v>586000.0031904419</v>
      </c>
      <c r="CW141" s="36">
        <v>148000.0004021737</v>
      </c>
      <c r="CX141" s="36">
        <v>49893.99989323282</v>
      </c>
      <c r="CY141" s="36">
        <v>256935.99808610172</v>
      </c>
      <c r="CZ141" s="36">
        <v>104437.00005691608</v>
      </c>
      <c r="DA141" s="36">
        <v>67400.0007254289</v>
      </c>
      <c r="DB141" s="36">
        <v>406357.9944431031</v>
      </c>
      <c r="DC141" s="8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</row>
    <row r="142" outlineLevel="3">
      <c r="A142" s="1"/>
      <c r="B142" s="4"/>
      <c r="C142" s="23" t="s">
        <v>571</v>
      </c>
      <c r="D142" s="28">
        <f t="shared" si="2"/>
      </c>
      <c r="E142" s="28">
        <f t="shared" si="7"/>
      </c>
      <c r="F142" s="28">
        <f t="shared" si="12"/>
      </c>
      <c r="G142" s="28">
        <f t="shared" si="17"/>
      </c>
      <c r="H142" s="28">
        <f t="shared" si="22"/>
      </c>
      <c r="I142" s="28">
        <f t="shared" si="27"/>
      </c>
      <c r="J142" s="28">
        <f t="shared" si="32"/>
      </c>
      <c r="K142" s="29">
        <f t="shared" si="37"/>
      </c>
      <c r="M142" s="15">
        <v>13719705.7222488</v>
      </c>
      <c r="N142" s="15">
        <v>10317034.770385817</v>
      </c>
      <c r="O142" s="15">
        <v>12637093.502469221</v>
      </c>
      <c r="P142" s="15">
        <v>13032406.604263064</v>
      </c>
      <c r="Q142" s="15">
        <v>9654643.843783202</v>
      </c>
      <c r="R142" s="15">
        <v>1.0160852512109993E7</v>
      </c>
      <c r="S142" s="15">
        <v>8871663.92739749</v>
      </c>
      <c r="T142" s="15">
        <v>8598920.307960924</v>
      </c>
      <c r="U142" s="15">
        <v>9556485.705528</v>
      </c>
      <c r="V142" s="15">
        <v>8419027.012469389</v>
      </c>
      <c r="W142" s="15">
        <v>6666066.152860484</v>
      </c>
      <c r="X142" s="15">
        <v>6518810.5079021435</v>
      </c>
      <c r="Y142" s="15">
        <v>5860434.0075248005</v>
      </c>
      <c r="Z142" s="15">
        <v>5001064.673277492</v>
      </c>
      <c r="AA142" s="15">
        <v>4032068.492246</v>
      </c>
      <c r="AB142" s="15">
        <v>3913250.3237054395</v>
      </c>
      <c r="AC142" s="15">
        <v>3143555.7436448</v>
      </c>
      <c r="AD142" s="15">
        <v>2762054.073101588</v>
      </c>
      <c r="AE142" s="15">
        <v>2366592.41480583</v>
      </c>
      <c r="AF142" s="15">
        <v>2324044.93524588</v>
      </c>
      <c r="AG142" s="15">
        <v>1882243.7600824</v>
      </c>
      <c r="AH142" s="15">
        <v>2148844.543997421</v>
      </c>
      <c r="AI142" s="15">
        <v>2199782.5623821765</v>
      </c>
      <c r="AJ142" s="15">
        <v>2137256.659919891</v>
      </c>
      <c r="AK142" s="15">
        <v>2019448.0988</v>
      </c>
      <c r="AL142" s="15">
        <v>1796710.96413105</v>
      </c>
      <c r="AM142" s="15">
        <v>2094450.5526715803</v>
      </c>
      <c r="AN142" s="15">
        <v>2592892.44856</v>
      </c>
      <c r="AO142" s="15">
        <v>2209673.0648231995</v>
      </c>
      <c r="AP142" s="15">
        <v>1434923.55571383</v>
      </c>
      <c r="AQ142" s="15">
        <v>1332780.99299775</v>
      </c>
      <c r="AR142" s="15">
        <v>1194082.943309008</v>
      </c>
      <c r="AS142" s="15">
        <v>1126713.3531632</v>
      </c>
      <c r="AT142" s="15">
        <v>919714.0482125201</v>
      </c>
      <c r="AU142" s="15">
        <v>926968.5855012541</v>
      </c>
      <c r="AV142" s="15">
        <v>888431.34720776</v>
      </c>
      <c r="AW142" s="15">
        <v>819127.4132987</v>
      </c>
      <c r="AX142" s="15">
        <v>901501.2111399419</v>
      </c>
      <c r="AY142" s="15">
        <v>1001769.85239</v>
      </c>
      <c r="AZ142" s="15">
        <v>989776.932576696</v>
      </c>
      <c r="BA142" s="15">
        <v>938188.84</v>
      </c>
      <c r="BB142" s="15">
        <v>851830.294841548</v>
      </c>
      <c r="BC142" s="15">
        <v>680154.7688200739</v>
      </c>
      <c r="BD142" s="15">
        <v>613447.295365944</v>
      </c>
      <c r="BE142" s="15">
        <v>557729.801613</v>
      </c>
      <c r="BF142" s="15">
        <v>520264.36908494995</v>
      </c>
      <c r="BG142" s="15">
        <v>537434.8736256979</v>
      </c>
      <c r="BH142" s="15">
        <v>498762.05473946</v>
      </c>
      <c r="BI142" s="15">
        <v>454035.035745</v>
      </c>
      <c r="BJ142" s="15">
        <v>756630.3511726359</v>
      </c>
      <c r="BK142" s="15">
        <v>732903.850814989</v>
      </c>
      <c r="BL142" s="15">
        <v>619852.2262733149</v>
      </c>
      <c r="BM142" s="15">
        <v>448655.59147319995</v>
      </c>
      <c r="BN142" s="15">
        <v>694520.399750311</v>
      </c>
      <c r="BO142" s="15">
        <v>608734.588413905</v>
      </c>
      <c r="BP142" s="15">
        <v>598137.55122681</v>
      </c>
      <c r="BQ142" s="15">
        <v>372445.545</v>
      </c>
      <c r="BR142" s="15">
        <v>812665.1077712179</v>
      </c>
      <c r="BS142" s="15">
        <v>833800.11916</v>
      </c>
      <c r="BT142" s="15">
        <v>796255.392397308</v>
      </c>
      <c r="BU142" s="15">
        <v>394887.88032959995</v>
      </c>
      <c r="BV142" s="15">
        <v>435896.288742068</v>
      </c>
      <c r="BW142" s="15">
        <v>3145439.142911</v>
      </c>
      <c r="BX142" s="15">
        <v>254482.711325612</v>
      </c>
      <c r="BY142" s="15">
        <v>697417.1561291</v>
      </c>
      <c r="BZ142" s="15">
        <v>409473.9989673066</v>
      </c>
      <c r="CA142" s="15">
        <v>630171.0062049031</v>
      </c>
      <c r="CB142" s="15">
        <v>1024999.9939306367</v>
      </c>
      <c r="CC142" s="15">
        <v>545999.9974074446</v>
      </c>
      <c r="CD142" s="15">
        <v>667000.005320639</v>
      </c>
      <c r="CE142" s="15">
        <v>387916.0034906854</v>
      </c>
      <c r="CF142" s="15">
        <v>639000.00598104</v>
      </c>
      <c r="CG142" s="15">
        <v>304558.004260803</v>
      </c>
      <c r="CH142" s="15">
        <v>225829.00276853482</v>
      </c>
      <c r="CI142" s="15">
        <v>306541.9985194022</v>
      </c>
      <c r="CJ142" s="15">
        <v>212112.00308855434</v>
      </c>
      <c r="CK142" s="15">
        <v>321536.99931994925</v>
      </c>
      <c r="CL142" s="15">
        <v>307501.0015942912</v>
      </c>
      <c r="CM142" s="15">
        <v>278152.00333782396</v>
      </c>
      <c r="CN142" s="15">
        <v>262753.99986551725</v>
      </c>
      <c r="CO142" s="15">
        <v>319999.9992626304</v>
      </c>
      <c r="CP142" s="15">
        <v>322657.0029323972</v>
      </c>
      <c r="CQ142" s="15">
        <v>697858.002125815</v>
      </c>
      <c r="CR142" s="15">
        <v>236999.99823460358</v>
      </c>
      <c r="CS142" s="15">
        <v>259000.00235386452</v>
      </c>
      <c r="CT142" s="15"/>
      <c r="CU142" s="15">
        <v>251000.00205663376</v>
      </c>
      <c r="CV142" s="15"/>
      <c r="CW142" s="15">
        <v>187000.00050815192</v>
      </c>
      <c r="CX142" s="15">
        <v>208871.99955303894</v>
      </c>
      <c r="CY142" s="15">
        <v>207544.99845401183</v>
      </c>
      <c r="CZ142" s="15">
        <v>134264.0000731712</v>
      </c>
      <c r="DA142" s="15">
        <v>55000.0005919672</v>
      </c>
      <c r="DB142" s="15">
        <v>50336.99931164756</v>
      </c>
      <c r="DC142" s="8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</row>
    <row r="143" outlineLevel="3">
      <c r="A143" s="1"/>
      <c r="B143" s="4"/>
      <c r="C143" s="38" t="s">
        <v>572</v>
      </c>
      <c r="D143" s="24">
        <f t="shared" si="2"/>
      </c>
      <c r="E143" s="24">
        <f t="shared" si="7"/>
      </c>
      <c r="F143" s="24">
        <f t="shared" si="12"/>
      </c>
      <c r="G143" s="24">
        <f t="shared" si="17"/>
      </c>
      <c r="H143" s="24">
        <f t="shared" si="22"/>
      </c>
      <c r="I143" s="24">
        <f t="shared" si="27"/>
      </c>
      <c r="J143" s="24">
        <f t="shared" si="32"/>
      </c>
      <c r="K143" s="37">
        <f t="shared" si="37"/>
      </c>
      <c r="L143" s="2"/>
      <c r="M143" s="36">
        <v>35806480.590937801</v>
      </c>
      <c r="N143" s="36"/>
      <c r="O143" s="36">
        <v>29082112.821103442</v>
      </c>
      <c r="P143" s="36">
        <v>29595569.558117263</v>
      </c>
      <c r="Q143" s="36">
        <v>27835826.8861944</v>
      </c>
      <c r="R143" s="36">
        <v>27979799.893963374</v>
      </c>
      <c r="S143" s="36">
        <v>22799036.349323481</v>
      </c>
      <c r="T143" s="36">
        <v>26022700.300585657</v>
      </c>
      <c r="U143" s="36">
        <v>29512776.535408799</v>
      </c>
      <c r="V143" s="36">
        <v>23320909.065786209</v>
      </c>
      <c r="W143" s="36">
        <v>21860431.195408497</v>
      </c>
      <c r="X143" s="36">
        <v>21381286.87169287</v>
      </c>
      <c r="Y143" s="36">
        <v>21729030.134257603</v>
      </c>
      <c r="Z143" s="36">
        <v>18251017.556542166</v>
      </c>
      <c r="AA143" s="36">
        <v>16699336.003160002</v>
      </c>
      <c r="AB143" s="36">
        <v>16803603.532868855</v>
      </c>
      <c r="AC143" s="36">
        <v>18103578.032435901</v>
      </c>
      <c r="AD143" s="36">
        <v>13917699.811487976</v>
      </c>
      <c r="AE143" s="36">
        <v>13055339.34080697</v>
      </c>
      <c r="AF143" s="36">
        <v>13367330.464872383</v>
      </c>
      <c r="AG143" s="36">
        <v>14137178.785147</v>
      </c>
      <c r="AH143" s="36">
        <v>1.1609265644116683E7</v>
      </c>
      <c r="AI143" s="36">
        <v>14981016.0525489</v>
      </c>
      <c r="AJ143" s="36">
        <v>7296141.391329299</v>
      </c>
      <c r="AK143" s="36">
        <v>6834035.6806</v>
      </c>
      <c r="AL143" s="36">
        <v>6392315.59421344</v>
      </c>
      <c r="AM143" s="36">
        <v>12441630.439165482</v>
      </c>
      <c r="AN143" s="36">
        <v>7115578.570239999</v>
      </c>
      <c r="AO143" s="36">
        <v>7657706.2244018</v>
      </c>
      <c r="AP143" s="36">
        <v>5049435.01838176</v>
      </c>
      <c r="AQ143" s="36">
        <v>11242695.157629412</v>
      </c>
      <c r="AR143" s="36">
        <v>5991310.973200224</v>
      </c>
      <c r="AS143" s="36">
        <v>6501732.5821904</v>
      </c>
      <c r="AT143" s="36">
        <v>4897162.9440930355</v>
      </c>
      <c r="AU143" s="36">
        <v>9212453.126085522</v>
      </c>
      <c r="AV143" s="36">
        <v>4084590.732924572</v>
      </c>
      <c r="AW143" s="36">
        <v>4304963.089414501</v>
      </c>
      <c r="AX143" s="36">
        <v>3557524.703667474</v>
      </c>
      <c r="AY143" s="36">
        <v>8084343.629280001</v>
      </c>
      <c r="AZ143" s="36">
        <v>4003557.3624915015</v>
      </c>
      <c r="BA143" s="36">
        <v>4512074.552</v>
      </c>
      <c r="BB143" s="36">
        <v>3454849.423753596</v>
      </c>
      <c r="BC143" s="36">
        <v>6029293.894424195</v>
      </c>
      <c r="BD143" s="36">
        <v>4054306.592835096</v>
      </c>
      <c r="BE143" s="36">
        <v>5611299.3710946</v>
      </c>
      <c r="BF143" s="36">
        <v>3836696.32230651</v>
      </c>
      <c r="BG143" s="36">
        <v>6229482.342052107</v>
      </c>
      <c r="BH143" s="36">
        <v>3411294.849870328</v>
      </c>
      <c r="BI143" s="36">
        <v>3660871.1301</v>
      </c>
      <c r="BJ143" s="36">
        <v>2730689.2266076095</v>
      </c>
      <c r="BK143" s="36">
        <v>5623213.019601947</v>
      </c>
      <c r="BL143" s="36">
        <v>2713827.8527783845</v>
      </c>
      <c r="BM143" s="36">
        <v>2723190.7403228</v>
      </c>
      <c r="BN143" s="36">
        <v>1983984.4649233022</v>
      </c>
      <c r="BO143" s="36">
        <v>5268590.209462745</v>
      </c>
      <c r="BP143" s="36">
        <v>2538463.531536765</v>
      </c>
      <c r="BQ143" s="36">
        <v>2563464.89</v>
      </c>
      <c r="BR143" s="36">
        <v>2257190.1272451077</v>
      </c>
      <c r="BS143" s="36">
        <v>4557649.15692</v>
      </c>
      <c r="BT143" s="36">
        <v>2407733.52350034</v>
      </c>
      <c r="BU143" s="36">
        <v>2230392.0793685997</v>
      </c>
      <c r="BV143" s="36">
        <v>1716269.2100172502</v>
      </c>
      <c r="BW143" s="36">
        <v>3935366.963037</v>
      </c>
      <c r="BX143" s="36">
        <v>1336969.826379462</v>
      </c>
      <c r="BY143" s="36">
        <v>1476412.7918976</v>
      </c>
      <c r="BZ143" s="36">
        <v>670102.9983100002</v>
      </c>
      <c r="CA143" s="36">
        <v>917523.0090342802</v>
      </c>
      <c r="CB143" s="36">
        <v>1364999.9919173843</v>
      </c>
      <c r="CC143" s="36">
        <v>902999.9957123122</v>
      </c>
      <c r="CD143" s="36">
        <v>1049000.0083678416</v>
      </c>
      <c r="CE143" s="36">
        <v>681809.0061352992</v>
      </c>
      <c r="CF143" s="36">
        <v>945000.0088452001</v>
      </c>
      <c r="CG143" s="36">
        <v>570916.0079871833</v>
      </c>
      <c r="CH143" s="36">
        <v>426407.00522750674</v>
      </c>
      <c r="CI143" s="36">
        <v>574634.997224513</v>
      </c>
      <c r="CJ143" s="36">
        <v>438830.0063897861</v>
      </c>
      <c r="CK143" s="36">
        <v>608889.9987121976</v>
      </c>
      <c r="CL143" s="36">
        <v>509573.00264196785</v>
      </c>
      <c r="CM143" s="36">
        <v>457670.00549204</v>
      </c>
      <c r="CN143" s="36">
        <v>432700.9997785349</v>
      </c>
      <c r="CO143" s="36">
        <v>549999.998732646</v>
      </c>
      <c r="CP143" s="36">
        <v>538974.0048983466</v>
      </c>
      <c r="CQ143" s="36">
        <v>915648.002789247</v>
      </c>
      <c r="CR143" s="36">
        <v>469999.99649900285</v>
      </c>
      <c r="CS143" s="36">
        <v>448000.00407154945</v>
      </c>
      <c r="CT143" s="36">
        <v>804999.9870826642</v>
      </c>
      <c r="CU143" s="36">
        <v>412000.0033758291</v>
      </c>
      <c r="CV143" s="36">
        <v>586000.0031904419</v>
      </c>
      <c r="CW143" s="36">
        <v>335000.0009103257</v>
      </c>
      <c r="CX143" s="36">
        <v>258765.99944627177</v>
      </c>
      <c r="CY143" s="36">
        <v>464480.9965401135</v>
      </c>
      <c r="CZ143" s="36">
        <v>238701.00013008722</v>
      </c>
      <c r="DA143" s="36">
        <v>122400.00131739609</v>
      </c>
      <c r="DB143" s="36">
        <v>456694.99375475064</v>
      </c>
      <c r="DC143" s="8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</row>
    <row r="144" outlineLevel="2">
      <c r="A144" s="1"/>
      <c r="B144" s="4"/>
      <c r="C144" s="23" t="s">
        <v>573</v>
      </c>
      <c r="D144" s="28">
        <f t="shared" si="2"/>
      </c>
      <c r="E144" s="28">
        <f t="shared" si="7"/>
      </c>
      <c r="F144" s="28">
        <f t="shared" si="12"/>
      </c>
      <c r="G144" s="28">
        <f t="shared" si="17"/>
      </c>
      <c r="H144" s="28">
        <f t="shared" si="22"/>
      </c>
      <c r="I144" s="28">
        <f t="shared" si="27"/>
      </c>
      <c r="J144" s="28">
        <f t="shared" si="32"/>
      </c>
      <c r="K144" s="29">
        <f t="shared" si="37"/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8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</row>
    <row r="145" outlineLevel="3">
      <c r="A145" s="1"/>
      <c r="B145" s="4"/>
      <c r="C145" s="23" t="s">
        <v>574</v>
      </c>
      <c r="D145" s="28">
        <f t="shared" si="2"/>
      </c>
      <c r="E145" s="28">
        <f t="shared" si="7"/>
      </c>
      <c r="F145" s="28">
        <f t="shared" si="12"/>
      </c>
      <c r="G145" s="28">
        <f t="shared" si="17"/>
      </c>
      <c r="H145" s="28">
        <f t="shared" si="22"/>
      </c>
      <c r="I145" s="28">
        <f t="shared" si="27"/>
      </c>
      <c r="J145" s="28">
        <f t="shared" si="32"/>
      </c>
      <c r="K145" s="29">
        <f t="shared" si="37"/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8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</row>
    <row r="146" outlineLevel="4">
      <c r="A146" s="1"/>
      <c r="B146" s="4"/>
      <c r="C146" s="23" t="s">
        <v>575</v>
      </c>
      <c r="D146" s="28">
        <f t="shared" si="2"/>
      </c>
      <c r="E146" s="28">
        <f t="shared" si="7"/>
      </c>
      <c r="F146" s="28">
        <f t="shared" si="12"/>
      </c>
      <c r="G146" s="28">
        <f t="shared" si="17"/>
      </c>
      <c r="H146" s="28">
        <f t="shared" si="22"/>
      </c>
      <c r="I146" s="28">
        <f t="shared" si="27"/>
      </c>
      <c r="J146" s="28">
        <f t="shared" si="32"/>
      </c>
      <c r="K146" s="29">
        <f t="shared" si="37"/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8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</row>
    <row r="147" outlineLevel="5">
      <c r="A147" s="1"/>
      <c r="B147" s="4"/>
      <c r="C147" s="23" t="s">
        <v>576</v>
      </c>
      <c r="D147" s="28">
        <f t="shared" si="2"/>
      </c>
      <c r="E147" s="28">
        <f t="shared" si="7"/>
      </c>
      <c r="F147" s="28">
        <f t="shared" si="12"/>
      </c>
      <c r="G147" s="28">
        <f t="shared" si="17"/>
      </c>
      <c r="H147" s="28">
        <f t="shared" si="22"/>
      </c>
      <c r="I147" s="28">
        <f t="shared" si="27"/>
      </c>
      <c r="J147" s="28">
        <f t="shared" si="32"/>
      </c>
      <c r="K147" s="29">
        <f t="shared" si="37"/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>
        <v>0</v>
      </c>
      <c r="AC147" s="15"/>
      <c r="AD147" s="15"/>
      <c r="AE147" s="15">
        <v>220552.555206078</v>
      </c>
      <c r="AF147" s="15">
        <v>99629.094333384</v>
      </c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8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</row>
    <row r="148" outlineLevel="5">
      <c r="A148" s="1"/>
      <c r="B148" s="4"/>
      <c r="C148" s="23" t="s">
        <v>577</v>
      </c>
      <c r="D148" s="28">
        <f t="shared" si="2"/>
      </c>
      <c r="E148" s="28">
        <f t="shared" si="7"/>
      </c>
      <c r="F148" s="28">
        <f t="shared" si="12"/>
      </c>
      <c r="G148" s="28">
        <f t="shared" si="17"/>
      </c>
      <c r="H148" s="28">
        <f t="shared" si="22"/>
      </c>
      <c r="I148" s="28">
        <f t="shared" si="27"/>
      </c>
      <c r="J148" s="28">
        <f t="shared" si="32"/>
      </c>
      <c r="K148" s="29">
        <f t="shared" si="37"/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>
        <v>4816243.474583327</v>
      </c>
      <c r="AC148" s="15"/>
      <c r="AD148" s="15"/>
      <c r="AE148" s="15">
        <v>5758774.22728395</v>
      </c>
      <c r="AF148" s="15">
        <v>4637496.128836032</v>
      </c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>
        <v>1009108.1874992999</v>
      </c>
      <c r="BK148" s="15">
        <v>1037651.596972585</v>
      </c>
      <c r="BL148" s="15">
        <v>1176260.2761214199</v>
      </c>
      <c r="BM148" s="15"/>
      <c r="BN148" s="15">
        <v>1178923.239400346</v>
      </c>
      <c r="BO148" s="15">
        <v>1149988.736404405</v>
      </c>
      <c r="BP148" s="15">
        <v>1161312.81375816</v>
      </c>
      <c r="BQ148" s="15">
        <v>1078440.245</v>
      </c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8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</row>
    <row r="149" outlineLevel="5">
      <c r="A149" s="1"/>
      <c r="B149" s="4"/>
      <c r="C149" s="38" t="s">
        <v>578</v>
      </c>
      <c r="D149" s="24">
        <f t="shared" si="2"/>
      </c>
      <c r="E149" s="24">
        <f t="shared" si="7"/>
      </c>
      <c r="F149" s="24">
        <f t="shared" si="12"/>
      </c>
      <c r="G149" s="24">
        <f t="shared" si="17"/>
      </c>
      <c r="H149" s="24">
        <f t="shared" si="22"/>
      </c>
      <c r="I149" s="24">
        <f t="shared" si="27"/>
      </c>
      <c r="J149" s="24">
        <f t="shared" si="32"/>
      </c>
      <c r="K149" s="37">
        <f t="shared" si="37"/>
      </c>
      <c r="L149" s="2"/>
      <c r="M149" s="36"/>
      <c r="N149" s="36"/>
      <c r="O149" s="36"/>
      <c r="P149" s="36"/>
      <c r="Q149" s="36"/>
      <c r="R149" s="36"/>
      <c r="S149" s="36">
        <v>0</v>
      </c>
      <c r="T149" s="36">
        <v>0</v>
      </c>
      <c r="U149" s="36"/>
      <c r="V149" s="36">
        <v>0</v>
      </c>
      <c r="W149" s="36">
        <v>3895022.5065448056</v>
      </c>
      <c r="X149" s="36">
        <v>5062085.826952697</v>
      </c>
      <c r="Y149" s="36">
        <v>4150476.5252808</v>
      </c>
      <c r="Z149" s="36">
        <v>4268456.205304859</v>
      </c>
      <c r="AA149" s="36">
        <v>4994674.9673244</v>
      </c>
      <c r="AB149" s="36">
        <v>4816243.474583327</v>
      </c>
      <c r="AC149" s="36">
        <v>3174954.302551</v>
      </c>
      <c r="AD149" s="36">
        <v>5376388.56195988</v>
      </c>
      <c r="AE149" s="36">
        <v>5979326.782490028</v>
      </c>
      <c r="AF149" s="36">
        <v>4737125.223169415</v>
      </c>
      <c r="AG149" s="36">
        <v>3957338.9412986</v>
      </c>
      <c r="AH149" s="36">
        <v>2754874.7027511294</v>
      </c>
      <c r="AI149" s="36">
        <v>2531199.48242112</v>
      </c>
      <c r="AJ149" s="36">
        <v>2481215.73384255</v>
      </c>
      <c r="AK149" s="36">
        <v>2902101.1806</v>
      </c>
      <c r="AL149" s="36">
        <v>2428439.063474625</v>
      </c>
      <c r="AM149" s="36">
        <v>1007697.4498235001</v>
      </c>
      <c r="AN149" s="36">
        <v>1956096.9479999999</v>
      </c>
      <c r="AO149" s="36">
        <v>2148303.3644664004</v>
      </c>
      <c r="AP149" s="36">
        <v>1789664.7038490002</v>
      </c>
      <c r="AQ149" s="36">
        <v>1801664.5867452002</v>
      </c>
      <c r="AR149" s="36">
        <v>1802338.2386639998</v>
      </c>
      <c r="AS149" s="36">
        <v>1785112.6759164</v>
      </c>
      <c r="AT149" s="36">
        <v>1198737.603756</v>
      </c>
      <c r="AU149" s="36">
        <v>1197828.3157811998</v>
      </c>
      <c r="AV149" s="36">
        <v>1069840.86829004</v>
      </c>
      <c r="AW149" s="36">
        <v>1167246.140526</v>
      </c>
      <c r="AX149" s="36">
        <v>1008266.09767176</v>
      </c>
      <c r="AY149" s="36">
        <v>179354.682</v>
      </c>
      <c r="AZ149" s="36">
        <v>595446.1913335951</v>
      </c>
      <c r="BA149" s="36">
        <v>1140439.09</v>
      </c>
      <c r="BB149" s="36">
        <v>1177691.666026568</v>
      </c>
      <c r="BC149" s="36">
        <v>1163665.487769588</v>
      </c>
      <c r="BD149" s="36">
        <v>816362.07532542</v>
      </c>
      <c r="BE149" s="36">
        <v>522699.41871000006</v>
      </c>
      <c r="BF149" s="36">
        <v>610014.20410548</v>
      </c>
      <c r="BG149" s="36">
        <v>1040593.7536008</v>
      </c>
      <c r="BH149" s="36">
        <v>1198583.0886288</v>
      </c>
      <c r="BI149" s="36">
        <v>1198705.6705745</v>
      </c>
      <c r="BJ149" s="36">
        <v>1009108.1874992999</v>
      </c>
      <c r="BK149" s="36">
        <v>1037651.596972585</v>
      </c>
      <c r="BL149" s="36">
        <v>1176260.2761214199</v>
      </c>
      <c r="BM149" s="36">
        <v>879997.366706</v>
      </c>
      <c r="BN149" s="36">
        <v>1178923.239400346</v>
      </c>
      <c r="BO149" s="36">
        <v>1149988.736404405</v>
      </c>
      <c r="BP149" s="36">
        <v>1161312.81375816</v>
      </c>
      <c r="BQ149" s="36">
        <v>1078440.245</v>
      </c>
      <c r="BR149" s="36">
        <v>1243776.3018697447</v>
      </c>
      <c r="BS149" s="36">
        <v>593249.86806</v>
      </c>
      <c r="BT149" s="36">
        <v>39913.609730424</v>
      </c>
      <c r="BU149" s="36">
        <v>0</v>
      </c>
      <c r="BV149" s="36"/>
      <c r="BW149" s="36">
        <v>9403.178073000001</v>
      </c>
      <c r="BX149" s="36"/>
      <c r="BY149" s="36">
        <v>252899.9841228</v>
      </c>
      <c r="BZ149" s="36"/>
      <c r="CA149" s="36">
        <v>263200.00259156723</v>
      </c>
      <c r="CB149" s="36"/>
      <c r="CC149" s="36">
        <v>8999.99995726557</v>
      </c>
      <c r="CD149" s="36">
        <v>149000.00118856854</v>
      </c>
      <c r="CE149" s="36">
        <v>148843.00133937268</v>
      </c>
      <c r="CF149" s="36">
        <v>144000.00134784</v>
      </c>
      <c r="CG149" s="36">
        <v>76919.00107610603</v>
      </c>
      <c r="CH149" s="36">
        <v>75500.00092558697</v>
      </c>
      <c r="CI149" s="36">
        <v>77419.99962606141</v>
      </c>
      <c r="CJ149" s="36">
        <v>77000.00112119391</v>
      </c>
      <c r="CK149" s="36">
        <v>10018.999978809816</v>
      </c>
      <c r="CL149" s="36">
        <v>317100.00164405885</v>
      </c>
      <c r="CM149" s="36">
        <v>331800.00398160005</v>
      </c>
      <c r="CN149" s="36">
        <v>333899.9998291033</v>
      </c>
      <c r="CO149" s="36">
        <v>343999.99920732767</v>
      </c>
      <c r="CP149" s="36">
        <v>147000.00133597717</v>
      </c>
      <c r="CQ149" s="36">
        <v>149000.0004538838</v>
      </c>
      <c r="CR149" s="36">
        <v>151999.99886776262</v>
      </c>
      <c r="CS149" s="36">
        <v>159000.00144503653</v>
      </c>
      <c r="CT149" s="36"/>
      <c r="CU149" s="36">
        <v>16000.000131100162</v>
      </c>
      <c r="CV149" s="36"/>
      <c r="CW149" s="36">
        <v>21000.00005706519</v>
      </c>
      <c r="CX149" s="36">
        <v>469192.9989959833</v>
      </c>
      <c r="CY149" s="36">
        <v>117323.99912606174</v>
      </c>
      <c r="CZ149" s="36">
        <v>160350.00008738754</v>
      </c>
      <c r="DA149" s="36">
        <v>9300.000100096273</v>
      </c>
      <c r="DB149" s="36">
        <v>7674.9998950452955</v>
      </c>
      <c r="DC149" s="8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</row>
    <row r="150" outlineLevel="4">
      <c r="A150" s="1"/>
      <c r="B150" s="4"/>
      <c r="C150" s="23" t="s">
        <v>579</v>
      </c>
      <c r="D150" s="28">
        <f t="shared" si="2"/>
      </c>
      <c r="E150" s="28">
        <f t="shared" si="7"/>
      </c>
      <c r="F150" s="28">
        <f t="shared" si="12"/>
      </c>
      <c r="G150" s="28">
        <f t="shared" si="17"/>
      </c>
      <c r="H150" s="28">
        <f t="shared" si="22"/>
      </c>
      <c r="I150" s="28">
        <f t="shared" si="27"/>
      </c>
      <c r="J150" s="28">
        <f t="shared" si="32"/>
      </c>
      <c r="K150" s="29">
        <f t="shared" si="37"/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8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</row>
    <row r="151" outlineLevel="5">
      <c r="A151" s="1"/>
      <c r="B151" s="4"/>
      <c r="C151" s="23" t="s">
        <v>580</v>
      </c>
      <c r="D151" s="28">
        <f t="shared" si="2"/>
      </c>
      <c r="E151" s="28">
        <f t="shared" si="7"/>
      </c>
      <c r="F151" s="28">
        <f t="shared" si="12"/>
      </c>
      <c r="G151" s="28">
        <f t="shared" si="17"/>
      </c>
      <c r="H151" s="28">
        <f t="shared" si="22"/>
      </c>
      <c r="I151" s="28">
        <f t="shared" si="27"/>
      </c>
      <c r="J151" s="28">
        <f t="shared" si="32"/>
      </c>
      <c r="K151" s="29">
        <f t="shared" si="37"/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8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</row>
    <row r="152" outlineLevel="6">
      <c r="A152" s="1"/>
      <c r="B152" s="4"/>
      <c r="C152" s="23" t="s">
        <v>581</v>
      </c>
      <c r="D152" s="28">
        <f t="shared" si="2"/>
      </c>
      <c r="E152" s="28">
        <f t="shared" si="7"/>
      </c>
      <c r="F152" s="28">
        <f t="shared" si="12"/>
      </c>
      <c r="G152" s="28">
        <f t="shared" si="17"/>
      </c>
      <c r="H152" s="28">
        <f t="shared" si="22"/>
      </c>
      <c r="I152" s="28">
        <f t="shared" si="27"/>
      </c>
      <c r="J152" s="28">
        <f t="shared" si="32"/>
      </c>
      <c r="K152" s="29">
        <f t="shared" si="37"/>
      </c>
      <c r="M152" s="15">
        <v>82407.8584674</v>
      </c>
      <c r="N152" s="15">
        <v>88382.660407042</v>
      </c>
      <c r="O152" s="15">
        <v>82326.65332066001</v>
      </c>
      <c r="P152" s="15">
        <v>78077.078283756</v>
      </c>
      <c r="Q152" s="15">
        <v>74707.10652480001</v>
      </c>
      <c r="R152" s="15">
        <v>67689.86745853799</v>
      </c>
      <c r="S152" s="15">
        <v>65031.51246467201</v>
      </c>
      <c r="T152" s="15">
        <v>63885.13896000001</v>
      </c>
      <c r="U152" s="15">
        <v>39569.45945519999</v>
      </c>
      <c r="V152" s="15">
        <v>29268.868008366</v>
      </c>
      <c r="W152" s="15"/>
      <c r="X152" s="15"/>
      <c r="Y152" s="15">
        <v>6020.5065272</v>
      </c>
      <c r="Z152" s="15"/>
      <c r="AA152" s="15"/>
      <c r="AB152" s="15"/>
      <c r="AC152" s="15">
        <v>0</v>
      </c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>
        <v>0</v>
      </c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>
        <v>29668.471001399997</v>
      </c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8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</row>
    <row r="153" outlineLevel="6">
      <c r="A153" s="1"/>
      <c r="B153" s="4"/>
      <c r="C153" s="23" t="s">
        <v>582</v>
      </c>
      <c r="D153" s="28">
        <f t="shared" si="2"/>
      </c>
      <c r="E153" s="28">
        <f t="shared" si="7"/>
      </c>
      <c r="F153" s="28">
        <f t="shared" si="12"/>
      </c>
      <c r="G153" s="28">
        <f t="shared" si="17"/>
      </c>
      <c r="H153" s="28">
        <f t="shared" si="22"/>
      </c>
      <c r="I153" s="28">
        <f t="shared" si="27"/>
      </c>
      <c r="J153" s="28">
        <f t="shared" si="32"/>
      </c>
      <c r="K153" s="29">
        <f t="shared" si="37"/>
      </c>
      <c r="M153" s="15">
        <v>1737866.451048</v>
      </c>
      <c r="N153" s="15">
        <v>1772240.1089183867</v>
      </c>
      <c r="O153" s="15">
        <v>626966.25257586</v>
      </c>
      <c r="P153" s="15">
        <v>311966.358384042</v>
      </c>
      <c r="Q153" s="15">
        <v>227730.40570160002</v>
      </c>
      <c r="R153" s="15">
        <v>163533.16204988997</v>
      </c>
      <c r="S153" s="15">
        <v>195843.62320000003</v>
      </c>
      <c r="T153" s="15">
        <v>200875.9524</v>
      </c>
      <c r="U153" s="15">
        <v>590005.1207999999</v>
      </c>
      <c r="V153" s="15">
        <v>710664.705</v>
      </c>
      <c r="W153" s="15"/>
      <c r="X153" s="15"/>
      <c r="Y153" s="15">
        <v>158909.59040000002</v>
      </c>
      <c r="Z153" s="15"/>
      <c r="AA153" s="15"/>
      <c r="AB153" s="15"/>
      <c r="AC153" s="15">
        <v>93213.3514</v>
      </c>
      <c r="AD153" s="15"/>
      <c r="AE153" s="15">
        <v>434760.4608</v>
      </c>
      <c r="AF153" s="15">
        <v>426098.5344</v>
      </c>
      <c r="AG153" s="15">
        <v>1061769.6276</v>
      </c>
      <c r="AH153" s="15"/>
      <c r="AI153" s="15"/>
      <c r="AJ153" s="15"/>
      <c r="AK153" s="15">
        <v>1141160.2</v>
      </c>
      <c r="AL153" s="15"/>
      <c r="AM153" s="15"/>
      <c r="AN153" s="15"/>
      <c r="AO153" s="15">
        <v>1967532.9421978</v>
      </c>
      <c r="AP153" s="15"/>
      <c r="AQ153" s="15"/>
      <c r="AR153" s="15"/>
      <c r="AS153" s="15">
        <v>1173480.0762</v>
      </c>
      <c r="AT153" s="15"/>
      <c r="AU153" s="15"/>
      <c r="AV153" s="15"/>
      <c r="AW153" s="15">
        <v>695193.6334899</v>
      </c>
      <c r="AX153" s="15"/>
      <c r="AY153" s="15"/>
      <c r="AZ153" s="15"/>
      <c r="BA153" s="15">
        <v>0</v>
      </c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8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</row>
    <row r="154" outlineLevel="6">
      <c r="A154" s="1"/>
      <c r="B154" s="4"/>
      <c r="C154" s="38" t="s">
        <v>583</v>
      </c>
      <c r="D154" s="24">
        <f t="shared" si="2"/>
      </c>
      <c r="E154" s="24">
        <f t="shared" si="7"/>
      </c>
      <c r="F154" s="24">
        <f t="shared" si="12"/>
      </c>
      <c r="G154" s="24">
        <f t="shared" si="17"/>
      </c>
      <c r="H154" s="24">
        <f t="shared" si="22"/>
      </c>
      <c r="I154" s="24">
        <f t="shared" si="27"/>
      </c>
      <c r="J154" s="24">
        <f t="shared" si="32"/>
      </c>
      <c r="K154" s="37">
        <f t="shared" si="37"/>
      </c>
      <c r="L154" s="2"/>
      <c r="M154" s="36">
        <v>1820274.3095153999</v>
      </c>
      <c r="N154" s="36"/>
      <c r="O154" s="36">
        <v>709292.90589652</v>
      </c>
      <c r="P154" s="36">
        <v>390043.43666779797</v>
      </c>
      <c r="Q154" s="36">
        <v>302437.5122264</v>
      </c>
      <c r="R154" s="36">
        <v>231223.02950842798</v>
      </c>
      <c r="S154" s="36">
        <v>260875.135664672</v>
      </c>
      <c r="T154" s="36">
        <v>264761.09136</v>
      </c>
      <c r="U154" s="36">
        <v>629574.5802551999</v>
      </c>
      <c r="V154" s="36">
        <v>739933.573008366</v>
      </c>
      <c r="W154" s="36"/>
      <c r="X154" s="36"/>
      <c r="Y154" s="36">
        <v>164930.0969272</v>
      </c>
      <c r="Z154" s="36"/>
      <c r="AA154" s="36"/>
      <c r="AB154" s="36"/>
      <c r="AC154" s="36">
        <v>93213.3514</v>
      </c>
      <c r="AD154" s="36"/>
      <c r="AE154" s="36">
        <v>434760.4608</v>
      </c>
      <c r="AF154" s="36">
        <v>426098.5344</v>
      </c>
      <c r="AG154" s="36">
        <v>1061769.6276</v>
      </c>
      <c r="AH154" s="36"/>
      <c r="AI154" s="36"/>
      <c r="AJ154" s="36"/>
      <c r="AK154" s="36">
        <v>1141160.2</v>
      </c>
      <c r="AL154" s="36"/>
      <c r="AM154" s="36"/>
      <c r="AN154" s="36"/>
      <c r="AO154" s="36">
        <v>1967532.9421978</v>
      </c>
      <c r="AP154" s="36"/>
      <c r="AQ154" s="36"/>
      <c r="AR154" s="36"/>
      <c r="AS154" s="36">
        <v>1173480.0762</v>
      </c>
      <c r="AT154" s="36"/>
      <c r="AU154" s="36"/>
      <c r="AV154" s="36"/>
      <c r="AW154" s="36">
        <v>695193.6334899</v>
      </c>
      <c r="AX154" s="36"/>
      <c r="AY154" s="36"/>
      <c r="AZ154" s="36"/>
      <c r="BA154" s="36">
        <v>0</v>
      </c>
      <c r="BB154" s="36"/>
      <c r="BC154" s="36"/>
      <c r="BD154" s="36">
        <v>0</v>
      </c>
      <c r="BE154" s="36"/>
      <c r="BF154" s="36">
        <v>0</v>
      </c>
      <c r="BG154" s="36">
        <v>0</v>
      </c>
      <c r="BH154" s="36">
        <v>4388.999475</v>
      </c>
      <c r="BI154" s="36">
        <v>4423.293640500001</v>
      </c>
      <c r="BJ154" s="36">
        <v>4240.00025</v>
      </c>
      <c r="BK154" s="36">
        <v>4215.000125</v>
      </c>
      <c r="BL154" s="36">
        <v>3179.06203125</v>
      </c>
      <c r="BM154" s="36">
        <v>154860.39325</v>
      </c>
      <c r="BN154" s="36">
        <v>148307.80796875</v>
      </c>
      <c r="BO154" s="36">
        <v>156150.0225</v>
      </c>
      <c r="BP154" s="36">
        <v>161090.967116205</v>
      </c>
      <c r="BQ154" s="36">
        <v>8340.369999999999</v>
      </c>
      <c r="BR154" s="36"/>
      <c r="BS154" s="36"/>
      <c r="BT154" s="36"/>
      <c r="BU154" s="36">
        <v>29668.471001399997</v>
      </c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8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</row>
    <row r="155" outlineLevel="5">
      <c r="A155" s="1"/>
      <c r="B155" s="4"/>
      <c r="C155" s="38" t="s">
        <v>584</v>
      </c>
      <c r="D155" s="24">
        <f t="shared" si="2"/>
      </c>
      <c r="E155" s="24">
        <f t="shared" si="7"/>
      </c>
      <c r="F155" s="24">
        <f t="shared" si="12"/>
      </c>
      <c r="G155" s="24">
        <f t="shared" si="17"/>
      </c>
      <c r="H155" s="24">
        <f t="shared" si="22"/>
      </c>
      <c r="I155" s="24">
        <f t="shared" si="27"/>
      </c>
      <c r="J155" s="24">
        <f t="shared" si="32"/>
      </c>
      <c r="K155" s="37">
        <f t="shared" si="37"/>
      </c>
      <c r="L155" s="2"/>
      <c r="M155" s="36">
        <v>1820274.3095153999</v>
      </c>
      <c r="N155" s="36"/>
      <c r="O155" s="36">
        <v>709292.90589652</v>
      </c>
      <c r="P155" s="36">
        <v>390043.43666779797</v>
      </c>
      <c r="Q155" s="36">
        <v>302437.5122264</v>
      </c>
      <c r="R155" s="36">
        <v>231223.02950842798</v>
      </c>
      <c r="S155" s="36">
        <v>260875.135664672</v>
      </c>
      <c r="T155" s="36">
        <v>264761.09136</v>
      </c>
      <c r="U155" s="36">
        <v>629574.5802551999</v>
      </c>
      <c r="V155" s="36">
        <v>739933.573008366</v>
      </c>
      <c r="W155" s="36"/>
      <c r="X155" s="36"/>
      <c r="Y155" s="36">
        <v>164930.0969272</v>
      </c>
      <c r="Z155" s="36"/>
      <c r="AA155" s="36"/>
      <c r="AB155" s="36"/>
      <c r="AC155" s="36">
        <v>93213.3514</v>
      </c>
      <c r="AD155" s="36"/>
      <c r="AE155" s="36">
        <v>434760.4608</v>
      </c>
      <c r="AF155" s="36">
        <v>426098.5344</v>
      </c>
      <c r="AG155" s="36">
        <v>1061769.6276</v>
      </c>
      <c r="AH155" s="36"/>
      <c r="AI155" s="36"/>
      <c r="AJ155" s="36"/>
      <c r="AK155" s="36">
        <v>1141160.2</v>
      </c>
      <c r="AL155" s="36"/>
      <c r="AM155" s="36"/>
      <c r="AN155" s="36"/>
      <c r="AO155" s="36">
        <v>1967532.9421978</v>
      </c>
      <c r="AP155" s="36"/>
      <c r="AQ155" s="36"/>
      <c r="AR155" s="36"/>
      <c r="AS155" s="36">
        <v>1173480.0762</v>
      </c>
      <c r="AT155" s="36"/>
      <c r="AU155" s="36"/>
      <c r="AV155" s="36"/>
      <c r="AW155" s="36">
        <v>695193.6334899</v>
      </c>
      <c r="AX155" s="36"/>
      <c r="AY155" s="36"/>
      <c r="AZ155" s="36"/>
      <c r="BA155" s="36">
        <v>0</v>
      </c>
      <c r="BB155" s="36"/>
      <c r="BC155" s="36"/>
      <c r="BD155" s="36">
        <v>0</v>
      </c>
      <c r="BE155" s="36"/>
      <c r="BF155" s="36">
        <v>0</v>
      </c>
      <c r="BG155" s="36">
        <v>0</v>
      </c>
      <c r="BH155" s="36">
        <v>4388.999475</v>
      </c>
      <c r="BI155" s="36">
        <v>4423.293640500001</v>
      </c>
      <c r="BJ155" s="36">
        <v>4240.00025</v>
      </c>
      <c r="BK155" s="36">
        <v>4215.000125</v>
      </c>
      <c r="BL155" s="36">
        <v>3179.06203125</v>
      </c>
      <c r="BM155" s="36">
        <v>154860.39325</v>
      </c>
      <c r="BN155" s="36">
        <v>148307.80796875</v>
      </c>
      <c r="BO155" s="36">
        <v>156150.0225</v>
      </c>
      <c r="BP155" s="36">
        <v>161090.967116205</v>
      </c>
      <c r="BQ155" s="36">
        <v>8340.369999999999</v>
      </c>
      <c r="BR155" s="36"/>
      <c r="BS155" s="36"/>
      <c r="BT155" s="36"/>
      <c r="BU155" s="36">
        <v>29668.471001399997</v>
      </c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8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</row>
    <row r="156" outlineLevel="4">
      <c r="A156" s="1"/>
      <c r="B156" s="4"/>
      <c r="C156" s="38" t="s">
        <v>585</v>
      </c>
      <c r="D156" s="24">
        <f t="shared" si="2"/>
      </c>
      <c r="E156" s="24">
        <f t="shared" si="7"/>
      </c>
      <c r="F156" s="24">
        <f t="shared" si="12"/>
      </c>
      <c r="G156" s="24">
        <f t="shared" si="17"/>
      </c>
      <c r="H156" s="24">
        <f t="shared" si="22"/>
      </c>
      <c r="I156" s="24">
        <f t="shared" si="27"/>
      </c>
      <c r="J156" s="24">
        <f t="shared" si="32"/>
      </c>
      <c r="K156" s="37">
        <f t="shared" si="37"/>
      </c>
      <c r="L156" s="2"/>
      <c r="M156" s="36">
        <v>1820274.3095153999</v>
      </c>
      <c r="N156" s="36"/>
      <c r="O156" s="36">
        <v>709292.90589652</v>
      </c>
      <c r="P156" s="36">
        <v>390043.43666779797</v>
      </c>
      <c r="Q156" s="36">
        <v>302437.5122264</v>
      </c>
      <c r="R156" s="36">
        <v>231223.02950842798</v>
      </c>
      <c r="S156" s="36">
        <v>260875.135664672</v>
      </c>
      <c r="T156" s="36">
        <v>264761.09136</v>
      </c>
      <c r="U156" s="36">
        <v>629574.5802551999</v>
      </c>
      <c r="V156" s="36">
        <v>739933.573008366</v>
      </c>
      <c r="W156" s="36">
        <v>3895022.5065448056</v>
      </c>
      <c r="X156" s="36">
        <v>5062085.826952697</v>
      </c>
      <c r="Y156" s="36">
        <v>4315406.622208</v>
      </c>
      <c r="Z156" s="36">
        <v>4268456.205304859</v>
      </c>
      <c r="AA156" s="36">
        <v>4994674.9673244</v>
      </c>
      <c r="AB156" s="36">
        <v>4816243.474583327</v>
      </c>
      <c r="AC156" s="36">
        <v>3268167.6539510004</v>
      </c>
      <c r="AD156" s="36">
        <v>5376388.56195988</v>
      </c>
      <c r="AE156" s="36">
        <v>6414087.243290029</v>
      </c>
      <c r="AF156" s="36">
        <v>5163223.757569416</v>
      </c>
      <c r="AG156" s="36">
        <v>5019108.5688986</v>
      </c>
      <c r="AH156" s="36">
        <v>2754874.7027511294</v>
      </c>
      <c r="AI156" s="36">
        <v>2531199.48242112</v>
      </c>
      <c r="AJ156" s="36">
        <v>2481215.73384255</v>
      </c>
      <c r="AK156" s="36">
        <v>4043261.3806</v>
      </c>
      <c r="AL156" s="36">
        <v>2428439.063474625</v>
      </c>
      <c r="AM156" s="36">
        <v>1007697.4498235001</v>
      </c>
      <c r="AN156" s="36">
        <v>1956096.9479999999</v>
      </c>
      <c r="AO156" s="36">
        <v>4115836.3066642</v>
      </c>
      <c r="AP156" s="36">
        <v>1789664.7038490002</v>
      </c>
      <c r="AQ156" s="36">
        <v>1801664.5867452002</v>
      </c>
      <c r="AR156" s="36">
        <v>1802338.2386639998</v>
      </c>
      <c r="AS156" s="36">
        <v>2958592.7521164</v>
      </c>
      <c r="AT156" s="36">
        <v>1198737.603756</v>
      </c>
      <c r="AU156" s="36">
        <v>1197828.3157811998</v>
      </c>
      <c r="AV156" s="36">
        <v>1069840.86829004</v>
      </c>
      <c r="AW156" s="36">
        <v>1862439.7740159</v>
      </c>
      <c r="AX156" s="36">
        <v>1008266.09767176</v>
      </c>
      <c r="AY156" s="36">
        <v>179354.682</v>
      </c>
      <c r="AZ156" s="36">
        <v>595446.1913335951</v>
      </c>
      <c r="BA156" s="36">
        <v>1140439.09</v>
      </c>
      <c r="BB156" s="36">
        <v>1177691.666026568</v>
      </c>
      <c r="BC156" s="36">
        <v>1163665.487769588</v>
      </c>
      <c r="BD156" s="36">
        <v>816362.07532542</v>
      </c>
      <c r="BE156" s="36">
        <v>522699.41871000006</v>
      </c>
      <c r="BF156" s="36">
        <v>610014.20410548</v>
      </c>
      <c r="BG156" s="36">
        <v>1040593.7536008</v>
      </c>
      <c r="BH156" s="36">
        <v>1202972.0881038</v>
      </c>
      <c r="BI156" s="36">
        <v>1203128.9642150002</v>
      </c>
      <c r="BJ156" s="36">
        <v>1013348.1877492999</v>
      </c>
      <c r="BK156" s="36">
        <v>1041866.597097585</v>
      </c>
      <c r="BL156" s="36">
        <v>1179439.3381526698</v>
      </c>
      <c r="BM156" s="36">
        <v>1034857.759956</v>
      </c>
      <c r="BN156" s="36">
        <v>1327231.047369096</v>
      </c>
      <c r="BO156" s="36">
        <v>1306138.758904405</v>
      </c>
      <c r="BP156" s="36">
        <v>1322403.7808743648</v>
      </c>
      <c r="BQ156" s="36">
        <v>1086780.615</v>
      </c>
      <c r="BR156" s="36">
        <v>1243776.3018697447</v>
      </c>
      <c r="BS156" s="36">
        <v>593249.86806</v>
      </c>
      <c r="BT156" s="36">
        <v>39913.609730424</v>
      </c>
      <c r="BU156" s="36">
        <v>29668.471001399997</v>
      </c>
      <c r="BV156" s="36"/>
      <c r="BW156" s="36">
        <v>9403.178073000001</v>
      </c>
      <c r="BX156" s="36"/>
      <c r="BY156" s="36">
        <v>252899.9841228</v>
      </c>
      <c r="BZ156" s="36"/>
      <c r="CA156" s="36">
        <v>263200.00259156723</v>
      </c>
      <c r="CB156" s="36"/>
      <c r="CC156" s="36">
        <v>8999.99995726557</v>
      </c>
      <c r="CD156" s="36">
        <v>149000.00118856854</v>
      </c>
      <c r="CE156" s="36">
        <v>148843.00133937268</v>
      </c>
      <c r="CF156" s="36">
        <v>144000.00134784</v>
      </c>
      <c r="CG156" s="36">
        <v>76919.00107610603</v>
      </c>
      <c r="CH156" s="36">
        <v>75500.00092558697</v>
      </c>
      <c r="CI156" s="36">
        <v>77419.99962606141</v>
      </c>
      <c r="CJ156" s="36">
        <v>77000.00112119391</v>
      </c>
      <c r="CK156" s="36">
        <v>10018.999978809816</v>
      </c>
      <c r="CL156" s="36">
        <v>317100.00164405885</v>
      </c>
      <c r="CM156" s="36">
        <v>331800.00398160005</v>
      </c>
      <c r="CN156" s="36">
        <v>333899.9998291033</v>
      </c>
      <c r="CO156" s="36">
        <v>343999.99920732767</v>
      </c>
      <c r="CP156" s="36">
        <v>147000.00133597717</v>
      </c>
      <c r="CQ156" s="36">
        <v>149000.0004538838</v>
      </c>
      <c r="CR156" s="36">
        <v>151999.99886776262</v>
      </c>
      <c r="CS156" s="36">
        <v>159000.00144503653</v>
      </c>
      <c r="CT156" s="36"/>
      <c r="CU156" s="36">
        <v>16000.000131100162</v>
      </c>
      <c r="CV156" s="36"/>
      <c r="CW156" s="36">
        <v>21000.00005706519</v>
      </c>
      <c r="CX156" s="36">
        <v>469192.9989959833</v>
      </c>
      <c r="CY156" s="36">
        <v>117323.99912606174</v>
      </c>
      <c r="CZ156" s="36">
        <v>160350.00008738754</v>
      </c>
      <c r="DA156" s="36">
        <v>9300.000100096273</v>
      </c>
      <c r="DB156" s="36">
        <v>7674.9998950452955</v>
      </c>
      <c r="DC156" s="8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</row>
    <row r="157" outlineLevel="3">
      <c r="A157" s="1"/>
      <c r="B157" s="4"/>
      <c r="C157" s="23" t="s">
        <v>586</v>
      </c>
      <c r="D157" s="28">
        <f t="shared" si="2"/>
      </c>
      <c r="E157" s="28">
        <f t="shared" si="7"/>
      </c>
      <c r="F157" s="28">
        <f t="shared" si="12"/>
      </c>
      <c r="G157" s="28">
        <f t="shared" si="17"/>
      </c>
      <c r="H157" s="28">
        <f t="shared" si="22"/>
      </c>
      <c r="I157" s="28">
        <f t="shared" si="27"/>
      </c>
      <c r="J157" s="28">
        <f t="shared" si="32"/>
      </c>
      <c r="K157" s="29">
        <f t="shared" si="37"/>
      </c>
      <c r="M157" s="15">
        <v>14186.230479</v>
      </c>
      <c r="N157" s="15">
        <v>1143.8696335759998</v>
      </c>
      <c r="O157" s="15">
        <v>15760.42794668</v>
      </c>
      <c r="P157" s="15">
        <v>328.41260644999994</v>
      </c>
      <c r="Q157" s="15">
        <v>893504.2838048</v>
      </c>
      <c r="R157" s="15">
        <v>841746.481330122</v>
      </c>
      <c r="S157" s="15">
        <v>238622.323714792</v>
      </c>
      <c r="T157" s="15">
        <v>1287.8453682720003</v>
      </c>
      <c r="U157" s="15">
        <v>3813.8452559999996</v>
      </c>
      <c r="V157" s="15">
        <v>19298.810728980003</v>
      </c>
      <c r="W157" s="15">
        <v>24161.111813419</v>
      </c>
      <c r="X157" s="15">
        <v>77152.573080338</v>
      </c>
      <c r="Y157" s="15">
        <v>24974.086764000003</v>
      </c>
      <c r="Z157" s="15">
        <v>50479.48454868</v>
      </c>
      <c r="AA157" s="15">
        <v>65882.12536600001</v>
      </c>
      <c r="AB157" s="15">
        <v>68778.797541888</v>
      </c>
      <c r="AC157" s="15">
        <v>3416.6278417000003</v>
      </c>
      <c r="AD157" s="15">
        <v>409.653977764</v>
      </c>
      <c r="AE157" s="15">
        <v>504.016443579</v>
      </c>
      <c r="AF157" s="15">
        <v>3655.992003048</v>
      </c>
      <c r="AG157" s="15">
        <v>60.10016759999999</v>
      </c>
      <c r="AH157" s="15">
        <v>767.867507556</v>
      </c>
      <c r="AI157" s="15">
        <v>1117.191940542</v>
      </c>
      <c r="AJ157" s="15">
        <v>3607.960841374</v>
      </c>
      <c r="AK157" s="15">
        <v>5094.3484</v>
      </c>
      <c r="AL157" s="15">
        <v>123.10500375000001</v>
      </c>
      <c r="AM157" s="15">
        <v>1003.8640864100001</v>
      </c>
      <c r="AN157" s="15">
        <v>2730.1953599999997</v>
      </c>
      <c r="AO157" s="15">
        <v>525.5639688</v>
      </c>
      <c r="AP157" s="15">
        <v>248.079562275</v>
      </c>
      <c r="AQ157" s="15">
        <v>1</v>
      </c>
      <c r="AR157" s="15">
        <v>128.846775632</v>
      </c>
      <c r="AS157" s="15">
        <v>0</v>
      </c>
      <c r="AT157" s="15">
        <v>33.081754805</v>
      </c>
      <c r="AU157" s="15">
        <v>130.389627349</v>
      </c>
      <c r="AV157" s="15">
        <v>14.124720458</v>
      </c>
      <c r="AW157" s="15"/>
      <c r="AX157" s="15">
        <v>0</v>
      </c>
      <c r="AY157" s="15">
        <v>84208.21940999999</v>
      </c>
      <c r="AZ157" s="15">
        <v>370579.208687838</v>
      </c>
      <c r="BA157" s="15">
        <v>516130.022</v>
      </c>
      <c r="BB157" s="15">
        <v>320647.980460412</v>
      </c>
      <c r="BC157" s="15">
        <v>143592.24996499802</v>
      </c>
      <c r="BD157" s="15"/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1188.124235235</v>
      </c>
      <c r="BL157" s="15">
        <v>2074.376124135</v>
      </c>
      <c r="BM157" s="15">
        <v>6.7884008</v>
      </c>
      <c r="BN157" s="15">
        <v>11.651879644000001</v>
      </c>
      <c r="BO157" s="15">
        <v>15.545602240000001</v>
      </c>
      <c r="BP157" s="15">
        <v>22.970476619999996</v>
      </c>
      <c r="BQ157" s="15">
        <v>27.639999999999997</v>
      </c>
      <c r="BR157" s="15"/>
      <c r="BS157" s="15"/>
      <c r="BT157" s="15"/>
      <c r="BU157" s="15">
        <v>0</v>
      </c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8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</row>
    <row r="158" outlineLevel="3">
      <c r="A158" s="1"/>
      <c r="B158" s="4"/>
      <c r="C158" s="23" t="s">
        <v>587</v>
      </c>
      <c r="D158" s="28">
        <f t="shared" si="2"/>
      </c>
      <c r="E158" s="28">
        <f t="shared" si="7"/>
      </c>
      <c r="F158" s="28">
        <f t="shared" si="12"/>
      </c>
      <c r="G158" s="28">
        <f t="shared" si="17"/>
      </c>
      <c r="H158" s="28">
        <f t="shared" si="22"/>
      </c>
      <c r="I158" s="28">
        <f t="shared" si="27"/>
      </c>
      <c r="J158" s="28">
        <f t="shared" si="32"/>
      </c>
      <c r="K158" s="29">
        <f t="shared" si="37"/>
      </c>
      <c r="M158" s="15"/>
      <c r="N158" s="15"/>
      <c r="O158" s="15"/>
      <c r="P158" s="15">
        <v>29374.471644808</v>
      </c>
      <c r="Q158" s="15"/>
      <c r="R158" s="15"/>
      <c r="S158" s="15"/>
      <c r="T158" s="15">
        <v>20448.743858028003</v>
      </c>
      <c r="U158" s="15"/>
      <c r="V158" s="15"/>
      <c r="W158" s="15"/>
      <c r="X158" s="15"/>
      <c r="Y158" s="15"/>
      <c r="Z158" s="15"/>
      <c r="AA158" s="15"/>
      <c r="AB158" s="15"/>
      <c r="AC158" s="15"/>
      <c r="AD158" s="15">
        <v>50031.522311236</v>
      </c>
      <c r="AE158" s="15">
        <v>52418.015823165</v>
      </c>
      <c r="AF158" s="15">
        <v>32631.191676468</v>
      </c>
      <c r="AG158" s="15">
        <v>32797.9970186</v>
      </c>
      <c r="AH158" s="15">
        <v>16029.250316733</v>
      </c>
      <c r="AI158" s="15">
        <v>995.097111767</v>
      </c>
      <c r="AJ158" s="15">
        <v>4894.204356079</v>
      </c>
      <c r="AK158" s="15">
        <v>1334.0783999999999</v>
      </c>
      <c r="AL158" s="15">
        <v>7899.07360062</v>
      </c>
      <c r="AM158" s="15">
        <v>34566.251631405</v>
      </c>
      <c r="AN158" s="15">
        <v>5884.805039999999</v>
      </c>
      <c r="AO158" s="15">
        <v>899.5229466000001</v>
      </c>
      <c r="AP158" s="15">
        <v>8259.849303940002</v>
      </c>
      <c r="AQ158" s="15">
        <v>2716.7864025520003</v>
      </c>
      <c r="AR158" s="15">
        <v>4119.1074497399995</v>
      </c>
      <c r="AS158" s="15">
        <v>5885.8803822</v>
      </c>
      <c r="AT158" s="15">
        <v>7148.874877375001</v>
      </c>
      <c r="AU158" s="15">
        <v>5525.527143888</v>
      </c>
      <c r="AV158" s="15">
        <v>1</v>
      </c>
      <c r="AW158" s="15">
        <v>2146.7819274</v>
      </c>
      <c r="AX158" s="15">
        <v>5388.064161274</v>
      </c>
      <c r="AY158" s="15">
        <v>25037.722470000004</v>
      </c>
      <c r="AZ158" s="15">
        <v>2069.287294929</v>
      </c>
      <c r="BA158" s="15">
        <v>15334.748</v>
      </c>
      <c r="BB158" s="15">
        <v>22680.652075751997</v>
      </c>
      <c r="BC158" s="15">
        <v>651.085501164</v>
      </c>
      <c r="BD158" s="15">
        <v>6195.25934586</v>
      </c>
      <c r="BE158" s="15">
        <v>1125.9169326</v>
      </c>
      <c r="BF158" s="15">
        <v>637.8201343799999</v>
      </c>
      <c r="BG158" s="15">
        <v>4514.550640454999</v>
      </c>
      <c r="BH158" s="15">
        <v>141.217103108</v>
      </c>
      <c r="BI158" s="15">
        <v>538.6680780000002</v>
      </c>
      <c r="BJ158" s="15">
        <v>678.841000026</v>
      </c>
      <c r="BK158" s="15"/>
      <c r="BL158" s="15"/>
      <c r="BM158" s="15">
        <v>468.3996552</v>
      </c>
      <c r="BN158" s="15">
        <v>6893.26508939</v>
      </c>
      <c r="BO158" s="15">
        <v>522.30447526</v>
      </c>
      <c r="BP158" s="15">
        <v>1659.92275575</v>
      </c>
      <c r="BQ158" s="15">
        <v>656.45</v>
      </c>
      <c r="BR158" s="15"/>
      <c r="BS158" s="15"/>
      <c r="BT158" s="15"/>
      <c r="BU158" s="15">
        <v>0</v>
      </c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8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</row>
    <row r="159" outlineLevel="3">
      <c r="A159" s="1"/>
      <c r="B159" s="4"/>
      <c r="C159" s="38" t="s">
        <v>588</v>
      </c>
      <c r="D159" s="24">
        <f t="shared" si="2"/>
      </c>
      <c r="E159" s="24">
        <f t="shared" si="7"/>
      </c>
      <c r="F159" s="24">
        <f t="shared" si="12"/>
      </c>
      <c r="G159" s="24">
        <f t="shared" si="17"/>
      </c>
      <c r="H159" s="24">
        <f t="shared" si="22"/>
      </c>
      <c r="I159" s="24">
        <f t="shared" si="27"/>
      </c>
      <c r="J159" s="24">
        <f t="shared" si="32"/>
      </c>
      <c r="K159" s="37">
        <f t="shared" si="37"/>
      </c>
      <c r="L159" s="2"/>
      <c r="M159" s="36">
        <v>1834460.5399944</v>
      </c>
      <c r="N159" s="36"/>
      <c r="O159" s="36">
        <v>725053.3338432001</v>
      </c>
      <c r="P159" s="36">
        <v>419746.320919056</v>
      </c>
      <c r="Q159" s="36">
        <v>1195941.7960312</v>
      </c>
      <c r="R159" s="36">
        <v>1072969.51083855</v>
      </c>
      <c r="S159" s="36">
        <v>499497.45937946404</v>
      </c>
      <c r="T159" s="36">
        <v>286497.68058630003</v>
      </c>
      <c r="U159" s="36">
        <v>633388.4255112</v>
      </c>
      <c r="V159" s="36">
        <v>759232.3837373459</v>
      </c>
      <c r="W159" s="36">
        <v>3919183.618358225</v>
      </c>
      <c r="X159" s="36">
        <v>5139238.400033034</v>
      </c>
      <c r="Y159" s="36">
        <v>4340380.7089720005</v>
      </c>
      <c r="Z159" s="36">
        <v>4318935.68985354</v>
      </c>
      <c r="AA159" s="36">
        <v>5060557.0926904</v>
      </c>
      <c r="AB159" s="36">
        <v>4885022.272125215</v>
      </c>
      <c r="AC159" s="36">
        <v>3271584.2817927003</v>
      </c>
      <c r="AD159" s="36">
        <v>5426829.73824888</v>
      </c>
      <c r="AE159" s="36">
        <v>6467009.275556772</v>
      </c>
      <c r="AF159" s="36">
        <v>5199510.941248932</v>
      </c>
      <c r="AG159" s="36">
        <v>5051966.6660848</v>
      </c>
      <c r="AH159" s="36">
        <v>2771671.820575419</v>
      </c>
      <c r="AI159" s="36">
        <v>2533311.771473429</v>
      </c>
      <c r="AJ159" s="36">
        <v>2489717.899040003</v>
      </c>
      <c r="AK159" s="36">
        <v>4049689.8074</v>
      </c>
      <c r="AL159" s="36">
        <v>2436461.2420789953</v>
      </c>
      <c r="AM159" s="36">
        <v>1043267.5655413151</v>
      </c>
      <c r="AN159" s="36">
        <v>1964711.9483999999</v>
      </c>
      <c r="AO159" s="36">
        <v>4117261.3935796</v>
      </c>
      <c r="AP159" s="36">
        <v>1798172.6327152152</v>
      </c>
      <c r="AQ159" s="36">
        <v>1804381.998437771</v>
      </c>
      <c r="AR159" s="36">
        <v>1806586.192889372</v>
      </c>
      <c r="AS159" s="36">
        <v>2964478.6324986</v>
      </c>
      <c r="AT159" s="36">
        <v>1205919.56038818</v>
      </c>
      <c r="AU159" s="36">
        <v>1203484.232552437</v>
      </c>
      <c r="AV159" s="36">
        <v>1069855.486450514</v>
      </c>
      <c r="AW159" s="36">
        <v>1864586.5559433</v>
      </c>
      <c r="AX159" s="36">
        <v>1013654.1618330339</v>
      </c>
      <c r="AY159" s="36">
        <v>288600.62387999997</v>
      </c>
      <c r="AZ159" s="36">
        <v>968094.687316362</v>
      </c>
      <c r="BA159" s="36">
        <v>1671903.86</v>
      </c>
      <c r="BB159" s="36">
        <v>1521020.298562732</v>
      </c>
      <c r="BC159" s="36">
        <v>1307908.82323575</v>
      </c>
      <c r="BD159" s="36">
        <v>822557.33467128</v>
      </c>
      <c r="BE159" s="36">
        <v>523825.3356426001</v>
      </c>
      <c r="BF159" s="36">
        <v>610652.0242398599</v>
      </c>
      <c r="BG159" s="36">
        <v>1045108.3042412549</v>
      </c>
      <c r="BH159" s="36">
        <v>1203113.305206908</v>
      </c>
      <c r="BI159" s="36">
        <v>1203667.632293</v>
      </c>
      <c r="BJ159" s="36">
        <v>1014027.028749326</v>
      </c>
      <c r="BK159" s="36">
        <v>1043054.7213328199</v>
      </c>
      <c r="BL159" s="36">
        <v>1181513.7142768048</v>
      </c>
      <c r="BM159" s="36">
        <v>1035332.948012</v>
      </c>
      <c r="BN159" s="36">
        <v>1334135.96433813</v>
      </c>
      <c r="BO159" s="36">
        <v>1306676.608981905</v>
      </c>
      <c r="BP159" s="36">
        <v>1324086.674106735</v>
      </c>
      <c r="BQ159" s="36">
        <v>1087464.705</v>
      </c>
      <c r="BR159" s="36">
        <v>1243776.3018697447</v>
      </c>
      <c r="BS159" s="36">
        <v>593249.86806</v>
      </c>
      <c r="BT159" s="36">
        <v>39913.609730424</v>
      </c>
      <c r="BU159" s="36">
        <v>29668.471001399997</v>
      </c>
      <c r="BV159" s="36"/>
      <c r="BW159" s="36">
        <v>9403.178073000001</v>
      </c>
      <c r="BX159" s="36"/>
      <c r="BY159" s="36">
        <v>252899.9841228</v>
      </c>
      <c r="BZ159" s="36"/>
      <c r="CA159" s="36">
        <v>263200.00259156723</v>
      </c>
      <c r="CB159" s="36"/>
      <c r="CC159" s="36">
        <v>8999.99995726557</v>
      </c>
      <c r="CD159" s="36">
        <v>149000.00118856854</v>
      </c>
      <c r="CE159" s="36">
        <v>148843.00133937268</v>
      </c>
      <c r="CF159" s="36">
        <v>144000.00134784</v>
      </c>
      <c r="CG159" s="36">
        <v>76919.00107610603</v>
      </c>
      <c r="CH159" s="36">
        <v>75500.00092558697</v>
      </c>
      <c r="CI159" s="36">
        <v>77419.99962606141</v>
      </c>
      <c r="CJ159" s="36">
        <v>77000.00112119391</v>
      </c>
      <c r="CK159" s="36">
        <v>10018.999978809816</v>
      </c>
      <c r="CL159" s="36">
        <v>317100.00164405885</v>
      </c>
      <c r="CM159" s="36">
        <v>331800.00398160005</v>
      </c>
      <c r="CN159" s="36">
        <v>333899.9998291033</v>
      </c>
      <c r="CO159" s="36">
        <v>343999.99920732767</v>
      </c>
      <c r="CP159" s="36">
        <v>147000.00133597717</v>
      </c>
      <c r="CQ159" s="36">
        <v>149000.0004538838</v>
      </c>
      <c r="CR159" s="36">
        <v>151999.99886776262</v>
      </c>
      <c r="CS159" s="36">
        <v>159000.00144503653</v>
      </c>
      <c r="CT159" s="36"/>
      <c r="CU159" s="36">
        <v>16000.000131100162</v>
      </c>
      <c r="CV159" s="36"/>
      <c r="CW159" s="36">
        <v>21000.00005706519</v>
      </c>
      <c r="CX159" s="36">
        <v>469192.9989959833</v>
      </c>
      <c r="CY159" s="36">
        <v>117323.99912606174</v>
      </c>
      <c r="CZ159" s="36">
        <v>160350.00008738754</v>
      </c>
      <c r="DA159" s="36">
        <v>9300.000100096273</v>
      </c>
      <c r="DB159" s="36">
        <v>7674.9998950452955</v>
      </c>
      <c r="DC159" s="8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</row>
    <row r="160" outlineLevel="2">
      <c r="A160" s="1"/>
      <c r="B160" s="4"/>
      <c r="C160" s="23" t="s">
        <v>589</v>
      </c>
      <c r="D160" s="28">
        <f t="shared" si="2"/>
      </c>
      <c r="E160" s="28">
        <f t="shared" si="7"/>
      </c>
      <c r="F160" s="28">
        <f t="shared" si="12"/>
      </c>
      <c r="G160" s="28">
        <f t="shared" si="17"/>
      </c>
      <c r="H160" s="28">
        <f t="shared" si="22"/>
      </c>
      <c r="I160" s="28">
        <f t="shared" si="27"/>
      </c>
      <c r="J160" s="28">
        <f t="shared" si="32"/>
      </c>
      <c r="K160" s="29">
        <f t="shared" si="37"/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8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</row>
    <row r="161" outlineLevel="3">
      <c r="A161" s="1"/>
      <c r="B161" s="4"/>
      <c r="C161" s="23" t="s">
        <v>590</v>
      </c>
      <c r="D161" s="28">
        <f t="shared" si="2"/>
      </c>
      <c r="E161" s="28">
        <f t="shared" si="7"/>
      </c>
      <c r="F161" s="28">
        <f t="shared" si="12"/>
      </c>
      <c r="G161" s="28">
        <f t="shared" si="17"/>
      </c>
      <c r="H161" s="28">
        <f t="shared" si="22"/>
      </c>
      <c r="I161" s="28">
        <f t="shared" si="27"/>
      </c>
      <c r="J161" s="28">
        <f t="shared" si="32"/>
      </c>
      <c r="K161" s="29">
        <f t="shared" si="37"/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8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</row>
    <row r="162" outlineLevel="4">
      <c r="A162" s="1"/>
      <c r="B162" s="4"/>
      <c r="C162" s="23" t="s">
        <v>591</v>
      </c>
      <c r="D162" s="28">
        <f t="shared" si="2"/>
      </c>
      <c r="E162" s="28">
        <f t="shared" si="7"/>
      </c>
      <c r="F162" s="28">
        <f t="shared" si="12"/>
      </c>
      <c r="G162" s="28">
        <f t="shared" si="17"/>
      </c>
      <c r="H162" s="28">
        <f t="shared" si="22"/>
      </c>
      <c r="I162" s="28">
        <f t="shared" si="27"/>
      </c>
      <c r="J162" s="28">
        <f t="shared" si="32"/>
      </c>
      <c r="K162" s="29">
        <f t="shared" si="37"/>
      </c>
      <c r="M162" s="15">
        <v>2155187.9475312</v>
      </c>
      <c r="N162" s="15">
        <v>1563022.3915388489</v>
      </c>
      <c r="O162" s="15">
        <v>2434424.99520696</v>
      </c>
      <c r="P162" s="15">
        <v>2004681.691648422</v>
      </c>
      <c r="Q162" s="15">
        <v>1650510.9125752</v>
      </c>
      <c r="R162" s="15">
        <v>1175047.146732537</v>
      </c>
      <c r="S162" s="15">
        <v>2733546.60548364</v>
      </c>
      <c r="T162" s="15">
        <v>2442075.6928798086</v>
      </c>
      <c r="U162" s="15">
        <v>2012817.1382447998</v>
      </c>
      <c r="V162" s="15">
        <v>1422654.87863757</v>
      </c>
      <c r="W162" s="15">
        <v>2128786.398949063</v>
      </c>
      <c r="X162" s="15">
        <v>1707774.809526134</v>
      </c>
      <c r="Y162" s="15">
        <v>1319119.3446552</v>
      </c>
      <c r="Z162" s="15">
        <v>977637.8477280961</v>
      </c>
      <c r="AA162" s="15">
        <v>1875191.2700924</v>
      </c>
      <c r="AB162" s="15">
        <v>1550680.70821556</v>
      </c>
      <c r="AC162" s="15">
        <v>1279209.842809</v>
      </c>
      <c r="AD162" s="15">
        <v>919889.8582800921</v>
      </c>
      <c r="AE162" s="15">
        <v>1359594.665132466</v>
      </c>
      <c r="AF162" s="15">
        <v>1055930.157590616</v>
      </c>
      <c r="AG162" s="15">
        <v>789612.6964197999</v>
      </c>
      <c r="AH162" s="15">
        <v>523815.28137627296</v>
      </c>
      <c r="AI162" s="15">
        <v>1055612.48378805</v>
      </c>
      <c r="AJ162" s="15">
        <v>909921.5432283321</v>
      </c>
      <c r="AK162" s="15">
        <v>784134.0077999999</v>
      </c>
      <c r="AL162" s="15">
        <v>584002.521693768</v>
      </c>
      <c r="AM162" s="15">
        <v>1126235.0793273852</v>
      </c>
      <c r="AN162" s="15">
        <v>1018160.23032</v>
      </c>
      <c r="AO162" s="15">
        <v>788989.4321618</v>
      </c>
      <c r="AP162" s="15">
        <v>561167.2477043351</v>
      </c>
      <c r="AQ162" s="15">
        <v>1098408.866596142</v>
      </c>
      <c r="AR162" s="15">
        <v>951436.0116804999</v>
      </c>
      <c r="AS162" s="15">
        <v>705135.245788</v>
      </c>
      <c r="AT162" s="15">
        <v>517485.28177659505</v>
      </c>
      <c r="AU162" s="15">
        <v>938911.001462546</v>
      </c>
      <c r="AV162" s="15">
        <v>783184.076715073</v>
      </c>
      <c r="AW162" s="15">
        <v>619754.6520411001</v>
      </c>
      <c r="AX162" s="15">
        <v>483806.87470915396</v>
      </c>
      <c r="AY162" s="15">
        <v>924737.0389200001</v>
      </c>
      <c r="AZ162" s="15">
        <v>746920.1629864651</v>
      </c>
      <c r="BA162" s="15">
        <v>569385.312</v>
      </c>
      <c r="BB162" s="15">
        <v>425338.12266109994</v>
      </c>
      <c r="BC162" s="15">
        <v>673981.62794829</v>
      </c>
      <c r="BD162" s="15">
        <v>526376.422384956</v>
      </c>
      <c r="BE162" s="15">
        <v>425603.2825224</v>
      </c>
      <c r="BF162" s="15">
        <v>336099.0427335</v>
      </c>
      <c r="BG162" s="15">
        <v>574320.1561795879</v>
      </c>
      <c r="BH162" s="15">
        <v>463643.37094026</v>
      </c>
      <c r="BI162" s="15">
        <v>386273.353933</v>
      </c>
      <c r="BJ162" s="15"/>
      <c r="BK162" s="15"/>
      <c r="BL162" s="15"/>
      <c r="BM162" s="15">
        <v>308237.52092519996</v>
      </c>
      <c r="BN162" s="15"/>
      <c r="BO162" s="15"/>
      <c r="BP162" s="15"/>
      <c r="BQ162" s="15"/>
      <c r="BR162" s="15"/>
      <c r="BS162" s="15"/>
      <c r="BT162" s="15"/>
      <c r="BU162" s="15">
        <v>213092.3162634</v>
      </c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8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</row>
    <row r="163" outlineLevel="4">
      <c r="A163" s="1"/>
      <c r="B163" s="4"/>
      <c r="C163" s="38" t="s">
        <v>592</v>
      </c>
      <c r="D163" s="24">
        <f t="shared" si="2"/>
      </c>
      <c r="E163" s="24">
        <f t="shared" si="7"/>
      </c>
      <c r="F163" s="24">
        <f t="shared" si="12"/>
      </c>
      <c r="G163" s="24">
        <f t="shared" si="17"/>
      </c>
      <c r="H163" s="24">
        <f t="shared" si="22"/>
      </c>
      <c r="I163" s="24">
        <f t="shared" si="27"/>
      </c>
      <c r="J163" s="24">
        <f t="shared" si="32"/>
      </c>
      <c r="K163" s="37">
        <f t="shared" si="37"/>
      </c>
      <c r="L163" s="2"/>
      <c r="M163" s="36">
        <v>2155187.9475312</v>
      </c>
      <c r="N163" s="36"/>
      <c r="O163" s="36">
        <v>2434424.99520696</v>
      </c>
      <c r="P163" s="36">
        <v>2004681.691648422</v>
      </c>
      <c r="Q163" s="36">
        <v>1650510.9125752</v>
      </c>
      <c r="R163" s="36">
        <v>1175047.146732537</v>
      </c>
      <c r="S163" s="36">
        <v>2733546.60548364</v>
      </c>
      <c r="T163" s="36">
        <v>2442075.6928798086</v>
      </c>
      <c r="U163" s="36">
        <v>2012817.1382447998</v>
      </c>
      <c r="V163" s="36">
        <v>1422654.87863757</v>
      </c>
      <c r="W163" s="36">
        <v>2128786.398949063</v>
      </c>
      <c r="X163" s="36">
        <v>1707774.809526134</v>
      </c>
      <c r="Y163" s="36">
        <v>1319119.3446552</v>
      </c>
      <c r="Z163" s="36">
        <v>977637.8477280961</v>
      </c>
      <c r="AA163" s="36">
        <v>1875191.2700924</v>
      </c>
      <c r="AB163" s="36">
        <v>1550680.70821556</v>
      </c>
      <c r="AC163" s="36">
        <v>1279209.842809</v>
      </c>
      <c r="AD163" s="36">
        <v>919889.8582800921</v>
      </c>
      <c r="AE163" s="36">
        <v>1359594.665132466</v>
      </c>
      <c r="AF163" s="36">
        <v>1055930.157590616</v>
      </c>
      <c r="AG163" s="36">
        <v>789612.6964197999</v>
      </c>
      <c r="AH163" s="36">
        <v>523815.28137627296</v>
      </c>
      <c r="AI163" s="36">
        <v>1055612.48378805</v>
      </c>
      <c r="AJ163" s="36">
        <v>909921.5432283321</v>
      </c>
      <c r="AK163" s="36">
        <v>784134.0077999999</v>
      </c>
      <c r="AL163" s="36">
        <v>584002.521693768</v>
      </c>
      <c r="AM163" s="36">
        <v>1126235.0793273852</v>
      </c>
      <c r="AN163" s="36">
        <v>1018160.23032</v>
      </c>
      <c r="AO163" s="36">
        <v>788989.4321618</v>
      </c>
      <c r="AP163" s="36">
        <v>561167.2477043351</v>
      </c>
      <c r="AQ163" s="36">
        <v>1098408.866596142</v>
      </c>
      <c r="AR163" s="36">
        <v>951436.0116804999</v>
      </c>
      <c r="AS163" s="36">
        <v>705135.245788</v>
      </c>
      <c r="AT163" s="36">
        <v>517485.28177659505</v>
      </c>
      <c r="AU163" s="36">
        <v>938911.001462546</v>
      </c>
      <c r="AV163" s="36">
        <v>783184.076715073</v>
      </c>
      <c r="AW163" s="36">
        <v>619754.6520411001</v>
      </c>
      <c r="AX163" s="36">
        <v>483806.87470915396</v>
      </c>
      <c r="AY163" s="36">
        <v>924737.0389200001</v>
      </c>
      <c r="AZ163" s="36">
        <v>746920.1629864651</v>
      </c>
      <c r="BA163" s="36">
        <v>569385.312</v>
      </c>
      <c r="BB163" s="36">
        <v>425338.12266109994</v>
      </c>
      <c r="BC163" s="36">
        <v>673981.62794829</v>
      </c>
      <c r="BD163" s="36">
        <v>526376.422384956</v>
      </c>
      <c r="BE163" s="36">
        <v>425603.2825224</v>
      </c>
      <c r="BF163" s="36">
        <v>336099.0427335</v>
      </c>
      <c r="BG163" s="36">
        <v>574320.1561795879</v>
      </c>
      <c r="BH163" s="36">
        <v>463643.37094026</v>
      </c>
      <c r="BI163" s="36">
        <v>386273.353933</v>
      </c>
      <c r="BJ163" s="36">
        <v>293544.20610803</v>
      </c>
      <c r="BK163" s="36">
        <v>477210.444712148</v>
      </c>
      <c r="BL163" s="36">
        <v>384121.538251605</v>
      </c>
      <c r="BM163" s="36">
        <v>308237.52092519996</v>
      </c>
      <c r="BN163" s="36">
        <v>228651.41298401103</v>
      </c>
      <c r="BO163" s="36">
        <v>555188.663698355</v>
      </c>
      <c r="BP163" s="36">
        <v>461656.051809435</v>
      </c>
      <c r="BQ163" s="36">
        <v>605322.91</v>
      </c>
      <c r="BR163" s="36"/>
      <c r="BS163" s="36"/>
      <c r="BT163" s="36"/>
      <c r="BU163" s="36">
        <v>213092.3162634</v>
      </c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8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</row>
    <row r="164" outlineLevel="3">
      <c r="A164" s="1"/>
      <c r="B164" s="4"/>
      <c r="C164" s="23" t="s">
        <v>593</v>
      </c>
      <c r="D164" s="28">
        <f t="shared" si="2"/>
      </c>
      <c r="E164" s="28">
        <f t="shared" si="7"/>
      </c>
      <c r="F164" s="28">
        <f t="shared" si="12"/>
      </c>
      <c r="G164" s="28">
        <f t="shared" si="17"/>
      </c>
      <c r="H164" s="28">
        <f t="shared" si="22"/>
      </c>
      <c r="I164" s="28">
        <f t="shared" si="27"/>
      </c>
      <c r="J164" s="28">
        <f t="shared" si="32"/>
      </c>
      <c r="K164" s="29">
        <f t="shared" si="37"/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>
        <v>0</v>
      </c>
      <c r="AM164" s="15">
        <v>0</v>
      </c>
      <c r="AN164" s="15">
        <v>0</v>
      </c>
      <c r="AO164" s="15">
        <v>470373.01407639997</v>
      </c>
      <c r="AP164" s="15">
        <v>464380.905302455</v>
      </c>
      <c r="AQ164" s="15">
        <v>454757.502378216</v>
      </c>
      <c r="AR164" s="15">
        <v>372505.65559328</v>
      </c>
      <c r="AS164" s="15">
        <v>555564.2760756001</v>
      </c>
      <c r="AT164" s="15">
        <v>366573.67139503005</v>
      </c>
      <c r="AU164" s="15">
        <v>293612.859392333</v>
      </c>
      <c r="AV164" s="15">
        <v>311180.637010163</v>
      </c>
      <c r="AW164" s="15">
        <v>300534.6848365</v>
      </c>
      <c r="AX164" s="15">
        <v>297344.01100346</v>
      </c>
      <c r="AY164" s="15">
        <v>275579.91525</v>
      </c>
      <c r="AZ164" s="15">
        <v>259129.145920817</v>
      </c>
      <c r="BA164" s="15">
        <v>329451.07</v>
      </c>
      <c r="BB164" s="15">
        <v>251976.30696990396</v>
      </c>
      <c r="BC164" s="15">
        <v>258489.29293161</v>
      </c>
      <c r="BD164" s="15">
        <v>327449.76156001206</v>
      </c>
      <c r="BE164" s="15">
        <v>254042.94279240002</v>
      </c>
      <c r="BF164" s="15">
        <v>227076.06466106998</v>
      </c>
      <c r="BG164" s="15">
        <v>207981.08032264898</v>
      </c>
      <c r="BH164" s="15">
        <v>212367.315717208</v>
      </c>
      <c r="BI164" s="15">
        <v>208492.17019000003</v>
      </c>
      <c r="BJ164" s="15"/>
      <c r="BK164" s="15"/>
      <c r="BL164" s="15"/>
      <c r="BM164" s="15">
        <v>172028.2588732</v>
      </c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8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</row>
    <row r="165" outlineLevel="3">
      <c r="A165" s="1"/>
      <c r="B165" s="4"/>
      <c r="C165" s="38" t="s">
        <v>594</v>
      </c>
      <c r="D165" s="24">
        <f t="shared" si="2"/>
      </c>
      <c r="E165" s="24">
        <f t="shared" si="7"/>
      </c>
      <c r="F165" s="24">
        <f t="shared" si="12"/>
      </c>
      <c r="G165" s="24">
        <f t="shared" si="17"/>
      </c>
      <c r="H165" s="24">
        <f t="shared" si="22"/>
      </c>
      <c r="I165" s="24">
        <f t="shared" si="27"/>
      </c>
      <c r="J165" s="24">
        <f t="shared" si="32"/>
      </c>
      <c r="K165" s="37">
        <f t="shared" si="37"/>
      </c>
      <c r="L165" s="2"/>
      <c r="M165" s="36">
        <v>2155187.9475312</v>
      </c>
      <c r="N165" s="36"/>
      <c r="O165" s="36">
        <v>2434424.99520696</v>
      </c>
      <c r="P165" s="36">
        <v>2004681.691648422</v>
      </c>
      <c r="Q165" s="36">
        <v>1650510.9125752</v>
      </c>
      <c r="R165" s="36">
        <v>1175047.146732537</v>
      </c>
      <c r="S165" s="36">
        <v>2733546.60548364</v>
      </c>
      <c r="T165" s="36">
        <v>2442075.6928798086</v>
      </c>
      <c r="U165" s="36">
        <v>2012817.1382447998</v>
      </c>
      <c r="V165" s="36">
        <v>1422654.87863757</v>
      </c>
      <c r="W165" s="36">
        <v>2128786.398949063</v>
      </c>
      <c r="X165" s="36">
        <v>1707774.809526134</v>
      </c>
      <c r="Y165" s="36">
        <v>1319119.3446552</v>
      </c>
      <c r="Z165" s="36">
        <v>977637.8477280961</v>
      </c>
      <c r="AA165" s="36">
        <v>1875191.2700924</v>
      </c>
      <c r="AB165" s="36">
        <v>1550680.70821556</v>
      </c>
      <c r="AC165" s="36">
        <v>1279209.842809</v>
      </c>
      <c r="AD165" s="36">
        <v>919889.8582800921</v>
      </c>
      <c r="AE165" s="36">
        <v>1359594.665132466</v>
      </c>
      <c r="AF165" s="36">
        <v>1055930.157590616</v>
      </c>
      <c r="AG165" s="36">
        <v>789612.6964197999</v>
      </c>
      <c r="AH165" s="36">
        <v>523815.28137627296</v>
      </c>
      <c r="AI165" s="36">
        <v>1055612.48378805</v>
      </c>
      <c r="AJ165" s="36">
        <v>909921.5432283321</v>
      </c>
      <c r="AK165" s="36">
        <v>784134.0077999999</v>
      </c>
      <c r="AL165" s="36">
        <v>584002.521693768</v>
      </c>
      <c r="AM165" s="36">
        <v>1126235.0793273852</v>
      </c>
      <c r="AN165" s="36">
        <v>1018160.23032</v>
      </c>
      <c r="AO165" s="36">
        <v>1259362.4462382</v>
      </c>
      <c r="AP165" s="36">
        <v>1025548.1530067901</v>
      </c>
      <c r="AQ165" s="36">
        <v>1553166.368974358</v>
      </c>
      <c r="AR165" s="36">
        <v>1323941.6672737799</v>
      </c>
      <c r="AS165" s="36">
        <v>1260699.5218636</v>
      </c>
      <c r="AT165" s="36">
        <v>884058.9531716252</v>
      </c>
      <c r="AU165" s="36">
        <v>1232523.8608548793</v>
      </c>
      <c r="AV165" s="36">
        <v>1094364.713725236</v>
      </c>
      <c r="AW165" s="36">
        <v>920289.3368775999</v>
      </c>
      <c r="AX165" s="36">
        <v>781150.8857126139</v>
      </c>
      <c r="AY165" s="36">
        <v>1200316.95417</v>
      </c>
      <c r="AZ165" s="36">
        <v>1006049.3089072821</v>
      </c>
      <c r="BA165" s="36">
        <v>898836.382</v>
      </c>
      <c r="BB165" s="36">
        <v>677314.429631004</v>
      </c>
      <c r="BC165" s="36">
        <v>932470.9208799</v>
      </c>
      <c r="BD165" s="36">
        <v>853826.1839449682</v>
      </c>
      <c r="BE165" s="36">
        <v>679646.2253148</v>
      </c>
      <c r="BF165" s="36">
        <v>563175.10739457</v>
      </c>
      <c r="BG165" s="36">
        <v>782301.2365022369</v>
      </c>
      <c r="BH165" s="36">
        <v>676010.686657468</v>
      </c>
      <c r="BI165" s="36">
        <v>594765.524123</v>
      </c>
      <c r="BJ165" s="36">
        <v>293544.20610803</v>
      </c>
      <c r="BK165" s="36">
        <v>477210.444712148</v>
      </c>
      <c r="BL165" s="36">
        <v>384121.538251605</v>
      </c>
      <c r="BM165" s="36">
        <v>480265.7797984</v>
      </c>
      <c r="BN165" s="36">
        <v>228651.41298401103</v>
      </c>
      <c r="BO165" s="36">
        <v>555188.663698355</v>
      </c>
      <c r="BP165" s="36">
        <v>461656.051809435</v>
      </c>
      <c r="BQ165" s="36">
        <v>605322.91</v>
      </c>
      <c r="BR165" s="36"/>
      <c r="BS165" s="36"/>
      <c r="BT165" s="36"/>
      <c r="BU165" s="36">
        <v>213092.3162634</v>
      </c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8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</row>
    <row r="166" outlineLevel="2">
      <c r="A166" s="1"/>
      <c r="B166" s="4"/>
      <c r="C166" s="23" t="s">
        <v>595</v>
      </c>
      <c r="D166" s="28">
        <f t="shared" si="2"/>
      </c>
      <c r="E166" s="28">
        <f t="shared" si="7"/>
      </c>
      <c r="F166" s="28">
        <f t="shared" si="12"/>
      </c>
      <c r="G166" s="28">
        <f t="shared" si="17"/>
      </c>
      <c r="H166" s="28">
        <f t="shared" si="22"/>
      </c>
      <c r="I166" s="28">
        <f t="shared" si="27"/>
      </c>
      <c r="J166" s="28">
        <f t="shared" si="32"/>
      </c>
      <c r="K166" s="29">
        <f t="shared" si="37"/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>
        <v>0</v>
      </c>
      <c r="AY166" s="15">
        <v>0</v>
      </c>
      <c r="AZ166" s="15">
        <v>0</v>
      </c>
      <c r="BA166" s="15">
        <v>6910.414</v>
      </c>
      <c r="BB166" s="15"/>
      <c r="BC166" s="15"/>
      <c r="BD166" s="15"/>
      <c r="BE166" s="15">
        <v>0</v>
      </c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8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</row>
    <row r="167" outlineLevel="2">
      <c r="A167" s="1"/>
      <c r="B167" s="4"/>
      <c r="C167" s="23" t="s">
        <v>596</v>
      </c>
      <c r="D167" s="28">
        <f t="shared" si="2"/>
      </c>
      <c r="E167" s="28">
        <f t="shared" si="7"/>
      </c>
      <c r="F167" s="28">
        <f t="shared" si="12"/>
      </c>
      <c r="G167" s="28">
        <f t="shared" si="17"/>
      </c>
      <c r="H167" s="28">
        <f t="shared" si="22"/>
      </c>
      <c r="I167" s="28">
        <f t="shared" si="27"/>
      </c>
      <c r="J167" s="28">
        <f t="shared" si="32"/>
      </c>
      <c r="K167" s="29">
        <f t="shared" si="37"/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>
        <v>574866.616173633</v>
      </c>
      <c r="X167" s="15">
        <v>588034.120131467</v>
      </c>
      <c r="Y167" s="15"/>
      <c r="Z167" s="15">
        <v>0</v>
      </c>
      <c r="AA167" s="15">
        <v>0</v>
      </c>
      <c r="AB167" s="15">
        <v>0</v>
      </c>
      <c r="AC167" s="15"/>
      <c r="AD167" s="15">
        <v>89965.39760000001</v>
      </c>
      <c r="AE167" s="15"/>
      <c r="AF167" s="15"/>
      <c r="AG167" s="15"/>
      <c r="AH167" s="15">
        <v>1023737.4954</v>
      </c>
      <c r="AI167" s="15">
        <v>1555698.3481</v>
      </c>
      <c r="AJ167" s="15">
        <v>1558199.5481</v>
      </c>
      <c r="AK167" s="15"/>
      <c r="AL167" s="15">
        <v>1145697.2349</v>
      </c>
      <c r="AM167" s="15">
        <v>519611.92050000007</v>
      </c>
      <c r="AN167" s="15">
        <v>1701820.3952</v>
      </c>
      <c r="AO167" s="15"/>
      <c r="AP167" s="15">
        <v>1942256.058804715</v>
      </c>
      <c r="AQ167" s="15">
        <v>2628377.140415605</v>
      </c>
      <c r="AR167" s="15">
        <v>1480672.32923872</v>
      </c>
      <c r="AS167" s="15"/>
      <c r="AT167" s="15">
        <v>1213412.0206516</v>
      </c>
      <c r="AU167" s="15">
        <v>680549.1339700001</v>
      </c>
      <c r="AV167" s="15">
        <v>1026136.300112901</v>
      </c>
      <c r="AW167" s="15"/>
      <c r="AX167" s="15">
        <v>706418.520208138</v>
      </c>
      <c r="AY167" s="15">
        <v>348547.08654000005</v>
      </c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>
        <v>2431.2379788459994</v>
      </c>
      <c r="BS167" s="15"/>
      <c r="BT167" s="15">
        <v>7.451779524</v>
      </c>
      <c r="BU167" s="15"/>
      <c r="BV167" s="15">
        <v>3.0264001940000003</v>
      </c>
      <c r="BW167" s="15"/>
      <c r="BX167" s="15">
        <v>94.618530578</v>
      </c>
      <c r="BY167" s="15"/>
      <c r="BZ167" s="15">
        <v>1256069.9968321915</v>
      </c>
      <c r="CA167" s="15">
        <v>3506127.034522658</v>
      </c>
      <c r="CB167" s="15">
        <v>674999.9960031022</v>
      </c>
      <c r="CC167" s="15">
        <v>589999.9971985207</v>
      </c>
      <c r="CD167" s="15">
        <v>360000.00287170924</v>
      </c>
      <c r="CE167" s="15">
        <v>3207935.0288667954</v>
      </c>
      <c r="CF167" s="15">
        <v>275000.002574</v>
      </c>
      <c r="CG167" s="15">
        <v>2738395.0383104743</v>
      </c>
      <c r="CH167" s="15">
        <v>790888.0096958361</v>
      </c>
      <c r="CI167" s="15">
        <v>2756235.9866873804</v>
      </c>
      <c r="CJ167" s="15">
        <v>665247.0096866349</v>
      </c>
      <c r="CK167" s="15">
        <v>452317.9990433475</v>
      </c>
      <c r="CL167" s="15">
        <v>469031.0024317709</v>
      </c>
      <c r="CM167" s="15">
        <v>1951015.0234121801</v>
      </c>
      <c r="CN167" s="15">
        <v>438327.999775655</v>
      </c>
      <c r="CO167" s="15">
        <v>1125999.9974053807</v>
      </c>
      <c r="CP167" s="15">
        <v>614457.0055843573</v>
      </c>
      <c r="CQ167" s="15">
        <v>396945.0012091739</v>
      </c>
      <c r="CR167" s="15">
        <v>531999.9960371692</v>
      </c>
      <c r="CS167" s="15">
        <v>309000.00280827854</v>
      </c>
      <c r="CT167" s="15"/>
      <c r="CU167" s="15">
        <v>467000.00382648595</v>
      </c>
      <c r="CV167" s="15"/>
      <c r="CW167" s="15">
        <v>806000.0021902163</v>
      </c>
      <c r="CX167" s="15">
        <v>389940.999165573</v>
      </c>
      <c r="CY167" s="15">
        <v>850429.9936652065</v>
      </c>
      <c r="CZ167" s="15">
        <v>442804.00024131924</v>
      </c>
      <c r="DA167" s="15">
        <v>140500.00151220712</v>
      </c>
      <c r="DB167" s="15">
        <v>6301.999913820906</v>
      </c>
      <c r="DC167" s="8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</row>
    <row r="168" outlineLevel="2">
      <c r="A168" s="1"/>
      <c r="B168" s="4"/>
      <c r="C168" s="38" t="s">
        <v>597</v>
      </c>
      <c r="D168" s="24">
        <f t="shared" si="2"/>
      </c>
      <c r="E168" s="24">
        <f t="shared" si="7"/>
      </c>
      <c r="F168" s="24">
        <f t="shared" si="12"/>
      </c>
      <c r="G168" s="24">
        <f t="shared" si="17"/>
      </c>
      <c r="H168" s="24">
        <f t="shared" si="22"/>
      </c>
      <c r="I168" s="24">
        <f t="shared" si="27"/>
      </c>
      <c r="J168" s="24">
        <f t="shared" si="32"/>
      </c>
      <c r="K168" s="37">
        <f t="shared" si="37"/>
      </c>
      <c r="L168" s="2"/>
      <c r="M168" s="36">
        <v>39796129.078463405</v>
      </c>
      <c r="N168" s="36">
        <v>34184435.757052734</v>
      </c>
      <c r="O168" s="36">
        <v>32241591.150153603</v>
      </c>
      <c r="P168" s="36">
        <v>32019997.570684742</v>
      </c>
      <c r="Q168" s="36">
        <v>30682279.5948008</v>
      </c>
      <c r="R168" s="36">
        <v>30227816.551534463</v>
      </c>
      <c r="S168" s="36">
        <v>26032080.414186586</v>
      </c>
      <c r="T168" s="36">
        <v>28751273.674051765</v>
      </c>
      <c r="U168" s="36">
        <v>32158982.099164799</v>
      </c>
      <c r="V168" s="36">
        <v>25502796.328161124</v>
      </c>
      <c r="W168" s="36">
        <v>28483267.828889415</v>
      </c>
      <c r="X168" s="36">
        <v>28816334.201383505</v>
      </c>
      <c r="Y168" s="36">
        <v>27388530.1878848</v>
      </c>
      <c r="Z168" s="36">
        <v>23547591.094123799</v>
      </c>
      <c r="AA168" s="36">
        <v>23635084.365942802</v>
      </c>
      <c r="AB168" s="36">
        <v>23239306.51320963</v>
      </c>
      <c r="AC168" s="36">
        <v>22654372.157037601</v>
      </c>
      <c r="AD168" s="36">
        <v>20354384.805616952</v>
      </c>
      <c r="AE168" s="36">
        <v>20881943.281496208</v>
      </c>
      <c r="AF168" s="36">
        <v>19622771.563711934</v>
      </c>
      <c r="AG168" s="36">
        <v>19978758.147651602</v>
      </c>
      <c r="AH168" s="36">
        <v>15928490.241468374</v>
      </c>
      <c r="AI168" s="36">
        <v>20125638.65591038</v>
      </c>
      <c r="AJ168" s="36">
        <v>12253980.381697634</v>
      </c>
      <c r="AK168" s="36">
        <v>11667859.4958</v>
      </c>
      <c r="AL168" s="36">
        <v>10558476.592886202</v>
      </c>
      <c r="AM168" s="36">
        <v>15130745.004534181</v>
      </c>
      <c r="AN168" s="36">
        <v>11800271.144159999</v>
      </c>
      <c r="AO168" s="36">
        <v>13034330.0642196</v>
      </c>
      <c r="AP168" s="36">
        <v>9815411.862908479</v>
      </c>
      <c r="AQ168" s="36">
        <v>17228620.665457144</v>
      </c>
      <c r="AR168" s="36">
        <v>1.0602511162602095E7</v>
      </c>
      <c r="AS168" s="36">
        <v>10727209.496572001</v>
      </c>
      <c r="AT168" s="36">
        <v>8200553.47830444</v>
      </c>
      <c r="AU168" s="36">
        <v>12329010.353462839</v>
      </c>
      <c r="AV168" s="36">
        <v>7274947.233213223</v>
      </c>
      <c r="AW168" s="36">
        <v>7090060.7572278995</v>
      </c>
      <c r="AX168" s="36">
        <v>6058748.27142126</v>
      </c>
      <c r="AY168" s="36">
        <v>9921808.29387</v>
      </c>
      <c r="AZ168" s="36">
        <v>5977701.358715145</v>
      </c>
      <c r="BA168" s="36">
        <v>7089725.208</v>
      </c>
      <c r="BB168" s="36">
        <v>5653184.151947332</v>
      </c>
      <c r="BC168" s="36">
        <v>8269673.638539845</v>
      </c>
      <c r="BD168" s="36">
        <v>5730690.111451345</v>
      </c>
      <c r="BE168" s="36">
        <v>6814770.932052001</v>
      </c>
      <c r="BF168" s="36">
        <v>5010523.45394094</v>
      </c>
      <c r="BG168" s="36">
        <v>8056891.882795598</v>
      </c>
      <c r="BH168" s="36">
        <v>5290418.841734704</v>
      </c>
      <c r="BI168" s="36">
        <v>5459304.2865160005</v>
      </c>
      <c r="BJ168" s="36">
        <v>4038260.4614649657</v>
      </c>
      <c r="BK168" s="36">
        <v>7143478.185646915</v>
      </c>
      <c r="BL168" s="36">
        <v>4279463.105306795</v>
      </c>
      <c r="BM168" s="36">
        <v>4238789.4681332</v>
      </c>
      <c r="BN168" s="36">
        <v>3546771.8422454433</v>
      </c>
      <c r="BO168" s="36">
        <v>7130455.482143004</v>
      </c>
      <c r="BP168" s="36">
        <v>4324206.257452935</v>
      </c>
      <c r="BQ168" s="36">
        <v>4256252.505</v>
      </c>
      <c r="BR168" s="36">
        <v>3503397.6670936984</v>
      </c>
      <c r="BS168" s="36">
        <v>5150899.02498</v>
      </c>
      <c r="BT168" s="36">
        <v>2447654.585010288</v>
      </c>
      <c r="BU168" s="36">
        <v>2473152.8666334</v>
      </c>
      <c r="BV168" s="36">
        <v>1716272.236417444</v>
      </c>
      <c r="BW168" s="36">
        <v>3944770.14111</v>
      </c>
      <c r="BX168" s="36">
        <v>1337064.4449100401</v>
      </c>
      <c r="BY168" s="36">
        <v>1729312.7760203998</v>
      </c>
      <c r="BZ168" s="36">
        <v>1926172.9951421916</v>
      </c>
      <c r="CA168" s="36">
        <v>4686850.046148506</v>
      </c>
      <c r="CB168" s="36">
        <v>2039999.9879204866</v>
      </c>
      <c r="CC168" s="36">
        <v>1501999.9928680984</v>
      </c>
      <c r="CD168" s="36">
        <v>1558000.0124281193</v>
      </c>
      <c r="CE168" s="36">
        <v>4038587.0363414674</v>
      </c>
      <c r="CF168" s="36">
        <v>1364000.01276704</v>
      </c>
      <c r="CG168" s="36">
        <v>3386230.047373764</v>
      </c>
      <c r="CH168" s="36">
        <v>1292795.0158489295</v>
      </c>
      <c r="CI168" s="36">
        <v>3408290.9835379543</v>
      </c>
      <c r="CJ168" s="36">
        <v>1181077.017197615</v>
      </c>
      <c r="CK168" s="36">
        <v>1071226.997734355</v>
      </c>
      <c r="CL168" s="36">
        <v>1295704.0067177978</v>
      </c>
      <c r="CM168" s="36">
        <v>2740485.0328858206</v>
      </c>
      <c r="CN168" s="36">
        <v>1204928.999383293</v>
      </c>
      <c r="CO168" s="36">
        <v>2019999.9953453545</v>
      </c>
      <c r="CP168" s="36">
        <v>1300431.0118186811</v>
      </c>
      <c r="CQ168" s="36">
        <v>1461593.0044523047</v>
      </c>
      <c r="CR168" s="36">
        <v>1153999.9914039348</v>
      </c>
      <c r="CS168" s="36">
        <v>916000.0083248646</v>
      </c>
      <c r="CT168" s="36">
        <v>804999.9870826642</v>
      </c>
      <c r="CU168" s="36">
        <v>895000.0073334151</v>
      </c>
      <c r="CV168" s="36">
        <v>586000.0031904419</v>
      </c>
      <c r="CW168" s="36">
        <v>1162000.003157607</v>
      </c>
      <c r="CX168" s="36">
        <v>1117899.9976078281</v>
      </c>
      <c r="CY168" s="36">
        <v>1432234.9893313819</v>
      </c>
      <c r="CZ168" s="36">
        <v>841855.0004587941</v>
      </c>
      <c r="DA168" s="36">
        <v>272200.0029296995</v>
      </c>
      <c r="DB168" s="36">
        <v>470671.9935636169</v>
      </c>
      <c r="DC168" s="8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</row>
    <row r="169" outlineLevel="1">
      <c r="A169" s="1"/>
      <c r="B169" s="4"/>
      <c r="C169" s="23" t="s">
        <v>598</v>
      </c>
      <c r="D169" s="28">
        <f t="shared" si="2"/>
      </c>
      <c r="E169" s="28">
        <f t="shared" si="7"/>
      </c>
      <c r="F169" s="28">
        <f t="shared" si="12"/>
      </c>
      <c r="G169" s="28">
        <f t="shared" si="17"/>
      </c>
      <c r="H169" s="28">
        <f t="shared" si="22"/>
      </c>
      <c r="I169" s="28">
        <f t="shared" si="27"/>
      </c>
      <c r="J169" s="28">
        <f t="shared" si="32"/>
      </c>
      <c r="K169" s="29">
        <f t="shared" si="37"/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8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</row>
    <row r="170" outlineLevel="2">
      <c r="A170" s="1"/>
      <c r="B170" s="4"/>
      <c r="C170" s="23" t="s">
        <v>599</v>
      </c>
      <c r="D170" s="28">
        <f t="shared" si="2"/>
      </c>
      <c r="E170" s="28">
        <f t="shared" si="7"/>
      </c>
      <c r="F170" s="28">
        <f t="shared" si="12"/>
      </c>
      <c r="G170" s="28">
        <f t="shared" si="17"/>
      </c>
      <c r="H170" s="28">
        <f t="shared" si="22"/>
      </c>
      <c r="I170" s="28">
        <f t="shared" si="27"/>
      </c>
      <c r="J170" s="28">
        <f t="shared" si="32"/>
      </c>
      <c r="K170" s="29">
        <f t="shared" si="37"/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8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</row>
    <row r="171" outlineLevel="3">
      <c r="A171" s="1"/>
      <c r="B171" s="4"/>
      <c r="C171" s="23" t="s">
        <v>600</v>
      </c>
      <c r="D171" s="28">
        <f t="shared" si="2"/>
      </c>
      <c r="E171" s="28">
        <f t="shared" si="7"/>
      </c>
      <c r="F171" s="28">
        <f t="shared" si="12"/>
      </c>
      <c r="G171" s="28">
        <f t="shared" si="17"/>
      </c>
      <c r="H171" s="28">
        <f t="shared" si="22"/>
      </c>
      <c r="I171" s="28">
        <f t="shared" si="27"/>
      </c>
      <c r="J171" s="28">
        <f t="shared" si="32"/>
      </c>
      <c r="K171" s="29">
        <f t="shared" si="37"/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8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</row>
    <row r="172" outlineLevel="4">
      <c r="A172" s="1"/>
      <c r="B172" s="4"/>
      <c r="C172" s="23" t="s">
        <v>601</v>
      </c>
      <c r="D172" s="28">
        <f t="shared" si="2"/>
      </c>
      <c r="E172" s="28">
        <f t="shared" si="7"/>
      </c>
      <c r="F172" s="28">
        <f t="shared" si="12"/>
      </c>
      <c r="G172" s="28">
        <f t="shared" si="17"/>
      </c>
      <c r="H172" s="28">
        <f t="shared" si="22"/>
      </c>
      <c r="I172" s="28">
        <f t="shared" si="27"/>
      </c>
      <c r="J172" s="28">
        <f t="shared" si="32"/>
      </c>
      <c r="K172" s="29">
        <f t="shared" si="37"/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8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</row>
    <row r="173" outlineLevel="5">
      <c r="A173" s="1"/>
      <c r="B173" s="4"/>
      <c r="C173" s="23" t="s">
        <v>602</v>
      </c>
      <c r="D173" s="28">
        <f t="shared" si="2"/>
      </c>
      <c r="E173" s="28">
        <f t="shared" si="7"/>
      </c>
      <c r="F173" s="28">
        <f t="shared" si="12"/>
      </c>
      <c r="G173" s="28">
        <f t="shared" si="17"/>
      </c>
      <c r="H173" s="28">
        <f t="shared" si="22"/>
      </c>
      <c r="I173" s="28">
        <f t="shared" si="27"/>
      </c>
      <c r="J173" s="28">
        <f t="shared" si="32"/>
      </c>
      <c r="K173" s="29">
        <f t="shared" si="37"/>
      </c>
      <c r="M173" s="15">
        <v>28177974.276267003</v>
      </c>
      <c r="N173" s="15">
        <v>28783533.687440041</v>
      </c>
      <c r="O173" s="15">
        <v>29671837.90300196</v>
      </c>
      <c r="P173" s="15">
        <v>29815812.693759914</v>
      </c>
      <c r="Q173" s="15">
        <v>2.9741596842478402E7</v>
      </c>
      <c r="R173" s="15">
        <v>29057531.205688916</v>
      </c>
      <c r="S173" s="15">
        <v>28949870.825068094</v>
      </c>
      <c r="T173" s="15">
        <v>27946042.989870809</v>
      </c>
      <c r="U173" s="15">
        <v>27196836.932035197</v>
      </c>
      <c r="V173" s="15">
        <v>26606859.240409158</v>
      </c>
      <c r="W173" s="15">
        <v>25404880.057493374</v>
      </c>
      <c r="X173" s="15">
        <v>22049973.57893762</v>
      </c>
      <c r="Y173" s="15">
        <v>22033197.536609601</v>
      </c>
      <c r="Z173" s="15">
        <v>16511990.640018912</v>
      </c>
      <c r="AA173" s="15">
        <v>14708893.1194684</v>
      </c>
      <c r="AB173" s="15">
        <v>9723484.733938806</v>
      </c>
      <c r="AC173" s="15">
        <v>9109995.3764739</v>
      </c>
      <c r="AD173" s="15">
        <v>7856243.362720984</v>
      </c>
      <c r="AE173" s="15">
        <v>2800118.2577941413</v>
      </c>
      <c r="AF173" s="15">
        <v>1547108.7850643038</v>
      </c>
      <c r="AG173" s="15">
        <v>838063.4482</v>
      </c>
      <c r="AH173" s="15">
        <v>808044.3753</v>
      </c>
      <c r="AI173" s="15">
        <v>1141707.9353000002</v>
      </c>
      <c r="AJ173" s="15">
        <v>1143543.5352999999</v>
      </c>
      <c r="AK173" s="15">
        <v>1860516.1999999997</v>
      </c>
      <c r="AL173" s="15">
        <v>1867913.2569000002</v>
      </c>
      <c r="AM173" s="15">
        <v>2725511.5830000006</v>
      </c>
      <c r="AN173" s="15">
        <v>2875631.9999999995</v>
      </c>
      <c r="AO173" s="15">
        <v>3092741.8164</v>
      </c>
      <c r="AP173" s="15">
        <v>3018383.541</v>
      </c>
      <c r="AQ173" s="15">
        <v>3267963.0993000004</v>
      </c>
      <c r="AR173" s="15">
        <v>4424533.950725076</v>
      </c>
      <c r="AS173" s="15">
        <v>4715283.186187199</v>
      </c>
      <c r="AT173" s="15">
        <v>4844103.884905175</v>
      </c>
      <c r="AU173" s="15">
        <v>5605059.900291367</v>
      </c>
      <c r="AV173" s="15">
        <v>5586698.809871057</v>
      </c>
      <c r="AW173" s="15">
        <v>5676407.8150349</v>
      </c>
      <c r="AX173" s="15">
        <v>5766801.066218492</v>
      </c>
      <c r="AY173" s="15">
        <v>6473547.06288</v>
      </c>
      <c r="AZ173" s="15">
        <v>6794963.744978772</v>
      </c>
      <c r="BA173" s="15">
        <v>6739271.652</v>
      </c>
      <c r="BB173" s="15">
        <v>6951170.292912779</v>
      </c>
      <c r="BC173" s="15">
        <v>7070439.126531881</v>
      </c>
      <c r="BD173" s="15">
        <v>6959684.751667596</v>
      </c>
      <c r="BE173" s="15">
        <v>7041745.094464801</v>
      </c>
      <c r="BF173" s="15">
        <v>7109972.356942169</v>
      </c>
      <c r="BG173" s="15">
        <v>5615327.224936213</v>
      </c>
      <c r="BH173" s="15">
        <v>4179999.5</v>
      </c>
      <c r="BI173" s="15">
        <v>2762400.4</v>
      </c>
      <c r="BJ173" s="15"/>
      <c r="BK173" s="15"/>
      <c r="BL173" s="15"/>
      <c r="BM173" s="15">
        <v>610956.072</v>
      </c>
      <c r="BN173" s="15"/>
      <c r="BO173" s="15"/>
      <c r="BP173" s="15"/>
      <c r="BQ173" s="15"/>
      <c r="BR173" s="15"/>
      <c r="BS173" s="15"/>
      <c r="BT173" s="15"/>
      <c r="BU173" s="15">
        <v>140638.491</v>
      </c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8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</row>
    <row r="174" outlineLevel="5">
      <c r="A174" s="1"/>
      <c r="B174" s="4"/>
      <c r="C174" s="23" t="s">
        <v>603</v>
      </c>
      <c r="D174" s="28">
        <f t="shared" si="2"/>
      </c>
      <c r="E174" s="28">
        <f t="shared" si="7"/>
      </c>
      <c r="F174" s="28">
        <f t="shared" si="12"/>
      </c>
      <c r="G174" s="28">
        <f t="shared" si="17"/>
      </c>
      <c r="H174" s="28">
        <f t="shared" si="22"/>
      </c>
      <c r="I174" s="28">
        <f t="shared" si="27"/>
      </c>
      <c r="J174" s="28">
        <f t="shared" si="32"/>
      </c>
      <c r="K174" s="29">
        <f t="shared" si="37"/>
      </c>
      <c r="M174" s="15">
        <v>967777.6489944</v>
      </c>
      <c r="N174" s="15">
        <v>837199.0770781508</v>
      </c>
      <c r="O174" s="15">
        <v>277557.0971653</v>
      </c>
      <c r="P174" s="15">
        <v>312659.160768936</v>
      </c>
      <c r="Q174" s="15">
        <v>142638.633864</v>
      </c>
      <c r="R174" s="15">
        <v>156214.55360595</v>
      </c>
      <c r="S174" s="15">
        <v>180148.45839265603</v>
      </c>
      <c r="T174" s="15">
        <v>202445.68271131202</v>
      </c>
      <c r="U174" s="15">
        <v>155161.56767999998</v>
      </c>
      <c r="V174" s="15">
        <v>96498.096537444</v>
      </c>
      <c r="W174" s="15">
        <v>111837.336744427</v>
      </c>
      <c r="X174" s="15">
        <v>108129.894739314</v>
      </c>
      <c r="Y174" s="15">
        <v>119510.8467256</v>
      </c>
      <c r="Z174" s="15">
        <v>124708.71769236</v>
      </c>
      <c r="AA174" s="15">
        <v>113642.63485080001</v>
      </c>
      <c r="AB174" s="15">
        <v>92157.451956864</v>
      </c>
      <c r="AC174" s="15">
        <v>70540.99623640001</v>
      </c>
      <c r="AD174" s="15">
        <v>33994.774964124</v>
      </c>
      <c r="AE174" s="15"/>
      <c r="AF174" s="15"/>
      <c r="AG174" s="15">
        <v>0</v>
      </c>
      <c r="AH174" s="15"/>
      <c r="AI174" s="15"/>
      <c r="AJ174" s="15"/>
      <c r="AK174" s="15"/>
      <c r="AL174" s="15">
        <v>0</v>
      </c>
      <c r="AM174" s="15">
        <v>0</v>
      </c>
      <c r="AN174" s="15">
        <v>0</v>
      </c>
      <c r="AO174" s="15"/>
      <c r="AP174" s="15">
        <v>477.41752740000004</v>
      </c>
      <c r="AQ174" s="15">
        <v>557.49541694</v>
      </c>
      <c r="AR174" s="15">
        <v>638.29927744</v>
      </c>
      <c r="AS174" s="15">
        <v>671.4400436</v>
      </c>
      <c r="AT174" s="15">
        <v>770.5278790000001</v>
      </c>
      <c r="AU174" s="15">
        <v>813.1959211000001</v>
      </c>
      <c r="AV174" s="15">
        <v>925.2000299999999</v>
      </c>
      <c r="AW174" s="15">
        <v>961.0249675</v>
      </c>
      <c r="AX174" s="15">
        <v>1051.39993</v>
      </c>
      <c r="AY174" s="15">
        <v>1202.625</v>
      </c>
      <c r="AZ174" s="15">
        <v>1274.80004</v>
      </c>
      <c r="BA174" s="15">
        <v>1261.6</v>
      </c>
      <c r="BB174" s="15">
        <v>1312.79984</v>
      </c>
      <c r="BC174" s="15">
        <v>1341.19992</v>
      </c>
      <c r="BD174" s="15">
        <v>1314.39984</v>
      </c>
      <c r="BE174" s="15">
        <v>1336.39992</v>
      </c>
      <c r="BF174" s="15">
        <v>1351.6001999999999</v>
      </c>
      <c r="BG174" s="15">
        <v>0</v>
      </c>
      <c r="BH174" s="15">
        <v>44307.9947</v>
      </c>
      <c r="BI174" s="15">
        <v>46940.088797000004</v>
      </c>
      <c r="BJ174" s="15">
        <v>47276.002787499994</v>
      </c>
      <c r="BK174" s="15"/>
      <c r="BL174" s="15">
        <v>52772.42971875</v>
      </c>
      <c r="BM174" s="15">
        <v>53882.93134999999</v>
      </c>
      <c r="BN174" s="15">
        <v>52981.68588125</v>
      </c>
      <c r="BO174" s="15">
        <v>52050.0075</v>
      </c>
      <c r="BP174" s="15">
        <v>35358.29155719</v>
      </c>
      <c r="BQ174" s="15">
        <v>10420.28</v>
      </c>
      <c r="BR174" s="15"/>
      <c r="BS174" s="15"/>
      <c r="BT174" s="15"/>
      <c r="BU174" s="15">
        <v>18082.9846428</v>
      </c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8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</row>
    <row r="175" outlineLevel="5">
      <c r="A175" s="1"/>
      <c r="B175" s="4"/>
      <c r="C175" s="23" t="s">
        <v>604</v>
      </c>
      <c r="D175" s="28">
        <f t="shared" si="2"/>
      </c>
      <c r="E175" s="28">
        <f t="shared" si="7"/>
      </c>
      <c r="F175" s="28">
        <f t="shared" si="12"/>
      </c>
      <c r="G175" s="28">
        <f t="shared" si="17"/>
      </c>
      <c r="H175" s="28">
        <f t="shared" si="22"/>
      </c>
      <c r="I175" s="28">
        <f t="shared" si="27"/>
      </c>
      <c r="J175" s="28">
        <f t="shared" si="32"/>
      </c>
      <c r="K175" s="29">
        <f t="shared" si="37"/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>
        <v>2564352.1511999997</v>
      </c>
      <c r="BK175" s="15"/>
      <c r="BL175" s="15">
        <v>1186849.825</v>
      </c>
      <c r="BM175" s="15"/>
      <c r="BN175" s="15">
        <v>589139.982</v>
      </c>
      <c r="BO175" s="15"/>
      <c r="BP175" s="15"/>
      <c r="BQ175" s="15">
        <v>155475</v>
      </c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8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</row>
    <row r="176" outlineLevel="5">
      <c r="A176" s="1"/>
      <c r="B176" s="4"/>
      <c r="C176" s="38" t="s">
        <v>605</v>
      </c>
      <c r="D176" s="24">
        <f t="shared" si="2"/>
      </c>
      <c r="E176" s="24">
        <f t="shared" si="7"/>
      </c>
      <c r="F176" s="24">
        <f t="shared" si="12"/>
      </c>
      <c r="G176" s="24">
        <f t="shared" si="17"/>
      </c>
      <c r="H176" s="24">
        <f t="shared" si="22"/>
      </c>
      <c r="I176" s="24">
        <f t="shared" si="27"/>
      </c>
      <c r="J176" s="24">
        <f t="shared" si="32"/>
      </c>
      <c r="K176" s="37">
        <f t="shared" si="37"/>
      </c>
      <c r="L176" s="2"/>
      <c r="M176" s="36">
        <v>29145751.925261401</v>
      </c>
      <c r="N176" s="36"/>
      <c r="O176" s="36">
        <v>29949395.000167262</v>
      </c>
      <c r="P176" s="36">
        <v>30128471.854528852</v>
      </c>
      <c r="Q176" s="36">
        <v>29884235.476342402</v>
      </c>
      <c r="R176" s="36">
        <v>29213745.759294864</v>
      </c>
      <c r="S176" s="36">
        <v>29130019.283460747</v>
      </c>
      <c r="T176" s="36">
        <v>28148488.67258212</v>
      </c>
      <c r="U176" s="36">
        <v>27351998.499715198</v>
      </c>
      <c r="V176" s="36">
        <v>26703357.336946603</v>
      </c>
      <c r="W176" s="36">
        <v>25516717.394237801</v>
      </c>
      <c r="X176" s="36">
        <v>22158103.473676935</v>
      </c>
      <c r="Y176" s="36">
        <v>22152708.383335203</v>
      </c>
      <c r="Z176" s="36">
        <v>16636699.35771127</v>
      </c>
      <c r="AA176" s="36">
        <v>14822535.7543192</v>
      </c>
      <c r="AB176" s="36">
        <v>9815642.185895672</v>
      </c>
      <c r="AC176" s="36">
        <v>9180536.372710301</v>
      </c>
      <c r="AD176" s="36">
        <v>7890238.137685108</v>
      </c>
      <c r="AE176" s="36">
        <v>2800118.2577941413</v>
      </c>
      <c r="AF176" s="36">
        <v>1547108.7850643038</v>
      </c>
      <c r="AG176" s="36">
        <v>838063.4482</v>
      </c>
      <c r="AH176" s="36">
        <v>808044.3753</v>
      </c>
      <c r="AI176" s="36">
        <v>1141707.9353000002</v>
      </c>
      <c r="AJ176" s="36">
        <v>1143543.5352999999</v>
      </c>
      <c r="AK176" s="36">
        <v>1860516.1999999997</v>
      </c>
      <c r="AL176" s="36">
        <v>1867913.2569000002</v>
      </c>
      <c r="AM176" s="36">
        <v>2725511.5830000006</v>
      </c>
      <c r="AN176" s="36">
        <v>2875631.9999999995</v>
      </c>
      <c r="AO176" s="36">
        <v>3092741.8164</v>
      </c>
      <c r="AP176" s="36">
        <v>3018860.9585274</v>
      </c>
      <c r="AQ176" s="36">
        <v>3268520.59471694</v>
      </c>
      <c r="AR176" s="36">
        <v>4425172.2500025155</v>
      </c>
      <c r="AS176" s="36">
        <v>4715954.6262308</v>
      </c>
      <c r="AT176" s="36">
        <v>4844874.412784176</v>
      </c>
      <c r="AU176" s="36">
        <v>5605873.096212467</v>
      </c>
      <c r="AV176" s="36">
        <v>5587624.009901058</v>
      </c>
      <c r="AW176" s="36">
        <v>5677368.8400024</v>
      </c>
      <c r="AX176" s="36">
        <v>5767852.466148492</v>
      </c>
      <c r="AY176" s="36">
        <v>6474749.68788</v>
      </c>
      <c r="AZ176" s="36">
        <v>6796238.545018771</v>
      </c>
      <c r="BA176" s="36">
        <v>6740533.252</v>
      </c>
      <c r="BB176" s="36">
        <v>6952483.092752779</v>
      </c>
      <c r="BC176" s="36">
        <v>7071780.326451882</v>
      </c>
      <c r="BD176" s="36">
        <v>6960999.151507597</v>
      </c>
      <c r="BE176" s="36">
        <v>7043081.494384801</v>
      </c>
      <c r="BF176" s="36">
        <v>7111323.95714217</v>
      </c>
      <c r="BG176" s="36">
        <v>5615327.224936213</v>
      </c>
      <c r="BH176" s="36">
        <v>4224307.4947</v>
      </c>
      <c r="BI176" s="36">
        <v>2809340.4887970006</v>
      </c>
      <c r="BJ176" s="36">
        <v>2611628.1539875</v>
      </c>
      <c r="BK176" s="36">
        <v>1235459.36103877</v>
      </c>
      <c r="BL176" s="36">
        <v>1239622.25471875</v>
      </c>
      <c r="BM176" s="36">
        <v>664839.0033499999</v>
      </c>
      <c r="BN176" s="36">
        <v>642121.66788125</v>
      </c>
      <c r="BO176" s="36">
        <v>52050.0075</v>
      </c>
      <c r="BP176" s="36">
        <v>35358.29155719</v>
      </c>
      <c r="BQ176" s="36">
        <v>165895.28</v>
      </c>
      <c r="BR176" s="36">
        <v>155963.82333463198</v>
      </c>
      <c r="BS176" s="36">
        <v>368287.73062</v>
      </c>
      <c r="BT176" s="36">
        <v>331361.411093508</v>
      </c>
      <c r="BU176" s="36">
        <v>158721.47564279998</v>
      </c>
      <c r="BV176" s="36">
        <v>444937.45652163</v>
      </c>
      <c r="BW176" s="36">
        <v>136939.4865</v>
      </c>
      <c r="BX176" s="36">
        <v>468050.46646122605</v>
      </c>
      <c r="BY176" s="36">
        <v>470898.2118061</v>
      </c>
      <c r="BZ176" s="36">
        <v>187463.99952721578</v>
      </c>
      <c r="CA176" s="36">
        <v>148050.00145775656</v>
      </c>
      <c r="CB176" s="36">
        <v>147999.99912364315</v>
      </c>
      <c r="CC176" s="36">
        <v>438999.99791550945</v>
      </c>
      <c r="CD176" s="36">
        <v>383000.00305517955</v>
      </c>
      <c r="CE176" s="36">
        <v>419012.00377050467</v>
      </c>
      <c r="CF176" s="36">
        <v>378000.00353808</v>
      </c>
      <c r="CG176" s="36">
        <v>541904.0075813021</v>
      </c>
      <c r="CH176" s="36">
        <v>513400.00629399135</v>
      </c>
      <c r="CI176" s="36">
        <v>545434.997365549</v>
      </c>
      <c r="CJ176" s="36">
        <v>523600.00762411865</v>
      </c>
      <c r="CK176" s="36">
        <v>614974.9986993279</v>
      </c>
      <c r="CL176" s="36">
        <v>588900.0030532521</v>
      </c>
      <c r="CM176" s="36">
        <v>616200.0073944001</v>
      </c>
      <c r="CN176" s="36">
        <v>620099.9996826204</v>
      </c>
      <c r="CO176" s="36">
        <v>676999.9984400024</v>
      </c>
      <c r="CP176" s="36">
        <v>882000.008015863</v>
      </c>
      <c r="CQ176" s="36">
        <v>894000.0027233028</v>
      </c>
      <c r="CR176" s="36">
        <v>908999.9932289226</v>
      </c>
      <c r="CS176" s="36">
        <v>1141000.0103697276</v>
      </c>
      <c r="CT176" s="36">
        <v>1035999.9833759504</v>
      </c>
      <c r="CU176" s="36">
        <v>1280000.0104880128</v>
      </c>
      <c r="CV176" s="36">
        <v>1007000.0054825511</v>
      </c>
      <c r="CW176" s="36">
        <v>1326000.003603259</v>
      </c>
      <c r="CX176" s="36">
        <v>799122.9982899725</v>
      </c>
      <c r="CY176" s="36">
        <v>1580648.988225856</v>
      </c>
      <c r="CZ176" s="36">
        <v>1363516.0007430888</v>
      </c>
      <c r="DA176" s="36">
        <v>968500.0104240042</v>
      </c>
      <c r="DB176" s="36">
        <v>614286.991599699</v>
      </c>
      <c r="DC176" s="8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</row>
    <row r="177" outlineLevel="4">
      <c r="A177" s="1"/>
      <c r="B177" s="4"/>
      <c r="C177" s="23" t="s">
        <v>606</v>
      </c>
      <c r="D177" s="28">
        <f t="shared" si="2"/>
      </c>
      <c r="E177" s="28">
        <f t="shared" si="7"/>
      </c>
      <c r="F177" s="28">
        <f t="shared" si="12"/>
      </c>
      <c r="G177" s="28">
        <f t="shared" si="17"/>
      </c>
      <c r="H177" s="28">
        <f t="shared" si="22"/>
      </c>
      <c r="I177" s="28">
        <f t="shared" si="27"/>
      </c>
      <c r="J177" s="28">
        <f t="shared" si="32"/>
      </c>
      <c r="K177" s="29">
        <f t="shared" si="37"/>
      </c>
      <c r="M177" s="15">
        <v>874446.5451078</v>
      </c>
      <c r="N177" s="15">
        <v>892539.8139499229</v>
      </c>
      <c r="O177" s="15">
        <v>867484.74261562</v>
      </c>
      <c r="P177" s="15">
        <v>888268.26372638</v>
      </c>
      <c r="Q177" s="15">
        <v>933409.2559344001</v>
      </c>
      <c r="R177" s="15">
        <v>916627.973798175</v>
      </c>
      <c r="S177" s="15">
        <v>954645.6165970961</v>
      </c>
      <c r="T177" s="15">
        <v>987416.4464295001</v>
      </c>
      <c r="U177" s="15">
        <v>970219.4152488</v>
      </c>
      <c r="V177" s="15">
        <v>953312.5773755941</v>
      </c>
      <c r="W177" s="15">
        <v>758564.8452303879</v>
      </c>
      <c r="X177" s="15">
        <v>737716.3551661329</v>
      </c>
      <c r="Y177" s="15">
        <v>749916.0265872</v>
      </c>
      <c r="Z177" s="15">
        <v>756148.2849524519</v>
      </c>
      <c r="AA177" s="15">
        <v>753618.4113664</v>
      </c>
      <c r="AB177" s="15">
        <v>740216.017092704</v>
      </c>
      <c r="AC177" s="15">
        <v>737124.0126134</v>
      </c>
      <c r="AD177" s="15">
        <v>663695.8107594841</v>
      </c>
      <c r="AE177" s="15">
        <v>650947.5794260531</v>
      </c>
      <c r="AF177" s="15">
        <v>648823.7336704199</v>
      </c>
      <c r="AG177" s="15">
        <v>502230.38944759994</v>
      </c>
      <c r="AH177" s="15">
        <v>483910.38012161694</v>
      </c>
      <c r="AI177" s="15">
        <v>498259.746132489</v>
      </c>
      <c r="AJ177" s="15">
        <v>547719.548442533</v>
      </c>
      <c r="AK177" s="15">
        <v>0</v>
      </c>
      <c r="AL177" s="15"/>
      <c r="AM177" s="15"/>
      <c r="AN177" s="15"/>
      <c r="AO177" s="15"/>
      <c r="AP177" s="15"/>
      <c r="AQ177" s="15"/>
      <c r="AR177" s="15"/>
      <c r="AS177" s="15"/>
      <c r="AT177" s="15"/>
      <c r="AU177" s="15">
        <v>0</v>
      </c>
      <c r="AV177" s="15">
        <v>0</v>
      </c>
      <c r="AW177" s="15"/>
      <c r="AX177" s="15">
        <v>0</v>
      </c>
      <c r="AY177" s="15">
        <v>24592.430519999998</v>
      </c>
      <c r="AZ177" s="15">
        <v>25483.635239612002</v>
      </c>
      <c r="BA177" s="15">
        <v>25298.234</v>
      </c>
      <c r="BB177" s="15">
        <v>25394.242165027998</v>
      </c>
      <c r="BC177" s="15">
        <v>24992.958739218</v>
      </c>
      <c r="BD177" s="15">
        <v>25738.4133669</v>
      </c>
      <c r="BE177" s="15">
        <v>25932.840447600003</v>
      </c>
      <c r="BF177" s="15">
        <v>25637.55807366</v>
      </c>
      <c r="BG177" s="15">
        <v>25139.348739441997</v>
      </c>
      <c r="BH177" s="15">
        <v>25713.18332426</v>
      </c>
      <c r="BI177" s="15">
        <v>25831.896740500004</v>
      </c>
      <c r="BJ177" s="15">
        <v>25000.194754067998</v>
      </c>
      <c r="BK177" s="15">
        <v>25283.054429794</v>
      </c>
      <c r="BL177" s="15">
        <v>25192.786495345</v>
      </c>
      <c r="BM177" s="15">
        <v>29563.485483999997</v>
      </c>
      <c r="BN177" s="15">
        <v>23733.733284863003</v>
      </c>
      <c r="BO177" s="15">
        <v>23279.018854325</v>
      </c>
      <c r="BP177" s="15">
        <v>23052.130547984998</v>
      </c>
      <c r="BQ177" s="15">
        <v>24012.25</v>
      </c>
      <c r="BR177" s="15">
        <v>22676.298963527</v>
      </c>
      <c r="BS177" s="15">
        <v>22231.248</v>
      </c>
      <c r="BT177" s="15">
        <v>22005.480654348</v>
      </c>
      <c r="BU177" s="15">
        <v>22111.496085</v>
      </c>
      <c r="BV177" s="15">
        <v>22059.961414100002</v>
      </c>
      <c r="BW177" s="15"/>
      <c r="BX177" s="15">
        <v>21925.627069852002</v>
      </c>
      <c r="BY177" s="15">
        <v>21988.2587669</v>
      </c>
      <c r="BZ177" s="15">
        <v>21913.99994473289</v>
      </c>
      <c r="CA177" s="15"/>
      <c r="CB177" s="15"/>
      <c r="CC177" s="15">
        <v>19999.9999050346</v>
      </c>
      <c r="CD177" s="15"/>
      <c r="CE177" s="15">
        <v>19255.000173267275</v>
      </c>
      <c r="CF177" s="15"/>
      <c r="CG177" s="15">
        <v>18272.00025562747</v>
      </c>
      <c r="CH177" s="15"/>
      <c r="CI177" s="15">
        <v>18390.99991117147</v>
      </c>
      <c r="CJ177" s="15"/>
      <c r="CK177" s="15">
        <v>18229.99996144355</v>
      </c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>
        <v>99.999999255107</v>
      </c>
      <c r="CZ177" s="15">
        <v>139.0000000757522</v>
      </c>
      <c r="DA177" s="15"/>
      <c r="DB177" s="15"/>
      <c r="DC177" s="8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</row>
    <row r="178" outlineLevel="4">
      <c r="A178" s="1"/>
      <c r="B178" s="4"/>
      <c r="C178" s="38" t="s">
        <v>607</v>
      </c>
      <c r="D178" s="24">
        <f t="shared" si="2"/>
      </c>
      <c r="E178" s="24">
        <f t="shared" si="7"/>
      </c>
      <c r="F178" s="24">
        <f t="shared" si="12"/>
      </c>
      <c r="G178" s="24">
        <f t="shared" si="17"/>
      </c>
      <c r="H178" s="24">
        <f t="shared" si="22"/>
      </c>
      <c r="I178" s="24">
        <f t="shared" si="27"/>
      </c>
      <c r="J178" s="24">
        <f t="shared" si="32"/>
      </c>
      <c r="K178" s="37">
        <f t="shared" si="37"/>
      </c>
      <c r="L178" s="2"/>
      <c r="M178" s="36">
        <v>30020198.470369201</v>
      </c>
      <c r="N178" s="36"/>
      <c r="O178" s="36">
        <v>30816879.742782883</v>
      </c>
      <c r="P178" s="36">
        <v>31016740.118255232</v>
      </c>
      <c r="Q178" s="36">
        <v>30817644.732276801</v>
      </c>
      <c r="R178" s="36">
        <v>3.0130373733093042E7</v>
      </c>
      <c r="S178" s="36">
        <v>30084664.900057841</v>
      </c>
      <c r="T178" s="36">
        <v>29135905.119011618</v>
      </c>
      <c r="U178" s="36">
        <v>2.8322217914963998E7</v>
      </c>
      <c r="V178" s="36">
        <v>27656669.914322197</v>
      </c>
      <c r="W178" s="36">
        <v>26275282.239468191</v>
      </c>
      <c r="X178" s="36">
        <v>22895819.828843068</v>
      </c>
      <c r="Y178" s="36">
        <v>22902624.409922402</v>
      </c>
      <c r="Z178" s="36">
        <v>17392847.642663725</v>
      </c>
      <c r="AA178" s="36">
        <v>15576154.1656856</v>
      </c>
      <c r="AB178" s="36">
        <v>1.0555858202988375E7</v>
      </c>
      <c r="AC178" s="36">
        <v>9917660.3853237</v>
      </c>
      <c r="AD178" s="36">
        <v>8553933.948444592</v>
      </c>
      <c r="AE178" s="36">
        <v>3451065.8372201943</v>
      </c>
      <c r="AF178" s="36">
        <v>2195932.5187347243</v>
      </c>
      <c r="AG178" s="36">
        <v>1340293.8376475999</v>
      </c>
      <c r="AH178" s="36">
        <v>1291954.755421617</v>
      </c>
      <c r="AI178" s="36">
        <v>1639967.681432489</v>
      </c>
      <c r="AJ178" s="36">
        <v>1691263.0837425329</v>
      </c>
      <c r="AK178" s="36">
        <v>1860516.1999999997</v>
      </c>
      <c r="AL178" s="36">
        <v>1867913.2569000002</v>
      </c>
      <c r="AM178" s="36">
        <v>2725511.5830000006</v>
      </c>
      <c r="AN178" s="36">
        <v>2875631.9999999995</v>
      </c>
      <c r="AO178" s="36">
        <v>3092741.8164</v>
      </c>
      <c r="AP178" s="36">
        <v>3018860.9585274</v>
      </c>
      <c r="AQ178" s="36">
        <v>3268520.59471694</v>
      </c>
      <c r="AR178" s="36">
        <v>4425172.2500025155</v>
      </c>
      <c r="AS178" s="36">
        <v>4715954.6262308</v>
      </c>
      <c r="AT178" s="36">
        <v>4844874.412784176</v>
      </c>
      <c r="AU178" s="36">
        <v>5605873.096212467</v>
      </c>
      <c r="AV178" s="36">
        <v>5587624.009901058</v>
      </c>
      <c r="AW178" s="36">
        <v>5677368.8400024</v>
      </c>
      <c r="AX178" s="36">
        <v>5767852.466148492</v>
      </c>
      <c r="AY178" s="36">
        <v>6499342.118400001</v>
      </c>
      <c r="AZ178" s="36">
        <v>6821722.180258384</v>
      </c>
      <c r="BA178" s="36">
        <v>6765831.486</v>
      </c>
      <c r="BB178" s="36">
        <v>6977877.334917808</v>
      </c>
      <c r="BC178" s="36">
        <v>7096773.2851911</v>
      </c>
      <c r="BD178" s="36">
        <v>6986737.564874496</v>
      </c>
      <c r="BE178" s="36">
        <v>7069014.3348324</v>
      </c>
      <c r="BF178" s="36">
        <v>7136961.51521583</v>
      </c>
      <c r="BG178" s="36">
        <v>5640466.573675656</v>
      </c>
      <c r="BH178" s="36">
        <v>4250020.67802426</v>
      </c>
      <c r="BI178" s="36">
        <v>2835172.3855375005</v>
      </c>
      <c r="BJ178" s="36">
        <v>2636628.3487415677</v>
      </c>
      <c r="BK178" s="36">
        <v>1260742.415468564</v>
      </c>
      <c r="BL178" s="36">
        <v>1264815.041214095</v>
      </c>
      <c r="BM178" s="36">
        <v>694402.488834</v>
      </c>
      <c r="BN178" s="36">
        <v>665855.401166113</v>
      </c>
      <c r="BO178" s="36">
        <v>75329.02635432499</v>
      </c>
      <c r="BP178" s="36">
        <v>58410.422105175</v>
      </c>
      <c r="BQ178" s="36">
        <v>189907.53</v>
      </c>
      <c r="BR178" s="36">
        <v>178640.12229815897</v>
      </c>
      <c r="BS178" s="36">
        <v>390518.97862</v>
      </c>
      <c r="BT178" s="36">
        <v>353366.891747856</v>
      </c>
      <c r="BU178" s="36">
        <v>180832.97172779997</v>
      </c>
      <c r="BV178" s="36">
        <v>466997.41793573</v>
      </c>
      <c r="BW178" s="36">
        <v>136939.4865</v>
      </c>
      <c r="BX178" s="36">
        <v>489976.093531078</v>
      </c>
      <c r="BY178" s="36">
        <v>492886.47057299997</v>
      </c>
      <c r="BZ178" s="36">
        <v>209377.9994719487</v>
      </c>
      <c r="CA178" s="36">
        <v>148050.00145775656</v>
      </c>
      <c r="CB178" s="36">
        <v>147999.99912364315</v>
      </c>
      <c r="CC178" s="36">
        <v>458999.99782054406</v>
      </c>
      <c r="CD178" s="36">
        <v>383000.00305517955</v>
      </c>
      <c r="CE178" s="36">
        <v>438267.0039437719</v>
      </c>
      <c r="CF178" s="36">
        <v>378000.00353808</v>
      </c>
      <c r="CG178" s="36">
        <v>560176.0078369294</v>
      </c>
      <c r="CH178" s="36">
        <v>513400.00629399135</v>
      </c>
      <c r="CI178" s="36">
        <v>563825.9972767204</v>
      </c>
      <c r="CJ178" s="36">
        <v>523600.00762411865</v>
      </c>
      <c r="CK178" s="36">
        <v>633204.9986607715</v>
      </c>
      <c r="CL178" s="36">
        <v>588900.0030532521</v>
      </c>
      <c r="CM178" s="36">
        <v>616200.0073944001</v>
      </c>
      <c r="CN178" s="36">
        <v>620099.9996826204</v>
      </c>
      <c r="CO178" s="36">
        <v>676999.9984400024</v>
      </c>
      <c r="CP178" s="36">
        <v>882000.008015863</v>
      </c>
      <c r="CQ178" s="36">
        <v>894000.0027233028</v>
      </c>
      <c r="CR178" s="36">
        <v>908999.9932289226</v>
      </c>
      <c r="CS178" s="36">
        <v>1141000.0103697276</v>
      </c>
      <c r="CT178" s="36">
        <v>1035999.9833759504</v>
      </c>
      <c r="CU178" s="36">
        <v>1280000.0104880128</v>
      </c>
      <c r="CV178" s="36">
        <v>1007000.0054825511</v>
      </c>
      <c r="CW178" s="36">
        <v>1326000.003603259</v>
      </c>
      <c r="CX178" s="36">
        <v>799122.9982899725</v>
      </c>
      <c r="CY178" s="36">
        <v>1580748.9882251113</v>
      </c>
      <c r="CZ178" s="36">
        <v>1363655.0007431644</v>
      </c>
      <c r="DA178" s="36">
        <v>968500.0104240042</v>
      </c>
      <c r="DB178" s="36">
        <v>614286.991599699</v>
      </c>
      <c r="DC178" s="8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</row>
    <row r="179" outlineLevel="3">
      <c r="A179" s="1"/>
      <c r="B179" s="4"/>
      <c r="C179" s="23" t="s">
        <v>608</v>
      </c>
      <c r="D179" s="28">
        <f t="shared" si="2"/>
      </c>
      <c r="E179" s="28">
        <f t="shared" si="7"/>
      </c>
      <c r="F179" s="28">
        <f t="shared" si="12"/>
      </c>
      <c r="G179" s="28">
        <f t="shared" si="17"/>
      </c>
      <c r="H179" s="28">
        <f t="shared" si="22"/>
      </c>
      <c r="I179" s="28">
        <f t="shared" si="27"/>
      </c>
      <c r="J179" s="28">
        <f t="shared" si="32"/>
      </c>
      <c r="K179" s="29">
        <f t="shared" si="37"/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>
        <v>0</v>
      </c>
      <c r="AY179" s="15">
        <v>0</v>
      </c>
      <c r="AZ179" s="15">
        <v>0</v>
      </c>
      <c r="BA179" s="15"/>
      <c r="BB179" s="15">
        <v>191.04519671599996</v>
      </c>
      <c r="BC179" s="15">
        <v>42819.752185884</v>
      </c>
      <c r="BD179" s="15">
        <v>173468.97040387202</v>
      </c>
      <c r="BE179" s="15">
        <v>183140.2450368</v>
      </c>
      <c r="BF179" s="15">
        <v>207606.63547012498</v>
      </c>
      <c r="BG179" s="15">
        <v>59965.527930127</v>
      </c>
      <c r="BH179" s="15"/>
      <c r="BI179" s="15">
        <v>0</v>
      </c>
      <c r="BJ179" s="15"/>
      <c r="BK179" s="15"/>
      <c r="BL179" s="15"/>
      <c r="BM179" s="15">
        <v>0</v>
      </c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8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</row>
    <row r="180" outlineLevel="3">
      <c r="A180" s="1"/>
      <c r="B180" s="4"/>
      <c r="C180" s="38" t="s">
        <v>609</v>
      </c>
      <c r="D180" s="24">
        <f t="shared" si="2"/>
      </c>
      <c r="E180" s="24">
        <f t="shared" si="7"/>
      </c>
      <c r="F180" s="24">
        <f t="shared" si="12"/>
      </c>
      <c r="G180" s="24">
        <f t="shared" si="17"/>
      </c>
      <c r="H180" s="24">
        <f t="shared" si="22"/>
      </c>
      <c r="I180" s="24">
        <f t="shared" si="27"/>
      </c>
      <c r="J180" s="24">
        <f t="shared" si="32"/>
      </c>
      <c r="K180" s="37">
        <f t="shared" si="37"/>
      </c>
      <c r="L180" s="2"/>
      <c r="M180" s="36">
        <v>30020198.470369201</v>
      </c>
      <c r="N180" s="36"/>
      <c r="O180" s="36">
        <v>30816879.742782883</v>
      </c>
      <c r="P180" s="36">
        <v>31016740.118255232</v>
      </c>
      <c r="Q180" s="36">
        <v>30817644.732276801</v>
      </c>
      <c r="R180" s="36">
        <v>3.0130373733093042E7</v>
      </c>
      <c r="S180" s="36">
        <v>30084664.900057841</v>
      </c>
      <c r="T180" s="36">
        <v>29135905.119011618</v>
      </c>
      <c r="U180" s="36">
        <v>2.8322217914963998E7</v>
      </c>
      <c r="V180" s="36">
        <v>27656669.914322197</v>
      </c>
      <c r="W180" s="36">
        <v>26275282.239468191</v>
      </c>
      <c r="X180" s="36">
        <v>22895819.828843068</v>
      </c>
      <c r="Y180" s="36">
        <v>22902624.409922402</v>
      </c>
      <c r="Z180" s="36">
        <v>17392847.642663725</v>
      </c>
      <c r="AA180" s="36">
        <v>15576154.1656856</v>
      </c>
      <c r="AB180" s="36">
        <v>1.0555858202988375E7</v>
      </c>
      <c r="AC180" s="36">
        <v>9917660.3853237</v>
      </c>
      <c r="AD180" s="36">
        <v>8553933.948444592</v>
      </c>
      <c r="AE180" s="36">
        <v>3451065.8372201943</v>
      </c>
      <c r="AF180" s="36">
        <v>2195932.5187347243</v>
      </c>
      <c r="AG180" s="36">
        <v>1340293.8376475999</v>
      </c>
      <c r="AH180" s="36">
        <v>1291954.755421617</v>
      </c>
      <c r="AI180" s="36">
        <v>1639967.681432489</v>
      </c>
      <c r="AJ180" s="36">
        <v>1691263.0837425329</v>
      </c>
      <c r="AK180" s="36">
        <v>1860516.1999999997</v>
      </c>
      <c r="AL180" s="36">
        <v>1867913.2569000002</v>
      </c>
      <c r="AM180" s="36">
        <v>2725511.5830000006</v>
      </c>
      <c r="AN180" s="36">
        <v>2875631.9999999995</v>
      </c>
      <c r="AO180" s="36">
        <v>3092741.8164</v>
      </c>
      <c r="AP180" s="36">
        <v>3018860.9585274</v>
      </c>
      <c r="AQ180" s="36">
        <v>3268520.59471694</v>
      </c>
      <c r="AR180" s="36">
        <v>4425172.2500025155</v>
      </c>
      <c r="AS180" s="36">
        <v>4715954.6262308</v>
      </c>
      <c r="AT180" s="36">
        <v>4844874.412784176</v>
      </c>
      <c r="AU180" s="36">
        <v>5605873.096212467</v>
      </c>
      <c r="AV180" s="36">
        <v>5587624.009901058</v>
      </c>
      <c r="AW180" s="36">
        <v>5677368.8400024</v>
      </c>
      <c r="AX180" s="36">
        <v>5767852.466148492</v>
      </c>
      <c r="AY180" s="36">
        <v>6499342.118400001</v>
      </c>
      <c r="AZ180" s="36">
        <v>6821722.180258384</v>
      </c>
      <c r="BA180" s="36">
        <v>6765831.486</v>
      </c>
      <c r="BB180" s="36">
        <v>6978068.380114523</v>
      </c>
      <c r="BC180" s="36">
        <v>7139593.037376984</v>
      </c>
      <c r="BD180" s="36">
        <v>7160206.535278369</v>
      </c>
      <c r="BE180" s="36">
        <v>7252154.5798692005</v>
      </c>
      <c r="BF180" s="36">
        <v>7344568.150685954</v>
      </c>
      <c r="BG180" s="36">
        <v>5700432.101605782</v>
      </c>
      <c r="BH180" s="36">
        <v>4250020.67802426</v>
      </c>
      <c r="BI180" s="36">
        <v>2835172.3855375005</v>
      </c>
      <c r="BJ180" s="36">
        <v>2636628.3487415677</v>
      </c>
      <c r="BK180" s="36">
        <v>1260742.415468564</v>
      </c>
      <c r="BL180" s="36">
        <v>1264815.041214095</v>
      </c>
      <c r="BM180" s="36">
        <v>694402.488834</v>
      </c>
      <c r="BN180" s="36">
        <v>665855.401166113</v>
      </c>
      <c r="BO180" s="36">
        <v>75329.02635432499</v>
      </c>
      <c r="BP180" s="36">
        <v>58410.422105175</v>
      </c>
      <c r="BQ180" s="36">
        <v>189907.53</v>
      </c>
      <c r="BR180" s="36">
        <v>178640.12229815897</v>
      </c>
      <c r="BS180" s="36">
        <v>390518.97862</v>
      </c>
      <c r="BT180" s="36">
        <v>353366.891747856</v>
      </c>
      <c r="BU180" s="36">
        <v>180832.97172779997</v>
      </c>
      <c r="BV180" s="36">
        <v>466997.41793573</v>
      </c>
      <c r="BW180" s="36">
        <v>136939.4865</v>
      </c>
      <c r="BX180" s="36">
        <v>489976.093531078</v>
      </c>
      <c r="BY180" s="36">
        <v>492886.47057299997</v>
      </c>
      <c r="BZ180" s="36">
        <v>209377.9994719487</v>
      </c>
      <c r="CA180" s="36">
        <v>148050.00145775656</v>
      </c>
      <c r="CB180" s="36">
        <v>147999.99912364315</v>
      </c>
      <c r="CC180" s="36">
        <v>458999.99782054406</v>
      </c>
      <c r="CD180" s="36">
        <v>383000.00305517955</v>
      </c>
      <c r="CE180" s="36">
        <v>438267.0039437719</v>
      </c>
      <c r="CF180" s="36">
        <v>378000.00353808</v>
      </c>
      <c r="CG180" s="36">
        <v>560176.0078369294</v>
      </c>
      <c r="CH180" s="36">
        <v>513400.00629399135</v>
      </c>
      <c r="CI180" s="36">
        <v>563825.9972767204</v>
      </c>
      <c r="CJ180" s="36">
        <v>523600.00762411865</v>
      </c>
      <c r="CK180" s="36">
        <v>633204.9986607715</v>
      </c>
      <c r="CL180" s="36">
        <v>588900.0030532521</v>
      </c>
      <c r="CM180" s="36">
        <v>616200.0073944001</v>
      </c>
      <c r="CN180" s="36">
        <v>620099.9996826204</v>
      </c>
      <c r="CO180" s="36">
        <v>676999.9984400024</v>
      </c>
      <c r="CP180" s="36">
        <v>882000.008015863</v>
      </c>
      <c r="CQ180" s="36">
        <v>894000.0027233028</v>
      </c>
      <c r="CR180" s="36">
        <v>908999.9932289226</v>
      </c>
      <c r="CS180" s="36">
        <v>1141000.0103697276</v>
      </c>
      <c r="CT180" s="36">
        <v>1035999.9833759504</v>
      </c>
      <c r="CU180" s="36">
        <v>1280000.0104880128</v>
      </c>
      <c r="CV180" s="36">
        <v>1007000.0054825511</v>
      </c>
      <c r="CW180" s="36">
        <v>1326000.003603259</v>
      </c>
      <c r="CX180" s="36">
        <v>799122.9982899725</v>
      </c>
      <c r="CY180" s="36">
        <v>1580748.9882251113</v>
      </c>
      <c r="CZ180" s="36">
        <v>1363655.0007431644</v>
      </c>
      <c r="DA180" s="36">
        <v>968500.0104240042</v>
      </c>
      <c r="DB180" s="36">
        <v>614286.991599699</v>
      </c>
      <c r="DC180" s="8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</row>
    <row r="181" outlineLevel="2">
      <c r="A181" s="1"/>
      <c r="B181" s="4"/>
      <c r="C181" s="23" t="s">
        <v>610</v>
      </c>
      <c r="D181" s="28">
        <f t="shared" si="2"/>
      </c>
      <c r="E181" s="28">
        <f t="shared" si="7"/>
      </c>
      <c r="F181" s="28">
        <f t="shared" si="12"/>
      </c>
      <c r="G181" s="28">
        <f t="shared" si="17"/>
      </c>
      <c r="H181" s="28">
        <f t="shared" si="22"/>
      </c>
      <c r="I181" s="28">
        <f t="shared" si="27"/>
      </c>
      <c r="J181" s="28">
        <f t="shared" si="32"/>
      </c>
      <c r="K181" s="29">
        <f t="shared" si="37"/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8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</row>
    <row r="182" outlineLevel="3">
      <c r="A182" s="1"/>
      <c r="B182" s="4"/>
      <c r="C182" s="23" t="s">
        <v>611</v>
      </c>
      <c r="D182" s="28">
        <f t="shared" si="2"/>
      </c>
      <c r="E182" s="28">
        <f t="shared" si="7"/>
      </c>
      <c r="F182" s="28">
        <f t="shared" si="12"/>
      </c>
      <c r="G182" s="28">
        <f t="shared" si="17"/>
      </c>
      <c r="H182" s="28">
        <f t="shared" si="22"/>
      </c>
      <c r="I182" s="28">
        <f t="shared" si="27"/>
      </c>
      <c r="J182" s="28">
        <f t="shared" si="32"/>
      </c>
      <c r="K182" s="29">
        <f t="shared" si="37"/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8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</row>
    <row r="183" outlineLevel="4">
      <c r="A183" s="1"/>
      <c r="B183" s="4"/>
      <c r="C183" s="23" t="s">
        <v>612</v>
      </c>
      <c r="D183" s="28">
        <f t="shared" si="2"/>
      </c>
      <c r="E183" s="28">
        <f t="shared" si="7"/>
      </c>
      <c r="F183" s="28">
        <f t="shared" si="12"/>
      </c>
      <c r="G183" s="28">
        <f t="shared" si="17"/>
      </c>
      <c r="H183" s="28">
        <f t="shared" si="22"/>
      </c>
      <c r="I183" s="28">
        <f t="shared" si="27"/>
      </c>
      <c r="J183" s="28">
        <f t="shared" si="32"/>
      </c>
      <c r="K183" s="29">
        <f t="shared" si="37"/>
      </c>
      <c r="M183" s="15">
        <v>230528.5260282</v>
      </c>
      <c r="N183" s="15">
        <v>243770.69928199897</v>
      </c>
      <c r="O183" s="15">
        <v>236753.9125163</v>
      </c>
      <c r="P183" s="15">
        <v>240291.687763416</v>
      </c>
      <c r="Q183" s="15">
        <v>301262.6879776</v>
      </c>
      <c r="R183" s="15">
        <v>268478.130635562</v>
      </c>
      <c r="S183" s="15">
        <v>276256.43698670407</v>
      </c>
      <c r="T183" s="15">
        <v>283277.96837416803</v>
      </c>
      <c r="U183" s="15">
        <v>303839.5984248</v>
      </c>
      <c r="V183" s="15">
        <v>268576.363589676</v>
      </c>
      <c r="W183" s="15">
        <v>286883.23227074</v>
      </c>
      <c r="X183" s="15">
        <v>298830.70435929</v>
      </c>
      <c r="Y183" s="15">
        <v>398606.6496104</v>
      </c>
      <c r="Z183" s="15">
        <v>405000.179754588</v>
      </c>
      <c r="AA183" s="15">
        <v>404412.687418</v>
      </c>
      <c r="AB183" s="15">
        <v>396700.97505536804</v>
      </c>
      <c r="AC183" s="15">
        <v>427135.8422749</v>
      </c>
      <c r="AD183" s="15">
        <v>290137.50760602404</v>
      </c>
      <c r="AE183" s="15">
        <v>284672.726247912</v>
      </c>
      <c r="AF183" s="15">
        <v>278879.926184244</v>
      </c>
      <c r="AG183" s="15">
        <v>306594.327215</v>
      </c>
      <c r="AH183" s="15">
        <v>303176.800927425</v>
      </c>
      <c r="AI183" s="15">
        <v>304042.96834058006</v>
      </c>
      <c r="AJ183" s="15">
        <v>304164.11523923</v>
      </c>
      <c r="AK183" s="15">
        <v>315581.47719999996</v>
      </c>
      <c r="AL183" s="15">
        <v>288497.134364142</v>
      </c>
      <c r="AM183" s="15">
        <v>286463.195571475</v>
      </c>
      <c r="AN183" s="15">
        <v>304068.9484</v>
      </c>
      <c r="AO183" s="15">
        <v>298180.0652986</v>
      </c>
      <c r="AP183" s="15">
        <v>281933.66000687005</v>
      </c>
      <c r="AQ183" s="15">
        <v>281599.03095664</v>
      </c>
      <c r="AR183" s="15">
        <v>281477.090079476</v>
      </c>
      <c r="AS183" s="15">
        <v>263383.1371028</v>
      </c>
      <c r="AT183" s="15">
        <v>238016.09366309503</v>
      </c>
      <c r="AU183" s="15">
        <v>230560.09035000202</v>
      </c>
      <c r="AV183" s="15">
        <v>229371.11963745498</v>
      </c>
      <c r="AW183" s="15">
        <v>220237.352552</v>
      </c>
      <c r="AX183" s="15">
        <v>198610.378016938</v>
      </c>
      <c r="AY183" s="15">
        <v>211204.90629</v>
      </c>
      <c r="AZ183" s="15">
        <v>208864.895793652</v>
      </c>
      <c r="BA183" s="15">
        <v>207148.412</v>
      </c>
      <c r="BB183" s="15">
        <v>249854.10038855197</v>
      </c>
      <c r="BC183" s="15">
        <v>254477.361610914</v>
      </c>
      <c r="BD183" s="15">
        <v>248986.82741119203</v>
      </c>
      <c r="BE183" s="15">
        <v>227244.78339660002</v>
      </c>
      <c r="BF183" s="15">
        <v>234210.89179683</v>
      </c>
      <c r="BG183" s="15">
        <v>228748.608528688</v>
      </c>
      <c r="BH183" s="15">
        <v>230890.96678145998</v>
      </c>
      <c r="BI183" s="15">
        <v>234141.05790400002</v>
      </c>
      <c r="BJ183" s="15"/>
      <c r="BK183" s="15">
        <v>132534.373290438</v>
      </c>
      <c r="BL183" s="15">
        <v>132372.20942183</v>
      </c>
      <c r="BM183" s="15">
        <v>206825.601374</v>
      </c>
      <c r="BN183" s="15">
        <v>127302.512860525</v>
      </c>
      <c r="BO183" s="15"/>
      <c r="BP183" s="15"/>
      <c r="BQ183" s="15">
        <v>131714.965</v>
      </c>
      <c r="BR183" s="15"/>
      <c r="BS183" s="15"/>
      <c r="BT183" s="15"/>
      <c r="BU183" s="15">
        <v>118667.633406</v>
      </c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8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</row>
    <row r="184" outlineLevel="4">
      <c r="A184" s="1"/>
      <c r="B184" s="4"/>
      <c r="C184" s="38" t="s">
        <v>613</v>
      </c>
      <c r="D184" s="24">
        <f t="shared" si="2"/>
      </c>
      <c r="E184" s="24">
        <f t="shared" si="7"/>
      </c>
      <c r="F184" s="24">
        <f t="shared" si="12"/>
      </c>
      <c r="G184" s="24">
        <f t="shared" si="17"/>
      </c>
      <c r="H184" s="24">
        <f t="shared" si="22"/>
      </c>
      <c r="I184" s="24">
        <f t="shared" si="27"/>
      </c>
      <c r="J184" s="24">
        <f t="shared" si="32"/>
      </c>
      <c r="K184" s="37">
        <f t="shared" si="37"/>
      </c>
      <c r="L184" s="2"/>
      <c r="M184" s="36">
        <v>230528.5260282</v>
      </c>
      <c r="N184" s="36"/>
      <c r="O184" s="36">
        <v>236753.9125163</v>
      </c>
      <c r="P184" s="36">
        <v>240291.687763416</v>
      </c>
      <c r="Q184" s="36">
        <v>301262.6879776</v>
      </c>
      <c r="R184" s="36">
        <v>268478.130635562</v>
      </c>
      <c r="S184" s="36">
        <v>276256.43698670407</v>
      </c>
      <c r="T184" s="36">
        <v>283277.96837416803</v>
      </c>
      <c r="U184" s="36">
        <v>303839.5984248</v>
      </c>
      <c r="V184" s="36">
        <v>268576.363589676</v>
      </c>
      <c r="W184" s="36">
        <v>286883.23227074</v>
      </c>
      <c r="X184" s="36">
        <v>298830.70435929</v>
      </c>
      <c r="Y184" s="36">
        <v>398606.6496104</v>
      </c>
      <c r="Z184" s="36">
        <v>405000.179754588</v>
      </c>
      <c r="AA184" s="36">
        <v>404412.687418</v>
      </c>
      <c r="AB184" s="36">
        <v>396700.97505536804</v>
      </c>
      <c r="AC184" s="36">
        <v>427135.8422749</v>
      </c>
      <c r="AD184" s="36">
        <v>290137.50760602404</v>
      </c>
      <c r="AE184" s="36">
        <v>284672.726247912</v>
      </c>
      <c r="AF184" s="36">
        <v>278879.926184244</v>
      </c>
      <c r="AG184" s="36">
        <v>306594.327215</v>
      </c>
      <c r="AH184" s="36">
        <v>303176.800927425</v>
      </c>
      <c r="AI184" s="36">
        <v>304042.96834058006</v>
      </c>
      <c r="AJ184" s="36">
        <v>304164.11523923</v>
      </c>
      <c r="AK184" s="36">
        <v>315581.47719999996</v>
      </c>
      <c r="AL184" s="36">
        <v>288497.134364142</v>
      </c>
      <c r="AM184" s="36">
        <v>286463.195571475</v>
      </c>
      <c r="AN184" s="36">
        <v>304068.9484</v>
      </c>
      <c r="AO184" s="36">
        <v>298180.0652986</v>
      </c>
      <c r="AP184" s="36">
        <v>281933.66000687005</v>
      </c>
      <c r="AQ184" s="36">
        <v>281599.03095664</v>
      </c>
      <c r="AR184" s="36">
        <v>281477.090079476</v>
      </c>
      <c r="AS184" s="36">
        <v>263383.1371028</v>
      </c>
      <c r="AT184" s="36">
        <v>238016.09366309503</v>
      </c>
      <c r="AU184" s="36">
        <v>230560.09035000202</v>
      </c>
      <c r="AV184" s="36">
        <v>229371.11963745498</v>
      </c>
      <c r="AW184" s="36">
        <v>220237.352552</v>
      </c>
      <c r="AX184" s="36">
        <v>198610.378016938</v>
      </c>
      <c r="AY184" s="36">
        <v>211204.90629</v>
      </c>
      <c r="AZ184" s="36">
        <v>208864.895793652</v>
      </c>
      <c r="BA184" s="36">
        <v>207148.412</v>
      </c>
      <c r="BB184" s="36">
        <v>249854.10038855197</v>
      </c>
      <c r="BC184" s="36">
        <v>254477.361610914</v>
      </c>
      <c r="BD184" s="36">
        <v>248986.82741119203</v>
      </c>
      <c r="BE184" s="36">
        <v>227244.78339660002</v>
      </c>
      <c r="BF184" s="36">
        <v>234210.89179683</v>
      </c>
      <c r="BG184" s="36">
        <v>228748.608528688</v>
      </c>
      <c r="BH184" s="36">
        <v>230890.96678145998</v>
      </c>
      <c r="BI184" s="36">
        <v>234141.05790400002</v>
      </c>
      <c r="BJ184" s="36"/>
      <c r="BK184" s="36">
        <v>132534.373290438</v>
      </c>
      <c r="BL184" s="36">
        <v>132372.20942183</v>
      </c>
      <c r="BM184" s="36">
        <v>206825.601374</v>
      </c>
      <c r="BN184" s="36">
        <v>127302.512860525</v>
      </c>
      <c r="BO184" s="36"/>
      <c r="BP184" s="36"/>
      <c r="BQ184" s="36">
        <v>131714.965</v>
      </c>
      <c r="BR184" s="36"/>
      <c r="BS184" s="36"/>
      <c r="BT184" s="36"/>
      <c r="BU184" s="36">
        <v>118667.633406</v>
      </c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8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</row>
    <row r="185" outlineLevel="3">
      <c r="A185" s="1"/>
      <c r="B185" s="4"/>
      <c r="C185" s="23" t="s">
        <v>614</v>
      </c>
      <c r="D185" s="28">
        <f t="shared" si="2"/>
      </c>
      <c r="E185" s="28">
        <f t="shared" si="7"/>
      </c>
      <c r="F185" s="28">
        <f t="shared" si="12"/>
      </c>
      <c r="G185" s="28">
        <f t="shared" si="17"/>
      </c>
      <c r="H185" s="28">
        <f t="shared" si="22"/>
      </c>
      <c r="I185" s="28">
        <f t="shared" si="27"/>
      </c>
      <c r="J185" s="28">
        <f t="shared" si="32"/>
      </c>
      <c r="K185" s="29">
        <f t="shared" si="37"/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>
        <v>248.15379671999997</v>
      </c>
      <c r="BG185" s="15">
        <v>219.022590131</v>
      </c>
      <c r="BH185" s="15">
        <v>173.854539204</v>
      </c>
      <c r="BI185" s="15">
        <v>169.1970245</v>
      </c>
      <c r="BJ185" s="15"/>
      <c r="BK185" s="15"/>
      <c r="BL185" s="15"/>
      <c r="BM185" s="15">
        <v>98.4318116</v>
      </c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8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</row>
    <row r="186" outlineLevel="3">
      <c r="A186" s="1"/>
      <c r="B186" s="4"/>
      <c r="C186" s="38" t="s">
        <v>615</v>
      </c>
      <c r="D186" s="24">
        <f t="shared" si="2"/>
      </c>
      <c r="E186" s="24">
        <f t="shared" si="7"/>
      </c>
      <c r="F186" s="24">
        <f t="shared" si="12"/>
      </c>
      <c r="G186" s="24">
        <f t="shared" si="17"/>
      </c>
      <c r="H186" s="24">
        <f t="shared" si="22"/>
      </c>
      <c r="I186" s="24">
        <f t="shared" si="27"/>
      </c>
      <c r="J186" s="24">
        <f t="shared" si="32"/>
      </c>
      <c r="K186" s="37">
        <f t="shared" si="37"/>
      </c>
      <c r="L186" s="2"/>
      <c r="M186" s="36">
        <v>230528.5260282</v>
      </c>
      <c r="N186" s="36"/>
      <c r="O186" s="36">
        <v>236753.9125163</v>
      </c>
      <c r="P186" s="36">
        <v>240291.687763416</v>
      </c>
      <c r="Q186" s="36">
        <v>301262.6879776</v>
      </c>
      <c r="R186" s="36">
        <v>268478.130635562</v>
      </c>
      <c r="S186" s="36">
        <v>276256.43698670407</v>
      </c>
      <c r="T186" s="36">
        <v>283277.96837416803</v>
      </c>
      <c r="U186" s="36">
        <v>303839.5984248</v>
      </c>
      <c r="V186" s="36">
        <v>268576.363589676</v>
      </c>
      <c r="W186" s="36">
        <v>286883.23227074</v>
      </c>
      <c r="X186" s="36">
        <v>298830.70435929</v>
      </c>
      <c r="Y186" s="36">
        <v>398606.6496104</v>
      </c>
      <c r="Z186" s="36">
        <v>405000.179754588</v>
      </c>
      <c r="AA186" s="36">
        <v>404412.687418</v>
      </c>
      <c r="AB186" s="36">
        <v>396700.97505536804</v>
      </c>
      <c r="AC186" s="36">
        <v>427135.8422749</v>
      </c>
      <c r="AD186" s="36">
        <v>290137.50760602404</v>
      </c>
      <c r="AE186" s="36">
        <v>284672.726247912</v>
      </c>
      <c r="AF186" s="36">
        <v>278879.926184244</v>
      </c>
      <c r="AG186" s="36">
        <v>306594.327215</v>
      </c>
      <c r="AH186" s="36">
        <v>303176.800927425</v>
      </c>
      <c r="AI186" s="36">
        <v>304042.96834058006</v>
      </c>
      <c r="AJ186" s="36">
        <v>304164.11523923</v>
      </c>
      <c r="AK186" s="36">
        <v>315581.47719999996</v>
      </c>
      <c r="AL186" s="36">
        <v>288497.134364142</v>
      </c>
      <c r="AM186" s="36">
        <v>286463.195571475</v>
      </c>
      <c r="AN186" s="36">
        <v>304068.9484</v>
      </c>
      <c r="AO186" s="36">
        <v>298180.0652986</v>
      </c>
      <c r="AP186" s="36">
        <v>281933.66000687005</v>
      </c>
      <c r="AQ186" s="36">
        <v>281599.03095664</v>
      </c>
      <c r="AR186" s="36">
        <v>281477.090079476</v>
      </c>
      <c r="AS186" s="36">
        <v>263383.1371028</v>
      </c>
      <c r="AT186" s="36">
        <v>238016.09366309503</v>
      </c>
      <c r="AU186" s="36">
        <v>230560.09035000202</v>
      </c>
      <c r="AV186" s="36">
        <v>229371.11963745498</v>
      </c>
      <c r="AW186" s="36">
        <v>220237.352552</v>
      </c>
      <c r="AX186" s="36">
        <v>198610.378016938</v>
      </c>
      <c r="AY186" s="36">
        <v>211204.90629</v>
      </c>
      <c r="AZ186" s="36">
        <v>208864.895793652</v>
      </c>
      <c r="BA186" s="36">
        <v>207148.412</v>
      </c>
      <c r="BB186" s="36">
        <v>249854.10038855197</v>
      </c>
      <c r="BC186" s="36">
        <v>254477.361610914</v>
      </c>
      <c r="BD186" s="36">
        <v>248986.82741119203</v>
      </c>
      <c r="BE186" s="36">
        <v>227244.78339660002</v>
      </c>
      <c r="BF186" s="36">
        <v>234459.04559355</v>
      </c>
      <c r="BG186" s="36">
        <v>228967.63111881897</v>
      </c>
      <c r="BH186" s="36">
        <v>231064.821320664</v>
      </c>
      <c r="BI186" s="36">
        <v>234310.2549285</v>
      </c>
      <c r="BJ186" s="36"/>
      <c r="BK186" s="36">
        <v>132534.373290438</v>
      </c>
      <c r="BL186" s="36">
        <v>132372.20942183</v>
      </c>
      <c r="BM186" s="36">
        <v>206924.03318559998</v>
      </c>
      <c r="BN186" s="36">
        <v>127302.512860525</v>
      </c>
      <c r="BO186" s="36"/>
      <c r="BP186" s="36"/>
      <c r="BQ186" s="36">
        <v>131714.965</v>
      </c>
      <c r="BR186" s="36"/>
      <c r="BS186" s="36"/>
      <c r="BT186" s="36"/>
      <c r="BU186" s="36">
        <v>118667.633406</v>
      </c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8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</row>
    <row r="187" outlineLevel="2">
      <c r="A187" s="1"/>
      <c r="B187" s="4"/>
      <c r="C187" s="23" t="s">
        <v>616</v>
      </c>
      <c r="D187" s="28">
        <f t="shared" si="2"/>
      </c>
      <c r="E187" s="28">
        <f t="shared" si="7"/>
      </c>
      <c r="F187" s="28">
        <f t="shared" si="12"/>
      </c>
      <c r="G187" s="28">
        <f t="shared" si="17"/>
      </c>
      <c r="H187" s="28">
        <f t="shared" si="22"/>
      </c>
      <c r="I187" s="28">
        <f t="shared" si="27"/>
      </c>
      <c r="J187" s="28">
        <f t="shared" si="32"/>
      </c>
      <c r="K187" s="29">
        <f t="shared" si="37"/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8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</row>
    <row r="188" outlineLevel="3">
      <c r="A188" s="1"/>
      <c r="B188" s="4"/>
      <c r="C188" s="23" t="s">
        <v>617</v>
      </c>
      <c r="D188" s="28">
        <f t="shared" si="2"/>
      </c>
      <c r="E188" s="28">
        <f t="shared" si="7"/>
      </c>
      <c r="F188" s="28">
        <f t="shared" si="12"/>
      </c>
      <c r="G188" s="28">
        <f t="shared" si="17"/>
      </c>
      <c r="H188" s="28">
        <f t="shared" si="22"/>
      </c>
      <c r="I188" s="28">
        <f t="shared" si="27"/>
      </c>
      <c r="J188" s="28">
        <f t="shared" si="32"/>
      </c>
      <c r="K188" s="29">
        <f t="shared" si="37"/>
      </c>
      <c r="M188" s="15">
        <v>121289.98985099999</v>
      </c>
      <c r="N188" s="15">
        <v>1941.9711946879997</v>
      </c>
      <c r="O188" s="15">
        <v>1759.5364788600002</v>
      </c>
      <c r="P188" s="15">
        <v>1337.458389574</v>
      </c>
      <c r="Q188" s="15">
        <v>1750.8461104</v>
      </c>
      <c r="R188" s="15">
        <v>6623.3624548709995</v>
      </c>
      <c r="S188" s="15">
        <v>11993.431379256</v>
      </c>
      <c r="T188" s="15">
        <v>23907.696036420002</v>
      </c>
      <c r="U188" s="15">
        <v>33620.5127952</v>
      </c>
      <c r="V188" s="15">
        <v>46316.040271122</v>
      </c>
      <c r="W188" s="15">
        <v>31699.241479324995</v>
      </c>
      <c r="X188" s="15">
        <v>66512.873610315</v>
      </c>
      <c r="Y188" s="15">
        <v>67677.4276024</v>
      </c>
      <c r="Z188" s="15">
        <v>82855.967911596</v>
      </c>
      <c r="AA188" s="15">
        <v>76786.6294448</v>
      </c>
      <c r="AB188" s="15">
        <v>66578.81226819199</v>
      </c>
      <c r="AC188" s="15">
        <v>62019.1448411</v>
      </c>
      <c r="AD188" s="15">
        <v>35372.42201798801</v>
      </c>
      <c r="AE188" s="15">
        <v>12034.237486266</v>
      </c>
      <c r="AF188" s="15">
        <v>11871.138457332</v>
      </c>
      <c r="AG188" s="15">
        <v>11499.165400799999</v>
      </c>
      <c r="AH188" s="15">
        <v>3729.752555568</v>
      </c>
      <c r="AI188" s="15">
        <v>4760.113515176</v>
      </c>
      <c r="AJ188" s="15">
        <v>6638.804739933</v>
      </c>
      <c r="AK188" s="15">
        <v>7628.443399999999</v>
      </c>
      <c r="AL188" s="15">
        <v>8367.430690887</v>
      </c>
      <c r="AM188" s="15">
        <v>7913.7222292100005</v>
      </c>
      <c r="AN188" s="15">
        <v>9849.00512</v>
      </c>
      <c r="AO188" s="15">
        <v>10181.1173956</v>
      </c>
      <c r="AP188" s="15">
        <v>3957.4361982000005</v>
      </c>
      <c r="AQ188" s="15">
        <v>5288.9333507090005</v>
      </c>
      <c r="AR188" s="15">
        <v>2998.424043776</v>
      </c>
      <c r="AS188" s="15">
        <v>4348.9602824</v>
      </c>
      <c r="AT188" s="15">
        <v>1194.31821245</v>
      </c>
      <c r="AU188" s="15">
        <v>112.27050910700001</v>
      </c>
      <c r="AV188" s="15">
        <v>426.548053831</v>
      </c>
      <c r="AW188" s="15">
        <v>925.5409687</v>
      </c>
      <c r="AX188" s="15">
        <v>4624.116972136</v>
      </c>
      <c r="AY188" s="15">
        <v>7451.143800000001</v>
      </c>
      <c r="AZ188" s="15">
        <v>5084.476219538001</v>
      </c>
      <c r="BA188" s="15">
        <v>6298.538</v>
      </c>
      <c r="BB188" s="15"/>
      <c r="BC188" s="15"/>
      <c r="BD188" s="15"/>
      <c r="BE188" s="15">
        <v>0</v>
      </c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8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</row>
    <row r="189" outlineLevel="3">
      <c r="A189" s="1"/>
      <c r="B189" s="4"/>
      <c r="C189" s="38" t="s">
        <v>618</v>
      </c>
      <c r="D189" s="24">
        <f t="shared" si="2"/>
      </c>
      <c r="E189" s="24">
        <f t="shared" si="7"/>
      </c>
      <c r="F189" s="24">
        <f t="shared" si="12"/>
      </c>
      <c r="G189" s="24">
        <f t="shared" si="17"/>
      </c>
      <c r="H189" s="24">
        <f t="shared" si="22"/>
      </c>
      <c r="I189" s="24">
        <f t="shared" si="27"/>
      </c>
      <c r="J189" s="24">
        <f t="shared" si="32"/>
      </c>
      <c r="K189" s="37">
        <f t="shared" si="37"/>
      </c>
      <c r="L189" s="2"/>
      <c r="M189" s="36">
        <v>121289.98985099999</v>
      </c>
      <c r="N189" s="36"/>
      <c r="O189" s="36">
        <v>1759.5364788600002</v>
      </c>
      <c r="P189" s="36">
        <v>1337.458389574</v>
      </c>
      <c r="Q189" s="36">
        <v>1750.8461104</v>
      </c>
      <c r="R189" s="36">
        <v>6623.3624548709995</v>
      </c>
      <c r="S189" s="36">
        <v>11993.431379256</v>
      </c>
      <c r="T189" s="36">
        <v>23907.696036420002</v>
      </c>
      <c r="U189" s="36">
        <v>33620.5127952</v>
      </c>
      <c r="V189" s="36">
        <v>46316.040271122</v>
      </c>
      <c r="W189" s="36">
        <v>31699.241479324995</v>
      </c>
      <c r="X189" s="36">
        <v>66512.873610315</v>
      </c>
      <c r="Y189" s="36">
        <v>67677.4276024</v>
      </c>
      <c r="Z189" s="36">
        <v>82855.967911596</v>
      </c>
      <c r="AA189" s="36">
        <v>76786.6294448</v>
      </c>
      <c r="AB189" s="36">
        <v>66578.81226819199</v>
      </c>
      <c r="AC189" s="36">
        <v>62019.1448411</v>
      </c>
      <c r="AD189" s="36">
        <v>35372.42201798801</v>
      </c>
      <c r="AE189" s="36">
        <v>12034.237486266</v>
      </c>
      <c r="AF189" s="36">
        <v>11871.138457332</v>
      </c>
      <c r="AG189" s="36">
        <v>11499.165400799999</v>
      </c>
      <c r="AH189" s="36">
        <v>3729.752555568</v>
      </c>
      <c r="AI189" s="36">
        <v>4760.113515176</v>
      </c>
      <c r="AJ189" s="36">
        <v>6638.804739933</v>
      </c>
      <c r="AK189" s="36">
        <v>7628.443399999999</v>
      </c>
      <c r="AL189" s="36">
        <v>8367.430690887</v>
      </c>
      <c r="AM189" s="36">
        <v>7913.7222292100005</v>
      </c>
      <c r="AN189" s="36">
        <v>9849.00512</v>
      </c>
      <c r="AO189" s="36">
        <v>10181.1173956</v>
      </c>
      <c r="AP189" s="36">
        <v>3957.4361982000005</v>
      </c>
      <c r="AQ189" s="36">
        <v>5288.9333507090005</v>
      </c>
      <c r="AR189" s="36">
        <v>2998.424043776</v>
      </c>
      <c r="AS189" s="36">
        <v>4348.9602824</v>
      </c>
      <c r="AT189" s="36">
        <v>1194.31821245</v>
      </c>
      <c r="AU189" s="36">
        <v>112.27050910700001</v>
      </c>
      <c r="AV189" s="36">
        <v>426.548053831</v>
      </c>
      <c r="AW189" s="36">
        <v>925.5409687</v>
      </c>
      <c r="AX189" s="36">
        <v>4624.116972136</v>
      </c>
      <c r="AY189" s="36">
        <v>7451.143800000001</v>
      </c>
      <c r="AZ189" s="36">
        <v>5084.476219538001</v>
      </c>
      <c r="BA189" s="36">
        <v>6298.538</v>
      </c>
      <c r="BB189" s="36"/>
      <c r="BC189" s="36"/>
      <c r="BD189" s="36"/>
      <c r="BE189" s="36">
        <v>0</v>
      </c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8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</row>
    <row r="190" outlineLevel="2">
      <c r="A190" s="1"/>
      <c r="B190" s="4"/>
      <c r="C190" s="23" t="s">
        <v>619</v>
      </c>
      <c r="D190" s="28">
        <f t="shared" si="2"/>
      </c>
      <c r="E190" s="28">
        <f t="shared" si="7"/>
      </c>
      <c r="F190" s="28">
        <f t="shared" si="12"/>
      </c>
      <c r="G190" s="28">
        <f t="shared" si="17"/>
      </c>
      <c r="H190" s="28">
        <f t="shared" si="22"/>
      </c>
      <c r="I190" s="28">
        <f t="shared" si="27"/>
      </c>
      <c r="J190" s="28">
        <f t="shared" si="32"/>
      </c>
      <c r="K190" s="29">
        <f t="shared" si="37"/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8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</row>
    <row r="191" outlineLevel="3">
      <c r="A191" s="1"/>
      <c r="B191" s="4"/>
      <c r="C191" s="23" t="s">
        <v>620</v>
      </c>
      <c r="D191" s="28">
        <f t="shared" si="2"/>
      </c>
      <c r="E191" s="28">
        <f t="shared" si="7"/>
      </c>
      <c r="F191" s="28">
        <f t="shared" si="12"/>
      </c>
      <c r="G191" s="28">
        <f t="shared" si="17"/>
      </c>
      <c r="H191" s="28">
        <f t="shared" si="22"/>
      </c>
      <c r="I191" s="28">
        <f t="shared" si="27"/>
      </c>
      <c r="J191" s="28">
        <f t="shared" si="32"/>
      </c>
      <c r="K191" s="29">
        <f t="shared" si="37"/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>
        <v>5803.681728599999</v>
      </c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8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</row>
    <row r="192" outlineLevel="3">
      <c r="A192" s="1"/>
      <c r="B192" s="4"/>
      <c r="C192" s="38" t="s">
        <v>621</v>
      </c>
      <c r="D192" s="24">
        <f t="shared" si="2"/>
      </c>
      <c r="E192" s="24">
        <f t="shared" si="7"/>
      </c>
      <c r="F192" s="24">
        <f t="shared" si="12"/>
      </c>
      <c r="G192" s="24">
        <f t="shared" si="17"/>
      </c>
      <c r="H192" s="24">
        <f t="shared" si="22"/>
      </c>
      <c r="I192" s="24">
        <f t="shared" si="27"/>
      </c>
      <c r="J192" s="24">
        <f t="shared" si="32"/>
      </c>
      <c r="K192" s="37">
        <f t="shared" si="37"/>
      </c>
      <c r="L192" s="2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>
        <v>4226.747925389999</v>
      </c>
      <c r="BS192" s="36">
        <v>4299.00166</v>
      </c>
      <c r="BT192" s="36">
        <v>4934.76878478</v>
      </c>
      <c r="BU192" s="36">
        <v>5803.681728599999</v>
      </c>
      <c r="BV192" s="36">
        <v>7038.002851154</v>
      </c>
      <c r="BW192" s="36"/>
      <c r="BX192" s="36">
        <v>11497.403812642</v>
      </c>
      <c r="BY192" s="36">
        <v>9634.8939495</v>
      </c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8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</row>
    <row r="193" outlineLevel="2">
      <c r="A193" s="1"/>
      <c r="B193" s="4"/>
      <c r="C193" s="23" t="s">
        <v>622</v>
      </c>
      <c r="D193" s="28">
        <f t="shared" si="2"/>
      </c>
      <c r="E193" s="28">
        <f t="shared" si="7"/>
      </c>
      <c r="F193" s="28">
        <f t="shared" si="12"/>
      </c>
      <c r="G193" s="28">
        <f t="shared" si="17"/>
      </c>
      <c r="H193" s="28">
        <f t="shared" si="22"/>
      </c>
      <c r="I193" s="28">
        <f t="shared" si="27"/>
      </c>
      <c r="J193" s="28">
        <f t="shared" si="32"/>
      </c>
      <c r="K193" s="29">
        <f t="shared" si="37"/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8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</row>
    <row r="194" outlineLevel="3">
      <c r="A194" s="1"/>
      <c r="B194" s="4"/>
      <c r="C194" s="23" t="s">
        <v>623</v>
      </c>
      <c r="D194" s="28">
        <f t="shared" si="2"/>
      </c>
      <c r="E194" s="28">
        <f t="shared" si="7"/>
      </c>
      <c r="F194" s="28">
        <f t="shared" si="12"/>
      </c>
      <c r="G194" s="28">
        <f t="shared" si="17"/>
      </c>
      <c r="H194" s="28">
        <f t="shared" si="22"/>
      </c>
      <c r="I194" s="28">
        <f t="shared" si="27"/>
      </c>
      <c r="J194" s="28">
        <f t="shared" si="32"/>
      </c>
      <c r="K194" s="29">
        <f t="shared" si="37"/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8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</row>
    <row r="195" outlineLevel="4">
      <c r="A195" s="1"/>
      <c r="B195" s="4"/>
      <c r="C195" s="23" t="s">
        <v>624</v>
      </c>
      <c r="D195" s="28">
        <f t="shared" si="2"/>
      </c>
      <c r="E195" s="28">
        <f t="shared" si="7"/>
      </c>
      <c r="F195" s="28">
        <f t="shared" si="12"/>
      </c>
      <c r="G195" s="28">
        <f t="shared" si="17"/>
      </c>
      <c r="H195" s="28">
        <f t="shared" si="22"/>
      </c>
      <c r="I195" s="28">
        <f t="shared" si="27"/>
      </c>
      <c r="J195" s="28">
        <f t="shared" si="32"/>
      </c>
      <c r="K195" s="29">
        <f t="shared" si="37"/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>
        <v>1831.6801079999998</v>
      </c>
      <c r="BK195" s="15"/>
      <c r="BL195" s="15">
        <v>2002.65648471</v>
      </c>
      <c r="BM195" s="15"/>
      <c r="BN195" s="15"/>
      <c r="BO195" s="15">
        <v>105513.936103735</v>
      </c>
      <c r="BP195" s="15">
        <v>130811.90327162998</v>
      </c>
      <c r="BQ195" s="15">
        <v>226447.60999999996</v>
      </c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8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</row>
    <row r="196" outlineLevel="4">
      <c r="A196" s="1"/>
      <c r="B196" s="4"/>
      <c r="C196" s="23" t="s">
        <v>625</v>
      </c>
      <c r="D196" s="28">
        <f t="shared" si="2"/>
      </c>
      <c r="E196" s="28">
        <f t="shared" si="7"/>
      </c>
      <c r="F196" s="28">
        <f t="shared" si="12"/>
      </c>
      <c r="G196" s="28">
        <f t="shared" si="17"/>
      </c>
      <c r="H196" s="28">
        <f t="shared" si="22"/>
      </c>
      <c r="I196" s="28">
        <f t="shared" si="27"/>
      </c>
      <c r="J196" s="28">
        <f t="shared" si="32"/>
      </c>
      <c r="K196" s="29">
        <f t="shared" si="37"/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>
        <v>603.5399639999999</v>
      </c>
      <c r="BD196" s="15">
        <v>1182.9598560000002</v>
      </c>
      <c r="BE196" s="15"/>
      <c r="BF196" s="15">
        <v>1216.4401799999998</v>
      </c>
      <c r="BG196" s="15">
        <v>1190.519892</v>
      </c>
      <c r="BH196" s="15">
        <v>1805.759784</v>
      </c>
      <c r="BI196" s="15">
        <v>1864.6202700000003</v>
      </c>
      <c r="BJ196" s="15"/>
      <c r="BK196" s="15"/>
      <c r="BL196" s="15"/>
      <c r="BM196" s="15">
        <v>0</v>
      </c>
      <c r="BN196" s="15"/>
      <c r="BO196" s="15"/>
      <c r="BP196" s="15"/>
      <c r="BQ196" s="15"/>
      <c r="BR196" s="15"/>
      <c r="BS196" s="15"/>
      <c r="BT196" s="15"/>
      <c r="BU196" s="15">
        <v>175091.79599519997</v>
      </c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8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</row>
    <row r="197" outlineLevel="4">
      <c r="A197" s="1"/>
      <c r="B197" s="4"/>
      <c r="C197" s="38" t="s">
        <v>626</v>
      </c>
      <c r="D197" s="24">
        <f t="shared" si="2"/>
      </c>
      <c r="E197" s="24">
        <f t="shared" si="7"/>
      </c>
      <c r="F197" s="24">
        <f t="shared" si="12"/>
      </c>
      <c r="G197" s="24">
        <f t="shared" si="17"/>
      </c>
      <c r="H197" s="24">
        <f t="shared" si="22"/>
      </c>
      <c r="I197" s="24">
        <f t="shared" si="27"/>
      </c>
      <c r="J197" s="24">
        <f t="shared" si="32"/>
      </c>
      <c r="K197" s="37">
        <f t="shared" si="37"/>
      </c>
      <c r="L197" s="2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>
        <v>603.5399639999999</v>
      </c>
      <c r="BD197" s="36">
        <v>1182.9598560000002</v>
      </c>
      <c r="BE197" s="36"/>
      <c r="BF197" s="36">
        <v>1216.4401799999998</v>
      </c>
      <c r="BG197" s="36">
        <v>1190.519892</v>
      </c>
      <c r="BH197" s="36">
        <v>1805.759784</v>
      </c>
      <c r="BI197" s="36">
        <v>1864.6202700000003</v>
      </c>
      <c r="BJ197" s="36">
        <v>1831.6801079999998</v>
      </c>
      <c r="BK197" s="36"/>
      <c r="BL197" s="36">
        <v>2002.65648471</v>
      </c>
      <c r="BM197" s="36">
        <v>0</v>
      </c>
      <c r="BN197" s="36"/>
      <c r="BO197" s="36">
        <v>105513.936103735</v>
      </c>
      <c r="BP197" s="36">
        <v>130811.90327162998</v>
      </c>
      <c r="BQ197" s="36">
        <v>226447.60999999996</v>
      </c>
      <c r="BR197" s="36"/>
      <c r="BS197" s="36"/>
      <c r="BT197" s="36"/>
      <c r="BU197" s="36">
        <v>175091.79599519997</v>
      </c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8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</row>
    <row r="198" outlineLevel="3">
      <c r="A198" s="1"/>
      <c r="B198" s="4"/>
      <c r="C198" s="23" t="s">
        <v>627</v>
      </c>
      <c r="D198" s="28">
        <f t="shared" si="2"/>
      </c>
      <c r="E198" s="28">
        <f t="shared" si="7"/>
      </c>
      <c r="F198" s="28">
        <f t="shared" si="12"/>
      </c>
      <c r="G198" s="28">
        <f t="shared" si="17"/>
      </c>
      <c r="H198" s="28">
        <f t="shared" si="22"/>
      </c>
      <c r="I198" s="28">
        <f t="shared" si="27"/>
      </c>
      <c r="J198" s="28">
        <f t="shared" si="32"/>
      </c>
      <c r="K198" s="29">
        <f t="shared" si="37"/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>
        <v>134155.507430112</v>
      </c>
      <c r="BK198" s="15"/>
      <c r="BL198" s="15"/>
      <c r="BM198" s="15"/>
      <c r="BN198" s="15"/>
      <c r="BO198" s="15">
        <v>133506.53423725</v>
      </c>
      <c r="BP198" s="15">
        <v>129726.00457141499</v>
      </c>
      <c r="BQ198" s="15"/>
      <c r="BR198" s="15">
        <v>121997.49868676199</v>
      </c>
      <c r="BS198" s="15">
        <v>117529.32168000001</v>
      </c>
      <c r="BT198" s="15">
        <v>118894.050295362</v>
      </c>
      <c r="BU198" s="15"/>
      <c r="BV198" s="15">
        <v>117834.82595351401</v>
      </c>
      <c r="BW198" s="15"/>
      <c r="BX198" s="15">
        <v>109557.09041708201</v>
      </c>
      <c r="BY198" s="15">
        <v>112684.1183048</v>
      </c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8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</row>
    <row r="199" outlineLevel="3">
      <c r="A199" s="1"/>
      <c r="B199" s="4"/>
      <c r="C199" s="38" t="s">
        <v>628</v>
      </c>
      <c r="D199" s="24">
        <f t="shared" si="2"/>
      </c>
      <c r="E199" s="24">
        <f t="shared" si="7"/>
      </c>
      <c r="F199" s="24">
        <f t="shared" si="12"/>
      </c>
      <c r="G199" s="24">
        <f t="shared" si="17"/>
      </c>
      <c r="H199" s="24">
        <f t="shared" si="22"/>
      </c>
      <c r="I199" s="24">
        <f t="shared" si="27"/>
      </c>
      <c r="J199" s="24">
        <f t="shared" si="32"/>
      </c>
      <c r="K199" s="37">
        <f t="shared" si="37"/>
      </c>
      <c r="L199" s="2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>
        <v>603.5399639999999</v>
      </c>
      <c r="BD199" s="36">
        <v>1182.9598560000002</v>
      </c>
      <c r="BE199" s="36"/>
      <c r="BF199" s="36">
        <v>1216.4401799999998</v>
      </c>
      <c r="BG199" s="36">
        <v>1190.519892</v>
      </c>
      <c r="BH199" s="36">
        <v>1805.759784</v>
      </c>
      <c r="BI199" s="36">
        <v>1864.6202700000003</v>
      </c>
      <c r="BJ199" s="36">
        <v>135987.187538112</v>
      </c>
      <c r="BK199" s="36"/>
      <c r="BL199" s="36">
        <v>2002.65648471</v>
      </c>
      <c r="BM199" s="36">
        <v>0</v>
      </c>
      <c r="BN199" s="36">
        <v>0</v>
      </c>
      <c r="BO199" s="36">
        <v>239020.470340985</v>
      </c>
      <c r="BP199" s="36">
        <v>260537.907843045</v>
      </c>
      <c r="BQ199" s="36">
        <v>226447.60999999996</v>
      </c>
      <c r="BR199" s="36">
        <v>121997.49868676199</v>
      </c>
      <c r="BS199" s="36">
        <v>117529.32168000001</v>
      </c>
      <c r="BT199" s="36">
        <v>118894.050295362</v>
      </c>
      <c r="BU199" s="36">
        <v>175091.79599519997</v>
      </c>
      <c r="BV199" s="36">
        <v>117834.82595351401</v>
      </c>
      <c r="BW199" s="36"/>
      <c r="BX199" s="36">
        <v>109557.09041708201</v>
      </c>
      <c r="BY199" s="36">
        <v>112684.1183048</v>
      </c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8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</row>
    <row r="200" outlineLevel="2">
      <c r="A200" s="1"/>
      <c r="B200" s="4"/>
      <c r="C200" s="23" t="s">
        <v>629</v>
      </c>
      <c r="D200" s="28">
        <f t="shared" si="2"/>
      </c>
      <c r="E200" s="28">
        <f t="shared" si="7"/>
      </c>
      <c r="F200" s="28">
        <f t="shared" si="12"/>
      </c>
      <c r="G200" s="28">
        <f t="shared" si="17"/>
      </c>
      <c r="H200" s="28">
        <f t="shared" si="22"/>
      </c>
      <c r="I200" s="28">
        <f t="shared" si="27"/>
      </c>
      <c r="J200" s="28">
        <f t="shared" si="32"/>
      </c>
      <c r="K200" s="29">
        <f t="shared" si="37"/>
      </c>
      <c r="M200" s="15">
        <v>3195590.5817988</v>
      </c>
      <c r="N200" s="15">
        <v>2885589.318705713</v>
      </c>
      <c r="O200" s="15">
        <v>3165248.43942654</v>
      </c>
      <c r="P200" s="15">
        <v>2940062.29612418</v>
      </c>
      <c r="Q200" s="15">
        <v>5833422.2078352</v>
      </c>
      <c r="R200" s="15">
        <v>5171807.274856707</v>
      </c>
      <c r="S200" s="15">
        <v>6008018.884604769</v>
      </c>
      <c r="T200" s="15">
        <v>6117117.246253032</v>
      </c>
      <c r="U200" s="15">
        <v>5895164.922496799</v>
      </c>
      <c r="V200" s="15">
        <v>6252607.067340366</v>
      </c>
      <c r="W200" s="15">
        <v>6775578.232677113</v>
      </c>
      <c r="X200" s="15">
        <v>6447202.451523933</v>
      </c>
      <c r="Y200" s="15">
        <v>6075120.8641552</v>
      </c>
      <c r="Z200" s="15">
        <v>3610623.259589148</v>
      </c>
      <c r="AA200" s="15">
        <v>107529.2323012</v>
      </c>
      <c r="AB200" s="15">
        <v>96902.158047096</v>
      </c>
      <c r="AC200" s="15">
        <v>95400.280029</v>
      </c>
      <c r="AD200" s="15">
        <v>84712.352636212</v>
      </c>
      <c r="AE200" s="15">
        <v>78642.73285296</v>
      </c>
      <c r="AF200" s="15">
        <v>69877.86270418801</v>
      </c>
      <c r="AG200" s="15">
        <v>76968.28130640001</v>
      </c>
      <c r="AH200" s="15">
        <v>73768.785496362</v>
      </c>
      <c r="AI200" s="15">
        <v>78028.16911552101</v>
      </c>
      <c r="AJ200" s="15">
        <v>124715.991784853</v>
      </c>
      <c r="AK200" s="15">
        <v>173440.00139999998</v>
      </c>
      <c r="AL200" s="15">
        <v>212907.838853556</v>
      </c>
      <c r="AM200" s="15">
        <v>240937.90369679005</v>
      </c>
      <c r="AN200" s="15">
        <v>269329.69327999995</v>
      </c>
      <c r="AO200" s="15">
        <v>318114.4371152</v>
      </c>
      <c r="AP200" s="15">
        <v>361018.498140585</v>
      </c>
      <c r="AQ200" s="15">
        <v>412253.643706698</v>
      </c>
      <c r="AR200" s="15">
        <v>459165.66260707995</v>
      </c>
      <c r="AS200" s="15">
        <v>503792.5527138</v>
      </c>
      <c r="AT200" s="15">
        <v>559204.11282527</v>
      </c>
      <c r="AU200" s="15">
        <v>607847.5634238401</v>
      </c>
      <c r="AV200" s="15">
        <v>649305.165173993</v>
      </c>
      <c r="AW200" s="15">
        <v>685382.3078217</v>
      </c>
      <c r="AX200" s="15">
        <v>743888.8516334419</v>
      </c>
      <c r="AY200" s="15">
        <v>749365.6754100001</v>
      </c>
      <c r="AZ200" s="15">
        <v>785677.876732584</v>
      </c>
      <c r="BA200" s="15">
        <v>833403.498</v>
      </c>
      <c r="BB200" s="15">
        <v>31480.644783235995</v>
      </c>
      <c r="BC200" s="15">
        <v>30523.86602931</v>
      </c>
      <c r="BD200" s="15">
        <v>27287.137838376002</v>
      </c>
      <c r="BE200" s="15">
        <v>28284.904306800003</v>
      </c>
      <c r="BF200" s="15">
        <v>25253.467086825</v>
      </c>
      <c r="BG200" s="15">
        <v>22595.075450249995</v>
      </c>
      <c r="BH200" s="15">
        <v>23961.362253807998</v>
      </c>
      <c r="BI200" s="15">
        <v>24136.473495000002</v>
      </c>
      <c r="BJ200" s="15">
        <v>24198.190226779996</v>
      </c>
      <c r="BK200" s="15">
        <v>23013.496042488</v>
      </c>
      <c r="BL200" s="15">
        <v>28669.61219269</v>
      </c>
      <c r="BM200" s="15">
        <v>28674.2049792</v>
      </c>
      <c r="BN200" s="15">
        <v>30110.224420042</v>
      </c>
      <c r="BO200" s="15">
        <v>31420.334027425</v>
      </c>
      <c r="BP200" s="15">
        <v>37046.281788809996</v>
      </c>
      <c r="BQ200" s="15">
        <v>40433.865</v>
      </c>
      <c r="BR200" s="15">
        <v>253571.58495244195</v>
      </c>
      <c r="BS200" s="15">
        <v>34064.12096</v>
      </c>
      <c r="BT200" s="15">
        <v>34709.606272842</v>
      </c>
      <c r="BU200" s="15">
        <v>35728.4273136</v>
      </c>
      <c r="BV200" s="15">
        <v>40295.613783052</v>
      </c>
      <c r="BW200" s="15">
        <v>488721.81182</v>
      </c>
      <c r="BX200" s="15">
        <v>39796.830950888</v>
      </c>
      <c r="BY200" s="15">
        <v>46521.4689846</v>
      </c>
      <c r="BZ200" s="15">
        <v>473900.9988048217</v>
      </c>
      <c r="CA200" s="15">
        <v>232625.00229051415</v>
      </c>
      <c r="CB200" s="15">
        <v>576999.9965833925</v>
      </c>
      <c r="CC200" s="15">
        <v>511999.99756888574</v>
      </c>
      <c r="CD200" s="15">
        <v>563000.0044910342</v>
      </c>
      <c r="CE200" s="15">
        <v>511773.00460522005</v>
      </c>
      <c r="CF200" s="15">
        <v>586000.00548496</v>
      </c>
      <c r="CG200" s="15">
        <v>543279.0076005383</v>
      </c>
      <c r="CH200" s="15">
        <v>306835.0037616222</v>
      </c>
      <c r="CI200" s="15">
        <v>546815.9973588786</v>
      </c>
      <c r="CJ200" s="15">
        <v>321674.00468388223</v>
      </c>
      <c r="CK200" s="15">
        <v>530330.99887835</v>
      </c>
      <c r="CL200" s="15">
        <v>289641.001501693</v>
      </c>
      <c r="CM200" s="15">
        <v>284653.00341583596</v>
      </c>
      <c r="CN200" s="15">
        <v>252156.99987094098</v>
      </c>
      <c r="CO200" s="15">
        <v>475999.9989031627</v>
      </c>
      <c r="CP200" s="15">
        <v>264969.0024081125</v>
      </c>
      <c r="CQ200" s="15">
        <v>289249.0008811103</v>
      </c>
      <c r="CR200" s="15">
        <v>191999.99856980544</v>
      </c>
      <c r="CS200" s="15">
        <v>239000.00217209893</v>
      </c>
      <c r="CT200" s="15">
        <v>207999.996662353</v>
      </c>
      <c r="CU200" s="15">
        <v>221000.00181082098</v>
      </c>
      <c r="CV200" s="15">
        <v>231000.00125766566</v>
      </c>
      <c r="CW200" s="15">
        <v>236000.000641304</v>
      </c>
      <c r="CX200" s="15">
        <v>1040828.9977727509</v>
      </c>
      <c r="CY200" s="15">
        <v>273093.99796574196</v>
      </c>
      <c r="CZ200" s="15">
        <v>197863.00010783135</v>
      </c>
      <c r="DA200" s="15">
        <v>215400.0023183588</v>
      </c>
      <c r="DB200" s="15">
        <v>276471.99621927855</v>
      </c>
      <c r="DC200" s="8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</row>
    <row r="201" outlineLevel="2">
      <c r="A201" s="1"/>
      <c r="B201" s="4"/>
      <c r="C201" s="38" t="s">
        <v>630</v>
      </c>
      <c r="D201" s="24">
        <f t="shared" si="2"/>
      </c>
      <c r="E201" s="24">
        <f t="shared" si="7"/>
      </c>
      <c r="F201" s="24">
        <f t="shared" si="12"/>
      </c>
      <c r="G201" s="24">
        <f t="shared" si="17"/>
      </c>
      <c r="H201" s="24">
        <f t="shared" si="22"/>
      </c>
      <c r="I201" s="24">
        <f t="shared" si="27"/>
      </c>
      <c r="J201" s="24">
        <f t="shared" si="32"/>
      </c>
      <c r="K201" s="37">
        <f t="shared" si="37"/>
      </c>
      <c r="L201" s="2"/>
      <c r="M201" s="36">
        <v>33567607.568047196</v>
      </c>
      <c r="N201" s="36">
        <v>33644574.567650512</v>
      </c>
      <c r="O201" s="36">
        <v>34220641.631204583</v>
      </c>
      <c r="P201" s="36">
        <v>34198431.560532399</v>
      </c>
      <c r="Q201" s="36">
        <v>36954080.474200003</v>
      </c>
      <c r="R201" s="36">
        <v>35577282.501040176</v>
      </c>
      <c r="S201" s="36">
        <v>36380933.65302857</v>
      </c>
      <c r="T201" s="36">
        <v>35560208.029675238</v>
      </c>
      <c r="U201" s="36">
        <v>34554842.948680796</v>
      </c>
      <c r="V201" s="36">
        <v>34224169.385523356</v>
      </c>
      <c r="W201" s="36">
        <v>33369442.945895366</v>
      </c>
      <c r="X201" s="36">
        <v>29708365.858336605</v>
      </c>
      <c r="Y201" s="36">
        <v>29444029.351290401</v>
      </c>
      <c r="Z201" s="36">
        <v>21491327.049919058</v>
      </c>
      <c r="AA201" s="36">
        <v>16164882.714849602</v>
      </c>
      <c r="AB201" s="36">
        <v>11116040.148359032</v>
      </c>
      <c r="AC201" s="36">
        <v>10502215.6524687</v>
      </c>
      <c r="AD201" s="36">
        <v>8964156.230704816</v>
      </c>
      <c r="AE201" s="36">
        <v>3826415.533807332</v>
      </c>
      <c r="AF201" s="36">
        <v>2556561.4460804877</v>
      </c>
      <c r="AG201" s="36">
        <v>1735355.6115698</v>
      </c>
      <c r="AH201" s="36">
        <v>1672630.094400972</v>
      </c>
      <c r="AI201" s="36">
        <v>2026798.932403766</v>
      </c>
      <c r="AJ201" s="36">
        <v>2126781.995506549</v>
      </c>
      <c r="AK201" s="36">
        <v>2357166.122</v>
      </c>
      <c r="AL201" s="36">
        <v>2377685.660808585</v>
      </c>
      <c r="AM201" s="36">
        <v>3260826.4044974754</v>
      </c>
      <c r="AN201" s="36">
        <v>3458879.6467999998</v>
      </c>
      <c r="AO201" s="36">
        <v>3719217.4362093997</v>
      </c>
      <c r="AP201" s="36">
        <v>3665770.5528730555</v>
      </c>
      <c r="AQ201" s="36">
        <v>3967662.202730987</v>
      </c>
      <c r="AR201" s="36">
        <v>5168813.4267328475</v>
      </c>
      <c r="AS201" s="36">
        <v>5487479.2763298</v>
      </c>
      <c r="AT201" s="36">
        <v>5643288.93748499</v>
      </c>
      <c r="AU201" s="36">
        <v>6444393.020495417</v>
      </c>
      <c r="AV201" s="36">
        <v>6466726.842766336</v>
      </c>
      <c r="AW201" s="36">
        <v>6583914.0413448</v>
      </c>
      <c r="AX201" s="36">
        <v>6714975.812771007</v>
      </c>
      <c r="AY201" s="36">
        <v>7467363.843900001</v>
      </c>
      <c r="AZ201" s="36">
        <v>7821349.429004157</v>
      </c>
      <c r="BA201" s="36">
        <v>7812681.934</v>
      </c>
      <c r="BB201" s="36">
        <v>7259403.125286311</v>
      </c>
      <c r="BC201" s="36">
        <v>7425197.8049812075</v>
      </c>
      <c r="BD201" s="36">
        <v>7437663.460383937</v>
      </c>
      <c r="BE201" s="36">
        <v>7507684.2675726</v>
      </c>
      <c r="BF201" s="36">
        <v>7605497.10354633</v>
      </c>
      <c r="BG201" s="36">
        <v>5953185.328066852</v>
      </c>
      <c r="BH201" s="36">
        <v>4506852.621382732</v>
      </c>
      <c r="BI201" s="36">
        <v>3095483.7342310003</v>
      </c>
      <c r="BJ201" s="36">
        <v>2796813.7265064595</v>
      </c>
      <c r="BK201" s="36">
        <v>1416290.2848014901</v>
      </c>
      <c r="BL201" s="36">
        <v>1427859.519313325</v>
      </c>
      <c r="BM201" s="36">
        <v>930000.7269988</v>
      </c>
      <c r="BN201" s="36">
        <v>823268.13844668</v>
      </c>
      <c r="BO201" s="36">
        <v>345769.830722735</v>
      </c>
      <c r="BP201" s="36">
        <v>355994.61173703</v>
      </c>
      <c r="BQ201" s="36">
        <v>588503.97</v>
      </c>
      <c r="BR201" s="36">
        <v>558435.9538627529</v>
      </c>
      <c r="BS201" s="36">
        <v>546411.4229199999</v>
      </c>
      <c r="BT201" s="36">
        <v>511905.31710084</v>
      </c>
      <c r="BU201" s="36">
        <v>516124.5101712</v>
      </c>
      <c r="BV201" s="36">
        <v>632165.8605234501</v>
      </c>
      <c r="BW201" s="36">
        <v>625661.2983200001</v>
      </c>
      <c r="BX201" s="36">
        <v>650827.4187116901</v>
      </c>
      <c r="BY201" s="36">
        <v>661726.9518119</v>
      </c>
      <c r="BZ201" s="36">
        <v>683278.9982767703</v>
      </c>
      <c r="CA201" s="36">
        <v>380675.0037482707</v>
      </c>
      <c r="CB201" s="36">
        <v>724999.9957070356</v>
      </c>
      <c r="CC201" s="36">
        <v>970999.9953894299</v>
      </c>
      <c r="CD201" s="36">
        <v>946000.0075462136</v>
      </c>
      <c r="CE201" s="36">
        <v>950040.0085489919</v>
      </c>
      <c r="CF201" s="36">
        <v>964000.0090230401</v>
      </c>
      <c r="CG201" s="36">
        <v>1103455.0154374677</v>
      </c>
      <c r="CH201" s="36">
        <v>820235.0100556135</v>
      </c>
      <c r="CI201" s="36">
        <v>1110641.9946355992</v>
      </c>
      <c r="CJ201" s="36">
        <v>845274.0123080008</v>
      </c>
      <c r="CK201" s="36">
        <v>1163535.9975391214</v>
      </c>
      <c r="CL201" s="36">
        <v>878541.0045549452</v>
      </c>
      <c r="CM201" s="36">
        <v>900853.0108102361</v>
      </c>
      <c r="CN201" s="36">
        <v>872256.9995535613</v>
      </c>
      <c r="CO201" s="36">
        <v>1152999.997343165</v>
      </c>
      <c r="CP201" s="36">
        <v>1146969.0104239755</v>
      </c>
      <c r="CQ201" s="36">
        <v>1183249.0036044132</v>
      </c>
      <c r="CR201" s="36">
        <v>1100999.991798728</v>
      </c>
      <c r="CS201" s="36">
        <v>1380000.0125418266</v>
      </c>
      <c r="CT201" s="36">
        <v>1243999.9800383034</v>
      </c>
      <c r="CU201" s="36">
        <v>1501000.0122988338</v>
      </c>
      <c r="CV201" s="36">
        <v>1238000.0067402166</v>
      </c>
      <c r="CW201" s="36">
        <v>1562000.0042445632</v>
      </c>
      <c r="CX201" s="36">
        <v>1839951.9960627235</v>
      </c>
      <c r="CY201" s="36">
        <v>1853842.9861908532</v>
      </c>
      <c r="CZ201" s="36">
        <v>1561518.000850996</v>
      </c>
      <c r="DA201" s="36">
        <v>1183900.012742363</v>
      </c>
      <c r="DB201" s="36">
        <v>890758.9878189776</v>
      </c>
      <c r="DC201" s="8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</row>
    <row r="202" outlineLevel="1">
      <c r="A202" s="1"/>
      <c r="B202" s="4"/>
      <c r="C202" s="34" t="s">
        <v>47</v>
      </c>
      <c r="D202" s="24">
        <f t="shared" si="2"/>
      </c>
      <c r="E202" s="24">
        <f t="shared" si="7"/>
      </c>
      <c r="F202" s="24">
        <f t="shared" si="12"/>
      </c>
      <c r="G202" s="24">
        <f t="shared" si="17"/>
      </c>
      <c r="H202" s="24">
        <f t="shared" si="22"/>
      </c>
      <c r="I202" s="24">
        <f t="shared" si="27"/>
      </c>
      <c r="J202" s="24">
        <f t="shared" si="32"/>
      </c>
      <c r="K202" s="37">
        <f t="shared" si="37"/>
      </c>
      <c r="L202" s="39"/>
      <c r="M202" s="24">
        <v>73363736.646510601</v>
      </c>
      <c r="N202" s="24">
        <v>67829010.324703246</v>
      </c>
      <c r="O202" s="24">
        <v>66462232.781358182</v>
      </c>
      <c r="P202" s="24">
        <v>66218429.131217137</v>
      </c>
      <c r="Q202" s="24">
        <v>67636360.069000795</v>
      </c>
      <c r="R202" s="24">
        <v>65805099.052574649</v>
      </c>
      <c r="S202" s="24">
        <v>62413014.06721516</v>
      </c>
      <c r="T202" s="24">
        <v>64311481.703727007</v>
      </c>
      <c r="U202" s="24">
        <v>66713825.047845595</v>
      </c>
      <c r="V202" s="24">
        <v>59726965.713684484</v>
      </c>
      <c r="W202" s="24">
        <v>61852710.774784781</v>
      </c>
      <c r="X202" s="24">
        <v>58524700.059720106</v>
      </c>
      <c r="Y202" s="24">
        <v>56832559.539175205</v>
      </c>
      <c r="Z202" s="24">
        <v>45038918.144042857</v>
      </c>
      <c r="AA202" s="24">
        <v>39799967.080792405</v>
      </c>
      <c r="AB202" s="24">
        <v>34355346.661568664</v>
      </c>
      <c r="AC202" s="24">
        <v>33156587.809506301</v>
      </c>
      <c r="AD202" s="24">
        <v>29318541.036321767</v>
      </c>
      <c r="AE202" s="24">
        <v>2.4708358815303538E7</v>
      </c>
      <c r="AF202" s="24">
        <v>22179333.009792421</v>
      </c>
      <c r="AG202" s="24">
        <v>21714113.759221397</v>
      </c>
      <c r="AH202" s="24">
        <v>17601120.335869346</v>
      </c>
      <c r="AI202" s="24">
        <v>22152437.58831415</v>
      </c>
      <c r="AJ202" s="24">
        <v>14380762.377204183</v>
      </c>
      <c r="AK202" s="24">
        <v>14025025.617799999</v>
      </c>
      <c r="AL202" s="24">
        <v>12936162.253694788</v>
      </c>
      <c r="AM202" s="24">
        <v>18391571.409031659</v>
      </c>
      <c r="AN202" s="24">
        <v>1.5259150790959999E7</v>
      </c>
      <c r="AO202" s="24">
        <v>16753547.500428999</v>
      </c>
      <c r="AP202" s="24">
        <v>13481182.415781535</v>
      </c>
      <c r="AQ202" s="24">
        <v>21196282.868188132</v>
      </c>
      <c r="AR202" s="24">
        <v>15771324.589334942</v>
      </c>
      <c r="AS202" s="24">
        <v>16214688.7729018</v>
      </c>
      <c r="AT202" s="24">
        <v>1.3843842415789431E7</v>
      </c>
      <c r="AU202" s="24">
        <v>18773403.373958256</v>
      </c>
      <c r="AV202" s="24">
        <v>13741674.075979559</v>
      </c>
      <c r="AW202" s="24">
        <v>13673974.7985727</v>
      </c>
      <c r="AX202" s="24">
        <v>12773724.084192267</v>
      </c>
      <c r="AY202" s="24">
        <v>17389172.137770001</v>
      </c>
      <c r="AZ202" s="24">
        <v>13799050.787719304</v>
      </c>
      <c r="BA202" s="24">
        <v>14902407.142000001</v>
      </c>
      <c r="BB202" s="24">
        <v>12912587.277233643</v>
      </c>
      <c r="BC202" s="24">
        <v>15694871.443521053</v>
      </c>
      <c r="BD202" s="24">
        <v>13168353.571835281</v>
      </c>
      <c r="BE202" s="24">
        <v>14322455.199624602</v>
      </c>
      <c r="BF202" s="24">
        <v>12616020.557487268</v>
      </c>
      <c r="BG202" s="24">
        <v>14010077.21086245</v>
      </c>
      <c r="BH202" s="24">
        <v>9797271.463117436</v>
      </c>
      <c r="BI202" s="24">
        <v>8554788.020747</v>
      </c>
      <c r="BJ202" s="24">
        <v>6835074.187971426</v>
      </c>
      <c r="BK202" s="24">
        <v>8559768.470448405</v>
      </c>
      <c r="BL202" s="24">
        <v>5707322.62462012</v>
      </c>
      <c r="BM202" s="24">
        <v>5168790.195132</v>
      </c>
      <c r="BN202" s="24">
        <v>4370039.980692123</v>
      </c>
      <c r="BO202" s="24">
        <v>7476225.31286574</v>
      </c>
      <c r="BP202" s="24">
        <v>4680200.869189966</v>
      </c>
      <c r="BQ202" s="24">
        <v>4844756.475</v>
      </c>
      <c r="BR202" s="24">
        <v>4061833.6209564516</v>
      </c>
      <c r="BS202" s="24">
        <v>5697310.447900001</v>
      </c>
      <c r="BT202" s="24">
        <v>2959559.902111128</v>
      </c>
      <c r="BU202" s="24">
        <v>2989277.3768045995</v>
      </c>
      <c r="BV202" s="24">
        <v>2348438.096940894</v>
      </c>
      <c r="BW202" s="24">
        <v>4570431.43943</v>
      </c>
      <c r="BX202" s="24">
        <v>1987891.8636217301</v>
      </c>
      <c r="BY202" s="24">
        <v>2391039.7278322997</v>
      </c>
      <c r="BZ202" s="24">
        <v>2609451.993418962</v>
      </c>
      <c r="CA202" s="24">
        <v>5067525.049896776</v>
      </c>
      <c r="CB202" s="24">
        <v>2764999.9836275224</v>
      </c>
      <c r="CC202" s="24">
        <v>2472999.9882575283</v>
      </c>
      <c r="CD202" s="24">
        <v>2504000.019974333</v>
      </c>
      <c r="CE202" s="24">
        <v>4988627.044890459</v>
      </c>
      <c r="CF202" s="24">
        <v>2328000.0217900802</v>
      </c>
      <c r="CG202" s="24">
        <v>4489685.062811232</v>
      </c>
      <c r="CH202" s="24">
        <v>2113030.025904543</v>
      </c>
      <c r="CI202" s="24">
        <v>4518932.978173553</v>
      </c>
      <c r="CJ202" s="24">
        <v>2026351.0295056158</v>
      </c>
      <c r="CK202" s="24">
        <v>2234762.9952734765</v>
      </c>
      <c r="CL202" s="24">
        <v>2174245.011272743</v>
      </c>
      <c r="CM202" s="24">
        <v>3641338.0436960566</v>
      </c>
      <c r="CN202" s="24">
        <v>2077185.9989368545</v>
      </c>
      <c r="CO202" s="24">
        <v>3172999.9926885194</v>
      </c>
      <c r="CP202" s="24">
        <v>2447400.022242657</v>
      </c>
      <c r="CQ202" s="24">
        <v>2644842.0080567175</v>
      </c>
      <c r="CR202" s="24">
        <v>2254999.983202663</v>
      </c>
      <c r="CS202" s="24">
        <v>2296000.020866691</v>
      </c>
      <c r="CT202" s="24">
        <v>2048999.9671209673</v>
      </c>
      <c r="CU202" s="24">
        <v>2396000.0196322487</v>
      </c>
      <c r="CV202" s="24">
        <v>1824000.0099306586</v>
      </c>
      <c r="CW202" s="24">
        <v>2724000.00740217</v>
      </c>
      <c r="CX202" s="24">
        <v>2957851.993670551</v>
      </c>
      <c r="CY202" s="24">
        <v>3286077.975522235</v>
      </c>
      <c r="CZ202" s="24">
        <v>2403373.00130979</v>
      </c>
      <c r="DA202" s="24">
        <v>1456100.0156720623</v>
      </c>
      <c r="DB202" s="24">
        <v>1361430.9813825944</v>
      </c>
      <c r="DC202" s="8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</row>
    <row r="203">
      <c r="A203" s="1"/>
      <c r="B203" s="4"/>
      <c r="C203" s="34" t="s">
        <v>631</v>
      </c>
      <c r="D203" s="35">
        <f t="shared" si="3" ref="D203:D266">IF(COUNT(L203:DB203)&gt;0,MEDIAN(L203:DB203),"")</f>
      </c>
      <c r="E203" s="35">
        <f t="shared" si="8" ref="E203:E266">IF(COUNT(L203:DB203)&gt;0,AVERAGE(L203:DB203),"")</f>
      </c>
      <c r="F203" s="35">
        <f t="shared" si="13" ref="F203:F266">IF(COUNT(L203:DB203)&gt;0,MIN(L203:DB203),"")</f>
      </c>
      <c r="G203" s="35">
        <f t="shared" si="18" ref="G203:G266">IF(COUNT(L203:DB203)&gt;0,MAX(L203:DB203),"")</f>
      </c>
      <c r="H203" s="35">
        <f t="shared" si="23" ref="H203:H266">IF(COUNT(L203:DB203)&gt;0,QUARTILE(L203:DB203,1),"")</f>
      </c>
      <c r="I203" s="35">
        <f t="shared" si="28" ref="I203:I266">IF(COUNT(L203:DB203)&gt;0,QUARTILE(L203:DB203,3),"")</f>
      </c>
      <c r="J203" s="35">
        <f t="shared" si="33" ref="J203:J266">IF(COUNT(L203:DB203)&gt;1,STDEV(L203:DB203),"")</f>
      </c>
      <c r="K203" s="33">
        <f t="shared" si="38" ref="K203:K266">IF(COUNT(L203:DB203)&gt;1,STDEV(L203:DB203)/AVERAGE(L203:DB203),"")</f>
      </c>
      <c r="L203" s="12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5"/>
      <c r="CR203" s="35"/>
      <c r="CS203" s="35"/>
      <c r="CT203" s="35"/>
      <c r="CU203" s="35"/>
      <c r="CV203" s="35"/>
      <c r="CW203" s="35"/>
      <c r="CX203" s="35"/>
      <c r="CY203" s="35"/>
      <c r="CZ203" s="35"/>
      <c r="DA203" s="35"/>
      <c r="DB203" s="35"/>
      <c r="DC203" s="8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</row>
    <row r="204" outlineLevel="1">
      <c r="A204" s="1"/>
      <c r="B204" s="4"/>
      <c r="C204" s="23" t="s">
        <v>49</v>
      </c>
      <c r="D204" s="28">
        <f t="shared" si="3"/>
      </c>
      <c r="E204" s="28">
        <f t="shared" si="8"/>
      </c>
      <c r="F204" s="28">
        <f t="shared" si="13"/>
      </c>
      <c r="G204" s="28">
        <f t="shared" si="18"/>
      </c>
      <c r="H204" s="28">
        <f t="shared" si="23"/>
      </c>
      <c r="I204" s="28">
        <f t="shared" si="28"/>
      </c>
      <c r="J204" s="28">
        <f t="shared" si="33"/>
      </c>
      <c r="K204" s="29">
        <f t="shared" si="38"/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8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</row>
    <row r="205" outlineLevel="2">
      <c r="A205" s="1"/>
      <c r="B205" s="4"/>
      <c r="C205" s="23" t="s">
        <v>632</v>
      </c>
      <c r="D205" s="28">
        <f t="shared" si="3"/>
      </c>
      <c r="E205" s="28">
        <f t="shared" si="8"/>
      </c>
      <c r="F205" s="28">
        <f t="shared" si="13"/>
      </c>
      <c r="G205" s="28">
        <f t="shared" si="18"/>
      </c>
      <c r="H205" s="28">
        <f t="shared" si="23"/>
      </c>
      <c r="I205" s="28">
        <f t="shared" si="28"/>
      </c>
      <c r="J205" s="28">
        <f t="shared" si="33"/>
      </c>
      <c r="K205" s="29">
        <f t="shared" si="38"/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8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</row>
    <row r="206" outlineLevel="3">
      <c r="A206" s="1"/>
      <c r="B206" s="4"/>
      <c r="C206" s="23" t="s">
        <v>633</v>
      </c>
      <c r="D206" s="28">
        <f t="shared" si="3"/>
      </c>
      <c r="E206" s="28">
        <f t="shared" si="8"/>
      </c>
      <c r="F206" s="28">
        <f t="shared" si="13"/>
      </c>
      <c r="G206" s="28">
        <f t="shared" si="18"/>
      </c>
      <c r="H206" s="28">
        <f t="shared" si="23"/>
      </c>
      <c r="I206" s="28">
        <f t="shared" si="28"/>
      </c>
      <c r="J206" s="28">
        <f t="shared" si="33"/>
      </c>
      <c r="K206" s="29">
        <f t="shared" si="38"/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8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</row>
    <row r="207" outlineLevel="4">
      <c r="A207" s="1"/>
      <c r="B207" s="4"/>
      <c r="C207" s="23" t="s">
        <v>634</v>
      </c>
      <c r="D207" s="28">
        <f t="shared" si="3"/>
      </c>
      <c r="E207" s="28">
        <f t="shared" si="8"/>
      </c>
      <c r="F207" s="28">
        <f t="shared" si="13"/>
      </c>
      <c r="G207" s="28">
        <f t="shared" si="18"/>
      </c>
      <c r="H207" s="28">
        <f t="shared" si="23"/>
      </c>
      <c r="I207" s="28">
        <f t="shared" si="28"/>
      </c>
      <c r="J207" s="28">
        <f t="shared" si="33"/>
      </c>
      <c r="K207" s="29">
        <f t="shared" si="38"/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8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</row>
    <row r="208" outlineLevel="5">
      <c r="A208" s="1"/>
      <c r="B208" s="4"/>
      <c r="C208" s="23" t="s">
        <v>635</v>
      </c>
      <c r="D208" s="28">
        <f t="shared" si="3"/>
      </c>
      <c r="E208" s="28">
        <f t="shared" si="8"/>
      </c>
      <c r="F208" s="28">
        <f t="shared" si="13"/>
      </c>
      <c r="G208" s="28">
        <f t="shared" si="18"/>
      </c>
      <c r="H208" s="28">
        <f t="shared" si="23"/>
      </c>
      <c r="I208" s="28">
        <f t="shared" si="28"/>
      </c>
      <c r="J208" s="28">
        <f t="shared" si="33"/>
      </c>
      <c r="K208" s="29">
        <f t="shared" si="38"/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>
        <v>8792759.06436095</v>
      </c>
      <c r="BK208" s="15">
        <v>8740463.468887094</v>
      </c>
      <c r="BL208" s="15">
        <v>8789675.723829769</v>
      </c>
      <c r="BM208" s="15"/>
      <c r="BN208" s="15">
        <v>8482028.07400851</v>
      </c>
      <c r="BO208" s="15">
        <v>8992257.531414155</v>
      </c>
      <c r="BP208" s="15">
        <v>8805641.587630335</v>
      </c>
      <c r="BQ208" s="15">
        <v>8951932.640000001</v>
      </c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8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</row>
    <row r="209" outlineLevel="5">
      <c r="A209" s="1"/>
      <c r="B209" s="4"/>
      <c r="C209" s="38" t="s">
        <v>636</v>
      </c>
      <c r="D209" s="24">
        <f t="shared" si="3"/>
      </c>
      <c r="E209" s="24">
        <f t="shared" si="8"/>
      </c>
      <c r="F209" s="24">
        <f t="shared" si="13"/>
      </c>
      <c r="G209" s="24">
        <f t="shared" si="18"/>
      </c>
      <c r="H209" s="24">
        <f t="shared" si="23"/>
      </c>
      <c r="I209" s="24">
        <f t="shared" si="28"/>
      </c>
      <c r="J209" s="24">
        <f t="shared" si="33"/>
      </c>
      <c r="K209" s="37">
        <f t="shared" si="38"/>
      </c>
      <c r="L209" s="2"/>
      <c r="M209" s="36">
        <v>7886124.0027798</v>
      </c>
      <c r="N209" s="36">
        <v>8205262.785767915</v>
      </c>
      <c r="O209" s="36">
        <v>7971484.13022184</v>
      </c>
      <c r="P209" s="36">
        <v>8092095.734232616</v>
      </c>
      <c r="Q209" s="36">
        <v>8439231.2070856</v>
      </c>
      <c r="R209" s="36">
        <v>8080842.791001089</v>
      </c>
      <c r="S209" s="36">
        <v>8325624.166753521</v>
      </c>
      <c r="T209" s="36">
        <v>8539556.49152364</v>
      </c>
      <c r="U209" s="36">
        <v>8452517.670878399</v>
      </c>
      <c r="V209" s="36">
        <v>8190136.09269789</v>
      </c>
      <c r="W209" s="36">
        <v>8738123.083108194</v>
      </c>
      <c r="X209" s="36">
        <v>9081149.647212675</v>
      </c>
      <c r="Y209" s="36">
        <v>9364968.328900801</v>
      </c>
      <c r="Z209" s="36">
        <v>9313270.59126942</v>
      </c>
      <c r="AA209" s="36">
        <v>9292078.0307208</v>
      </c>
      <c r="AB209" s="36">
        <v>9107614.669093478</v>
      </c>
      <c r="AC209" s="36">
        <v>9296375.472598201</v>
      </c>
      <c r="AD209" s="36">
        <v>8972449.967699181</v>
      </c>
      <c r="AE209" s="36">
        <v>8807425.136640105</v>
      </c>
      <c r="AF209" s="36">
        <v>8631950.880847139</v>
      </c>
      <c r="AG209" s="36">
        <v>8657889.910731601</v>
      </c>
      <c r="AH209" s="36">
        <v>8347768.172276415</v>
      </c>
      <c r="AI209" s="36">
        <v>8386663.224418806</v>
      </c>
      <c r="AJ209" s="36">
        <v>8400147.022278804</v>
      </c>
      <c r="AK209" s="36">
        <v>8478715.6524</v>
      </c>
      <c r="AL209" s="36">
        <v>8512425.569843804</v>
      </c>
      <c r="AM209" s="36">
        <v>8474047.050880976</v>
      </c>
      <c r="AN209" s="36">
        <v>8940795.1964</v>
      </c>
      <c r="AO209" s="36">
        <v>8735944.503392398</v>
      </c>
      <c r="AP209" s="36">
        <v>8525907.811880976</v>
      </c>
      <c r="AQ209" s="36">
        <v>8533688.481853805</v>
      </c>
      <c r="AR209" s="36">
        <v>8549247.488065219</v>
      </c>
      <c r="AS209" s="36">
        <v>7986557.558607601</v>
      </c>
      <c r="AT209" s="36">
        <v>8256231.854680976</v>
      </c>
      <c r="AU209" s="36">
        <v>8017672.872688585</v>
      </c>
      <c r="AV209" s="36">
        <v>7996929.605503805</v>
      </c>
      <c r="AW209" s="36">
        <v>7667613.1066962</v>
      </c>
      <c r="AX209" s="36">
        <v>7789485.783592389</v>
      </c>
      <c r="AY209" s="36">
        <v>8315873.02635</v>
      </c>
      <c r="AZ209" s="36">
        <v>8263987.50670302</v>
      </c>
      <c r="BA209" s="36">
        <v>8178214.764</v>
      </c>
      <c r="BB209" s="36">
        <v>8510019.837824998</v>
      </c>
      <c r="BC209" s="36">
        <v>8694118.9189125</v>
      </c>
      <c r="BD209" s="36">
        <v>8520309.076375045</v>
      </c>
      <c r="BE209" s="36">
        <v>8662751.4234276</v>
      </c>
      <c r="BF209" s="36">
        <v>8761204.61531955</v>
      </c>
      <c r="BG209" s="36">
        <v>8574489.950210825</v>
      </c>
      <c r="BH209" s="36">
        <v>8670399.977750693</v>
      </c>
      <c r="BI209" s="36">
        <v>8951710.428222001</v>
      </c>
      <c r="BJ209" s="36">
        <v>8792759.06436095</v>
      </c>
      <c r="BK209" s="36">
        <v>8740463.468887094</v>
      </c>
      <c r="BL209" s="36">
        <v>8789675.723829769</v>
      </c>
      <c r="BM209" s="36">
        <v>8796484.429048799</v>
      </c>
      <c r="BN209" s="36">
        <v>8482028.07400851</v>
      </c>
      <c r="BO209" s="36">
        <v>8992257.531414155</v>
      </c>
      <c r="BP209" s="36">
        <v>8805641.587630335</v>
      </c>
      <c r="BQ209" s="36">
        <v>8951932.640000001</v>
      </c>
      <c r="BR209" s="36">
        <v>8308962.17500304</v>
      </c>
      <c r="BS209" s="36">
        <v>8025374.32856</v>
      </c>
      <c r="BT209" s="36">
        <v>8110469.618444615</v>
      </c>
      <c r="BU209" s="36">
        <v>8095373.438245799</v>
      </c>
      <c r="BV209" s="36">
        <v>8081007.155613246</v>
      </c>
      <c r="BW209" s="36">
        <v>7880532.707108</v>
      </c>
      <c r="BX209" s="36">
        <v>7551216.5024537565</v>
      </c>
      <c r="BY209" s="36">
        <v>7800897.2135632</v>
      </c>
      <c r="BZ209" s="36">
        <v>8030290.979747606</v>
      </c>
      <c r="CA209" s="36">
        <v>8604500.084723176</v>
      </c>
      <c r="CB209" s="36">
        <v>8428999.95008911</v>
      </c>
      <c r="CC209" s="36">
        <v>8148999.9613063475</v>
      </c>
      <c r="CD209" s="36">
        <v>8090000.064533687</v>
      </c>
      <c r="CE209" s="36">
        <v>8059173.072520953</v>
      </c>
      <c r="CF209" s="36">
        <v>7807000.07307352</v>
      </c>
      <c r="CG209" s="36">
        <v>7927771.110910467</v>
      </c>
      <c r="CH209" s="36">
        <v>7799404.0956162475</v>
      </c>
      <c r="CI209" s="36">
        <v>7979416.961459416</v>
      </c>
      <c r="CJ209" s="36">
        <v>7617780.110922189</v>
      </c>
      <c r="CK209" s="36">
        <v>7542655.984047283</v>
      </c>
      <c r="CL209" s="36">
        <v>7467659.038717347</v>
      </c>
      <c r="CM209" s="36">
        <v>7813457.093761484</v>
      </c>
      <c r="CN209" s="36">
        <v>7394410.996215392</v>
      </c>
      <c r="CO209" s="36">
        <v>7347999.9830681505</v>
      </c>
      <c r="CP209" s="36">
        <v>6836052.062127955</v>
      </c>
      <c r="CQ209" s="36">
        <v>6966226.021220518</v>
      </c>
      <c r="CR209" s="36">
        <v>6140999.954256121</v>
      </c>
      <c r="CS209" s="36">
        <v>5958000.054147972</v>
      </c>
      <c r="CT209" s="36">
        <v>5999999.903721721</v>
      </c>
      <c r="CU209" s="36">
        <v>5382000.044098816</v>
      </c>
      <c r="CV209" s="36">
        <v>5733000.031212974</v>
      </c>
      <c r="CW209" s="36">
        <v>5363000.014573363</v>
      </c>
      <c r="CX209" s="36">
        <v>4814109.989698381</v>
      </c>
      <c r="CY209" s="36">
        <v>3530187.9737038766</v>
      </c>
      <c r="CZ209" s="36">
        <v>2718161.001481343</v>
      </c>
      <c r="DA209" s="36">
        <v>1873900.0201688607</v>
      </c>
      <c r="DB209" s="36">
        <v>1252958.982865936</v>
      </c>
      <c r="DC209" s="8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</row>
    <row r="210" outlineLevel="4">
      <c r="A210" s="1"/>
      <c r="B210" s="4"/>
      <c r="C210" s="23" t="s">
        <v>637</v>
      </c>
      <c r="D210" s="28">
        <f t="shared" si="3"/>
      </c>
      <c r="E210" s="28">
        <f t="shared" si="8"/>
      </c>
      <c r="F210" s="28">
        <f t="shared" si="13"/>
      </c>
      <c r="G210" s="28">
        <f t="shared" si="18"/>
      </c>
      <c r="H210" s="28">
        <f t="shared" si="23"/>
      </c>
      <c r="I210" s="28">
        <f t="shared" si="28"/>
      </c>
      <c r="J210" s="28">
        <f t="shared" si="33"/>
      </c>
      <c r="K210" s="29">
        <f t="shared" si="38"/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>
        <v>374000.00101630384</v>
      </c>
      <c r="CX210" s="15">
        <v>371799.9992043926</v>
      </c>
      <c r="CY210" s="15">
        <v>392599.9970755501</v>
      </c>
      <c r="CZ210" s="15"/>
      <c r="DA210" s="15"/>
      <c r="DB210" s="15"/>
      <c r="DC210" s="8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</row>
    <row r="211" outlineLevel="4">
      <c r="A211" s="1"/>
      <c r="B211" s="4"/>
      <c r="C211" s="23" t="s">
        <v>638</v>
      </c>
      <c r="D211" s="28">
        <f t="shared" si="3"/>
      </c>
      <c r="E211" s="28">
        <f t="shared" si="8"/>
      </c>
      <c r="F211" s="28">
        <f t="shared" si="13"/>
      </c>
      <c r="G211" s="28">
        <f t="shared" si="18"/>
      </c>
      <c r="H211" s="28">
        <f t="shared" si="23"/>
      </c>
      <c r="I211" s="28">
        <f t="shared" si="28"/>
      </c>
      <c r="J211" s="28">
        <f t="shared" si="33"/>
      </c>
      <c r="K211" s="29">
        <f t="shared" si="38"/>
      </c>
      <c r="M211" s="15">
        <v>2227855.5067008</v>
      </c>
      <c r="N211" s="15">
        <v>2290465.7977468357</v>
      </c>
      <c r="O211" s="15">
        <v>2180575.91770152</v>
      </c>
      <c r="P211" s="15">
        <v>2213563.030434922</v>
      </c>
      <c r="Q211" s="15">
        <v>2274030.1700512</v>
      </c>
      <c r="R211" s="15">
        <v>2177546.7721652216</v>
      </c>
      <c r="S211" s="15">
        <v>2244032.162427504</v>
      </c>
      <c r="T211" s="15">
        <v>2301657.771039444</v>
      </c>
      <c r="U211" s="15">
        <v>2259957.5705303997</v>
      </c>
      <c r="V211" s="15">
        <v>2189365.0027413177</v>
      </c>
      <c r="W211" s="15">
        <v>2336433.0018263496</v>
      </c>
      <c r="X211" s="15">
        <v>2283794.963834135</v>
      </c>
      <c r="Y211" s="15">
        <v>2338914.417884</v>
      </c>
      <c r="Z211" s="15">
        <v>2325477.115031616</v>
      </c>
      <c r="AA211" s="15">
        <v>2320434.0329208</v>
      </c>
      <c r="AB211" s="15">
        <v>2274362.6958729518</v>
      </c>
      <c r="AC211" s="15">
        <v>2020119.7515408</v>
      </c>
      <c r="AD211" s="15">
        <v>1949480.339002632</v>
      </c>
      <c r="AE211" s="15">
        <v>1913624.695392441</v>
      </c>
      <c r="AF211" s="15">
        <v>1875492.1731961798</v>
      </c>
      <c r="AG211" s="15">
        <v>1881125.2291853998</v>
      </c>
      <c r="AH211" s="15">
        <v>1813139.8362597867</v>
      </c>
      <c r="AI211" s="15">
        <v>1821587.862967929</v>
      </c>
      <c r="AJ211" s="15">
        <v>1824508.744080688</v>
      </c>
      <c r="AK211" s="15">
        <v>1841420.568</v>
      </c>
      <c r="AL211" s="15">
        <v>1848599.197963659</v>
      </c>
      <c r="AM211" s="15">
        <v>1840136.0080614001</v>
      </c>
      <c r="AN211" s="15">
        <v>1941422.2944799997</v>
      </c>
      <c r="AO211" s="15">
        <v>1897070.3113808</v>
      </c>
      <c r="AP211" s="15">
        <v>1850527.909073645</v>
      </c>
      <c r="AQ211" s="15">
        <v>1852266.34608278</v>
      </c>
      <c r="AR211" s="15">
        <v>1855621.6555884718</v>
      </c>
      <c r="AS211" s="15">
        <v>1733186.9525446</v>
      </c>
      <c r="AT211" s="15">
        <v>1791635.1813702101</v>
      </c>
      <c r="AU211" s="15">
        <v>1739656.150930577</v>
      </c>
      <c r="AV211" s="15">
        <v>1736827.901317375</v>
      </c>
      <c r="AW211" s="15">
        <v>1664796.8576998</v>
      </c>
      <c r="AX211" s="15">
        <v>1691213.676522544</v>
      </c>
      <c r="AY211" s="15">
        <v>1813011.9951300002</v>
      </c>
      <c r="AZ211" s="15">
        <v>1793466.3315944362</v>
      </c>
      <c r="BA211" s="15">
        <v>1765085.636</v>
      </c>
      <c r="BB211" s="15">
        <v>1836108.079400804</v>
      </c>
      <c r="BC211" s="15">
        <v>1878579.7325563258</v>
      </c>
      <c r="BD211" s="15">
        <v>1834747.0774588801</v>
      </c>
      <c r="BE211" s="15">
        <v>1866235.7142828002</v>
      </c>
      <c r="BF211" s="15">
        <v>1886891.8628485799</v>
      </c>
      <c r="BG211" s="15">
        <v>1846251.2046042387</v>
      </c>
      <c r="BH211" s="15">
        <v>1864700.1846297118</v>
      </c>
      <c r="BI211" s="15">
        <v>1922468.3873765</v>
      </c>
      <c r="BJ211" s="15">
        <v>1902044.9473488699</v>
      </c>
      <c r="BK211" s="15">
        <v>1889168.080305149</v>
      </c>
      <c r="BL211" s="15">
        <v>1899243.68229813</v>
      </c>
      <c r="BM211" s="15">
        <v>1882820.6632867998</v>
      </c>
      <c r="BN211" s="15">
        <v>1822725.1017802611</v>
      </c>
      <c r="BO211" s="15">
        <v>1936343.1079119348</v>
      </c>
      <c r="BP211" s="15">
        <v>1895454.47945259</v>
      </c>
      <c r="BQ211" s="15">
        <v>1924379.7199999997</v>
      </c>
      <c r="BR211" s="15">
        <v>1784287.04722287</v>
      </c>
      <c r="BS211" s="15">
        <v>728659.29674</v>
      </c>
      <c r="BT211" s="15">
        <v>1738670.64588831</v>
      </c>
      <c r="BU211" s="15">
        <v>1734103.8470279998</v>
      </c>
      <c r="BV211" s="15">
        <v>1729725.5836798379</v>
      </c>
      <c r="BW211" s="15">
        <v>1683777.495007</v>
      </c>
      <c r="BX211" s="15">
        <v>1472331.8152191</v>
      </c>
      <c r="BY211" s="15">
        <v>1518300.9880255999</v>
      </c>
      <c r="BZ211" s="15">
        <v>1564366.9960546663</v>
      </c>
      <c r="CA211" s="15">
        <v>1675158.0164942422</v>
      </c>
      <c r="CB211" s="15">
        <v>1699999.989933739</v>
      </c>
      <c r="CC211" s="15">
        <v>1656999.9921321166</v>
      </c>
      <c r="CD211" s="15">
        <v>1644000.0131141387</v>
      </c>
      <c r="CE211" s="15">
        <v>1638631.0147453193</v>
      </c>
      <c r="CF211" s="15">
        <v>1639000.0153410402</v>
      </c>
      <c r="CG211" s="15">
        <v>1652350.0231165749</v>
      </c>
      <c r="CH211" s="15">
        <v>1626502.0199399875</v>
      </c>
      <c r="CI211" s="15">
        <v>1663114.9919671547</v>
      </c>
      <c r="CJ211" s="15">
        <v>1762018.0256566736</v>
      </c>
      <c r="CK211" s="15">
        <v>1742095.9963154672</v>
      </c>
      <c r="CL211" s="15">
        <v>1714667.0088899827</v>
      </c>
      <c r="CM211" s="15">
        <v>1792380.0215085603</v>
      </c>
      <c r="CN211" s="15">
        <v>1799064.9990792028</v>
      </c>
      <c r="CO211" s="15">
        <v>1786999.9958822518</v>
      </c>
      <c r="CP211" s="15">
        <v>1661956.0151043218</v>
      </c>
      <c r="CQ211" s="15">
        <v>1695200.0051639182</v>
      </c>
      <c r="CR211" s="15">
        <v>1722999.9871654934</v>
      </c>
      <c r="CS211" s="15">
        <v>1672000.0151956044</v>
      </c>
      <c r="CT211" s="15">
        <v>1682999.9729939424</v>
      </c>
      <c r="CU211" s="15">
        <v>1643000.0134623477</v>
      </c>
      <c r="CV211" s="15">
        <v>2172000.0118253236</v>
      </c>
      <c r="CW211" s="15">
        <v>1642000.0044619543</v>
      </c>
      <c r="CX211" s="15">
        <v>1633872.996503708</v>
      </c>
      <c r="CY211" s="15">
        <v>1669631.987563028</v>
      </c>
      <c r="CZ211" s="15">
        <v>764050.0004163919</v>
      </c>
      <c r="DA211" s="15">
        <v>5100.000054891503</v>
      </c>
      <c r="DB211" s="15">
        <v>1905.9999739356786</v>
      </c>
      <c r="DC211" s="8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</row>
    <row r="212" outlineLevel="4">
      <c r="A212" s="1"/>
      <c r="B212" s="4"/>
      <c r="C212" s="38" t="s">
        <v>639</v>
      </c>
      <c r="D212" s="24">
        <f t="shared" si="3"/>
      </c>
      <c r="E212" s="24">
        <f t="shared" si="8"/>
      </c>
      <c r="F212" s="24">
        <f t="shared" si="13"/>
      </c>
      <c r="G212" s="24">
        <f t="shared" si="18"/>
      </c>
      <c r="H212" s="24">
        <f t="shared" si="23"/>
      </c>
      <c r="I212" s="24">
        <f t="shared" si="28"/>
      </c>
      <c r="J212" s="24">
        <f t="shared" si="33"/>
      </c>
      <c r="K212" s="37">
        <f t="shared" si="38"/>
      </c>
      <c r="L212" s="2"/>
      <c r="M212" s="36">
        <v>10113979.509480601</v>
      </c>
      <c r="N212" s="36"/>
      <c r="O212" s="36">
        <v>10152060.04792336</v>
      </c>
      <c r="P212" s="36">
        <v>1.0305658764667537E7</v>
      </c>
      <c r="Q212" s="36">
        <v>10713261.3771368</v>
      </c>
      <c r="R212" s="36">
        <v>1.0258389563166311E7</v>
      </c>
      <c r="S212" s="36">
        <v>10569656.329181025</v>
      </c>
      <c r="T212" s="36">
        <v>10841214.262563085</v>
      </c>
      <c r="U212" s="36">
        <v>10712475.241408799</v>
      </c>
      <c r="V212" s="36">
        <v>10379501.095439207</v>
      </c>
      <c r="W212" s="36">
        <v>11074556.084934544</v>
      </c>
      <c r="X212" s="36">
        <v>11364944.61104681</v>
      </c>
      <c r="Y212" s="36">
        <v>11703882.746784801</v>
      </c>
      <c r="Z212" s="36">
        <v>11638747.706301035</v>
      </c>
      <c r="AA212" s="36">
        <v>11612512.063641602</v>
      </c>
      <c r="AB212" s="36">
        <v>11381977.36496643</v>
      </c>
      <c r="AC212" s="36">
        <v>11316495.224138999</v>
      </c>
      <c r="AD212" s="36">
        <v>10921930.306701813</v>
      </c>
      <c r="AE212" s="36">
        <v>10721049.832032546</v>
      </c>
      <c r="AF212" s="36">
        <v>10507443.054043319</v>
      </c>
      <c r="AG212" s="36">
        <v>10539015.139916999</v>
      </c>
      <c r="AH212" s="36">
        <v>1.0160908008536201E7</v>
      </c>
      <c r="AI212" s="36">
        <v>10208251.087386737</v>
      </c>
      <c r="AJ212" s="36">
        <v>10224655.766359493</v>
      </c>
      <c r="AK212" s="36">
        <v>10320136.2204</v>
      </c>
      <c r="AL212" s="36">
        <v>1.0361024767807465E7</v>
      </c>
      <c r="AM212" s="36">
        <v>10314183.058942376</v>
      </c>
      <c r="AN212" s="36">
        <v>10882217.490879999</v>
      </c>
      <c r="AO212" s="36">
        <v>10633014.814773198</v>
      </c>
      <c r="AP212" s="36">
        <v>10376435.720954621</v>
      </c>
      <c r="AQ212" s="36">
        <v>10385954.827936584</v>
      </c>
      <c r="AR212" s="36">
        <v>10404869.143653691</v>
      </c>
      <c r="AS212" s="36">
        <v>9719744.5111522</v>
      </c>
      <c r="AT212" s="36">
        <v>10047867.036051186</v>
      </c>
      <c r="AU212" s="36">
        <v>9757329.023619162</v>
      </c>
      <c r="AV212" s="36">
        <v>9733757.50682118</v>
      </c>
      <c r="AW212" s="36">
        <v>9332409.964396</v>
      </c>
      <c r="AX212" s="36">
        <v>9480699.460114934</v>
      </c>
      <c r="AY212" s="36">
        <v>10128885.02148</v>
      </c>
      <c r="AZ212" s="36">
        <v>10057453.838297457</v>
      </c>
      <c r="BA212" s="36">
        <v>9943300.4</v>
      </c>
      <c r="BB212" s="36">
        <v>10346127.917225804</v>
      </c>
      <c r="BC212" s="36">
        <v>10572698.651468826</v>
      </c>
      <c r="BD212" s="36">
        <v>10355056.153833926</v>
      </c>
      <c r="BE212" s="36">
        <v>10528987.137710402</v>
      </c>
      <c r="BF212" s="36">
        <v>10648096.478168128</v>
      </c>
      <c r="BG212" s="36">
        <v>10420741.154815063</v>
      </c>
      <c r="BH212" s="36">
        <v>10535100.162380403</v>
      </c>
      <c r="BI212" s="36">
        <v>10874178.815598501</v>
      </c>
      <c r="BJ212" s="36">
        <v>10694804.011709822</v>
      </c>
      <c r="BK212" s="36">
        <v>10629631.549192244</v>
      </c>
      <c r="BL212" s="36">
        <v>10688919.4061279</v>
      </c>
      <c r="BM212" s="36">
        <v>10679305.0923356</v>
      </c>
      <c r="BN212" s="36">
        <v>10304753.175788771</v>
      </c>
      <c r="BO212" s="36">
        <v>10928600.63932609</v>
      </c>
      <c r="BP212" s="36">
        <v>10701096.067082925</v>
      </c>
      <c r="BQ212" s="36">
        <v>10876312.359999999</v>
      </c>
      <c r="BR212" s="36">
        <v>10093249.222225908</v>
      </c>
      <c r="BS212" s="36">
        <v>8754033.625299999</v>
      </c>
      <c r="BT212" s="36">
        <v>9849140.264332926</v>
      </c>
      <c r="BU212" s="36">
        <v>9829477.2852738</v>
      </c>
      <c r="BV212" s="36">
        <v>9810732.739293085</v>
      </c>
      <c r="BW212" s="36">
        <v>9564310.202114999</v>
      </c>
      <c r="BX212" s="36">
        <v>9023548.317672858</v>
      </c>
      <c r="BY212" s="36">
        <v>9319198.2015888</v>
      </c>
      <c r="BZ212" s="36">
        <v>9594657.975802273</v>
      </c>
      <c r="CA212" s="36">
        <v>10279658.101217419</v>
      </c>
      <c r="CB212" s="36">
        <v>10128999.940022849</v>
      </c>
      <c r="CC212" s="36">
        <v>9805999.953438465</v>
      </c>
      <c r="CD212" s="36">
        <v>9734000.077647828</v>
      </c>
      <c r="CE212" s="36">
        <v>9697804.087266272</v>
      </c>
      <c r="CF212" s="36">
        <v>9446000.088414561</v>
      </c>
      <c r="CG212" s="36">
        <v>9580121.134027041</v>
      </c>
      <c r="CH212" s="36">
        <v>9425906.115556234</v>
      </c>
      <c r="CI212" s="36">
        <v>9642531.953426572</v>
      </c>
      <c r="CJ212" s="36">
        <v>9379798.136578863</v>
      </c>
      <c r="CK212" s="36">
        <v>9284751.980362749</v>
      </c>
      <c r="CL212" s="36">
        <v>9182326.047607331</v>
      </c>
      <c r="CM212" s="36">
        <v>9605837.115270047</v>
      </c>
      <c r="CN212" s="36">
        <v>9193475.995294593</v>
      </c>
      <c r="CO212" s="36">
        <v>9134999.978950404</v>
      </c>
      <c r="CP212" s="36">
        <v>8498008.077232277</v>
      </c>
      <c r="CQ212" s="36">
        <v>8661426.026384436</v>
      </c>
      <c r="CR212" s="36">
        <v>7863999.941421615</v>
      </c>
      <c r="CS212" s="36">
        <v>7630000.069343576</v>
      </c>
      <c r="CT212" s="36">
        <v>7682999.876715663</v>
      </c>
      <c r="CU212" s="36">
        <v>7025000.057561164</v>
      </c>
      <c r="CV212" s="36">
        <v>7905000.043038298</v>
      </c>
      <c r="CW212" s="36">
        <v>7379000.020051621</v>
      </c>
      <c r="CX212" s="36">
        <v>6819782.985406482</v>
      </c>
      <c r="CY212" s="36">
        <v>5592419.958342455</v>
      </c>
      <c r="CZ212" s="36">
        <v>3482211.001897735</v>
      </c>
      <c r="DA212" s="36">
        <v>1879000.0202237521</v>
      </c>
      <c r="DB212" s="36">
        <v>1254864.9828398717</v>
      </c>
      <c r="DC212" s="8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</row>
    <row r="213" outlineLevel="3">
      <c r="A213" s="1"/>
      <c r="B213" s="4"/>
      <c r="C213" s="23" t="s">
        <v>640</v>
      </c>
      <c r="D213" s="28">
        <f t="shared" si="3"/>
      </c>
      <c r="E213" s="28">
        <f t="shared" si="8"/>
      </c>
      <c r="F213" s="28">
        <f t="shared" si="13"/>
      </c>
      <c r="G213" s="28">
        <f t="shared" si="18"/>
      </c>
      <c r="H213" s="28">
        <f t="shared" si="23"/>
      </c>
      <c r="I213" s="28">
        <f t="shared" si="28"/>
      </c>
      <c r="J213" s="28">
        <f t="shared" si="33"/>
      </c>
      <c r="K213" s="29">
        <f t="shared" si="38"/>
      </c>
      <c r="M213" s="15"/>
      <c r="N213" s="15"/>
      <c r="O213" s="15">
        <v>-94955.18440954</v>
      </c>
      <c r="P213" s="15"/>
      <c r="Q213" s="15"/>
      <c r="R213" s="15">
        <v>0</v>
      </c>
      <c r="S213" s="15"/>
      <c r="T213" s="15">
        <v>0</v>
      </c>
      <c r="U213" s="15">
        <v>0</v>
      </c>
      <c r="V213" s="15"/>
      <c r="W213" s="15"/>
      <c r="X213" s="15">
        <v>-30521.719251966</v>
      </c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>
        <v>0</v>
      </c>
      <c r="BK213" s="15"/>
      <c r="BL213" s="15"/>
      <c r="BM213" s="15"/>
      <c r="BN213" s="15">
        <v>-2343.402468402</v>
      </c>
      <c r="BO213" s="15"/>
      <c r="BP213" s="15"/>
      <c r="BQ213" s="15"/>
      <c r="BR213" s="15"/>
      <c r="BS213" s="15"/>
      <c r="BT213" s="15"/>
      <c r="BU213" s="15"/>
      <c r="BV213" s="15">
        <v>0</v>
      </c>
      <c r="BW213" s="15">
        <v>0</v>
      </c>
      <c r="BX213" s="15">
        <v>0</v>
      </c>
      <c r="BY213" s="15"/>
      <c r="BZ213" s="15">
        <v>-511499.998709997</v>
      </c>
      <c r="CA213" s="15">
        <v>-488417.00480913935</v>
      </c>
      <c r="CB213" s="15">
        <v>-29999.9998223601</v>
      </c>
      <c r="CC213" s="15">
        <v>-1522999.9927683847</v>
      </c>
      <c r="CD213" s="15">
        <v>-28000.000223355164</v>
      </c>
      <c r="CE213" s="15">
        <v>-28001.00025196868</v>
      </c>
      <c r="CF213" s="15">
        <v>-28000.000262080004</v>
      </c>
      <c r="CG213" s="15">
        <v>-28185.000394311533</v>
      </c>
      <c r="CH213" s="15">
        <v>-27726.000339904953</v>
      </c>
      <c r="CI213" s="15">
        <v>-28368.99986297773</v>
      </c>
      <c r="CJ213" s="15">
        <v>-28277.000411740264</v>
      </c>
      <c r="CK213" s="15">
        <v>-28001.99994077577</v>
      </c>
      <c r="CL213" s="15">
        <v>-46813.00024270995</v>
      </c>
      <c r="CM213" s="15">
        <v>-49061.00058873201</v>
      </c>
      <c r="CN213" s="15">
        <v>-49989.99997441412</v>
      </c>
      <c r="CO213" s="15">
        <v>-49999.999884786004</v>
      </c>
      <c r="CP213" s="15">
        <v>-47530.00043196595</v>
      </c>
      <c r="CQ213" s="15">
        <v>-258559.0007876224</v>
      </c>
      <c r="CR213" s="15">
        <v>-63999.999523268474</v>
      </c>
      <c r="CS213" s="15">
        <v>-48000.00043623744</v>
      </c>
      <c r="CT213" s="15">
        <v>-48999.99921372739</v>
      </c>
      <c r="CU213" s="15">
        <v>-56000.00045885056</v>
      </c>
      <c r="CV213" s="15">
        <v>-55000.000299444204</v>
      </c>
      <c r="CW213" s="15">
        <v>-55000.00014945645</v>
      </c>
      <c r="CX213" s="15"/>
      <c r="CY213" s="15"/>
      <c r="CZ213" s="15"/>
      <c r="DA213" s="15"/>
      <c r="DB213" s="15"/>
      <c r="DC213" s="8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</row>
    <row r="214" outlineLevel="3">
      <c r="A214" s="1"/>
      <c r="B214" s="4"/>
      <c r="C214" s="38" t="s">
        <v>641</v>
      </c>
      <c r="D214" s="24">
        <f t="shared" si="3"/>
      </c>
      <c r="E214" s="24">
        <f t="shared" si="8"/>
      </c>
      <c r="F214" s="24">
        <f t="shared" si="13"/>
      </c>
      <c r="G214" s="24">
        <f t="shared" si="18"/>
      </c>
      <c r="H214" s="24">
        <f t="shared" si="23"/>
      </c>
      <c r="I214" s="24">
        <f t="shared" si="28"/>
      </c>
      <c r="J214" s="24">
        <f t="shared" si="33"/>
      </c>
      <c r="K214" s="37">
        <f t="shared" si="38"/>
      </c>
      <c r="L214" s="2"/>
      <c r="M214" s="36">
        <v>10113979.509480601</v>
      </c>
      <c r="N214" s="36"/>
      <c r="O214" s="36">
        <v>10057104.86351382</v>
      </c>
      <c r="P214" s="36">
        <v>1.0305658764667537E7</v>
      </c>
      <c r="Q214" s="36">
        <v>10713261.3771368</v>
      </c>
      <c r="R214" s="36">
        <v>1.0258389563166311E7</v>
      </c>
      <c r="S214" s="36">
        <v>10569656.329181025</v>
      </c>
      <c r="T214" s="36">
        <v>10841214.262563085</v>
      </c>
      <c r="U214" s="36">
        <v>10712475.241408799</v>
      </c>
      <c r="V214" s="36">
        <v>10379501.095439207</v>
      </c>
      <c r="W214" s="36">
        <v>11074556.084934544</v>
      </c>
      <c r="X214" s="36">
        <v>11334422.891794844</v>
      </c>
      <c r="Y214" s="36">
        <v>11703882.746784801</v>
      </c>
      <c r="Z214" s="36">
        <v>11638747.706301035</v>
      </c>
      <c r="AA214" s="36">
        <v>11612512.063641602</v>
      </c>
      <c r="AB214" s="36">
        <v>11381977.36496643</v>
      </c>
      <c r="AC214" s="36">
        <v>11316495.224138999</v>
      </c>
      <c r="AD214" s="36">
        <v>10921930.306701813</v>
      </c>
      <c r="AE214" s="36">
        <v>10721049.832032546</v>
      </c>
      <c r="AF214" s="36">
        <v>10507443.054043319</v>
      </c>
      <c r="AG214" s="36">
        <v>10539015.139916999</v>
      </c>
      <c r="AH214" s="36">
        <v>1.0160908008536201E7</v>
      </c>
      <c r="AI214" s="36">
        <v>10208251.087386737</v>
      </c>
      <c r="AJ214" s="36">
        <v>10224655.766359493</v>
      </c>
      <c r="AK214" s="36">
        <v>10320136.2204</v>
      </c>
      <c r="AL214" s="36">
        <v>1.0361024767807465E7</v>
      </c>
      <c r="AM214" s="36">
        <v>10314183.058942376</v>
      </c>
      <c r="AN214" s="36">
        <v>10882217.490879999</v>
      </c>
      <c r="AO214" s="36">
        <v>10633014.814773198</v>
      </c>
      <c r="AP214" s="36">
        <v>10376435.720954621</v>
      </c>
      <c r="AQ214" s="36">
        <v>10385954.827936584</v>
      </c>
      <c r="AR214" s="36">
        <v>10404869.143653691</v>
      </c>
      <c r="AS214" s="36">
        <v>9719744.5111522</v>
      </c>
      <c r="AT214" s="36">
        <v>10047867.036051186</v>
      </c>
      <c r="AU214" s="36">
        <v>9757329.023619162</v>
      </c>
      <c r="AV214" s="36">
        <v>9733757.50682118</v>
      </c>
      <c r="AW214" s="36">
        <v>9332409.964396</v>
      </c>
      <c r="AX214" s="36">
        <v>9480699.460114934</v>
      </c>
      <c r="AY214" s="36">
        <v>10128885.02148</v>
      </c>
      <c r="AZ214" s="36">
        <v>10057453.838297457</v>
      </c>
      <c r="BA214" s="36">
        <v>9943300.4</v>
      </c>
      <c r="BB214" s="36">
        <v>10346127.917225804</v>
      </c>
      <c r="BC214" s="36">
        <v>10572698.651468826</v>
      </c>
      <c r="BD214" s="36">
        <v>10355056.153833926</v>
      </c>
      <c r="BE214" s="36">
        <v>10528987.137710402</v>
      </c>
      <c r="BF214" s="36">
        <v>10648096.478168128</v>
      </c>
      <c r="BG214" s="36">
        <v>10420741.154815063</v>
      </c>
      <c r="BH214" s="36">
        <v>10535100.162380403</v>
      </c>
      <c r="BI214" s="36">
        <v>10874178.815598501</v>
      </c>
      <c r="BJ214" s="36">
        <v>10694804.011709822</v>
      </c>
      <c r="BK214" s="36">
        <v>10629631.549192244</v>
      </c>
      <c r="BL214" s="36">
        <v>10688919.4061279</v>
      </c>
      <c r="BM214" s="36">
        <v>10679305.0923356</v>
      </c>
      <c r="BN214" s="36">
        <v>10302409.773320368</v>
      </c>
      <c r="BO214" s="36">
        <v>10928600.63932609</v>
      </c>
      <c r="BP214" s="36">
        <v>10701096.067082925</v>
      </c>
      <c r="BQ214" s="36">
        <v>10876312.359999999</v>
      </c>
      <c r="BR214" s="36">
        <v>10093249.222225908</v>
      </c>
      <c r="BS214" s="36">
        <v>8754033.625299999</v>
      </c>
      <c r="BT214" s="36">
        <v>9849140.264332926</v>
      </c>
      <c r="BU214" s="36">
        <v>9829477.2852738</v>
      </c>
      <c r="BV214" s="36">
        <v>9810732.739293085</v>
      </c>
      <c r="BW214" s="36">
        <v>9564310.202114999</v>
      </c>
      <c r="BX214" s="36">
        <v>9023548.317672858</v>
      </c>
      <c r="BY214" s="36">
        <v>9319198.2015888</v>
      </c>
      <c r="BZ214" s="36">
        <v>9083157.977092275</v>
      </c>
      <c r="CA214" s="36">
        <v>9791241.09640828</v>
      </c>
      <c r="CB214" s="36">
        <v>10098999.940200487</v>
      </c>
      <c r="CC214" s="36">
        <v>8282999.960670079</v>
      </c>
      <c r="CD214" s="36">
        <v>9706000.07742447</v>
      </c>
      <c r="CE214" s="36">
        <v>9669803.087014301</v>
      </c>
      <c r="CF214" s="36">
        <v>9418000.088152481</v>
      </c>
      <c r="CG214" s="36">
        <v>9551936.133632731</v>
      </c>
      <c r="CH214" s="36">
        <v>9398180.11521633</v>
      </c>
      <c r="CI214" s="36">
        <v>9614162.953563593</v>
      </c>
      <c r="CJ214" s="36">
        <v>9351521.136167122</v>
      </c>
      <c r="CK214" s="36">
        <v>9256749.980421973</v>
      </c>
      <c r="CL214" s="36">
        <v>9135513.04736462</v>
      </c>
      <c r="CM214" s="36">
        <v>9556776.114681313</v>
      </c>
      <c r="CN214" s="36">
        <v>9143485.995320179</v>
      </c>
      <c r="CO214" s="36">
        <v>9084999.979065616</v>
      </c>
      <c r="CP214" s="36">
        <v>8450478.076800311</v>
      </c>
      <c r="CQ214" s="36">
        <v>8402867.025596814</v>
      </c>
      <c r="CR214" s="36">
        <v>7799999.941898346</v>
      </c>
      <c r="CS214" s="36">
        <v>7582000.068907339</v>
      </c>
      <c r="CT214" s="36">
        <v>7633999.877501936</v>
      </c>
      <c r="CU214" s="36">
        <v>6969000.057102313</v>
      </c>
      <c r="CV214" s="36">
        <v>7850000.042738854</v>
      </c>
      <c r="CW214" s="36">
        <v>7324000.019902163</v>
      </c>
      <c r="CX214" s="36">
        <v>6819782.985406482</v>
      </c>
      <c r="CY214" s="36">
        <v>5592419.958342455</v>
      </c>
      <c r="CZ214" s="36">
        <v>3482211.001897735</v>
      </c>
      <c r="DA214" s="36">
        <v>1879000.0202237521</v>
      </c>
      <c r="DB214" s="36">
        <v>1254864.9828398717</v>
      </c>
      <c r="DC214" s="8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</row>
    <row r="215" outlineLevel="2">
      <c r="A215" s="1"/>
      <c r="B215" s="4"/>
      <c r="C215" s="23" t="s">
        <v>642</v>
      </c>
      <c r="D215" s="28">
        <f t="shared" si="3"/>
      </c>
      <c r="E215" s="28">
        <f t="shared" si="8"/>
      </c>
      <c r="F215" s="28">
        <f t="shared" si="13"/>
      </c>
      <c r="G215" s="28">
        <f t="shared" si="18"/>
      </c>
      <c r="H215" s="28">
        <f t="shared" si="23"/>
      </c>
      <c r="I215" s="28">
        <f t="shared" si="28"/>
      </c>
      <c r="J215" s="28">
        <f t="shared" si="33"/>
      </c>
      <c r="K215" s="29">
        <f t="shared" si="38"/>
      </c>
      <c r="M215" s="15">
        <v>117776834.493968397</v>
      </c>
      <c r="N215" s="15">
        <v>105876675.22968854</v>
      </c>
      <c r="O215" s="15">
        <v>96134012.558764324</v>
      </c>
      <c r="P215" s="15">
        <v>102800594.123154983</v>
      </c>
      <c r="Q215" s="15">
        <v>101817220.715676799</v>
      </c>
      <c r="R215" s="15">
        <v>83580263.979670912</v>
      </c>
      <c r="S215" s="15">
        <v>81630504.550521851</v>
      </c>
      <c r="T215" s="15">
        <v>91325718.4165259</v>
      </c>
      <c r="U215" s="15">
        <v>8.458558540988159E7</v>
      </c>
      <c r="V215" s="15">
        <v>65272564.398554429</v>
      </c>
      <c r="W215" s="15">
        <v>62170555.118803151</v>
      </c>
      <c r="X215" s="15">
        <v>71378698.107079327</v>
      </c>
      <c r="Y215" s="15">
        <v>68179542.180666402</v>
      </c>
      <c r="Z215" s="15">
        <v>65054507.002660617</v>
      </c>
      <c r="AA215" s="15">
        <v>61435298.703826807</v>
      </c>
      <c r="AB215" s="15">
        <v>58419654.536588147</v>
      </c>
      <c r="AC215" s="15">
        <v>56424196.264888898</v>
      </c>
      <c r="AD215" s="15">
        <v>52386726.039781496</v>
      </c>
      <c r="AE215" s="15">
        <v>48961228.266555391</v>
      </c>
      <c r="AF215" s="15">
        <v>46121695.909393102</v>
      </c>
      <c r="AG215" s="15">
        <v>44261449.564252801</v>
      </c>
      <c r="AH215" s="15">
        <v>41268417.80425331</v>
      </c>
      <c r="AI215" s="15">
        <v>40285658.859830789</v>
      </c>
      <c r="AJ215" s="15">
        <v>46582267.09677615</v>
      </c>
      <c r="AK215" s="15">
        <v>44477745.512199998</v>
      </c>
      <c r="AL215" s="15">
        <v>41945573.147389665</v>
      </c>
      <c r="AM215" s="15">
        <v>38871890.352127448</v>
      </c>
      <c r="AN215" s="15">
        <v>45675307.751999989</v>
      </c>
      <c r="AO215" s="15">
        <v>40598175.8868974</v>
      </c>
      <c r="AP215" s="15">
        <v>37296464.205195703</v>
      </c>
      <c r="AQ215" s="15">
        <v>34371054.415325426</v>
      </c>
      <c r="AR215" s="15">
        <v>38233238.737538263</v>
      </c>
      <c r="AS215" s="15">
        <v>32087771.6436214</v>
      </c>
      <c r="AT215" s="15">
        <v>30972615.364529137</v>
      </c>
      <c r="AU215" s="15">
        <v>27085890.069642652</v>
      </c>
      <c r="AV215" s="15">
        <v>29577876.395435076</v>
      </c>
      <c r="AW215" s="15">
        <v>25626236.405370399</v>
      </c>
      <c r="AX215" s="15">
        <v>24699440.353243116</v>
      </c>
      <c r="AY215" s="15">
        <v>23952737.221260004</v>
      </c>
      <c r="AZ215" s="15">
        <v>24991026.530105185</v>
      </c>
      <c r="BA215" s="15">
        <v>21485811.267999999</v>
      </c>
      <c r="BB215" s="15">
        <v>20490034.411677729</v>
      </c>
      <c r="BC215" s="15">
        <v>18373779.36893934</v>
      </c>
      <c r="BD215" s="15">
        <v>18600857.391164415</v>
      </c>
      <c r="BE215" s="15">
        <v>16856386.382937603</v>
      </c>
      <c r="BF215" s="15">
        <v>16015607.651823524</v>
      </c>
      <c r="BG215" s="15">
        <v>13956291.473271713</v>
      </c>
      <c r="BH215" s="15">
        <v>14980728.431406625</v>
      </c>
      <c r="BI215" s="15">
        <v>13774429.901559502</v>
      </c>
      <c r="BJ215" s="15">
        <v>12517566.890384041</v>
      </c>
      <c r="BK215" s="15">
        <v>6619335.467982943</v>
      </c>
      <c r="BL215" s="15">
        <v>12060609.96889329</v>
      </c>
      <c r="BM215" s="15">
        <v>10786578.7959776</v>
      </c>
      <c r="BN215" s="15">
        <v>9513693.156508036</v>
      </c>
      <c r="BO215" s="15">
        <v>9031628.53878721</v>
      </c>
      <c r="BP215" s="15">
        <v>1.0263907038833281E7</v>
      </c>
      <c r="BQ215" s="15">
        <v>9182685.18</v>
      </c>
      <c r="BR215" s="15">
        <v>7218060.376383601</v>
      </c>
      <c r="BS215" s="15">
        <v>5518145.0531</v>
      </c>
      <c r="BT215" s="15">
        <v>6748738.535598402</v>
      </c>
      <c r="BU215" s="15">
        <v>5684379.659334599</v>
      </c>
      <c r="BV215" s="15">
        <v>4655559.2480332665</v>
      </c>
      <c r="BW215" s="15">
        <v>3611094.259005</v>
      </c>
      <c r="BX215" s="15">
        <v>5056906.37295492</v>
      </c>
      <c r="BY215" s="15">
        <v>5176775.2455611</v>
      </c>
      <c r="BZ215" s="15">
        <v>5294139.986648179</v>
      </c>
      <c r="CA215" s="15">
        <v>4999255.049224564</v>
      </c>
      <c r="CB215" s="15">
        <v>6861999.959367833</v>
      </c>
      <c r="CC215" s="15">
        <v>6748999.967953926</v>
      </c>
      <c r="CD215" s="15">
        <v>5644000.045022019</v>
      </c>
      <c r="CE215" s="15">
        <v>4697307.042268999</v>
      </c>
      <c r="CF215" s="15">
        <v>6527000.06109272</v>
      </c>
      <c r="CG215" s="15">
        <v>4197409.058722255</v>
      </c>
      <c r="CH215" s="15">
        <v>5110228.062648483</v>
      </c>
      <c r="CI215" s="15">
        <v>4224753.979594438</v>
      </c>
      <c r="CJ215" s="15">
        <v>5401637.07865302</v>
      </c>
      <c r="CK215" s="15">
        <v>4354515.9907901995</v>
      </c>
      <c r="CL215" s="15">
        <v>3287901.0170466816</v>
      </c>
      <c r="CM215" s="15">
        <v>2666513.0319981566</v>
      </c>
      <c r="CN215" s="15">
        <v>811790.9995845091</v>
      </c>
      <c r="CO215" s="15">
        <v>3593999.9917184175</v>
      </c>
      <c r="CP215" s="15">
        <v>2691135.024457789</v>
      </c>
      <c r="CQ215" s="15">
        <v>2057547.0062676994</v>
      </c>
      <c r="CR215" s="15">
        <v>2090999.9844242872</v>
      </c>
      <c r="CS215" s="15">
        <v>2090000.0189945055</v>
      </c>
      <c r="CT215" s="15">
        <v>1630999.9738283544</v>
      </c>
      <c r="CU215" s="15">
        <v>1154000.0094555991</v>
      </c>
      <c r="CV215" s="15">
        <v>763000.0041541078</v>
      </c>
      <c r="CW215" s="15">
        <v>1175000.003192933</v>
      </c>
      <c r="CX215" s="15">
        <v>1072711.997704525</v>
      </c>
      <c r="CY215" s="15">
        <v>2323109.9826953164</v>
      </c>
      <c r="CZ215" s="15">
        <v>1001098.0005455783</v>
      </c>
      <c r="DA215" s="15">
        <v>748800.0080593643</v>
      </c>
      <c r="DB215" s="15">
        <v>727981.9900449334</v>
      </c>
      <c r="DC215" s="8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</row>
    <row r="216" outlineLevel="2">
      <c r="A216" s="1"/>
      <c r="B216" s="4"/>
      <c r="C216" s="23" t="s">
        <v>643</v>
      </c>
      <c r="D216" s="28">
        <f t="shared" si="3"/>
      </c>
      <c r="E216" s="28">
        <f t="shared" si="8"/>
      </c>
      <c r="F216" s="28">
        <f t="shared" si="13"/>
      </c>
      <c r="G216" s="28">
        <f t="shared" si="18"/>
      </c>
      <c r="H216" s="28">
        <f t="shared" si="23"/>
      </c>
      <c r="I216" s="28">
        <f t="shared" si="28"/>
      </c>
      <c r="J216" s="28">
        <f t="shared" si="33"/>
      </c>
      <c r="K216" s="29">
        <f t="shared" si="38"/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8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</row>
    <row r="217" outlineLevel="3">
      <c r="A217" s="1"/>
      <c r="B217" s="4"/>
      <c r="C217" s="23" t="s">
        <v>644</v>
      </c>
      <c r="D217" s="28">
        <f t="shared" si="3"/>
      </c>
      <c r="E217" s="28">
        <f t="shared" si="8"/>
      </c>
      <c r="F217" s="28">
        <f t="shared" si="13"/>
      </c>
      <c r="G217" s="28">
        <f t="shared" si="18"/>
      </c>
      <c r="H217" s="28">
        <f t="shared" si="23"/>
      </c>
      <c r="I217" s="28">
        <f t="shared" si="28"/>
      </c>
      <c r="J217" s="28">
        <f t="shared" si="33"/>
      </c>
      <c r="K217" s="29">
        <f t="shared" si="38"/>
      </c>
      <c r="M217" s="15"/>
      <c r="N217" s="15">
        <v>9844863.060064137</v>
      </c>
      <c r="O217" s="15">
        <v>0</v>
      </c>
      <c r="P217" s="15"/>
      <c r="Q217" s="15"/>
      <c r="R217" s="15">
        <v>10232691.668458698</v>
      </c>
      <c r="S217" s="15">
        <v>757495.0422146001</v>
      </c>
      <c r="T217" s="15"/>
      <c r="U217" s="15"/>
      <c r="V217" s="15">
        <v>1107520.817191974</v>
      </c>
      <c r="W217" s="15">
        <v>1586098.080694939</v>
      </c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8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</row>
    <row r="218" outlineLevel="3">
      <c r="A218" s="1"/>
      <c r="B218" s="4"/>
      <c r="C218" s="23" t="s">
        <v>645</v>
      </c>
      <c r="D218" s="28">
        <f t="shared" si="3"/>
      </c>
      <c r="E218" s="28">
        <f t="shared" si="8"/>
      </c>
      <c r="F218" s="28">
        <f t="shared" si="13"/>
      </c>
      <c r="G218" s="28">
        <f t="shared" si="18"/>
      </c>
      <c r="H218" s="28">
        <f t="shared" si="23"/>
      </c>
      <c r="I218" s="28">
        <f t="shared" si="28"/>
      </c>
      <c r="J218" s="28">
        <f t="shared" si="33"/>
      </c>
      <c r="K218" s="29">
        <f t="shared" si="38"/>
      </c>
      <c r="M218" s="15"/>
      <c r="N218" s="15"/>
      <c r="O218" s="15">
        <v>9564039.604399981</v>
      </c>
      <c r="P218" s="15"/>
      <c r="Q218" s="15"/>
      <c r="R218" s="15"/>
      <c r="S218" s="15">
        <v>9989530.499607289</v>
      </c>
      <c r="T218" s="15"/>
      <c r="U218" s="15"/>
      <c r="V218" s="15">
        <v>9827605.297311101</v>
      </c>
      <c r="W218" s="15">
        <v>10485152.350114699</v>
      </c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>
        <v>4161936.544266347</v>
      </c>
      <c r="BL218" s="15"/>
      <c r="BM218" s="15"/>
      <c r="BN218" s="15"/>
      <c r="BO218" s="15"/>
      <c r="BP218" s="15">
        <v>-317772.384261255</v>
      </c>
      <c r="BQ218" s="15"/>
      <c r="BR218" s="15"/>
      <c r="BS218" s="15"/>
      <c r="BT218" s="15"/>
      <c r="BU218" s="15"/>
      <c r="BV218" s="15"/>
      <c r="BW218" s="15"/>
      <c r="BX218" s="15"/>
      <c r="BY218" s="15"/>
      <c r="BZ218" s="15">
        <v>-3844.99999030291</v>
      </c>
      <c r="CA218" s="15">
        <v>15422.000151850872</v>
      </c>
      <c r="CB218" s="15"/>
      <c r="CC218" s="15">
        <v>20999.99990028633</v>
      </c>
      <c r="CD218" s="15"/>
      <c r="CE218" s="15">
        <v>13648.000122812347</v>
      </c>
      <c r="CF218" s="15"/>
      <c r="CG218" s="15">
        <v>3578.0000500566493</v>
      </c>
      <c r="CH218" s="15">
        <v>15166.000185926514</v>
      </c>
      <c r="CI218" s="15">
        <v>3601.9999826023395</v>
      </c>
      <c r="CJ218" s="15">
        <v>1012.0000147356915</v>
      </c>
      <c r="CK218" s="15"/>
      <c r="CL218" s="15"/>
      <c r="CM218" s="15"/>
      <c r="CN218" s="15">
        <v>3339648.998290701</v>
      </c>
      <c r="CO218" s="15"/>
      <c r="CP218" s="15">
        <v>-117.00000106332878</v>
      </c>
      <c r="CQ218" s="15"/>
      <c r="CR218" s="15">
        <v>631999.9952922763</v>
      </c>
      <c r="CS218" s="15"/>
      <c r="CT218" s="15"/>
      <c r="CU218" s="15">
        <v>475000.00389203604</v>
      </c>
      <c r="CV218" s="15">
        <v>-8000.00004355552</v>
      </c>
      <c r="CW218" s="15">
        <v>-6000.00001630434</v>
      </c>
      <c r="CX218" s="15"/>
      <c r="CY218" s="15">
        <v>-2160.9999839028624</v>
      </c>
      <c r="CZ218" s="15">
        <v>418465.000228055</v>
      </c>
      <c r="DA218" s="15"/>
      <c r="DB218" s="15">
        <v>151305.99793090863</v>
      </c>
      <c r="DC218" s="8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</row>
    <row r="219" outlineLevel="3">
      <c r="A219" s="1"/>
      <c r="B219" s="4"/>
      <c r="C219" s="23" t="s">
        <v>646</v>
      </c>
      <c r="D219" s="28">
        <f t="shared" si="3"/>
      </c>
      <c r="E219" s="28">
        <f t="shared" si="8"/>
      </c>
      <c r="F219" s="28">
        <f t="shared" si="13"/>
      </c>
      <c r="G219" s="28">
        <f t="shared" si="18"/>
      </c>
      <c r="H219" s="28">
        <f t="shared" si="23"/>
      </c>
      <c r="I219" s="28">
        <f t="shared" si="28"/>
      </c>
      <c r="J219" s="28">
        <f t="shared" si="33"/>
      </c>
      <c r="K219" s="29">
        <f t="shared" si="38"/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>
        <v>-340969.999624362</v>
      </c>
      <c r="BK219" s="15">
        <v>-264057.78723089496</v>
      </c>
      <c r="BL219" s="15">
        <v>-307366.56975906</v>
      </c>
      <c r="BM219" s="15"/>
      <c r="BN219" s="15">
        <v>-182850.001553382</v>
      </c>
      <c r="BO219" s="15">
        <v>-397698.388205235</v>
      </c>
      <c r="BP219" s="15">
        <v>1524.784315635</v>
      </c>
      <c r="BQ219" s="15">
        <v>-226067.55999999997</v>
      </c>
      <c r="BR219" s="15">
        <v>-120643.65006262898</v>
      </c>
      <c r="BS219" s="15">
        <v>-32041.25088</v>
      </c>
      <c r="BT219" s="15">
        <v>-74455.48834398</v>
      </c>
      <c r="BU219" s="15">
        <v>-55214.671566599995</v>
      </c>
      <c r="BV219" s="15">
        <v>-39695.700144596005</v>
      </c>
      <c r="BW219" s="15"/>
      <c r="BX219" s="15">
        <v>104075.786784112</v>
      </c>
      <c r="BY219" s="15">
        <v>14645.647643299999</v>
      </c>
      <c r="BZ219" s="15">
        <v>-49104.999876157184</v>
      </c>
      <c r="CA219" s="15">
        <v>-223303.00219872617</v>
      </c>
      <c r="CB219" s="15"/>
      <c r="CC219" s="15">
        <v>-32999.99984330709</v>
      </c>
      <c r="CD219" s="15"/>
      <c r="CE219" s="15">
        <v>-18717.00016842605</v>
      </c>
      <c r="CF219" s="15"/>
      <c r="CG219" s="15">
        <v>-35170.00049203252</v>
      </c>
      <c r="CH219" s="15">
        <v>6738.00008260404</v>
      </c>
      <c r="CI219" s="15">
        <v>-35399.999829017994</v>
      </c>
      <c r="CJ219" s="15">
        <v>-33833.00049264097</v>
      </c>
      <c r="CK219" s="15">
        <v>-19540.99995867079</v>
      </c>
      <c r="CL219" s="15">
        <v>-7857.000040735953</v>
      </c>
      <c r="CM219" s="15">
        <v>-82571.000990852</v>
      </c>
      <c r="CN219" s="15">
        <v>-86683.9999556334</v>
      </c>
      <c r="CO219" s="15">
        <v>-69999.9998387004</v>
      </c>
      <c r="CP219" s="15">
        <v>8830.000080249512</v>
      </c>
      <c r="CQ219" s="15">
        <v>1583.0000048221348</v>
      </c>
      <c r="CR219" s="15">
        <v>-21999.99983612354</v>
      </c>
      <c r="CS219" s="15">
        <v>7000.00006361796</v>
      </c>
      <c r="CT219" s="15"/>
      <c r="CU219" s="15">
        <v>22000.00018026272</v>
      </c>
      <c r="CV219" s="15">
        <v>25000.000136111</v>
      </c>
      <c r="CW219" s="15">
        <v>27000.00007336953</v>
      </c>
      <c r="CX219" s="15">
        <v>35140.999924802476</v>
      </c>
      <c r="CY219" s="15">
        <v>-8406.999937376846</v>
      </c>
      <c r="CZ219" s="15">
        <v>-34774.000018951134</v>
      </c>
      <c r="DA219" s="15">
        <v>-22500.0002421684</v>
      </c>
      <c r="DB219" s="15">
        <v>-3130.999957183951</v>
      </c>
      <c r="DC219" s="8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</row>
    <row r="220" outlineLevel="3">
      <c r="A220" s="1"/>
      <c r="B220" s="4"/>
      <c r="C220" s="23" t="s">
        <v>647</v>
      </c>
      <c r="D220" s="28">
        <f t="shared" si="3"/>
      </c>
      <c r="E220" s="28">
        <f t="shared" si="8"/>
      </c>
      <c r="F220" s="28">
        <f t="shared" si="13"/>
      </c>
      <c r="G220" s="28">
        <f t="shared" si="18"/>
      </c>
      <c r="H220" s="28">
        <f t="shared" si="23"/>
      </c>
      <c r="I220" s="28">
        <f t="shared" si="28"/>
      </c>
      <c r="J220" s="28">
        <f t="shared" si="33"/>
      </c>
      <c r="K220" s="29">
        <f t="shared" si="38"/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>
        <v>9105.48533688</v>
      </c>
      <c r="BK220" s="15">
        <v>11284.432054650999</v>
      </c>
      <c r="BL220" s="15"/>
      <c r="BM220" s="15"/>
      <c r="BN220" s="15">
        <v>-40152.606363217004</v>
      </c>
      <c r="BO220" s="15">
        <v>6520.408539540001</v>
      </c>
      <c r="BP220" s="15"/>
      <c r="BQ220" s="15">
        <v>3776.3149999999996</v>
      </c>
      <c r="BR220" s="15">
        <v>16634.669699628997</v>
      </c>
      <c r="BS220" s="15">
        <v>30418.58044</v>
      </c>
      <c r="BT220" s="15">
        <v>12567.52009722</v>
      </c>
      <c r="BU220" s="15">
        <v>14176.3598928</v>
      </c>
      <c r="BV220" s="15">
        <v>15425.936188842</v>
      </c>
      <c r="BW220" s="15"/>
      <c r="BX220" s="15">
        <v>5222.377121544</v>
      </c>
      <c r="BY220" s="15">
        <v>-8745.9874619</v>
      </c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8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</row>
    <row r="221" outlineLevel="3">
      <c r="A221" s="1"/>
      <c r="B221" s="4"/>
      <c r="C221" s="38" t="s">
        <v>648</v>
      </c>
      <c r="D221" s="24">
        <f t="shared" si="3"/>
      </c>
      <c r="E221" s="24">
        <f t="shared" si="8"/>
      </c>
      <c r="F221" s="24">
        <f t="shared" si="13"/>
      </c>
      <c r="G221" s="24">
        <f t="shared" si="18"/>
      </c>
      <c r="H221" s="24">
        <f t="shared" si="23"/>
      </c>
      <c r="I221" s="24">
        <f t="shared" si="28"/>
      </c>
      <c r="J221" s="24">
        <f t="shared" si="33"/>
      </c>
      <c r="K221" s="37">
        <f t="shared" si="38"/>
      </c>
      <c r="L221" s="2"/>
      <c r="M221" s="36"/>
      <c r="N221" s="36"/>
      <c r="O221" s="36">
        <v>9564039.604399981</v>
      </c>
      <c r="P221" s="36"/>
      <c r="Q221" s="36"/>
      <c r="R221" s="36">
        <v>10232691.668458698</v>
      </c>
      <c r="S221" s="36">
        <v>10747025.541821888</v>
      </c>
      <c r="T221" s="36"/>
      <c r="U221" s="36"/>
      <c r="V221" s="36">
        <v>10935126.114503076</v>
      </c>
      <c r="W221" s="36">
        <v>12071250.430809639</v>
      </c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>
        <v>-331864.51428748196</v>
      </c>
      <c r="BK221" s="36">
        <v>3909163.1890901034</v>
      </c>
      <c r="BL221" s="36">
        <v>-307366.56975906</v>
      </c>
      <c r="BM221" s="36"/>
      <c r="BN221" s="36">
        <v>-223002.607916599</v>
      </c>
      <c r="BO221" s="36">
        <v>-391177.979665695</v>
      </c>
      <c r="BP221" s="36">
        <v>-316247.59994562</v>
      </c>
      <c r="BQ221" s="36">
        <v>-222291.24499999997</v>
      </c>
      <c r="BR221" s="36">
        <v>-104008.980363</v>
      </c>
      <c r="BS221" s="36">
        <v>-1622.6704399999999</v>
      </c>
      <c r="BT221" s="36">
        <v>-61887.96824675999</v>
      </c>
      <c r="BU221" s="36">
        <v>-41038.3116738</v>
      </c>
      <c r="BV221" s="36">
        <v>-24269.763955754002</v>
      </c>
      <c r="BW221" s="36"/>
      <c r="BX221" s="36">
        <v>109298.16390565601</v>
      </c>
      <c r="BY221" s="36">
        <v>5899.6601814000005</v>
      </c>
      <c r="BZ221" s="36">
        <v>-52949.9998664601</v>
      </c>
      <c r="CA221" s="36">
        <v>-207881.00204687534</v>
      </c>
      <c r="CB221" s="36">
        <v>-210999.99875059936</v>
      </c>
      <c r="CC221" s="36">
        <v>-11999.999943020759</v>
      </c>
      <c r="CD221" s="36">
        <v>-5000.000039884851</v>
      </c>
      <c r="CE221" s="36">
        <v>-5069.0000456137</v>
      </c>
      <c r="CF221" s="36">
        <v>31000.000290160002</v>
      </c>
      <c r="CG221" s="36">
        <v>-31592.00044197587</v>
      </c>
      <c r="CH221" s="36">
        <v>21904.000268530555</v>
      </c>
      <c r="CI221" s="36">
        <v>-31797.99984641566</v>
      </c>
      <c r="CJ221" s="36">
        <v>-32821.00047790527</v>
      </c>
      <c r="CK221" s="36">
        <v>-19540.99995867079</v>
      </c>
      <c r="CL221" s="36">
        <v>-7857.000040735953</v>
      </c>
      <c r="CM221" s="36">
        <v>-82571.000990852</v>
      </c>
      <c r="CN221" s="36">
        <v>3252964.998335067</v>
      </c>
      <c r="CO221" s="36">
        <v>-69999.9998387004</v>
      </c>
      <c r="CP221" s="36">
        <v>8713.000079186184</v>
      </c>
      <c r="CQ221" s="36">
        <v>1583.0000048221348</v>
      </c>
      <c r="CR221" s="36">
        <v>609999.9954561527</v>
      </c>
      <c r="CS221" s="36">
        <v>7000.00006361796</v>
      </c>
      <c r="CT221" s="36"/>
      <c r="CU221" s="36">
        <v>497000.0040722987</v>
      </c>
      <c r="CV221" s="36">
        <v>17000.00009255548</v>
      </c>
      <c r="CW221" s="36">
        <v>21000.00005706519</v>
      </c>
      <c r="CX221" s="36">
        <v>35140.999924802476</v>
      </c>
      <c r="CY221" s="36">
        <v>-10567.999921279708</v>
      </c>
      <c r="CZ221" s="36">
        <v>383691.00020910386</v>
      </c>
      <c r="DA221" s="36">
        <v>-22500.0002421684</v>
      </c>
      <c r="DB221" s="36">
        <v>148174.99797372468</v>
      </c>
      <c r="DC221" s="8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</row>
    <row r="222" outlineLevel="2">
      <c r="A222" s="1"/>
      <c r="B222" s="4"/>
      <c r="C222" s="23" t="s">
        <v>649</v>
      </c>
      <c r="D222" s="28">
        <f t="shared" si="3"/>
      </c>
      <c r="E222" s="28">
        <f t="shared" si="8"/>
      </c>
      <c r="F222" s="28">
        <f t="shared" si="13"/>
      </c>
      <c r="G222" s="28">
        <f t="shared" si="18"/>
      </c>
      <c r="H222" s="28">
        <f t="shared" si="23"/>
      </c>
      <c r="I222" s="28">
        <f t="shared" si="28"/>
      </c>
      <c r="J222" s="28">
        <f t="shared" si="33"/>
      </c>
      <c r="K222" s="29">
        <f t="shared" si="38"/>
      </c>
      <c r="M222" s="15">
        <v>1177016.1858299999</v>
      </c>
      <c r="N222" s="15">
        <v>29185.508435703996</v>
      </c>
      <c r="O222" s="15">
        <v>785060.3423913601</v>
      </c>
      <c r="P222" s="15">
        <v>339846.82569661</v>
      </c>
      <c r="Q222" s="15">
        <v>-921449.4799944</v>
      </c>
      <c r="R222" s="15">
        <v>268517.14493246994</v>
      </c>
      <c r="S222" s="15">
        <v>-570720.4235168</v>
      </c>
      <c r="T222" s="15">
        <v>-799198.576913292</v>
      </c>
      <c r="U222" s="15">
        <v>-668420.3870208</v>
      </c>
      <c r="V222" s="15">
        <v>-108004.83200472599</v>
      </c>
      <c r="W222" s="15">
        <v>-1193255.7256077358</v>
      </c>
      <c r="X222" s="15">
        <v>-1663165.3805816849</v>
      </c>
      <c r="Y222" s="15">
        <v>-2261153.4544544</v>
      </c>
      <c r="Z222" s="15">
        <v>-2129996.4092621277</v>
      </c>
      <c r="AA222" s="15">
        <v>-2099699.349304</v>
      </c>
      <c r="AB222" s="15">
        <v>-1699717.3822175278</v>
      </c>
      <c r="AC222" s="15">
        <v>-1960341.3122622</v>
      </c>
      <c r="AD222" s="15">
        <v>-1462254.1815870963</v>
      </c>
      <c r="AE222" s="15">
        <v>-1248502.8040774951</v>
      </c>
      <c r="AF222" s="15">
        <v>-828007.2552684239</v>
      </c>
      <c r="AG222" s="15">
        <v>-920477.4724705999</v>
      </c>
      <c r="AH222" s="15">
        <v>-343663.719483318</v>
      </c>
      <c r="AI222" s="15">
        <v>-238883.46480594002</v>
      </c>
      <c r="AJ222" s="15">
        <v>-347437.130810023</v>
      </c>
      <c r="AK222" s="15">
        <v>-505180.83019999997</v>
      </c>
      <c r="AL222" s="15">
        <v>-596852.747233209</v>
      </c>
      <c r="AM222" s="15">
        <v>-492830.46851753</v>
      </c>
      <c r="AN222" s="15">
        <v>-1186148.7901599999</v>
      </c>
      <c r="AO222" s="15">
        <v>-906863.9971642</v>
      </c>
      <c r="AP222" s="15">
        <v>-630937.150374555</v>
      </c>
      <c r="AQ222" s="15">
        <v>-602138.195306511</v>
      </c>
      <c r="AR222" s="15">
        <v>-649826.4810285079</v>
      </c>
      <c r="AS222" s="15">
        <v>51248.1233278</v>
      </c>
      <c r="AT222" s="15">
        <v>-166169.81358549002</v>
      </c>
      <c r="AU222" s="15">
        <v>151139.233415778</v>
      </c>
      <c r="AV222" s="15">
        <v>162737.99759684797</v>
      </c>
      <c r="AW222" s="15">
        <v>348160.1252259</v>
      </c>
      <c r="AX222" s="15">
        <v>394671.23136361793</v>
      </c>
      <c r="AY222" s="15">
        <v>123610.57593</v>
      </c>
      <c r="AZ222" s="15">
        <v>768413.068570858</v>
      </c>
      <c r="BA222" s="15">
        <v>812132.922</v>
      </c>
      <c r="BB222" s="15">
        <v>553525.347158036</v>
      </c>
      <c r="BC222" s="15">
        <v>452172.040438806</v>
      </c>
      <c r="BD222" s="15">
        <v>544924.772887092</v>
      </c>
      <c r="BE222" s="15">
        <v>473429.69465940003</v>
      </c>
      <c r="BF222" s="15">
        <v>499303.68560334</v>
      </c>
      <c r="BG222" s="15">
        <v>290266.87202795595</v>
      </c>
      <c r="BH222" s="15">
        <v>103597.9436079</v>
      </c>
      <c r="BI222" s="15">
        <v>-96010.6789025</v>
      </c>
      <c r="BJ222" s="15"/>
      <c r="BK222" s="15"/>
      <c r="BL222" s="15">
        <v>-29950.901353765</v>
      </c>
      <c r="BM222" s="15">
        <v>-258173.0650252</v>
      </c>
      <c r="BN222" s="15"/>
      <c r="BO222" s="15"/>
      <c r="BP222" s="15"/>
      <c r="BQ222" s="15"/>
      <c r="BR222" s="15"/>
      <c r="BS222" s="15">
        <v>992806.20836</v>
      </c>
      <c r="BT222" s="15"/>
      <c r="BU222" s="15"/>
      <c r="BV222" s="15"/>
      <c r="BW222" s="15">
        <v>24375.228597</v>
      </c>
      <c r="BX222" s="15"/>
      <c r="BY222" s="15"/>
      <c r="BZ222" s="15"/>
      <c r="CA222" s="15"/>
      <c r="CB222" s="15"/>
      <c r="CC222" s="15"/>
      <c r="CD222" s="15"/>
      <c r="CE222" s="15">
        <v>-1.0000000089985601</v>
      </c>
      <c r="CF222" s="15"/>
      <c r="CG222" s="15"/>
      <c r="CH222" s="15">
        <v>-1.00000001225943</v>
      </c>
      <c r="CI222" s="15">
        <v>1</v>
      </c>
      <c r="CJ222" s="15"/>
      <c r="CK222" s="15">
        <v>-1</v>
      </c>
      <c r="CL222" s="15">
        <v>-1.00000000518467</v>
      </c>
      <c r="CM222" s="15"/>
      <c r="CN222" s="15">
        <v>-1</v>
      </c>
      <c r="CO222" s="15">
        <v>-999.99999769572</v>
      </c>
      <c r="CP222" s="15"/>
      <c r="CQ222" s="15">
        <v>1.0000000030462</v>
      </c>
      <c r="CR222" s="15">
        <v>999.9999925510699</v>
      </c>
      <c r="CS222" s="15"/>
      <c r="CT222" s="15"/>
      <c r="CU222" s="15"/>
      <c r="CV222" s="15"/>
      <c r="CW222" s="15"/>
      <c r="CX222" s="15"/>
      <c r="CY222" s="15"/>
      <c r="CZ222" s="15">
        <v>-1.0000000005449798</v>
      </c>
      <c r="DA222" s="15"/>
      <c r="DB222" s="15"/>
      <c r="DC222" s="8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</row>
    <row r="223" outlineLevel="2">
      <c r="A223" s="1"/>
      <c r="B223" s="4"/>
      <c r="C223" s="38" t="s">
        <v>650</v>
      </c>
      <c r="D223" s="24">
        <f t="shared" si="3"/>
      </c>
      <c r="E223" s="24">
        <f t="shared" si="8"/>
      </c>
      <c r="F223" s="24">
        <f t="shared" si="13"/>
      </c>
      <c r="G223" s="24">
        <f t="shared" si="18"/>
      </c>
      <c r="H223" s="24">
        <f t="shared" si="23"/>
      </c>
      <c r="I223" s="24">
        <f t="shared" si="28"/>
      </c>
      <c r="J223" s="24">
        <f t="shared" si="33"/>
      </c>
      <c r="K223" s="37">
        <f t="shared" si="38"/>
      </c>
      <c r="L223" s="2"/>
      <c r="M223" s="36">
        <v>129067830.189279005</v>
      </c>
      <c r="N223" s="36">
        <v>126246452.381703123</v>
      </c>
      <c r="O223" s="36">
        <v>116540217.369069487</v>
      </c>
      <c r="P223" s="36">
        <v>113446099.713519141</v>
      </c>
      <c r="Q223" s="36">
        <v>111609032.612819195</v>
      </c>
      <c r="R223" s="36">
        <v>104339862.356228396</v>
      </c>
      <c r="S223" s="36">
        <v>102376465.998007968</v>
      </c>
      <c r="T223" s="36">
        <v>101367734.102175668</v>
      </c>
      <c r="U223" s="36">
        <v>94629640.26426959</v>
      </c>
      <c r="V223" s="36">
        <v>86479186.776491985</v>
      </c>
      <c r="W223" s="36">
        <v>84123105.9089396</v>
      </c>
      <c r="X223" s="36">
        <v>81049955.618292496</v>
      </c>
      <c r="Y223" s="36">
        <v>77622271.472996816</v>
      </c>
      <c r="Z223" s="36">
        <v>74563258.29969953</v>
      </c>
      <c r="AA223" s="36">
        <v>70948111.418164402</v>
      </c>
      <c r="AB223" s="36">
        <v>68101914.519337058</v>
      </c>
      <c r="AC223" s="36">
        <v>65780350.176765703</v>
      </c>
      <c r="AD223" s="36">
        <v>61846402.164896213</v>
      </c>
      <c r="AE223" s="36">
        <v>58433775.294510446</v>
      </c>
      <c r="AF223" s="36">
        <v>55801131.708168</v>
      </c>
      <c r="AG223" s="36">
        <v>53879987.231699198</v>
      </c>
      <c r="AH223" s="36">
        <v>51085662.093306199</v>
      </c>
      <c r="AI223" s="36">
        <v>50255026.482411586</v>
      </c>
      <c r="AJ223" s="36">
        <v>56459485.732325621</v>
      </c>
      <c r="AK223" s="36">
        <v>54292700.902399994</v>
      </c>
      <c r="AL223" s="36">
        <v>51709745.167963922</v>
      </c>
      <c r="AM223" s="36">
        <v>48693242.942552291</v>
      </c>
      <c r="AN223" s="36">
        <v>55371376.452719994</v>
      </c>
      <c r="AO223" s="36">
        <v>50324326.704506405</v>
      </c>
      <c r="AP223" s="36">
        <v>47041962.775775768</v>
      </c>
      <c r="AQ223" s="36">
        <v>44154871.047955498</v>
      </c>
      <c r="AR223" s="36">
        <v>47988281.400163442</v>
      </c>
      <c r="AS223" s="36">
        <v>41858764.2781014</v>
      </c>
      <c r="AT223" s="36">
        <v>40854312.586994834</v>
      </c>
      <c r="AU223" s="36">
        <v>36994358.326677591</v>
      </c>
      <c r="AV223" s="36">
        <v>39474371.899853103</v>
      </c>
      <c r="AW223" s="36">
        <v>35306806.494992301</v>
      </c>
      <c r="AX223" s="36">
        <v>34574811.044721663</v>
      </c>
      <c r="AY223" s="36">
        <v>34205232.818670005</v>
      </c>
      <c r="AZ223" s="36">
        <v>35816893.436973505</v>
      </c>
      <c r="BA223" s="36">
        <v>32241244.59</v>
      </c>
      <c r="BB223" s="36">
        <v>31389687.676061571</v>
      </c>
      <c r="BC223" s="36">
        <v>29398650.060846969</v>
      </c>
      <c r="BD223" s="36">
        <v>29500838.317885429</v>
      </c>
      <c r="BE223" s="36">
        <v>27858803.215307403</v>
      </c>
      <c r="BF223" s="36">
        <v>27163007.815594994</v>
      </c>
      <c r="BG223" s="36">
        <v>24667299.500114731</v>
      </c>
      <c r="BH223" s="36">
        <v>25619426.53739493</v>
      </c>
      <c r="BI223" s="36">
        <v>24552598.038255502</v>
      </c>
      <c r="BJ223" s="36">
        <v>2.2880506387806382E7</v>
      </c>
      <c r="BK223" s="36">
        <v>21158130.206265289</v>
      </c>
      <c r="BL223" s="36">
        <v>22412211.903908364</v>
      </c>
      <c r="BM223" s="36">
        <v>21207710.823287997</v>
      </c>
      <c r="BN223" s="36">
        <v>19593100.321911804</v>
      </c>
      <c r="BO223" s="36">
        <v>19569051.198447604</v>
      </c>
      <c r="BP223" s="36">
        <v>2.0648755505970586E7</v>
      </c>
      <c r="BQ223" s="36">
        <v>19836706.295000002</v>
      </c>
      <c r="BR223" s="36">
        <v>17207300.618246511</v>
      </c>
      <c r="BS223" s="36">
        <v>15263362.216320001</v>
      </c>
      <c r="BT223" s="36">
        <v>1.6535990831684567E7</v>
      </c>
      <c r="BU223" s="36">
        <v>15472818.632934598</v>
      </c>
      <c r="BV223" s="36">
        <v>14442022.223370597</v>
      </c>
      <c r="BW223" s="36">
        <v>13199779.689717</v>
      </c>
      <c r="BX223" s="36">
        <v>14189752.854533432</v>
      </c>
      <c r="BY223" s="36">
        <v>14501873.107331298</v>
      </c>
      <c r="BZ223" s="36">
        <v>14324347.963873995</v>
      </c>
      <c r="CA223" s="36">
        <v>14582615.143585969</v>
      </c>
      <c r="CB223" s="36">
        <v>16749999.900817722</v>
      </c>
      <c r="CC223" s="36">
        <v>15019999.928680984</v>
      </c>
      <c r="CD223" s="36">
        <v>15345000.122406606</v>
      </c>
      <c r="CE223" s="36">
        <v>14362040.129237678</v>
      </c>
      <c r="CF223" s="36">
        <v>15976000.14953536</v>
      </c>
      <c r="CG223" s="36">
        <v>13717753.191913011</v>
      </c>
      <c r="CH223" s="36">
        <v>14530311.178133329</v>
      </c>
      <c r="CI223" s="36">
        <v>13807119.933311611</v>
      </c>
      <c r="CJ223" s="36">
        <v>14720337.214342238</v>
      </c>
      <c r="CK223" s="36">
        <v>13591723.971253503</v>
      </c>
      <c r="CL223" s="36">
        <v>12415556.06437056</v>
      </c>
      <c r="CM223" s="36">
        <v>12140718.145688618</v>
      </c>
      <c r="CN223" s="36">
        <v>13208240.993239757</v>
      </c>
      <c r="CO223" s="36">
        <v>12607999.970947638</v>
      </c>
      <c r="CP223" s="36">
        <v>11150326.101337284</v>
      </c>
      <c r="CQ223" s="36">
        <v>1.0461998031869337E7</v>
      </c>
      <c r="CR223" s="36">
        <v>10501999.921771338</v>
      </c>
      <c r="CS223" s="36">
        <v>9679000.087965462</v>
      </c>
      <c r="CT223" s="36">
        <v>9264999.85133029</v>
      </c>
      <c r="CU223" s="36">
        <v>8620000.070630211</v>
      </c>
      <c r="CV223" s="36">
        <v>8630000.046985518</v>
      </c>
      <c r="CW223" s="36">
        <v>8520000.023152163</v>
      </c>
      <c r="CX223" s="36">
        <v>7927635.98303581</v>
      </c>
      <c r="CY223" s="36">
        <v>7904961.941116491</v>
      </c>
      <c r="CZ223" s="36">
        <v>4866999.002652417</v>
      </c>
      <c r="DA223" s="36">
        <v>2605300.028040948</v>
      </c>
      <c r="DB223" s="36">
        <v>2131021.9708585297</v>
      </c>
      <c r="DC223" s="8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</row>
    <row r="224" outlineLevel="1">
      <c r="A224" s="1"/>
      <c r="B224" s="4"/>
      <c r="C224" s="23" t="s">
        <v>651</v>
      </c>
      <c r="D224" s="28">
        <f t="shared" si="3"/>
      </c>
      <c r="E224" s="28">
        <f t="shared" si="8"/>
      </c>
      <c r="F224" s="28">
        <f t="shared" si="13"/>
      </c>
      <c r="G224" s="28">
        <f t="shared" si="18"/>
      </c>
      <c r="H224" s="28">
        <f t="shared" si="23"/>
      </c>
      <c r="I224" s="28">
        <f t="shared" si="28"/>
      </c>
      <c r="J224" s="28">
        <f t="shared" si="33"/>
      </c>
      <c r="K224" s="29">
        <f t="shared" si="38"/>
      </c>
      <c r="M224" s="15">
        <v>1064502.5006225999</v>
      </c>
      <c r="N224" s="15">
        <v>1009433.247786694</v>
      </c>
      <c r="O224" s="15">
        <v>883574.55918462</v>
      </c>
      <c r="P224" s="15">
        <v>935603.800235752</v>
      </c>
      <c r="Q224" s="15">
        <v>792244.8475128001</v>
      </c>
      <c r="R224" s="15">
        <v>762475.5376825499</v>
      </c>
      <c r="S224" s="15">
        <v>536731.730604928</v>
      </c>
      <c r="T224" s="15">
        <v>482880.76240176003</v>
      </c>
      <c r="U224" s="15">
        <v>482849.10789359995</v>
      </c>
      <c r="V224" s="15">
        <v>452988.832506594</v>
      </c>
      <c r="W224" s="15">
        <v>475448.453698267</v>
      </c>
      <c r="X224" s="15">
        <v>246489.587003858</v>
      </c>
      <c r="Y224" s="15">
        <v>87497.78742320002</v>
      </c>
      <c r="Z224" s="15">
        <v>82616.728478112</v>
      </c>
      <c r="AA224" s="15">
        <v>77546.32542400001</v>
      </c>
      <c r="AB224" s="15">
        <v>72373.951968176</v>
      </c>
      <c r="AC224" s="15">
        <v>34148.3527725</v>
      </c>
      <c r="AD224" s="15">
        <v>31326.851098296003</v>
      </c>
      <c r="AE224" s="15">
        <v>28374.947165061</v>
      </c>
      <c r="AF224" s="15">
        <v>25383.854807388</v>
      </c>
      <c r="AG224" s="15">
        <v>22761.2690294</v>
      </c>
      <c r="AH224" s="15">
        <v>20633.622377804997</v>
      </c>
      <c r="AI224" s="15">
        <v>19630.519770948</v>
      </c>
      <c r="AJ224" s="15">
        <v>21768.727981977998</v>
      </c>
      <c r="AK224" s="15">
        <v>22113.6574</v>
      </c>
      <c r="AL224" s="15">
        <v>21603.680694087</v>
      </c>
      <c r="AM224" s="15">
        <v>20710.718071285002</v>
      </c>
      <c r="AN224" s="15">
        <v>24364.9472</v>
      </c>
      <c r="AO224" s="15">
        <v>23572.8916006</v>
      </c>
      <c r="AP224" s="15">
        <v>22879.28148079</v>
      </c>
      <c r="AQ224" s="15">
        <v>22383.671360148</v>
      </c>
      <c r="AR224" s="15">
        <v>26265.949326648</v>
      </c>
      <c r="AS224" s="15">
        <v>24489.0815902</v>
      </c>
      <c r="AT224" s="15">
        <v>24822.937701925002</v>
      </c>
      <c r="AU224" s="15">
        <v>27111.921089477004</v>
      </c>
      <c r="AV224" s="15">
        <v>30006.364932969</v>
      </c>
      <c r="AW224" s="15">
        <v>28458.1670376</v>
      </c>
      <c r="AX224" s="15">
        <v>1074.771048444</v>
      </c>
      <c r="AY224" s="15">
        <v>1512.8701800000001</v>
      </c>
      <c r="AZ224" s="15">
        <v>2302.735052254</v>
      </c>
      <c r="BA224" s="15">
        <v>4011.888</v>
      </c>
      <c r="BB224" s="15">
        <v>4550.295525424</v>
      </c>
      <c r="BC224" s="15">
        <v>5826.84305244</v>
      </c>
      <c r="BD224" s="15">
        <v>7375.688982168001</v>
      </c>
      <c r="BE224" s="15">
        <v>8910.4464666</v>
      </c>
      <c r="BF224" s="15">
        <v>10061.379468809999</v>
      </c>
      <c r="BG224" s="15">
        <v>10731.743146451998</v>
      </c>
      <c r="BH224" s="15">
        <v>84195.79040873199</v>
      </c>
      <c r="BI224" s="15">
        <v>87816.70871600001</v>
      </c>
      <c r="BJ224" s="15">
        <v>88289.21992573199</v>
      </c>
      <c r="BK224" s="15">
        <v>87414.314352358</v>
      </c>
      <c r="BL224" s="15">
        <v>89864.26736959</v>
      </c>
      <c r="BM224" s="15">
        <v>82703.0869464</v>
      </c>
      <c r="BN224" s="15">
        <v>81661.74026498801</v>
      </c>
      <c r="BO224" s="15">
        <v>153129.17886472</v>
      </c>
      <c r="BP224" s="15">
        <v>160320.19888962002</v>
      </c>
      <c r="BQ224" s="15">
        <v>157530.725</v>
      </c>
      <c r="BR224" s="15">
        <v>140488.935549245</v>
      </c>
      <c r="BS224" s="15">
        <v>129755.17594</v>
      </c>
      <c r="BT224" s="15">
        <v>130468.323326028</v>
      </c>
      <c r="BU224" s="15">
        <v>123943.13946839998</v>
      </c>
      <c r="BV224" s="15">
        <v>116730.845082746</v>
      </c>
      <c r="BW224" s="15">
        <v>109308.141224</v>
      </c>
      <c r="BX224" s="15">
        <v>110986.71129205001</v>
      </c>
      <c r="BY224" s="15">
        <v>121627.97878620001</v>
      </c>
      <c r="BZ224" s="15">
        <v>116172.99970701168</v>
      </c>
      <c r="CA224" s="15"/>
      <c r="CB224" s="15">
        <v>120999.99928351906</v>
      </c>
      <c r="CC224" s="15">
        <v>110999.99947294203</v>
      </c>
      <c r="CD224" s="15">
        <v>102000.00081365096</v>
      </c>
      <c r="CE224" s="15">
        <v>91062.00081942686</v>
      </c>
      <c r="CF224" s="15">
        <v>94000.00087984001</v>
      </c>
      <c r="CG224" s="15">
        <v>20473.000286419723</v>
      </c>
      <c r="CH224" s="15"/>
      <c r="CI224" s="15">
        <v>20605.99990047302</v>
      </c>
      <c r="CJ224" s="15"/>
      <c r="CK224" s="15">
        <v>18555.99996075406</v>
      </c>
      <c r="CL224" s="15"/>
      <c r="CM224" s="15"/>
      <c r="CN224" s="15"/>
      <c r="CO224" s="15">
        <v>1999.99999539144</v>
      </c>
      <c r="CP224" s="15"/>
      <c r="CQ224" s="15"/>
      <c r="CR224" s="15"/>
      <c r="CS224" s="15">
        <v>3000.00002726484</v>
      </c>
      <c r="CT224" s="15"/>
      <c r="CU224" s="15">
        <v>3000.0000245812803</v>
      </c>
      <c r="CV224" s="15"/>
      <c r="CW224" s="15">
        <v>3000.00000815217</v>
      </c>
      <c r="CX224" s="15">
        <v>289640.999380203</v>
      </c>
      <c r="CY224" s="15">
        <v>9715.999927626197</v>
      </c>
      <c r="CZ224" s="15">
        <v>240021.0001308066</v>
      </c>
      <c r="DA224" s="15">
        <v>300600.0032353698</v>
      </c>
      <c r="DB224" s="15">
        <v>332832.9954485487</v>
      </c>
      <c r="DC224" s="8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</row>
    <row r="225" outlineLevel="1">
      <c r="A225" s="1"/>
      <c r="B225" s="4"/>
      <c r="C225" s="34" t="s">
        <v>48</v>
      </c>
      <c r="D225" s="24">
        <f t="shared" si="3"/>
      </c>
      <c r="E225" s="24">
        <f t="shared" si="8"/>
      </c>
      <c r="F225" s="24">
        <f t="shared" si="13"/>
      </c>
      <c r="G225" s="24">
        <f t="shared" si="18"/>
      </c>
      <c r="H225" s="24">
        <f t="shared" si="23"/>
      </c>
      <c r="I225" s="24">
        <f t="shared" si="28"/>
      </c>
      <c r="J225" s="24">
        <f t="shared" si="33"/>
      </c>
      <c r="K225" s="37">
        <f t="shared" si="38"/>
      </c>
      <c r="L225" s="39"/>
      <c r="M225" s="24">
        <v>130132332.68990159</v>
      </c>
      <c r="N225" s="24">
        <v>127255885.629489824</v>
      </c>
      <c r="O225" s="24">
        <v>117423791.928254098</v>
      </c>
      <c r="P225" s="24">
        <v>114381703.513754889</v>
      </c>
      <c r="Q225" s="24">
        <v>112401277.460332006</v>
      </c>
      <c r="R225" s="24">
        <v>105102337.893910944</v>
      </c>
      <c r="S225" s="24">
        <v>102913197.7286129</v>
      </c>
      <c r="T225" s="24">
        <v>101850614.864577442</v>
      </c>
      <c r="U225" s="24">
        <v>95112489.372163191</v>
      </c>
      <c r="V225" s="24">
        <v>86932175.608998582</v>
      </c>
      <c r="W225" s="24">
        <v>84598554.362637863</v>
      </c>
      <c r="X225" s="24">
        <v>81296445.205296353</v>
      </c>
      <c r="Y225" s="24">
        <v>77709769.260419995</v>
      </c>
      <c r="Z225" s="24">
        <v>74645875.028177649</v>
      </c>
      <c r="AA225" s="24">
        <v>71025657.743588403</v>
      </c>
      <c r="AB225" s="24">
        <v>68174288.471305236</v>
      </c>
      <c r="AC225" s="24">
        <v>65814498.529538199</v>
      </c>
      <c r="AD225" s="24">
        <v>61877729.015994504</v>
      </c>
      <c r="AE225" s="24">
        <v>58462150.241675504</v>
      </c>
      <c r="AF225" s="24">
        <v>55826515.562975384</v>
      </c>
      <c r="AG225" s="24">
        <v>53902748.5007286</v>
      </c>
      <c r="AH225" s="24">
        <v>51106295.715683997</v>
      </c>
      <c r="AI225" s="24">
        <v>50274657.002182536</v>
      </c>
      <c r="AJ225" s="24">
        <v>56481254.460307606</v>
      </c>
      <c r="AK225" s="24">
        <v>54314814.559799999</v>
      </c>
      <c r="AL225" s="24">
        <v>51731348.848658003</v>
      </c>
      <c r="AM225" s="24">
        <v>4.871395366062358E7</v>
      </c>
      <c r="AN225" s="24">
        <v>55395741.399920002</v>
      </c>
      <c r="AO225" s="24">
        <v>50347899.596106991</v>
      </c>
      <c r="AP225" s="24">
        <v>47064842.057256564</v>
      </c>
      <c r="AQ225" s="24">
        <v>44177254.719315641</v>
      </c>
      <c r="AR225" s="24">
        <v>48014547.349490099</v>
      </c>
      <c r="AS225" s="24">
        <v>41883253.359691598</v>
      </c>
      <c r="AT225" s="24">
        <v>40879135.52469676</v>
      </c>
      <c r="AU225" s="24">
        <v>37021470.247767068</v>
      </c>
      <c r="AV225" s="24">
        <v>39504378.264786072</v>
      </c>
      <c r="AW225" s="24">
        <v>35335264.6620299</v>
      </c>
      <c r="AX225" s="24">
        <v>34575885.815770112</v>
      </c>
      <c r="AY225" s="24">
        <v>34206745.688850001</v>
      </c>
      <c r="AZ225" s="24">
        <v>35819196.172025755</v>
      </c>
      <c r="BA225" s="24">
        <v>32245256.478</v>
      </c>
      <c r="BB225" s="24">
        <v>31394237.971586995</v>
      </c>
      <c r="BC225" s="24">
        <v>29404476.903899409</v>
      </c>
      <c r="BD225" s="24">
        <v>29508214.006867599</v>
      </c>
      <c r="BE225" s="24">
        <v>2.7867713661774002E7</v>
      </c>
      <c r="BF225" s="24">
        <v>27173069.195063803</v>
      </c>
      <c r="BG225" s="24">
        <v>24678031.243261185</v>
      </c>
      <c r="BH225" s="24">
        <v>25703622.32780366</v>
      </c>
      <c r="BI225" s="24">
        <v>24640414.746971499</v>
      </c>
      <c r="BJ225" s="24">
        <v>22968795.607732113</v>
      </c>
      <c r="BK225" s="24">
        <v>21245544.520617649</v>
      </c>
      <c r="BL225" s="24">
        <v>22502076.171277955</v>
      </c>
      <c r="BM225" s="24">
        <v>21290413.910234399</v>
      </c>
      <c r="BN225" s="24">
        <v>19674762.062176794</v>
      </c>
      <c r="BO225" s="24">
        <v>19722180.377312325</v>
      </c>
      <c r="BP225" s="24">
        <v>20809075.704860203</v>
      </c>
      <c r="BQ225" s="24">
        <v>19994237.02</v>
      </c>
      <c r="BR225" s="24">
        <v>17347789.553795755</v>
      </c>
      <c r="BS225" s="24">
        <v>15393117.39226</v>
      </c>
      <c r="BT225" s="24">
        <v>16666459.155010596</v>
      </c>
      <c r="BU225" s="24">
        <v>15596761.772402998</v>
      </c>
      <c r="BV225" s="24">
        <v>14558753.068453342</v>
      </c>
      <c r="BW225" s="24">
        <v>13309087.830940999</v>
      </c>
      <c r="BX225" s="24">
        <v>14300739.565825483</v>
      </c>
      <c r="BY225" s="24">
        <v>14623501.0861175</v>
      </c>
      <c r="BZ225" s="24">
        <v>14440520.963581005</v>
      </c>
      <c r="CA225" s="24">
        <v>14582615.143585969</v>
      </c>
      <c r="CB225" s="24">
        <v>16870999.900101241</v>
      </c>
      <c r="CC225" s="24">
        <v>15130999.928153927</v>
      </c>
      <c r="CD225" s="24">
        <v>15447000.123220257</v>
      </c>
      <c r="CE225" s="24">
        <v>14453102.130057106</v>
      </c>
      <c r="CF225" s="24">
        <v>16070000.150415201</v>
      </c>
      <c r="CG225" s="24">
        <v>13738226.192199428</v>
      </c>
      <c r="CH225" s="24">
        <v>14530311.178133329</v>
      </c>
      <c r="CI225" s="24">
        <v>13827725.933212085</v>
      </c>
      <c r="CJ225" s="24">
        <v>14720337.214342238</v>
      </c>
      <c r="CK225" s="24">
        <v>1.3610279971214259E7</v>
      </c>
      <c r="CL225" s="24">
        <v>12415556.06437056</v>
      </c>
      <c r="CM225" s="24">
        <v>12140718.145688618</v>
      </c>
      <c r="CN225" s="24">
        <v>13208240.993239757</v>
      </c>
      <c r="CO225" s="24">
        <v>12609999.97094303</v>
      </c>
      <c r="CP225" s="24">
        <v>11150326.101337284</v>
      </c>
      <c r="CQ225" s="24">
        <v>1.0461998031869337E7</v>
      </c>
      <c r="CR225" s="24">
        <v>10501999.921771338</v>
      </c>
      <c r="CS225" s="24">
        <v>9682000.087992728</v>
      </c>
      <c r="CT225" s="24">
        <v>9264999.85133029</v>
      </c>
      <c r="CU225" s="24">
        <v>8623000.070654793</v>
      </c>
      <c r="CV225" s="24">
        <v>8630000.046985518</v>
      </c>
      <c r="CW225" s="24">
        <v>8523000.023160314</v>
      </c>
      <c r="CX225" s="24">
        <v>8217276.982416012</v>
      </c>
      <c r="CY225" s="24">
        <v>7914677.941044118</v>
      </c>
      <c r="CZ225" s="24">
        <v>5107020.002783223</v>
      </c>
      <c r="DA225" s="24">
        <v>2905900.0312763182</v>
      </c>
      <c r="DB225" s="24">
        <v>2463854.9663070785</v>
      </c>
      <c r="DC225" s="8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</row>
    <row r="226">
      <c r="A226" s="1"/>
      <c r="B226" s="4"/>
      <c r="C226" s="34" t="s">
        <v>652</v>
      </c>
      <c r="D226" s="25">
        <f t="shared" si="3"/>
      </c>
      <c r="E226" s="25">
        <f t="shared" si="8"/>
      </c>
      <c r="F226" s="25">
        <f t="shared" si="13"/>
      </c>
      <c r="G226" s="25">
        <f t="shared" si="18"/>
      </c>
      <c r="H226" s="25">
        <f t="shared" si="23"/>
      </c>
      <c r="I226" s="25">
        <f t="shared" si="28"/>
      </c>
      <c r="J226" s="25">
        <f t="shared" si="33"/>
      </c>
      <c r="K226" s="33">
        <f t="shared" si="38"/>
      </c>
      <c r="L226" s="12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8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</row>
    <row r="227" outlineLevel="1">
      <c r="A227" s="1"/>
      <c r="B227" s="4"/>
      <c r="C227" s="23" t="s">
        <v>653</v>
      </c>
      <c r="D227" s="28">
        <f t="shared" si="3"/>
      </c>
      <c r="E227" s="28">
        <f t="shared" si="8"/>
      </c>
      <c r="F227" s="28">
        <f t="shared" si="13"/>
      </c>
      <c r="G227" s="28">
        <f t="shared" si="18"/>
      </c>
      <c r="H227" s="28">
        <f t="shared" si="23"/>
      </c>
      <c r="I227" s="28">
        <f t="shared" si="28"/>
      </c>
      <c r="J227" s="28">
        <f t="shared" si="33"/>
      </c>
      <c r="K227" s="29">
        <f t="shared" si="38"/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8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</row>
    <row r="228" outlineLevel="2">
      <c r="A228" s="1"/>
      <c r="B228" s="4"/>
      <c r="C228" s="23" t="s">
        <v>654</v>
      </c>
      <c r="D228" s="28">
        <f t="shared" si="3"/>
      </c>
      <c r="E228" s="28">
        <f t="shared" si="8"/>
      </c>
      <c r="F228" s="28">
        <f t="shared" si="13"/>
      </c>
      <c r="G228" s="28">
        <f t="shared" si="18"/>
      </c>
      <c r="H228" s="28">
        <f t="shared" si="23"/>
      </c>
      <c r="I228" s="28">
        <f t="shared" si="28"/>
      </c>
      <c r="J228" s="28">
        <f t="shared" si="33"/>
      </c>
      <c r="K228" s="29">
        <f t="shared" si="38"/>
      </c>
      <c r="M228" s="15">
        <v>25932733242</v>
      </c>
      <c r="N228" s="15">
        <v>25932733000</v>
      </c>
      <c r="O228" s="15">
        <v>25930380242</v>
      </c>
      <c r="P228" s="15">
        <v>25933629000</v>
      </c>
      <c r="Q228" s="15">
        <v>25932070992</v>
      </c>
      <c r="R228" s="15">
        <v>25932071000</v>
      </c>
      <c r="S228" s="15">
        <v>25932071000</v>
      </c>
      <c r="T228" s="15">
        <v>25932071000</v>
      </c>
      <c r="U228" s="15">
        <v>25930380458</v>
      </c>
      <c r="V228" s="15">
        <v>25930380000</v>
      </c>
      <c r="W228" s="15">
        <v>25930380000</v>
      </c>
      <c r="X228" s="15">
        <v>25930380000</v>
      </c>
      <c r="Y228" s="15">
        <v>25930380458</v>
      </c>
      <c r="Z228" s="15">
        <v>25930380000</v>
      </c>
      <c r="AA228" s="15">
        <v>25930380458</v>
      </c>
      <c r="AB228" s="15">
        <v>25930380000</v>
      </c>
      <c r="AC228" s="15">
        <v>25930380458</v>
      </c>
      <c r="AD228" s="15">
        <v>25930380000</v>
      </c>
      <c r="AE228" s="15">
        <v>25930380000</v>
      </c>
      <c r="AF228" s="15">
        <v>25930380000</v>
      </c>
      <c r="AG228" s="15">
        <v>25930380458</v>
      </c>
      <c r="AH228" s="15">
        <v>25930380000</v>
      </c>
      <c r="AI228" s="15">
        <v>25930380000</v>
      </c>
      <c r="AJ228" s="15">
        <v>25930380000</v>
      </c>
      <c r="AK228" s="15">
        <v>25930380458</v>
      </c>
      <c r="AL228" s="15">
        <v>25930380000</v>
      </c>
      <c r="AM228" s="15">
        <v>25930380000</v>
      </c>
      <c r="AN228" s="15">
        <v>25930380000</v>
      </c>
      <c r="AO228" s="15">
        <v>25930380458</v>
      </c>
      <c r="AP228" s="15">
        <v>25930380000</v>
      </c>
      <c r="AQ228" s="15">
        <v>25930380000</v>
      </c>
      <c r="AR228" s="15">
        <v>25930380000</v>
      </c>
      <c r="AS228" s="15">
        <v>25930380458</v>
      </c>
      <c r="AT228" s="15">
        <v>25930380000</v>
      </c>
      <c r="AU228" s="15">
        <v>25930380000</v>
      </c>
      <c r="AV228" s="15">
        <v>25930380000</v>
      </c>
      <c r="AW228" s="15">
        <v>25930380458</v>
      </c>
      <c r="AX228" s="15">
        <v>25930380000</v>
      </c>
      <c r="AY228" s="15">
        <v>25930380000</v>
      </c>
      <c r="AZ228" s="15">
        <v>25930302000</v>
      </c>
      <c r="BA228" s="15">
        <v>25929662436</v>
      </c>
      <c r="BB228" s="15">
        <v>25929375000</v>
      </c>
      <c r="BC228" s="15">
        <v>25929375000</v>
      </c>
      <c r="BD228" s="15">
        <v>25929124000</v>
      </c>
      <c r="BE228" s="15">
        <v>25928617140</v>
      </c>
      <c r="BF228" s="15">
        <v>25928391000</v>
      </c>
      <c r="BG228" s="15">
        <v>25928305000</v>
      </c>
      <c r="BH228" s="15">
        <v>25928232000</v>
      </c>
      <c r="BI228" s="15">
        <v>25924435668</v>
      </c>
      <c r="BJ228" s="15">
        <v>25922047000</v>
      </c>
      <c r="BK228" s="15">
        <v>25920709000</v>
      </c>
      <c r="BL228" s="15">
        <v>25920604000</v>
      </c>
      <c r="BM228" s="15">
        <v>25916222575</v>
      </c>
      <c r="BN228" s="15">
        <v>25914149000</v>
      </c>
      <c r="BO228" s="15">
        <v>25914283000</v>
      </c>
      <c r="BP228" s="15">
        <v>25914193000</v>
      </c>
      <c r="BQ228" s="15">
        <v>25910078664</v>
      </c>
      <c r="BR228" s="15">
        <v>25907344000</v>
      </c>
      <c r="BS228" s="15">
        <v>25905017000</v>
      </c>
      <c r="BT228" s="15">
        <v>25903769000</v>
      </c>
      <c r="BU228" s="15">
        <v>25902706622</v>
      </c>
      <c r="BV228" s="15">
        <v>25621787000</v>
      </c>
      <c r="BW228" s="15">
        <v>25754130000</v>
      </c>
      <c r="BX228" s="15">
        <v>25754142060</v>
      </c>
      <c r="BY228" s="15">
        <v>25753564442</v>
      </c>
      <c r="BZ228" s="15">
        <v>26033686830</v>
      </c>
      <c r="CA228" s="15">
        <v>26033686829</v>
      </c>
      <c r="CB228" s="15">
        <v>25996073951</v>
      </c>
      <c r="CC228" s="15">
        <v>25884015429</v>
      </c>
      <c r="CD228" s="15">
        <v>25884015429</v>
      </c>
      <c r="CE228" s="15"/>
      <c r="CF228" s="15">
        <v>26219073618</v>
      </c>
      <c r="CG228" s="15">
        <v>26219073618</v>
      </c>
      <c r="CH228" s="15">
        <v>26219073618</v>
      </c>
      <c r="CI228" s="15"/>
      <c r="CJ228" s="15">
        <v>25853407562</v>
      </c>
      <c r="CK228" s="15">
        <v>25853407562</v>
      </c>
      <c r="CL228" s="15">
        <v>25853407562</v>
      </c>
      <c r="CM228" s="15"/>
      <c r="CN228" s="15">
        <v>25523614621</v>
      </c>
      <c r="CO228" s="15">
        <v>25523614621</v>
      </c>
      <c r="CP228" s="15">
        <v>25523614621</v>
      </c>
      <c r="CQ228" s="15"/>
      <c r="CR228" s="15">
        <v>25381157575</v>
      </c>
      <c r="CS228" s="15">
        <v>25381157575</v>
      </c>
      <c r="CT228" s="15">
        <v>25381157575</v>
      </c>
      <c r="CU228" s="15"/>
      <c r="CV228" s="15">
        <v>25188417329</v>
      </c>
      <c r="CW228" s="15">
        <v>25188417329</v>
      </c>
      <c r="CX228" s="15">
        <v>25043589683</v>
      </c>
      <c r="CY228" s="15">
        <v>24348123910</v>
      </c>
      <c r="CZ228" s="15">
        <v>20451720772</v>
      </c>
      <c r="DA228" s="15">
        <v>19842263666</v>
      </c>
      <c r="DB228" s="15">
        <v>19408325403</v>
      </c>
      <c r="DC228" s="8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</row>
    <row r="229" outlineLevel="2">
      <c r="A229" s="1"/>
      <c r="B229" s="4"/>
      <c r="C229" s="23" t="s">
        <v>655</v>
      </c>
      <c r="D229" s="28">
        <f t="shared" si="3"/>
      </c>
      <c r="E229" s="28">
        <f t="shared" si="8"/>
      </c>
      <c r="F229" s="28">
        <f t="shared" si="13"/>
      </c>
      <c r="G229" s="28">
        <f t="shared" si="18"/>
      </c>
      <c r="H229" s="28">
        <f t="shared" si="23"/>
      </c>
      <c r="I229" s="28">
        <f t="shared" si="28"/>
      </c>
      <c r="J229" s="28">
        <f t="shared" si="33"/>
      </c>
      <c r="K229" s="29">
        <f t="shared" si="38"/>
      </c>
      <c r="M229" s="15"/>
      <c r="N229" s="15"/>
      <c r="O229" s="15">
        <v>3249000</v>
      </c>
      <c r="P229" s="15"/>
      <c r="Q229" s="15">
        <v>0</v>
      </c>
      <c r="R229" s="15">
        <v>0</v>
      </c>
      <c r="S229" s="15"/>
      <c r="T229" s="15"/>
      <c r="U229" s="15"/>
      <c r="V229" s="15"/>
      <c r="W229" s="15"/>
      <c r="X229" s="15">
        <v>1387000</v>
      </c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>
        <v>1000000</v>
      </c>
      <c r="BO229" s="15"/>
      <c r="BP229" s="15"/>
      <c r="BQ229" s="15"/>
      <c r="BR229" s="15"/>
      <c r="BS229" s="15"/>
      <c r="BT229" s="15"/>
      <c r="BU229" s="15"/>
      <c r="BV229" s="15">
        <v>278875000</v>
      </c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8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</row>
    <row r="230" outlineLevel="2">
      <c r="A230" s="1"/>
      <c r="B230" s="4"/>
      <c r="C230" s="38" t="s">
        <v>656</v>
      </c>
      <c r="D230" s="24">
        <f t="shared" si="3"/>
      </c>
      <c r="E230" s="24">
        <f t="shared" si="8"/>
      </c>
      <c r="F230" s="24">
        <f t="shared" si="13"/>
      </c>
      <c r="G230" s="24">
        <f t="shared" si="18"/>
      </c>
      <c r="H230" s="24">
        <f t="shared" si="23"/>
      </c>
      <c r="I230" s="24">
        <f t="shared" si="28"/>
      </c>
      <c r="J230" s="24">
        <f t="shared" si="33"/>
      </c>
      <c r="K230" s="37">
        <f t="shared" si="38"/>
      </c>
      <c r="L230" s="2"/>
      <c r="M230" s="36">
        <v>25932733242</v>
      </c>
      <c r="N230" s="36">
        <v>25932733000</v>
      </c>
      <c r="O230" s="36">
        <v>25933629242</v>
      </c>
      <c r="P230" s="36">
        <v>25933629000</v>
      </c>
      <c r="Q230" s="36">
        <v>25932070992</v>
      </c>
      <c r="R230" s="36">
        <v>25932071000</v>
      </c>
      <c r="S230" s="36">
        <v>25932071000</v>
      </c>
      <c r="T230" s="36">
        <v>25932071000</v>
      </c>
      <c r="U230" s="36">
        <v>25930380458</v>
      </c>
      <c r="V230" s="36">
        <v>25930380000</v>
      </c>
      <c r="W230" s="36">
        <v>25930380000</v>
      </c>
      <c r="X230" s="36">
        <v>25931767000</v>
      </c>
      <c r="Y230" s="36">
        <v>25930380458</v>
      </c>
      <c r="Z230" s="36">
        <v>25930380000</v>
      </c>
      <c r="AA230" s="36">
        <v>25930380458</v>
      </c>
      <c r="AB230" s="36">
        <v>25930380000</v>
      </c>
      <c r="AC230" s="36">
        <v>25930380458</v>
      </c>
      <c r="AD230" s="36">
        <v>25930380000</v>
      </c>
      <c r="AE230" s="36">
        <v>25930380000</v>
      </c>
      <c r="AF230" s="36">
        <v>25930380000</v>
      </c>
      <c r="AG230" s="36">
        <v>25930380458</v>
      </c>
      <c r="AH230" s="36">
        <v>25930380000</v>
      </c>
      <c r="AI230" s="36">
        <v>25930380000</v>
      </c>
      <c r="AJ230" s="36">
        <v>25930380000</v>
      </c>
      <c r="AK230" s="36">
        <v>25930380458</v>
      </c>
      <c r="AL230" s="36">
        <v>25930380000</v>
      </c>
      <c r="AM230" s="36">
        <v>25930380000</v>
      </c>
      <c r="AN230" s="36">
        <v>25930380000</v>
      </c>
      <c r="AO230" s="36">
        <v>25930380458</v>
      </c>
      <c r="AP230" s="36">
        <v>25930380000</v>
      </c>
      <c r="AQ230" s="36">
        <v>25930380000</v>
      </c>
      <c r="AR230" s="36">
        <v>25930380000</v>
      </c>
      <c r="AS230" s="36">
        <v>25930380458</v>
      </c>
      <c r="AT230" s="36">
        <v>25930380000</v>
      </c>
      <c r="AU230" s="36">
        <v>25930380000</v>
      </c>
      <c r="AV230" s="36">
        <v>25930380000</v>
      </c>
      <c r="AW230" s="36">
        <v>25930380458</v>
      </c>
      <c r="AX230" s="36">
        <v>25930380000</v>
      </c>
      <c r="AY230" s="36">
        <v>25930380000</v>
      </c>
      <c r="AZ230" s="36">
        <v>25930302000</v>
      </c>
      <c r="BA230" s="36">
        <v>25929662436</v>
      </c>
      <c r="BB230" s="36">
        <v>25929375000</v>
      </c>
      <c r="BC230" s="36">
        <v>25929375000</v>
      </c>
      <c r="BD230" s="36">
        <v>25929124000</v>
      </c>
      <c r="BE230" s="36">
        <v>25928617140</v>
      </c>
      <c r="BF230" s="36">
        <v>25928391000</v>
      </c>
      <c r="BG230" s="36">
        <v>25928305000</v>
      </c>
      <c r="BH230" s="36">
        <v>25928232000</v>
      </c>
      <c r="BI230" s="36">
        <v>25924435668</v>
      </c>
      <c r="BJ230" s="36">
        <v>25922047000</v>
      </c>
      <c r="BK230" s="36">
        <v>25920709000</v>
      </c>
      <c r="BL230" s="36">
        <v>25920604000</v>
      </c>
      <c r="BM230" s="36">
        <v>25916222575</v>
      </c>
      <c r="BN230" s="36">
        <v>25915149000</v>
      </c>
      <c r="BO230" s="36">
        <v>25914283000</v>
      </c>
      <c r="BP230" s="36">
        <v>25914193000</v>
      </c>
      <c r="BQ230" s="36">
        <v>25910078664</v>
      </c>
      <c r="BR230" s="36">
        <v>25907344000</v>
      </c>
      <c r="BS230" s="36">
        <v>25905017000</v>
      </c>
      <c r="BT230" s="36">
        <v>25903769000</v>
      </c>
      <c r="BU230" s="36">
        <v>25902706622</v>
      </c>
      <c r="BV230" s="36">
        <v>25900662000</v>
      </c>
      <c r="BW230" s="36">
        <v>25754130000</v>
      </c>
      <c r="BX230" s="36">
        <v>25754142060</v>
      </c>
      <c r="BY230" s="36">
        <v>25753564442</v>
      </c>
      <c r="BZ230" s="36">
        <v>26033686830</v>
      </c>
      <c r="CA230" s="36">
        <v>26033686829</v>
      </c>
      <c r="CB230" s="36">
        <v>25996073951</v>
      </c>
      <c r="CC230" s="36">
        <v>25884015429</v>
      </c>
      <c r="CD230" s="36">
        <v>25884015429</v>
      </c>
      <c r="CE230" s="36"/>
      <c r="CF230" s="36">
        <v>26219073618</v>
      </c>
      <c r="CG230" s="36">
        <v>26219073618</v>
      </c>
      <c r="CH230" s="36">
        <v>26219073618</v>
      </c>
      <c r="CI230" s="36"/>
      <c r="CJ230" s="36">
        <v>25853407562</v>
      </c>
      <c r="CK230" s="36">
        <v>25853407562</v>
      </c>
      <c r="CL230" s="36">
        <v>25853407562</v>
      </c>
      <c r="CM230" s="36"/>
      <c r="CN230" s="36">
        <v>25523614621</v>
      </c>
      <c r="CO230" s="36">
        <v>25523614621</v>
      </c>
      <c r="CP230" s="36">
        <v>25523614621</v>
      </c>
      <c r="CQ230" s="36"/>
      <c r="CR230" s="36">
        <v>25381157575</v>
      </c>
      <c r="CS230" s="36">
        <v>25381157575</v>
      </c>
      <c r="CT230" s="36">
        <v>25381157575</v>
      </c>
      <c r="CU230" s="36"/>
      <c r="CV230" s="36">
        <v>25188417329</v>
      </c>
      <c r="CW230" s="36">
        <v>25188417329</v>
      </c>
      <c r="CX230" s="36">
        <v>25043589683</v>
      </c>
      <c r="CY230" s="36">
        <v>24348123910</v>
      </c>
      <c r="CZ230" s="36">
        <v>20451720772</v>
      </c>
      <c r="DA230" s="36">
        <v>19842263666</v>
      </c>
      <c r="DB230" s="36">
        <v>19408325403</v>
      </c>
      <c r="DC230" s="8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</row>
    <row r="231">
      <c r="A231" s="1"/>
      <c r="B231" s="4"/>
      <c r="C231" s="34" t="s">
        <v>657</v>
      </c>
      <c r="D231" s="25">
        <f t="shared" si="3"/>
      </c>
      <c r="E231" s="25">
        <f t="shared" si="8"/>
      </c>
      <c r="F231" s="25">
        <f t="shared" si="13"/>
      </c>
      <c r="G231" s="25">
        <f t="shared" si="18"/>
      </c>
      <c r="H231" s="25">
        <f t="shared" si="23"/>
      </c>
      <c r="I231" s="25">
        <f t="shared" si="28"/>
      </c>
      <c r="J231" s="25">
        <f t="shared" si="33"/>
      </c>
      <c r="K231" s="33">
        <f t="shared" si="38"/>
      </c>
      <c r="L231" s="12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8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</row>
    <row r="232" outlineLevel="1">
      <c r="A232" s="1"/>
      <c r="B232" s="4"/>
      <c r="C232" s="23" t="s">
        <v>658</v>
      </c>
      <c r="D232" s="28">
        <f t="shared" si="3"/>
      </c>
      <c r="E232" s="28">
        <f t="shared" si="8"/>
      </c>
      <c r="F232" s="28">
        <f t="shared" si="13"/>
      </c>
      <c r="G232" s="28">
        <f t="shared" si="18"/>
      </c>
      <c r="H232" s="28">
        <f t="shared" si="23"/>
      </c>
      <c r="I232" s="28">
        <f t="shared" si="28"/>
      </c>
      <c r="J232" s="28">
        <f t="shared" si="33"/>
      </c>
      <c r="K232" s="29">
        <f t="shared" si="38"/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8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</row>
    <row r="233" outlineLevel="2">
      <c r="A233" s="1"/>
      <c r="B233" s="4"/>
      <c r="C233" s="23" t="s">
        <v>659</v>
      </c>
      <c r="D233" s="28">
        <f t="shared" si="3"/>
      </c>
      <c r="E233" s="28">
        <f t="shared" si="8"/>
      </c>
      <c r="F233" s="28">
        <f t="shared" si="13"/>
      </c>
      <c r="G233" s="28">
        <f t="shared" si="18"/>
      </c>
      <c r="H233" s="28">
        <f t="shared" si="23"/>
      </c>
      <c r="I233" s="28">
        <f t="shared" si="28"/>
      </c>
      <c r="J233" s="28">
        <f t="shared" si="33"/>
      </c>
      <c r="K233" s="29">
        <f t="shared" si="38"/>
      </c>
      <c r="M233" s="15">
        <v>2414426.484696</v>
      </c>
      <c r="N233" s="15">
        <v>2463849.9763581767</v>
      </c>
      <c r="O233" s="15"/>
      <c r="P233" s="15">
        <v>981417.218421586</v>
      </c>
      <c r="Q233" s="15">
        <v>1775325.4123376</v>
      </c>
      <c r="R233" s="15">
        <v>808507.141727139</v>
      </c>
      <c r="S233" s="15">
        <v>830753.367390688</v>
      </c>
      <c r="T233" s="15">
        <v>817333.098077736</v>
      </c>
      <c r="U233" s="15">
        <v>1171763.2086959998</v>
      </c>
      <c r="V233" s="15">
        <v>1276476.2971900438</v>
      </c>
      <c r="W233" s="15">
        <v>4924277.829358454</v>
      </c>
      <c r="X233" s="15">
        <v>5977065.487264689</v>
      </c>
      <c r="Y233" s="15">
        <v>4642012.7810408</v>
      </c>
      <c r="Z233" s="15">
        <v>4470254.290325952</v>
      </c>
      <c r="AA233" s="15">
        <v>5160102.3502668</v>
      </c>
      <c r="AB233" s="15">
        <v>4913044.828656104</v>
      </c>
      <c r="AC233" s="15">
        <v>3366256.7806550004</v>
      </c>
      <c r="AD233" s="15">
        <v>5558786.623586984</v>
      </c>
      <c r="AE233" s="15">
        <v>6441531.361515385</v>
      </c>
      <c r="AF233" s="15">
        <v>5085254.117252232</v>
      </c>
      <c r="AG233" s="15">
        <v>5037105.2301966</v>
      </c>
      <c r="AH233" s="15">
        <v>3800543.101970826</v>
      </c>
      <c r="AI233" s="15">
        <v>4113135.798995361</v>
      </c>
      <c r="AJ233" s="15">
        <v>4072644.2922432953</v>
      </c>
      <c r="AK233" s="15">
        <v>4082364.9187999996</v>
      </c>
      <c r="AL233" s="15">
        <v>3617246.6201918437</v>
      </c>
      <c r="AM233" s="15">
        <v>1572769.498288155</v>
      </c>
      <c r="AN233" s="15">
        <v>3718509.0472</v>
      </c>
      <c r="AO233" s="15">
        <v>4176845.5240424</v>
      </c>
      <c r="AP233" s="15">
        <v>3802718.0994076952</v>
      </c>
      <c r="AQ233" s="15">
        <v>4504959.040737235</v>
      </c>
      <c r="AR233" s="15">
        <v>3352727.6855009673</v>
      </c>
      <c r="AS233" s="15">
        <v>3038050.597276</v>
      </c>
      <c r="AT233" s="15">
        <v>2488096.0361613403</v>
      </c>
      <c r="AU233" s="15">
        <v>1964915.657114866</v>
      </c>
      <c r="AV233" s="15">
        <v>2184551.4091549977</v>
      </c>
      <c r="AW233" s="15">
        <v>1950969.394022</v>
      </c>
      <c r="AX233" s="15">
        <v>1806567.358962538</v>
      </c>
      <c r="AY233" s="15">
        <v>625739.03241</v>
      </c>
      <c r="AZ233" s="15">
        <v>693425.25085793</v>
      </c>
      <c r="BA233" s="15">
        <v>1237629.6</v>
      </c>
      <c r="BB233" s="15">
        <v>1277918.7154312038</v>
      </c>
      <c r="BC233" s="15">
        <v>1265584.8120702961</v>
      </c>
      <c r="BD233" s="15">
        <v>916698.3643916281</v>
      </c>
      <c r="BE233" s="15">
        <v>624198.992634</v>
      </c>
      <c r="BF233" s="15">
        <v>712483.7120781749</v>
      </c>
      <c r="BG233" s="15">
        <v>1118911.4763660769</v>
      </c>
      <c r="BH233" s="15">
        <v>1260721.5567159678</v>
      </c>
      <c r="BI233" s="15">
        <v>1203125.5112145003</v>
      </c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8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</row>
    <row r="234" outlineLevel="2">
      <c r="A234" s="1"/>
      <c r="B234" s="4"/>
      <c r="C234" s="23" t="s">
        <v>660</v>
      </c>
      <c r="D234" s="28">
        <f t="shared" si="3"/>
      </c>
      <c r="E234" s="28">
        <f t="shared" si="8"/>
      </c>
      <c r="F234" s="28">
        <f t="shared" si="13"/>
      </c>
      <c r="G234" s="28">
        <f t="shared" si="18"/>
      </c>
      <c r="H234" s="28">
        <f t="shared" si="23"/>
      </c>
      <c r="I234" s="28">
        <f t="shared" si="28"/>
      </c>
      <c r="J234" s="28">
        <f t="shared" si="33"/>
      </c>
      <c r="K234" s="29">
        <f t="shared" si="38"/>
      </c>
      <c r="M234" s="15"/>
      <c r="N234" s="15"/>
      <c r="O234" s="15"/>
      <c r="P234" s="15"/>
      <c r="Q234" s="15"/>
      <c r="R234" s="15"/>
      <c r="S234" s="15"/>
      <c r="T234" s="15"/>
      <c r="U234" s="15">
        <v>817043.00292</v>
      </c>
      <c r="V234" s="15"/>
      <c r="W234" s="15"/>
      <c r="X234" s="15"/>
      <c r="Y234" s="15"/>
      <c r="Z234" s="15"/>
      <c r="AA234" s="15"/>
      <c r="AB234" s="15"/>
      <c r="AC234" s="15">
        <v>260853.978764</v>
      </c>
      <c r="AD234" s="15"/>
      <c r="AE234" s="15"/>
      <c r="AF234" s="15"/>
      <c r="AG234" s="15">
        <v>100233.72396399999</v>
      </c>
      <c r="AH234" s="15"/>
      <c r="AI234" s="15"/>
      <c r="AJ234" s="15"/>
      <c r="AK234" s="15"/>
      <c r="AL234" s="15"/>
      <c r="AM234" s="15"/>
      <c r="AN234" s="15"/>
      <c r="AO234" s="15">
        <v>1214187.5279199998</v>
      </c>
      <c r="AP234" s="15"/>
      <c r="AQ234" s="15"/>
      <c r="AR234" s="15"/>
      <c r="AS234" s="15">
        <v>1944465.726264</v>
      </c>
      <c r="AT234" s="15"/>
      <c r="AU234" s="15"/>
      <c r="AV234" s="15"/>
      <c r="AW234" s="15">
        <v>1203291.9693069998</v>
      </c>
      <c r="AX234" s="15"/>
      <c r="AY234" s="15"/>
      <c r="AZ234" s="15"/>
      <c r="BA234" s="15">
        <v>822216.26</v>
      </c>
      <c r="BB234" s="15"/>
      <c r="BC234" s="15"/>
      <c r="BD234" s="15"/>
      <c r="BE234" s="15">
        <v>101532.983922</v>
      </c>
      <c r="BF234" s="15"/>
      <c r="BG234" s="15"/>
      <c r="BH234" s="15"/>
      <c r="BI234" s="15">
        <v>20303.64294</v>
      </c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8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</row>
    <row r="235" outlineLevel="2">
      <c r="A235" s="1"/>
      <c r="B235" s="4"/>
      <c r="C235" s="23" t="s">
        <v>661</v>
      </c>
      <c r="D235" s="28">
        <f t="shared" si="3"/>
      </c>
      <c r="E235" s="28">
        <f t="shared" si="8"/>
      </c>
      <c r="F235" s="28">
        <f t="shared" si="13"/>
      </c>
      <c r="G235" s="28">
        <f t="shared" si="18"/>
      </c>
      <c r="H235" s="28">
        <f t="shared" si="23"/>
      </c>
      <c r="I235" s="28">
        <f t="shared" si="28"/>
      </c>
      <c r="J235" s="28">
        <f t="shared" si="33"/>
      </c>
      <c r="K235" s="29">
        <f t="shared" si="38"/>
      </c>
      <c r="M235" s="15">
        <v>1.0263848747786399E7</v>
      </c>
      <c r="N235" s="15">
        <v>10160482.422073586</v>
      </c>
      <c r="O235" s="15"/>
      <c r="P235" s="15">
        <v>7879065.350708154</v>
      </c>
      <c r="Q235" s="15">
        <v>7418377.2764552</v>
      </c>
      <c r="R235" s="15">
        <v>5418607.884222498</v>
      </c>
      <c r="S235" s="15">
        <v>5020820.686753073</v>
      </c>
      <c r="T235" s="15">
        <v>3445095.6564039965</v>
      </c>
      <c r="U235" s="15">
        <v>2390563.8422159995</v>
      </c>
      <c r="V235" s="15">
        <v>3078563.431878084</v>
      </c>
      <c r="W235" s="15">
        <v>1833853.9670931827</v>
      </c>
      <c r="X235" s="15">
        <v>1290829.1986592019</v>
      </c>
      <c r="Y235" s="15">
        <v>1625879.862596</v>
      </c>
      <c r="Z235" s="15">
        <v>1465664.1315895081</v>
      </c>
      <c r="AA235" s="15">
        <v>1186322.6070664</v>
      </c>
      <c r="AB235" s="15">
        <v>1021481.8302438959</v>
      </c>
      <c r="AC235" s="15">
        <v>760154.8806670001</v>
      </c>
      <c r="AD235" s="15">
        <v>965712.5570770681</v>
      </c>
      <c r="AE235" s="15">
        <v>603731.642344665</v>
      </c>
      <c r="AF235" s="15">
        <v>580163.9468624999</v>
      </c>
      <c r="AG235" s="15">
        <v>159465.77803199997</v>
      </c>
      <c r="AH235" s="15">
        <v>109611.12293043599</v>
      </c>
      <c r="AI235" s="15">
        <v>440609.31714001903</v>
      </c>
      <c r="AJ235" s="15">
        <v>442946.372803294</v>
      </c>
      <c r="AK235" s="15">
        <v>1155573.4784</v>
      </c>
      <c r="AL235" s="15">
        <v>1164238.063100787</v>
      </c>
      <c r="AM235" s="15">
        <v>2030847.3084828001</v>
      </c>
      <c r="AN235" s="15">
        <v>2150261.0687999995</v>
      </c>
      <c r="AO235" s="15">
        <v>2303681.6352423998</v>
      </c>
      <c r="AP235" s="15">
        <v>2256614.02996088</v>
      </c>
      <c r="AQ235" s="15">
        <v>2178521.385226333</v>
      </c>
      <c r="AR235" s="15">
        <v>3351029.1698048995</v>
      </c>
      <c r="AS235" s="15">
        <v>1110340.0721</v>
      </c>
      <c r="AT235" s="15">
        <v>3143464.0978854853</v>
      </c>
      <c r="AU235" s="15">
        <v>3137108.698103318</v>
      </c>
      <c r="AV235" s="15">
        <v>3136247.225094135</v>
      </c>
      <c r="AW235" s="15">
        <v>1886299.8062089998</v>
      </c>
      <c r="AX235" s="15">
        <v>3149884.484207304</v>
      </c>
      <c r="AY235" s="15">
        <v>3449288.78586</v>
      </c>
      <c r="AZ235" s="15">
        <v>2651120.948345468</v>
      </c>
      <c r="BA235" s="15">
        <v>1282763.34</v>
      </c>
      <c r="BB235" s="15">
        <v>2180691.5844840277</v>
      </c>
      <c r="BC235" s="15">
        <v>1281917.106446106</v>
      </c>
      <c r="BD235" s="15">
        <v>1267522.5254863081</v>
      </c>
      <c r="BE235" s="15">
        <v>847277.54928</v>
      </c>
      <c r="BF235" s="15">
        <v>958739.118737265</v>
      </c>
      <c r="BG235" s="15">
        <v>502703.67146639695</v>
      </c>
      <c r="BH235" s="15">
        <v>139337.44093284</v>
      </c>
      <c r="BI235" s="15">
        <v>4730.610685000001</v>
      </c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8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</row>
    <row r="236" outlineLevel="2">
      <c r="A236" s="1"/>
      <c r="B236" s="4"/>
      <c r="C236" s="23" t="s">
        <v>662</v>
      </c>
      <c r="D236" s="28">
        <f t="shared" si="3"/>
      </c>
      <c r="E236" s="28">
        <f t="shared" si="8"/>
      </c>
      <c r="F236" s="28">
        <f t="shared" si="13"/>
      </c>
      <c r="G236" s="28">
        <f t="shared" si="18"/>
      </c>
      <c r="H236" s="28">
        <f t="shared" si="23"/>
      </c>
      <c r="I236" s="28">
        <f t="shared" si="28"/>
      </c>
      <c r="J236" s="28">
        <f t="shared" si="33"/>
      </c>
      <c r="K236" s="29">
        <f t="shared" si="38"/>
      </c>
      <c r="M236" s="15"/>
      <c r="N236" s="15"/>
      <c r="O236" s="15"/>
      <c r="P236" s="15"/>
      <c r="Q236" s="15"/>
      <c r="R236" s="15"/>
      <c r="S236" s="15"/>
      <c r="T236" s="15"/>
      <c r="U236" s="15">
        <v>4906495.62336</v>
      </c>
      <c r="V236" s="15"/>
      <c r="W236" s="15"/>
      <c r="X236" s="15"/>
      <c r="Y236" s="15"/>
      <c r="Z236" s="15"/>
      <c r="AA236" s="15"/>
      <c r="AB236" s="15"/>
      <c r="AC236" s="15">
        <v>357939.269376</v>
      </c>
      <c r="AD236" s="15"/>
      <c r="AE236" s="15"/>
      <c r="AF236" s="15"/>
      <c r="AG236" s="15">
        <v>607779.6393459999</v>
      </c>
      <c r="AH236" s="15"/>
      <c r="AI236" s="15"/>
      <c r="AJ236" s="15"/>
      <c r="AK236" s="15"/>
      <c r="AL236" s="15"/>
      <c r="AM236" s="15"/>
      <c r="AN236" s="15"/>
      <c r="AO236" s="15">
        <v>101137.373996</v>
      </c>
      <c r="AP236" s="15"/>
      <c r="AQ236" s="15"/>
      <c r="AR236" s="15"/>
      <c r="AS236" s="15">
        <v>996102.864682</v>
      </c>
      <c r="AT236" s="15"/>
      <c r="AU236" s="15"/>
      <c r="AV236" s="15"/>
      <c r="AW236" s="15">
        <v>1065998.46395</v>
      </c>
      <c r="AX236" s="15"/>
      <c r="AY236" s="15"/>
      <c r="AZ236" s="15"/>
      <c r="BA236" s="15">
        <v>1969483.76</v>
      </c>
      <c r="BB236" s="15"/>
      <c r="BC236" s="15"/>
      <c r="BD236" s="15"/>
      <c r="BE236" s="15">
        <v>1357648.6787280003</v>
      </c>
      <c r="BF236" s="15"/>
      <c r="BG236" s="15"/>
      <c r="BH236" s="15"/>
      <c r="BI236" s="15">
        <v>384146.305625</v>
      </c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8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</row>
    <row r="237" outlineLevel="2">
      <c r="A237" s="1"/>
      <c r="B237" s="4"/>
      <c r="C237" s="23" t="s">
        <v>663</v>
      </c>
      <c r="D237" s="28">
        <f t="shared" si="3"/>
      </c>
      <c r="E237" s="28">
        <f t="shared" si="8"/>
      </c>
      <c r="F237" s="28">
        <f t="shared" si="13"/>
      </c>
      <c r="G237" s="28">
        <f t="shared" si="18"/>
      </c>
      <c r="H237" s="28">
        <f t="shared" si="23"/>
      </c>
      <c r="I237" s="28">
        <f t="shared" si="28"/>
      </c>
      <c r="J237" s="28">
        <f t="shared" si="33"/>
      </c>
      <c r="K237" s="29">
        <f t="shared" si="38"/>
      </c>
      <c r="M237" s="15">
        <v>6825018.290891401</v>
      </c>
      <c r="N237" s="15">
        <v>7078006.852449703</v>
      </c>
      <c r="O237" s="15"/>
      <c r="P237" s="15">
        <v>9547992.752587451</v>
      </c>
      <c r="Q237" s="15">
        <v>9896849.6463232</v>
      </c>
      <c r="R237" s="15">
        <v>11199809.845024781</v>
      </c>
      <c r="S237" s="15">
        <v>11597994.883270154</v>
      </c>
      <c r="T237" s="15">
        <v>11141572.58144789</v>
      </c>
      <c r="U237" s="15"/>
      <c r="V237" s="15">
        <v>9955955.828118017</v>
      </c>
      <c r="W237" s="15">
        <v>9316838.359733216</v>
      </c>
      <c r="X237" s="15">
        <v>7632325.203051223</v>
      </c>
      <c r="Y237" s="15">
        <v>6956339.551392</v>
      </c>
      <c r="Z237" s="15">
        <v>4608257.695263576</v>
      </c>
      <c r="AA237" s="15">
        <v>4034498.0859908005</v>
      </c>
      <c r="AB237" s="15">
        <v>2346424.2608907437</v>
      </c>
      <c r="AC237" s="15"/>
      <c r="AD237" s="15">
        <v>2005211.3422622082</v>
      </c>
      <c r="AE237" s="15">
        <v>686690.5276035389</v>
      </c>
      <c r="AF237" s="15">
        <v>314342.276310216</v>
      </c>
      <c r="AG237" s="15"/>
      <c r="AH237" s="15">
        <v>730341.1541349959</v>
      </c>
      <c r="AI237" s="15">
        <v>736903.4522720161</v>
      </c>
      <c r="AJ237" s="15">
        <v>741253.3746767209</v>
      </c>
      <c r="AK237" s="15">
        <v>751380.4212</v>
      </c>
      <c r="AL237" s="15">
        <v>757576.0795451311</v>
      </c>
      <c r="AM237" s="15">
        <v>557505.845302275</v>
      </c>
      <c r="AN237" s="15">
        <v>590598.438</v>
      </c>
      <c r="AO237" s="15">
        <v>262030.6974446</v>
      </c>
      <c r="AP237" s="15">
        <v>111950.20153594001</v>
      </c>
      <c r="AQ237" s="15">
        <v>448333.56891301903</v>
      </c>
      <c r="AR237" s="15">
        <v>450808.557873176</v>
      </c>
      <c r="AS237" s="15"/>
      <c r="AT237" s="15">
        <v>1129353.6060117302</v>
      </c>
      <c r="AU237" s="15">
        <v>1921671.413110621</v>
      </c>
      <c r="AV237" s="15">
        <v>1923574.284572705</v>
      </c>
      <c r="AW237" s="15"/>
      <c r="AX237" s="15">
        <v>2061715.4464553138</v>
      </c>
      <c r="AY237" s="15">
        <v>2122936.05822</v>
      </c>
      <c r="AZ237" s="15">
        <v>3268147.6877662065</v>
      </c>
      <c r="BA237" s="15"/>
      <c r="BB237" s="15">
        <v>3196378.7944352</v>
      </c>
      <c r="BC237" s="15">
        <v>3307184.4777927957</v>
      </c>
      <c r="BD237" s="15">
        <v>3276491.954477352</v>
      </c>
      <c r="BE237" s="15"/>
      <c r="BF237" s="15">
        <v>3410327.1798454947</v>
      </c>
      <c r="BG237" s="15">
        <v>3240281.840872422</v>
      </c>
      <c r="BH237" s="15">
        <v>2117718.3298843796</v>
      </c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8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</row>
    <row r="238" outlineLevel="2">
      <c r="A238" s="1"/>
      <c r="B238" s="4"/>
      <c r="C238" s="23" t="s">
        <v>664</v>
      </c>
      <c r="D238" s="28">
        <f t="shared" si="3"/>
      </c>
      <c r="E238" s="28">
        <f t="shared" si="8"/>
      </c>
      <c r="F238" s="28">
        <f t="shared" si="13"/>
      </c>
      <c r="G238" s="28">
        <f t="shared" si="18"/>
      </c>
      <c r="H238" s="28">
        <f t="shared" si="23"/>
      </c>
      <c r="I238" s="28">
        <f t="shared" si="28"/>
      </c>
      <c r="J238" s="28">
        <f t="shared" si="33"/>
      </c>
      <c r="K238" s="29">
        <f t="shared" si="38"/>
      </c>
      <c r="M238" s="15">
        <v>17964776.301226199</v>
      </c>
      <c r="N238" s="15">
        <v>18480914.768884342</v>
      </c>
      <c r="O238" s="15"/>
      <c r="P238" s="15">
        <v>19018241.488759194</v>
      </c>
      <c r="Q238" s="15">
        <v>18984775.846033599</v>
      </c>
      <c r="R238" s="15">
        <v>19133149.332990952</v>
      </c>
      <c r="S238" s="15">
        <v>19112745.511979923</v>
      </c>
      <c r="T238" s="15">
        <v>20203591.486809675</v>
      </c>
      <c r="U238" s="15">
        <v>25950511.418735996</v>
      </c>
      <c r="V238" s="15">
        <v>20483423.189966455</v>
      </c>
      <c r="W238" s="15">
        <v>20794150.228471182</v>
      </c>
      <c r="X238" s="15">
        <v>17899692.098150045</v>
      </c>
      <c r="Y238" s="15">
        <v>1.8292841383080002E7</v>
      </c>
      <c r="Z238" s="15">
        <v>1.3378032646557983E7</v>
      </c>
      <c r="AA238" s="15">
        <v>11510440.458587199</v>
      </c>
      <c r="AB238" s="15">
        <v>7898506.577064447</v>
      </c>
      <c r="AC238" s="15">
        <v>9261320.082214002</v>
      </c>
      <c r="AD238" s="15">
        <v>6359091.707211076</v>
      </c>
      <c r="AE238" s="15">
        <v>1611744.455797014</v>
      </c>
      <c r="AF238" s="15">
        <v>714492.50850054</v>
      </c>
      <c r="AG238" s="15"/>
      <c r="AH238" s="15"/>
      <c r="AI238" s="15"/>
      <c r="AJ238" s="15"/>
      <c r="AK238" s="15"/>
      <c r="AL238" s="15"/>
      <c r="AM238" s="15">
        <v>199847.67930354504</v>
      </c>
      <c r="AN238" s="15">
        <v>211838.77568</v>
      </c>
      <c r="AO238" s="15">
        <v>613279.2475928001</v>
      </c>
      <c r="AP238" s="15">
        <v>745926.4827283401</v>
      </c>
      <c r="AQ238" s="15">
        <v>749821.9893440161</v>
      </c>
      <c r="AR238" s="15">
        <v>754410.4328968839</v>
      </c>
      <c r="AS238" s="15">
        <v>800214.851962</v>
      </c>
      <c r="AT238" s="15">
        <v>734775.735654345</v>
      </c>
      <c r="AU238" s="15">
        <v>716565.859595492</v>
      </c>
      <c r="AV238" s="15">
        <v>717725.187712541</v>
      </c>
      <c r="AW238" s="15">
        <v>1724611.051677</v>
      </c>
      <c r="AX238" s="15">
        <v>783777.94361771</v>
      </c>
      <c r="AY238" s="15">
        <v>1167573.6124500001</v>
      </c>
      <c r="AZ238" s="15">
        <v>1165008.3646050151</v>
      </c>
      <c r="BA238" s="15">
        <v>2976145.94</v>
      </c>
      <c r="BB238" s="15">
        <v>1921510.6319922036</v>
      </c>
      <c r="BC238" s="15">
        <v>2860975.74749829</v>
      </c>
      <c r="BD238" s="15">
        <v>2814302.6381389922</v>
      </c>
      <c r="BE238" s="15">
        <v>5164818.180822001</v>
      </c>
      <c r="BF238" s="15">
        <v>3202635.46114278</v>
      </c>
      <c r="BG238" s="15">
        <v>2204852.2318631476</v>
      </c>
      <c r="BH238" s="15">
        <v>2237351.320054212</v>
      </c>
      <c r="BI238" s="15">
        <v>2400180.6475500003</v>
      </c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8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</row>
    <row r="239" outlineLevel="2">
      <c r="A239" s="1"/>
      <c r="B239" s="4"/>
      <c r="C239" s="23" t="s">
        <v>665</v>
      </c>
      <c r="D239" s="28">
        <f t="shared" si="3"/>
      </c>
      <c r="E239" s="28">
        <f t="shared" si="8"/>
      </c>
      <c r="F239" s="28">
        <f t="shared" si="13"/>
      </c>
      <c r="G239" s="28">
        <f t="shared" si="18"/>
      </c>
      <c r="H239" s="28">
        <f t="shared" si="23"/>
      </c>
      <c r="I239" s="28">
        <f t="shared" si="28"/>
      </c>
      <c r="J239" s="28">
        <f t="shared" si="33"/>
      </c>
      <c r="K239" s="29">
        <f t="shared" si="38"/>
      </c>
      <c r="M239" s="15">
        <v>-6502043.5898232</v>
      </c>
      <c r="N239" s="15">
        <v>-6701898.485922188</v>
      </c>
      <c r="O239" s="15"/>
      <c r="P239" s="15">
        <v>-6908201.519279735</v>
      </c>
      <c r="Q239" s="15">
        <v>-6999101.7027872</v>
      </c>
      <c r="R239" s="15">
        <v>-7115105.415162075</v>
      </c>
      <c r="S239" s="15">
        <v>-7171420.030268417</v>
      </c>
      <c r="T239" s="15">
        <v>-7194343.058797176</v>
      </c>
      <c r="U239" s="15"/>
      <c r="V239" s="15">
        <v>-7351127.837197632</v>
      </c>
      <c r="W239" s="15">
        <v>-6904726.740273432</v>
      </c>
      <c r="X239" s="15"/>
      <c r="Y239" s="15"/>
      <c r="Z239" s="15"/>
      <c r="AA239" s="15"/>
      <c r="AB239" s="15"/>
      <c r="AC239" s="15">
        <v>-1557820.9650147</v>
      </c>
      <c r="AD239" s="15"/>
      <c r="AE239" s="15">
        <v>-129492.486176433</v>
      </c>
      <c r="AF239" s="15">
        <v>-83549.40062515199</v>
      </c>
      <c r="AG239" s="15">
        <v>-47412.354439999996</v>
      </c>
      <c r="AH239" s="15">
        <v>-53838.80558512799</v>
      </c>
      <c r="AI239" s="15">
        <v>-62042.80258627601</v>
      </c>
      <c r="AJ239" s="15">
        <v>-73885.22248076</v>
      </c>
      <c r="AK239" s="15">
        <v>-85541.2378</v>
      </c>
      <c r="AL239" s="15">
        <v>-97011.207563136</v>
      </c>
      <c r="AM239" s="15">
        <v>-108149.37805327501</v>
      </c>
      <c r="AN239" s="15">
        <v>-137657.98648</v>
      </c>
      <c r="AO239" s="15">
        <v>-147258.98125799999</v>
      </c>
      <c r="AP239" s="15">
        <v>-166427.09245174</v>
      </c>
      <c r="AQ239" s="15">
        <v>-183073.662342858</v>
      </c>
      <c r="AR239" s="15">
        <v>-200793.028170692</v>
      </c>
      <c r="AS239" s="15">
        <v>-214327.9739174</v>
      </c>
      <c r="AT239" s="15">
        <v>-238665.438521125</v>
      </c>
      <c r="AU239" s="15">
        <v>-256011.08196063</v>
      </c>
      <c r="AV239" s="15">
        <v>-278496.92823038</v>
      </c>
      <c r="AW239" s="15">
        <v>-291140.29615420004</v>
      </c>
      <c r="AX239" s="15">
        <v>-319408.149214476</v>
      </c>
      <c r="AY239" s="15">
        <v>-362886.03252000007</v>
      </c>
      <c r="AZ239" s="15">
        <v>-386017.51522225305</v>
      </c>
      <c r="BA239" s="15">
        <v>-407266.558</v>
      </c>
      <c r="BB239" s="15">
        <v>-446324.967563288</v>
      </c>
      <c r="BC239" s="15">
        <v>-480216.329586018</v>
      </c>
      <c r="BD239" s="15">
        <v>-497654.25566126406</v>
      </c>
      <c r="BE239" s="15">
        <v>-529695.4722912001</v>
      </c>
      <c r="BF239" s="15">
        <v>-562847.310556065</v>
      </c>
      <c r="BG239" s="15">
        <v>-410828.24203102995</v>
      </c>
      <c r="BH239" s="15">
        <v>-327849.0647836</v>
      </c>
      <c r="BI239" s="15">
        <v>-17.2650025</v>
      </c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8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</row>
    <row r="240" outlineLevel="2">
      <c r="A240" s="1"/>
      <c r="B240" s="4"/>
      <c r="C240" s="38" t="s">
        <v>666</v>
      </c>
      <c r="D240" s="24">
        <f t="shared" si="3"/>
      </c>
      <c r="E240" s="24">
        <f t="shared" si="8"/>
      </c>
      <c r="F240" s="24">
        <f t="shared" si="13"/>
      </c>
      <c r="G240" s="24">
        <f t="shared" si="18"/>
      </c>
      <c r="H240" s="24">
        <f t="shared" si="23"/>
      </c>
      <c r="I240" s="24">
        <f t="shared" si="28"/>
      </c>
      <c r="J240" s="24">
        <f t="shared" si="33"/>
      </c>
      <c r="K240" s="37">
        <f t="shared" si="38"/>
      </c>
      <c r="L240" s="2"/>
      <c r="M240" s="36">
        <v>30966026.234776802</v>
      </c>
      <c r="N240" s="36">
        <v>31481355.533843622</v>
      </c>
      <c r="O240" s="36"/>
      <c r="P240" s="36">
        <v>30518515.291196648</v>
      </c>
      <c r="Q240" s="36">
        <v>31076226.4783624</v>
      </c>
      <c r="R240" s="36">
        <v>29444968.788803294</v>
      </c>
      <c r="S240" s="36">
        <v>29390894.419125419</v>
      </c>
      <c r="T240" s="36">
        <v>28413249.763942119</v>
      </c>
      <c r="U240" s="36">
        <v>35236377.095927991</v>
      </c>
      <c r="V240" s="36">
        <v>27443290.909954969</v>
      </c>
      <c r="W240" s="36">
        <v>29964393.644382607</v>
      </c>
      <c r="X240" s="36">
        <v>3.2799911987125162E7</v>
      </c>
      <c r="Y240" s="36">
        <v>31517073.578108802</v>
      </c>
      <c r="Z240" s="36">
        <v>23922208.763737019</v>
      </c>
      <c r="AA240" s="36">
        <v>21891363.501911201</v>
      </c>
      <c r="AB240" s="36">
        <v>16179457.49685519</v>
      </c>
      <c r="AC240" s="36">
        <v>1.2448704026661301E7</v>
      </c>
      <c r="AD240" s="36">
        <v>1.4888802230137337E7</v>
      </c>
      <c r="AE240" s="36">
        <v>9214205.501084169</v>
      </c>
      <c r="AF240" s="36">
        <v>6610703.448300336</v>
      </c>
      <c r="AG240" s="36">
        <v>5857172.017098599</v>
      </c>
      <c r="AH240" s="36">
        <v>4586656.57345113</v>
      </c>
      <c r="AI240" s="36">
        <v>5228605.765821121</v>
      </c>
      <c r="AJ240" s="36">
        <v>5182958.81724255</v>
      </c>
      <c r="AK240" s="36">
        <v>5903777.580599999</v>
      </c>
      <c r="AL240" s="36">
        <v>5442049.555274626</v>
      </c>
      <c r="AM240" s="36">
        <v>4252820.9533235</v>
      </c>
      <c r="AN240" s="36">
        <v>6533549.3432</v>
      </c>
      <c r="AO240" s="36">
        <v>7208578.123064199</v>
      </c>
      <c r="AP240" s="36">
        <v>6750781.721181115</v>
      </c>
      <c r="AQ240" s="36">
        <v>7698562.321877746</v>
      </c>
      <c r="AR240" s="36">
        <v>7708182.817905235</v>
      </c>
      <c r="AS240" s="36">
        <v>7674846.1383666005</v>
      </c>
      <c r="AT240" s="36">
        <v>7257024.037191776</v>
      </c>
      <c r="AU240" s="36">
        <v>7484250.545963667</v>
      </c>
      <c r="AV240" s="36">
        <v>7683601.178303999</v>
      </c>
      <c r="AW240" s="36">
        <v>7540030.3890108</v>
      </c>
      <c r="AX240" s="36">
        <v>7482537.08402839</v>
      </c>
      <c r="AY240" s="36">
        <v>7002651.45642</v>
      </c>
      <c r="AZ240" s="36">
        <v>7391684.736352366</v>
      </c>
      <c r="BA240" s="36">
        <v>7880972.342</v>
      </c>
      <c r="BB240" s="36">
        <v>8130174.758779348</v>
      </c>
      <c r="BC240" s="36">
        <v>8235445.81422147</v>
      </c>
      <c r="BD240" s="36">
        <v>7777361.226833017</v>
      </c>
      <c r="BE240" s="36">
        <v>7565780.913094801</v>
      </c>
      <c r="BF240" s="36">
        <v>7721338.161247649</v>
      </c>
      <c r="BG240" s="36">
        <v>6655920.978537013</v>
      </c>
      <c r="BH240" s="36">
        <v>5427279.5828038</v>
      </c>
      <c r="BI240" s="36">
        <v>4012469.4530120003</v>
      </c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8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</row>
    <row r="241" outlineLevel="1">
      <c r="A241" s="1"/>
      <c r="B241" s="4"/>
      <c r="C241" s="23" t="s">
        <v>667</v>
      </c>
      <c r="D241" s="28">
        <f t="shared" si="3"/>
      </c>
      <c r="E241" s="28">
        <f t="shared" si="8"/>
      </c>
      <c r="F241" s="28">
        <f t="shared" si="13"/>
      </c>
      <c r="G241" s="28">
        <f t="shared" si="18"/>
      </c>
      <c r="H241" s="28">
        <f t="shared" si="23"/>
      </c>
      <c r="I241" s="28">
        <f t="shared" si="28"/>
      </c>
      <c r="J241" s="28">
        <f t="shared" si="33"/>
      </c>
      <c r="K241" s="29">
        <f t="shared" si="38"/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8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</row>
    <row r="242" outlineLevel="2">
      <c r="A242" s="1"/>
      <c r="B242" s="4"/>
      <c r="C242" s="23" t="s">
        <v>668</v>
      </c>
      <c r="D242" s="28">
        <f t="shared" si="3"/>
      </c>
      <c r="E242" s="28">
        <f t="shared" si="8"/>
      </c>
      <c r="F242" s="28">
        <f t="shared" si="13"/>
      </c>
      <c r="G242" s="28">
        <f t="shared" si="18"/>
      </c>
      <c r="H242" s="28">
        <f t="shared" si="23"/>
      </c>
      <c r="I242" s="28">
        <f t="shared" si="28"/>
      </c>
      <c r="J242" s="28">
        <f t="shared" si="33"/>
      </c>
      <c r="K242" s="29">
        <f t="shared" si="38"/>
      </c>
      <c r="M242" s="15">
        <v>105932.977221</v>
      </c>
      <c r="N242" s="15">
        <v>104170.92165728599</v>
      </c>
      <c r="O242" s="15"/>
      <c r="P242" s="15">
        <v>104756.819182186</v>
      </c>
      <c r="Q242" s="15">
        <v>103573.2868208</v>
      </c>
      <c r="R242" s="15">
        <v>97704.26408923199</v>
      </c>
      <c r="S242" s="15">
        <v>96769.93004046401</v>
      </c>
      <c r="T242" s="15">
        <v>97865.24920701601</v>
      </c>
      <c r="U242" s="15">
        <v>97790.90399999998</v>
      </c>
      <c r="V242" s="15">
        <v>93079.325529924</v>
      </c>
      <c r="W242" s="15">
        <v>83621.22918254</v>
      </c>
      <c r="X242" s="15">
        <v>83803.14254364901</v>
      </c>
      <c r="Y242" s="15">
        <v>85652.2692256</v>
      </c>
      <c r="Z242" s="15">
        <v>81637.53846534001</v>
      </c>
      <c r="AA242" s="15">
        <v>73690.5099824</v>
      </c>
      <c r="AB242" s="15">
        <v>72585.499820904</v>
      </c>
      <c r="AC242" s="15">
        <v>72563.008936</v>
      </c>
      <c r="AD242" s="15">
        <v>65964.5326345</v>
      </c>
      <c r="AE242" s="15">
        <v>74767.45472682599</v>
      </c>
      <c r="AF242" s="15">
        <v>84026.997162108</v>
      </c>
      <c r="AG242" s="15">
        <v>82641.06934819999</v>
      </c>
      <c r="AH242" s="15">
        <v>83518.30768289999</v>
      </c>
      <c r="AI242" s="15">
        <v>86999.988220917</v>
      </c>
      <c r="AJ242" s="15">
        <v>87615.876049611</v>
      </c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>
        <v>932.4673200000001</v>
      </c>
      <c r="AZ242" s="15">
        <v>936.7230693920001</v>
      </c>
      <c r="BA242" s="15">
        <v>936.738</v>
      </c>
      <c r="BB242" s="15">
        <v>945.183064804</v>
      </c>
      <c r="BC242" s="15">
        <v>936.191074158</v>
      </c>
      <c r="BD242" s="15">
        <v>935.064046176</v>
      </c>
      <c r="BE242" s="15">
        <v>948.8439432000001</v>
      </c>
      <c r="BF242" s="15">
        <v>943.1466195599999</v>
      </c>
      <c r="BG242" s="15">
        <v>930.7219955679999</v>
      </c>
      <c r="BH242" s="15">
        <v>923.679569512</v>
      </c>
      <c r="BI242" s="15">
        <v>932.3101350000002</v>
      </c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8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</row>
    <row r="243" outlineLevel="2">
      <c r="A243" s="1"/>
      <c r="B243" s="4"/>
      <c r="C243" s="23" t="s">
        <v>669</v>
      </c>
      <c r="D243" s="28">
        <f t="shared" si="3"/>
      </c>
      <c r="E243" s="28">
        <f t="shared" si="8"/>
      </c>
      <c r="F243" s="28">
        <f t="shared" si="13"/>
      </c>
      <c r="G243" s="28">
        <f t="shared" si="18"/>
      </c>
      <c r="H243" s="28">
        <f t="shared" si="23"/>
      </c>
      <c r="I243" s="28">
        <f t="shared" si="28"/>
      </c>
      <c r="J243" s="28">
        <f t="shared" si="33"/>
      </c>
      <c r="K243" s="29">
        <f t="shared" si="38"/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>
        <v>932.3101350000002</v>
      </c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8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</row>
    <row r="244" outlineLevel="2">
      <c r="A244" s="1"/>
      <c r="B244" s="4"/>
      <c r="C244" s="23" t="s">
        <v>670</v>
      </c>
      <c r="D244" s="28">
        <f t="shared" si="3"/>
      </c>
      <c r="E244" s="28">
        <f t="shared" si="8"/>
      </c>
      <c r="F244" s="28">
        <f t="shared" si="13"/>
      </c>
      <c r="G244" s="28">
        <f t="shared" si="18"/>
      </c>
      <c r="H244" s="28">
        <f t="shared" si="23"/>
      </c>
      <c r="I244" s="28">
        <f t="shared" si="28"/>
      </c>
      <c r="J244" s="28">
        <f t="shared" si="33"/>
      </c>
      <c r="K244" s="29">
        <f t="shared" si="38"/>
      </c>
      <c r="M244" s="15">
        <v>176219.4391848</v>
      </c>
      <c r="N244" s="15">
        <v>180498.55920189098</v>
      </c>
      <c r="O244" s="15"/>
      <c r="P244" s="15">
        <v>167225.2029565</v>
      </c>
      <c r="Q244" s="15">
        <v>170798.6178664</v>
      </c>
      <c r="R244" s="15">
        <v>167699.43400061099</v>
      </c>
      <c r="S244" s="15">
        <v>172052.860908784</v>
      </c>
      <c r="T244" s="15">
        <v>178878.88304526</v>
      </c>
      <c r="U244" s="15">
        <v>174980.52422399996</v>
      </c>
      <c r="V244" s="15">
        <v>166706.46309498</v>
      </c>
      <c r="W244" s="15">
        <v>143966.468699795</v>
      </c>
      <c r="X244" s="15">
        <v>142294.472160904</v>
      </c>
      <c r="Y244" s="15">
        <v>140714.4422992</v>
      </c>
      <c r="Z244" s="15">
        <v>136362.34669481998</v>
      </c>
      <c r="AA244" s="15">
        <v>127127.23848160001</v>
      </c>
      <c r="AB244" s="15">
        <v>124025.31131303198</v>
      </c>
      <c r="AC244" s="15">
        <v>127881.547863</v>
      </c>
      <c r="AD244" s="15">
        <v>116287.300619428</v>
      </c>
      <c r="AE244" s="15">
        <v>115599.274097976</v>
      </c>
      <c r="AF244" s="15">
        <v>115704.8932347</v>
      </c>
      <c r="AG244" s="15">
        <v>92918.1980078</v>
      </c>
      <c r="AH244" s="15">
        <v>91265.23192482</v>
      </c>
      <c r="AI244" s="15">
        <v>99005.87190712201</v>
      </c>
      <c r="AJ244" s="15">
        <v>110526.20386682899</v>
      </c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>
        <v>1864.90257</v>
      </c>
      <c r="AZ244" s="15">
        <v>1873.4461387840001</v>
      </c>
      <c r="BA244" s="15">
        <v>1870.322</v>
      </c>
      <c r="BB244" s="15">
        <v>1890.3989496039997</v>
      </c>
      <c r="BC244" s="15">
        <v>1872.415678314</v>
      </c>
      <c r="BD244" s="15">
        <v>1870.1609523480001</v>
      </c>
      <c r="BE244" s="15">
        <v>1894.3468866</v>
      </c>
      <c r="BF244" s="15">
        <v>1886.2932391199997</v>
      </c>
      <c r="BG244" s="15">
        <v>1861.4439911359998</v>
      </c>
      <c r="BH244" s="15">
        <v>1847.359139024</v>
      </c>
      <c r="BI244" s="15">
        <v>932.3101350000002</v>
      </c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8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</row>
    <row r="245" outlineLevel="2">
      <c r="A245" s="1"/>
      <c r="B245" s="4"/>
      <c r="C245" s="23" t="s">
        <v>671</v>
      </c>
      <c r="D245" s="28">
        <f t="shared" si="3"/>
      </c>
      <c r="E245" s="28">
        <f t="shared" si="8"/>
      </c>
      <c r="F245" s="28">
        <f t="shared" si="13"/>
      </c>
      <c r="G245" s="28">
        <f t="shared" si="18"/>
      </c>
      <c r="H245" s="28">
        <f t="shared" si="23"/>
      </c>
      <c r="I245" s="28">
        <f t="shared" si="28"/>
      </c>
      <c r="J245" s="28">
        <f t="shared" si="33"/>
      </c>
      <c r="K245" s="29">
        <f t="shared" si="38"/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>
        <v>932.3101350000002</v>
      </c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8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</row>
    <row r="246" outlineLevel="2">
      <c r="A246" s="1"/>
      <c r="B246" s="4"/>
      <c r="C246" s="23" t="s">
        <v>672</v>
      </c>
      <c r="D246" s="28">
        <f t="shared" si="3"/>
      </c>
      <c r="E246" s="28">
        <f t="shared" si="8"/>
      </c>
      <c r="F246" s="28">
        <f t="shared" si="13"/>
      </c>
      <c r="G246" s="28">
        <f t="shared" si="18"/>
      </c>
      <c r="H246" s="28">
        <f t="shared" si="23"/>
      </c>
      <c r="I246" s="28">
        <f t="shared" si="28"/>
      </c>
      <c r="J246" s="28">
        <f t="shared" si="33"/>
      </c>
      <c r="K246" s="29">
        <f t="shared" si="38"/>
      </c>
      <c r="M246" s="15">
        <v>146782.6308168</v>
      </c>
      <c r="N246" s="15">
        <v>148388.70337147499</v>
      </c>
      <c r="O246" s="15"/>
      <c r="P246" s="15">
        <v>145376.138471842</v>
      </c>
      <c r="Q246" s="15">
        <v>151780.13335120003</v>
      </c>
      <c r="R246" s="15">
        <v>147489.31148595</v>
      </c>
      <c r="S246" s="15">
        <v>151498.33422716803</v>
      </c>
      <c r="T246" s="15">
        <v>158641.421172576</v>
      </c>
      <c r="U246" s="15">
        <v>154965.985872</v>
      </c>
      <c r="V246" s="15">
        <v>150022.614214518</v>
      </c>
      <c r="W246" s="15">
        <v>126657.65673583398</v>
      </c>
      <c r="X246" s="15">
        <v>122787.510163671</v>
      </c>
      <c r="Y246" s="15">
        <v>122262.8719048</v>
      </c>
      <c r="Z246" s="15">
        <v>121779.516185496</v>
      </c>
      <c r="AA246" s="15">
        <v>116634.8336368</v>
      </c>
      <c r="AB246" s="15">
        <v>114356.524255616</v>
      </c>
      <c r="AC246" s="15">
        <v>114688.273511</v>
      </c>
      <c r="AD246" s="15">
        <v>106327.88889057601</v>
      </c>
      <c r="AE246" s="15">
        <v>105636.70417308301</v>
      </c>
      <c r="AF246" s="15">
        <v>105076.89725148</v>
      </c>
      <c r="AG246" s="15">
        <v>82954.925779</v>
      </c>
      <c r="AH246" s="15">
        <v>79494.085728891</v>
      </c>
      <c r="AI246" s="15">
        <v>79781.51554273201</v>
      </c>
      <c r="AJ246" s="15">
        <v>80929.28868320299</v>
      </c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>
        <v>24224.52348</v>
      </c>
      <c r="AZ246" s="15">
        <v>25272.018432972003</v>
      </c>
      <c r="BA246" s="15">
        <v>25244.616</v>
      </c>
      <c r="BB246" s="15">
        <v>25500.710232052</v>
      </c>
      <c r="BC246" s="15">
        <v>25258.1474934</v>
      </c>
      <c r="BD246" s="15">
        <v>26162.833075236</v>
      </c>
      <c r="BE246" s="15">
        <v>26527.538412000005</v>
      </c>
      <c r="BF246" s="15">
        <v>1886.2932391199997</v>
      </c>
      <c r="BG246" s="15">
        <v>1861.4770611329998</v>
      </c>
      <c r="BH246" s="15">
        <v>1847.359139024</v>
      </c>
      <c r="BI246" s="15">
        <v>932.3101350000002</v>
      </c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8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</row>
    <row r="247" outlineLevel="2">
      <c r="A247" s="1"/>
      <c r="B247" s="4"/>
      <c r="C247" s="23" t="s">
        <v>673</v>
      </c>
      <c r="D247" s="28">
        <f t="shared" si="3"/>
      </c>
      <c r="E247" s="28">
        <f t="shared" si="8"/>
      </c>
      <c r="F247" s="28">
        <f t="shared" si="13"/>
      </c>
      <c r="G247" s="28">
        <f t="shared" si="18"/>
      </c>
      <c r="H247" s="28">
        <f t="shared" si="23"/>
      </c>
      <c r="I247" s="28">
        <f t="shared" si="28"/>
      </c>
      <c r="J247" s="28">
        <f t="shared" si="33"/>
      </c>
      <c r="K247" s="29">
        <f t="shared" si="38"/>
      </c>
      <c r="M247" s="15">
        <v>632000.3690802</v>
      </c>
      <c r="N247" s="15">
        <v>648540.9862086939</v>
      </c>
      <c r="O247" s="15"/>
      <c r="P247" s="15">
        <v>658649.096384296</v>
      </c>
      <c r="Q247" s="15">
        <v>707966.6658752001</v>
      </c>
      <c r="R247" s="15">
        <v>696282.3297018029</v>
      </c>
      <c r="S247" s="15">
        <v>722504.7215393521</v>
      </c>
      <c r="T247" s="15">
        <v>749283.701833032</v>
      </c>
      <c r="U247" s="15">
        <v>736332.9101519999</v>
      </c>
      <c r="V247" s="15">
        <v>733204.209953976</v>
      </c>
      <c r="W247" s="15">
        <v>538238.613158169</v>
      </c>
      <c r="X247" s="15">
        <v>515219.78546641</v>
      </c>
      <c r="Y247" s="15">
        <v>529067.8117472</v>
      </c>
      <c r="Z247" s="15">
        <v>540779.1715659599</v>
      </c>
      <c r="AA247" s="15">
        <v>553198.42825</v>
      </c>
      <c r="AB247" s="15">
        <v>546076.6243730721</v>
      </c>
      <c r="AC247" s="15">
        <v>540207.222652</v>
      </c>
      <c r="AD247" s="15">
        <v>483603.80448740005</v>
      </c>
      <c r="AE247" s="15">
        <v>476510.541816285</v>
      </c>
      <c r="AF247" s="15">
        <v>476008.687425348</v>
      </c>
      <c r="AG247" s="15">
        <v>365532.5582414</v>
      </c>
      <c r="AH247" s="15">
        <v>354740.26944651897</v>
      </c>
      <c r="AI247" s="15">
        <v>364895.58083305706</v>
      </c>
      <c r="AJ247" s="15">
        <v>385417.677882443</v>
      </c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>
        <v>24502.382855685</v>
      </c>
      <c r="BG247" s="15">
        <v>24179.723566495995</v>
      </c>
      <c r="BH247" s="15">
        <v>24920.220699111997</v>
      </c>
      <c r="BI247" s="15">
        <v>25199.997649</v>
      </c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8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</row>
    <row r="248" outlineLevel="2">
      <c r="A248" s="1"/>
      <c r="B248" s="4"/>
      <c r="C248" s="23" t="s">
        <v>674</v>
      </c>
      <c r="D248" s="28">
        <f t="shared" si="3"/>
      </c>
      <c r="E248" s="28">
        <f t="shared" si="8"/>
      </c>
      <c r="F248" s="28">
        <f t="shared" si="13"/>
      </c>
      <c r="G248" s="28">
        <f t="shared" si="18"/>
      </c>
      <c r="H248" s="28">
        <f t="shared" si="23"/>
      </c>
      <c r="I248" s="28">
        <f t="shared" si="28"/>
      </c>
      <c r="J248" s="28">
        <f t="shared" si="33"/>
      </c>
      <c r="K248" s="29">
        <f t="shared" si="38"/>
      </c>
      <c r="M248" s="15">
        <v>-93769.00682099999</v>
      </c>
      <c r="N248" s="15">
        <v>-97308.55815103099</v>
      </c>
      <c r="O248" s="15"/>
      <c r="P248" s="15">
        <v>-96167.69841121598</v>
      </c>
      <c r="Q248" s="15">
        <v>-109242.3833344</v>
      </c>
      <c r="R248" s="15">
        <v>-106067.87608493699</v>
      </c>
      <c r="S248" s="15">
        <v>-103479.37204373602</v>
      </c>
      <c r="T248" s="15">
        <v>-110072.579625816</v>
      </c>
      <c r="U248" s="15"/>
      <c r="V248" s="15">
        <v>-108708.64274346</v>
      </c>
      <c r="W248" s="15">
        <v>-58425.84610701299</v>
      </c>
      <c r="X248" s="15"/>
      <c r="Y248" s="15"/>
      <c r="Z248" s="15"/>
      <c r="AA248" s="15"/>
      <c r="AB248" s="15"/>
      <c r="AC248" s="15">
        <v>-52679.88405660001</v>
      </c>
      <c r="AD248" s="15"/>
      <c r="AE248" s="15">
        <v>-54150.740053419</v>
      </c>
      <c r="AF248" s="15">
        <v>-54716.344759692</v>
      </c>
      <c r="AG248" s="15">
        <v>-45853.0889806</v>
      </c>
      <c r="AH248" s="15">
        <v>-42028.770241574995</v>
      </c>
      <c r="AI248" s="15">
        <v>-45571.967612021006</v>
      </c>
      <c r="AJ248" s="15">
        <v>-29315.694179945</v>
      </c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>
        <v>-2456.966</v>
      </c>
      <c r="BB248" s="15"/>
      <c r="BC248" s="15"/>
      <c r="BD248" s="15">
        <v>-2937.5522024160005</v>
      </c>
      <c r="BE248" s="15">
        <v>-3143.8808118</v>
      </c>
      <c r="BF248" s="15">
        <v>-3289.5583567649996</v>
      </c>
      <c r="BG248" s="15">
        <v>-3408.590730784</v>
      </c>
      <c r="BH248" s="15">
        <v>-3543.937336084</v>
      </c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8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</row>
    <row r="249" outlineLevel="2">
      <c r="A249" s="1"/>
      <c r="B249" s="4"/>
      <c r="C249" s="38" t="s">
        <v>675</v>
      </c>
      <c r="D249" s="24">
        <f t="shared" si="3"/>
      </c>
      <c r="E249" s="24">
        <f t="shared" si="8"/>
      </c>
      <c r="F249" s="24">
        <f t="shared" si="13"/>
      </c>
      <c r="G249" s="24">
        <f t="shared" si="18"/>
      </c>
      <c r="H249" s="24">
        <f t="shared" si="23"/>
      </c>
      <c r="I249" s="24">
        <f t="shared" si="28"/>
      </c>
      <c r="J249" s="24">
        <f t="shared" si="33"/>
      </c>
      <c r="K249" s="37">
        <f t="shared" si="38"/>
      </c>
      <c r="L249" s="2"/>
      <c r="M249" s="36">
        <v>967166.4094817999</v>
      </c>
      <c r="N249" s="36">
        <v>984290.612288315</v>
      </c>
      <c r="O249" s="36"/>
      <c r="P249" s="36">
        <v>979839.5585836079</v>
      </c>
      <c r="Q249" s="36">
        <v>1024876.3205792</v>
      </c>
      <c r="R249" s="36">
        <v>1003107.4631926588</v>
      </c>
      <c r="S249" s="36">
        <v>1039346.4746720322</v>
      </c>
      <c r="T249" s="36">
        <v>1074596.6756320682</v>
      </c>
      <c r="U249" s="36">
        <v>1164070.3242479998</v>
      </c>
      <c r="V249" s="36">
        <v>1034303.970049938</v>
      </c>
      <c r="W249" s="36">
        <v>834058.1216693249</v>
      </c>
      <c r="X249" s="36">
        <v>864104.9103346339</v>
      </c>
      <c r="Y249" s="36">
        <v>877697.3951768</v>
      </c>
      <c r="Z249" s="36">
        <v>880558.572911616</v>
      </c>
      <c r="AA249" s="36">
        <v>870651.0103508</v>
      </c>
      <c r="AB249" s="36">
        <v>857043.9597626239</v>
      </c>
      <c r="AC249" s="36">
        <v>802660.1689054001</v>
      </c>
      <c r="AD249" s="36">
        <v>772183.526631904</v>
      </c>
      <c r="AE249" s="36">
        <v>718363.234760751</v>
      </c>
      <c r="AF249" s="36">
        <v>726101.130313944</v>
      </c>
      <c r="AG249" s="36">
        <v>578193.6623958</v>
      </c>
      <c r="AH249" s="36">
        <v>566989.124541555</v>
      </c>
      <c r="AI249" s="36">
        <v>585110.988891807</v>
      </c>
      <c r="AJ249" s="36">
        <v>635173.3523021409</v>
      </c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>
        <v>27021.89337</v>
      </c>
      <c r="AZ249" s="36">
        <v>28082.187641148</v>
      </c>
      <c r="BA249" s="36">
        <v>25594.71</v>
      </c>
      <c r="BB249" s="36">
        <v>28336.292246459998</v>
      </c>
      <c r="BC249" s="36">
        <v>28066.754245871998</v>
      </c>
      <c r="BD249" s="36">
        <v>26030.505871344</v>
      </c>
      <c r="BE249" s="36">
        <v>26226.848430000002</v>
      </c>
      <c r="BF249" s="36">
        <v>25928.55759672</v>
      </c>
      <c r="BG249" s="36">
        <v>25424.775883549</v>
      </c>
      <c r="BH249" s="36">
        <v>25994.681210588</v>
      </c>
      <c r="BI249" s="36">
        <v>29861.548324</v>
      </c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8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</row>
    <row r="250" outlineLevel="1">
      <c r="A250" s="1"/>
      <c r="B250" s="4"/>
      <c r="C250" s="23" t="s">
        <v>676</v>
      </c>
      <c r="D250" s="28">
        <f t="shared" si="3"/>
      </c>
      <c r="E250" s="28">
        <f t="shared" si="8"/>
      </c>
      <c r="F250" s="28">
        <f t="shared" si="13"/>
      </c>
      <c r="G250" s="28">
        <f t="shared" si="18"/>
      </c>
      <c r="H250" s="28">
        <f t="shared" si="23"/>
      </c>
      <c r="I250" s="28">
        <f t="shared" si="28"/>
      </c>
      <c r="J250" s="28">
        <f t="shared" si="33"/>
      </c>
      <c r="K250" s="29">
        <f t="shared" si="38"/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8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</row>
    <row r="251" outlineLevel="2">
      <c r="A251" s="1"/>
      <c r="B251" s="4"/>
      <c r="C251" s="23" t="s">
        <v>677</v>
      </c>
      <c r="D251" s="28">
        <f t="shared" si="3"/>
      </c>
      <c r="E251" s="28">
        <f t="shared" si="8"/>
      </c>
      <c r="F251" s="28">
        <f t="shared" si="13"/>
      </c>
      <c r="G251" s="28">
        <f t="shared" si="18"/>
      </c>
      <c r="H251" s="28">
        <f t="shared" si="23"/>
      </c>
      <c r="I251" s="28">
        <f t="shared" si="28"/>
      </c>
      <c r="J251" s="28">
        <f t="shared" si="33"/>
      </c>
      <c r="K251" s="29">
        <f t="shared" si="38"/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>
        <v>190437.04306199998</v>
      </c>
      <c r="AL251" s="15"/>
      <c r="AM251" s="15"/>
      <c r="AN251" s="15"/>
      <c r="AO251" s="15">
        <v>104984.7717676</v>
      </c>
      <c r="AP251" s="15"/>
      <c r="AQ251" s="15"/>
      <c r="AR251" s="15"/>
      <c r="AS251" s="15">
        <v>40717.602644</v>
      </c>
      <c r="AT251" s="15"/>
      <c r="AU251" s="15"/>
      <c r="AV251" s="15"/>
      <c r="AW251" s="15">
        <v>32497.428901</v>
      </c>
      <c r="AX251" s="15"/>
      <c r="AY251" s="15"/>
      <c r="AZ251" s="15"/>
      <c r="BA251" s="15">
        <v>28133.68</v>
      </c>
      <c r="BB251" s="15"/>
      <c r="BC251" s="15"/>
      <c r="BD251" s="15"/>
      <c r="BE251" s="15">
        <v>28699.188282000003</v>
      </c>
      <c r="BF251" s="15"/>
      <c r="BG251" s="15"/>
      <c r="BH251" s="15"/>
      <c r="BI251" s="15">
        <v>23956.917469</v>
      </c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8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</row>
    <row r="252" outlineLevel="2">
      <c r="A252" s="1"/>
      <c r="B252" s="4"/>
      <c r="C252" s="23" t="s">
        <v>678</v>
      </c>
      <c r="D252" s="28">
        <f t="shared" si="3"/>
      </c>
      <c r="E252" s="28">
        <f t="shared" si="8"/>
      </c>
      <c r="F252" s="28">
        <f t="shared" si="13"/>
      </c>
      <c r="G252" s="28">
        <f t="shared" si="18"/>
      </c>
      <c r="H252" s="28">
        <f t="shared" si="23"/>
      </c>
      <c r="I252" s="28">
        <f t="shared" si="28"/>
      </c>
      <c r="J252" s="28">
        <f t="shared" si="33"/>
      </c>
      <c r="K252" s="29">
        <f t="shared" si="38"/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>
        <v>22489.392256500003</v>
      </c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8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</row>
    <row r="253" outlineLevel="2">
      <c r="A253" s="1"/>
      <c r="B253" s="4"/>
      <c r="C253" s="23" t="s">
        <v>679</v>
      </c>
      <c r="D253" s="28">
        <f t="shared" si="3"/>
      </c>
      <c r="E253" s="28">
        <f t="shared" si="8"/>
      </c>
      <c r="F253" s="28">
        <f t="shared" si="13"/>
      </c>
      <c r="G253" s="28">
        <f t="shared" si="18"/>
      </c>
      <c r="H253" s="28">
        <f t="shared" si="23"/>
      </c>
      <c r="I253" s="28">
        <f t="shared" si="28"/>
      </c>
      <c r="J253" s="28">
        <f t="shared" si="33"/>
      </c>
      <c r="K253" s="29">
        <f t="shared" si="38"/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>
        <v>105685.523726</v>
      </c>
      <c r="AP253" s="15"/>
      <c r="AQ253" s="15"/>
      <c r="AR253" s="15"/>
      <c r="AS253" s="15">
        <v>62585.60406400001</v>
      </c>
      <c r="AT253" s="15"/>
      <c r="AU253" s="15"/>
      <c r="AV253" s="15"/>
      <c r="AW253" s="15">
        <v>60441.077956</v>
      </c>
      <c r="AX253" s="15"/>
      <c r="AY253" s="15"/>
      <c r="AZ253" s="15"/>
      <c r="BA253" s="15">
        <v>60304.48</v>
      </c>
      <c r="BB253" s="15"/>
      <c r="BC253" s="15"/>
      <c r="BD253" s="15"/>
      <c r="BE253" s="15">
        <v>54591.93673200001</v>
      </c>
      <c r="BF253" s="15"/>
      <c r="BG253" s="15"/>
      <c r="BH253" s="15"/>
      <c r="BI253" s="15">
        <v>22068.1261955</v>
      </c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8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</row>
    <row r="254" outlineLevel="2">
      <c r="A254" s="1"/>
      <c r="B254" s="4"/>
      <c r="C254" s="23" t="s">
        <v>680</v>
      </c>
      <c r="D254" s="28">
        <f t="shared" si="3"/>
      </c>
      <c r="E254" s="28">
        <f t="shared" si="8"/>
      </c>
      <c r="F254" s="28">
        <f t="shared" si="13"/>
      </c>
      <c r="G254" s="28">
        <f t="shared" si="18"/>
      </c>
      <c r="H254" s="28">
        <f t="shared" si="23"/>
      </c>
      <c r="I254" s="28">
        <f t="shared" si="28"/>
      </c>
      <c r="J254" s="28">
        <f t="shared" si="33"/>
      </c>
      <c r="K254" s="29">
        <f t="shared" si="38"/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>
        <v>21588.159126000002</v>
      </c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8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</row>
    <row r="255" outlineLevel="2">
      <c r="A255" s="1"/>
      <c r="B255" s="4"/>
      <c r="C255" s="23" t="s">
        <v>681</v>
      </c>
      <c r="D255" s="28">
        <f t="shared" si="3"/>
      </c>
      <c r="E255" s="28">
        <f t="shared" si="8"/>
      </c>
      <c r="F255" s="28">
        <f t="shared" si="13"/>
      </c>
      <c r="G255" s="28">
        <f t="shared" si="18"/>
      </c>
      <c r="H255" s="28">
        <f t="shared" si="23"/>
      </c>
      <c r="I255" s="28">
        <f t="shared" si="28"/>
      </c>
      <c r="J255" s="28">
        <f t="shared" si="33"/>
      </c>
      <c r="K255" s="29">
        <f t="shared" si="38"/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>
        <v>190789.03703199996</v>
      </c>
      <c r="AL255" s="15"/>
      <c r="AM255" s="15"/>
      <c r="AN255" s="15"/>
      <c r="AO255" s="15">
        <v>174335.6326506</v>
      </c>
      <c r="AP255" s="15"/>
      <c r="AQ255" s="15"/>
      <c r="AR255" s="15"/>
      <c r="AS255" s="15">
        <v>50666.00329</v>
      </c>
      <c r="AT255" s="15"/>
      <c r="AU255" s="15"/>
      <c r="AV255" s="15"/>
      <c r="AW255" s="15">
        <v>47045.868409</v>
      </c>
      <c r="AX255" s="15"/>
      <c r="AY255" s="15"/>
      <c r="AZ255" s="15"/>
      <c r="BA255" s="15">
        <v>49801.66</v>
      </c>
      <c r="BB255" s="15"/>
      <c r="BC255" s="15"/>
      <c r="BD255" s="15"/>
      <c r="BE255" s="15">
        <v>47408.78716200001</v>
      </c>
      <c r="BF255" s="15"/>
      <c r="BG255" s="15"/>
      <c r="BH255" s="15"/>
      <c r="BI255" s="15">
        <v>19433.486814000004</v>
      </c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8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</row>
    <row r="256" outlineLevel="2">
      <c r="A256" s="1"/>
      <c r="B256" s="4"/>
      <c r="C256" s="23" t="s">
        <v>682</v>
      </c>
      <c r="D256" s="28">
        <f t="shared" si="3"/>
      </c>
      <c r="E256" s="28">
        <f t="shared" si="8"/>
      </c>
      <c r="F256" s="28">
        <f t="shared" si="13"/>
      </c>
      <c r="G256" s="28">
        <f t="shared" si="18"/>
      </c>
      <c r="H256" s="28">
        <f t="shared" si="23"/>
      </c>
      <c r="I256" s="28">
        <f t="shared" si="28"/>
      </c>
      <c r="J256" s="28">
        <f t="shared" si="33"/>
      </c>
      <c r="K256" s="29">
        <f t="shared" si="38"/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>
        <v>300513.650236</v>
      </c>
      <c r="AL256" s="15"/>
      <c r="AM256" s="15"/>
      <c r="AN256" s="15"/>
      <c r="AO256" s="15">
        <v>300039.7531882</v>
      </c>
      <c r="AP256" s="15"/>
      <c r="AQ256" s="15"/>
      <c r="AR256" s="15"/>
      <c r="AS256" s="15">
        <v>204019.213248</v>
      </c>
      <c r="AT256" s="15"/>
      <c r="AU256" s="15"/>
      <c r="AV256" s="15"/>
      <c r="AW256" s="15">
        <v>204683.533078</v>
      </c>
      <c r="AX256" s="15"/>
      <c r="AY256" s="15"/>
      <c r="AZ256" s="15"/>
      <c r="BA256" s="15">
        <v>207407.04</v>
      </c>
      <c r="BB256" s="15"/>
      <c r="BC256" s="15"/>
      <c r="BD256" s="15"/>
      <c r="BE256" s="15">
        <v>184924.33893</v>
      </c>
      <c r="BF256" s="15"/>
      <c r="BG256" s="15"/>
      <c r="BH256" s="15"/>
      <c r="BI256" s="15">
        <v>145768.41610750003</v>
      </c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8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</row>
    <row r="257" outlineLevel="2">
      <c r="A257" s="1"/>
      <c r="B257" s="4"/>
      <c r="C257" s="38" t="s">
        <v>683</v>
      </c>
      <c r="D257" s="24">
        <f t="shared" si="3"/>
      </c>
      <c r="E257" s="24">
        <f t="shared" si="8"/>
      </c>
      <c r="F257" s="24">
        <f t="shared" si="13"/>
      </c>
      <c r="G257" s="24">
        <f t="shared" si="18"/>
      </c>
      <c r="H257" s="24">
        <f t="shared" si="23"/>
      </c>
      <c r="I257" s="24">
        <f t="shared" si="28"/>
      </c>
      <c r="J257" s="24">
        <f t="shared" si="33"/>
      </c>
      <c r="K257" s="37">
        <f t="shared" si="38"/>
      </c>
      <c r="L257" s="2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>
        <v>681739.7303299999</v>
      </c>
      <c r="AL257" s="36"/>
      <c r="AM257" s="36"/>
      <c r="AN257" s="36"/>
      <c r="AO257" s="36">
        <v>579360.1576064</v>
      </c>
      <c r="AP257" s="36"/>
      <c r="AQ257" s="36"/>
      <c r="AR257" s="36"/>
      <c r="AS257" s="36">
        <v>357988.423246</v>
      </c>
      <c r="AT257" s="36"/>
      <c r="AU257" s="36"/>
      <c r="AV257" s="36"/>
      <c r="AW257" s="36">
        <v>344667.908344</v>
      </c>
      <c r="AX257" s="36"/>
      <c r="AY257" s="36"/>
      <c r="AZ257" s="36"/>
      <c r="BA257" s="36">
        <v>345646.86</v>
      </c>
      <c r="BB257" s="36"/>
      <c r="BC257" s="36"/>
      <c r="BD257" s="36"/>
      <c r="BE257" s="36">
        <v>315624.251106</v>
      </c>
      <c r="BF257" s="36"/>
      <c r="BG257" s="36"/>
      <c r="BH257" s="36"/>
      <c r="BI257" s="36">
        <v>255304.4979685</v>
      </c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8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</row>
    <row r="258" outlineLevel="1">
      <c r="A258" s="1"/>
      <c r="B258" s="4"/>
      <c r="C258" s="23" t="s">
        <v>684</v>
      </c>
      <c r="D258" s="28">
        <f t="shared" si="3"/>
      </c>
      <c r="E258" s="28">
        <f t="shared" si="8"/>
      </c>
      <c r="F258" s="28">
        <f t="shared" si="13"/>
      </c>
      <c r="G258" s="28">
        <f t="shared" si="18"/>
      </c>
      <c r="H258" s="28">
        <f t="shared" si="23"/>
      </c>
      <c r="I258" s="28">
        <f t="shared" si="28"/>
      </c>
      <c r="J258" s="28">
        <f t="shared" si="33"/>
      </c>
      <c r="K258" s="29">
        <f t="shared" si="38"/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8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</row>
    <row r="259" outlineLevel="2">
      <c r="A259" s="1"/>
      <c r="B259" s="4"/>
      <c r="C259" s="23" t="s">
        <v>685</v>
      </c>
      <c r="D259" s="28">
        <f t="shared" si="3"/>
      </c>
      <c r="E259" s="28">
        <f t="shared" si="8"/>
      </c>
      <c r="F259" s="28">
        <f t="shared" si="13"/>
      </c>
      <c r="G259" s="28">
        <f t="shared" si="18"/>
      </c>
      <c r="H259" s="28">
        <f t="shared" si="23"/>
      </c>
      <c r="I259" s="28">
        <f t="shared" si="28"/>
      </c>
      <c r="J259" s="28">
        <f t="shared" si="33"/>
      </c>
      <c r="K259" s="29">
        <f t="shared" si="38"/>
      </c>
      <c r="M259" s="15">
        <v>19015369.301696401</v>
      </c>
      <c r="N259" s="15">
        <v>17687153.059033986</v>
      </c>
      <c r="O259" s="15"/>
      <c r="P259" s="15">
        <v>16384541.942664728</v>
      </c>
      <c r="Q259" s="15">
        <v>16162114.076968385</v>
      </c>
      <c r="R259" s="15">
        <v>18192023.403407715</v>
      </c>
      <c r="S259" s="15">
        <v>13679505.95814104</v>
      </c>
      <c r="T259" s="15">
        <v>13808477.399762522</v>
      </c>
      <c r="U259" s="15">
        <v>13093454.40154195</v>
      </c>
      <c r="V259" s="15">
        <v>13540756.84068913</v>
      </c>
      <c r="W259" s="15">
        <v>12799492.917445442</v>
      </c>
      <c r="X259" s="15">
        <v>10765493.710937129</v>
      </c>
      <c r="Y259" s="15">
        <v>11368587.158738216</v>
      </c>
      <c r="Z259" s="15">
        <v>9940810.243290659</v>
      </c>
      <c r="AA259" s="15"/>
      <c r="AB259" s="15"/>
      <c r="AC259" s="15">
        <v>9582558.566297146</v>
      </c>
      <c r="AD259" s="15">
        <v>14568414.030598694</v>
      </c>
      <c r="AE259" s="15">
        <v>14197744.900313882</v>
      </c>
      <c r="AF259" s="15">
        <v>13905716.515683301</v>
      </c>
      <c r="AG259" s="15">
        <v>7301249.595443385</v>
      </c>
      <c r="AH259" s="15">
        <v>5857877.843799636</v>
      </c>
      <c r="AI259" s="15">
        <v>5145908.23765123</v>
      </c>
      <c r="AJ259" s="15">
        <v>5250112.4880955145</v>
      </c>
      <c r="AK259" s="15">
        <v>4397107.103736</v>
      </c>
      <c r="AL259" s="15"/>
      <c r="AM259" s="15"/>
      <c r="AN259" s="15"/>
      <c r="AO259" s="15">
        <v>3988292.7122358</v>
      </c>
      <c r="AP259" s="15"/>
      <c r="AQ259" s="15"/>
      <c r="AR259" s="15"/>
      <c r="AS259" s="15">
        <v>8373288.54372</v>
      </c>
      <c r="AT259" s="15"/>
      <c r="AU259" s="15"/>
      <c r="AV259" s="15"/>
      <c r="AW259" s="15">
        <v>5396761.377491999</v>
      </c>
      <c r="AX259" s="15"/>
      <c r="AY259" s="15"/>
      <c r="AZ259" s="15"/>
      <c r="BA259" s="15">
        <v>5965948.7</v>
      </c>
      <c r="BB259" s="15"/>
      <c r="BC259" s="15"/>
      <c r="BD259" s="15"/>
      <c r="BE259" s="15">
        <v>5445929.9039940005</v>
      </c>
      <c r="BF259" s="15"/>
      <c r="BG259" s="15"/>
      <c r="BH259" s="15"/>
      <c r="BI259" s="15">
        <v>2686365.3289900003</v>
      </c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8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</row>
    <row r="260" outlineLevel="2">
      <c r="A260" s="1"/>
      <c r="B260" s="4"/>
      <c r="C260" s="23" t="s">
        <v>686</v>
      </c>
      <c r="D260" s="28">
        <f t="shared" si="3"/>
      </c>
      <c r="E260" s="28">
        <f t="shared" si="8"/>
      </c>
      <c r="F260" s="28">
        <f t="shared" si="13"/>
      </c>
      <c r="G260" s="28">
        <f t="shared" si="18"/>
      </c>
      <c r="H260" s="28">
        <f t="shared" si="23"/>
      </c>
      <c r="I260" s="28">
        <f t="shared" si="28"/>
      </c>
      <c r="J260" s="28">
        <f t="shared" si="33"/>
      </c>
      <c r="K260" s="29">
        <f t="shared" si="38"/>
      </c>
      <c r="M260" s="15">
        <v>2645040.1585170003</v>
      </c>
      <c r="N260" s="15">
        <v>2332099.1149940584</v>
      </c>
      <c r="O260" s="15"/>
      <c r="P260" s="15">
        <v>2436501.427276618</v>
      </c>
      <c r="Q260" s="15">
        <v>5375827.577142657</v>
      </c>
      <c r="R260" s="15">
        <v>4470696.022226747</v>
      </c>
      <c r="S260" s="15">
        <v>5090508.750572713</v>
      </c>
      <c r="T260" s="15">
        <v>5504540.760531792</v>
      </c>
      <c r="U260" s="15">
        <v>5419790.918707992</v>
      </c>
      <c r="V260" s="15">
        <v>6035758.029351563</v>
      </c>
      <c r="W260" s="15">
        <v>6611829.75911395</v>
      </c>
      <c r="X260" s="15">
        <v>6285923.121615305</v>
      </c>
      <c r="Y260" s="15">
        <v>5958818.149249065</v>
      </c>
      <c r="Z260" s="15">
        <v>3502620.0342465118</v>
      </c>
      <c r="AA260" s="15"/>
      <c r="AB260" s="15"/>
      <c r="AC260" s="15">
        <v>4069.83832728</v>
      </c>
      <c r="AD260" s="15">
        <v>3937.1626155840004</v>
      </c>
      <c r="AE260" s="15">
        <v>3967.426964427</v>
      </c>
      <c r="AF260" s="15">
        <v>4005.9920023199998</v>
      </c>
      <c r="AG260" s="15">
        <v>3837.89653599</v>
      </c>
      <c r="AH260" s="15">
        <v>3950.1458541059997</v>
      </c>
      <c r="AI260" s="15">
        <v>3990.8675793920006</v>
      </c>
      <c r="AJ260" s="15">
        <v>43982.07735268099</v>
      </c>
      <c r="AK260" s="15">
        <v>94551.59677399999</v>
      </c>
      <c r="AL260" s="15"/>
      <c r="AM260" s="15"/>
      <c r="AN260" s="15"/>
      <c r="AO260" s="15">
        <v>252779.42399379998</v>
      </c>
      <c r="AP260" s="15"/>
      <c r="AQ260" s="15"/>
      <c r="AR260" s="15"/>
      <c r="AS260" s="15">
        <v>475552.03088</v>
      </c>
      <c r="AT260" s="15"/>
      <c r="AU260" s="15"/>
      <c r="AV260" s="15"/>
      <c r="AW260" s="15">
        <v>530160.512071</v>
      </c>
      <c r="AX260" s="15"/>
      <c r="AY260" s="15"/>
      <c r="AZ260" s="15"/>
      <c r="BA260" s="15">
        <v>615061.54</v>
      </c>
      <c r="BB260" s="15"/>
      <c r="BC260" s="15"/>
      <c r="BD260" s="15"/>
      <c r="BE260" s="15">
        <v>355014.638748</v>
      </c>
      <c r="BF260" s="15"/>
      <c r="BG260" s="15"/>
      <c r="BH260" s="15"/>
      <c r="BI260" s="15">
        <v>216088.77129000003</v>
      </c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8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</row>
    <row r="261" outlineLevel="2">
      <c r="A261" s="1"/>
      <c r="B261" s="4"/>
      <c r="C261" s="23" t="s">
        <v>687</v>
      </c>
      <c r="D261" s="28">
        <f t="shared" si="3"/>
      </c>
      <c r="E261" s="28">
        <f t="shared" si="8"/>
      </c>
      <c r="F261" s="28">
        <f t="shared" si="13"/>
      </c>
      <c r="G261" s="28">
        <f t="shared" si="18"/>
      </c>
      <c r="H261" s="28">
        <f t="shared" si="23"/>
      </c>
      <c r="I261" s="28">
        <f t="shared" si="28"/>
      </c>
      <c r="J261" s="28">
        <f t="shared" si="33"/>
      </c>
      <c r="K261" s="29">
        <f t="shared" si="38"/>
      </c>
      <c r="M261" s="15">
        <v>356924.3424546</v>
      </c>
      <c r="N261" s="15">
        <v>363071.125667869</v>
      </c>
      <c r="O261" s="15"/>
      <c r="P261" s="15">
        <v>273742.812958826</v>
      </c>
      <c r="Q261" s="15">
        <v>205126.75461108002</v>
      </c>
      <c r="R261" s="15">
        <v>493820.876701953</v>
      </c>
      <c r="S261" s="15">
        <v>728659.8297724321</v>
      </c>
      <c r="T261" s="15">
        <v>458198.04742440005</v>
      </c>
      <c r="U261" s="15">
        <v>342870.58856560796</v>
      </c>
      <c r="V261" s="15">
        <v>113125.69235836799</v>
      </c>
      <c r="W261" s="15">
        <v>56464.295999621994</v>
      </c>
      <c r="X261" s="15">
        <v>56458.698525012</v>
      </c>
      <c r="Y261" s="15"/>
      <c r="Z261" s="15"/>
      <c r="AA261" s="15"/>
      <c r="AB261" s="15"/>
      <c r="AC261" s="15">
        <v>5440.289700594</v>
      </c>
      <c r="AD261" s="15">
        <v>1854.6366715240001</v>
      </c>
      <c r="AE261" s="15">
        <v>1849.973692026</v>
      </c>
      <c r="AF261" s="15">
        <v>1863.0492637679997</v>
      </c>
      <c r="AG261" s="15">
        <v>1853.1218899819999</v>
      </c>
      <c r="AH261" s="15">
        <v>2816.7589904879997</v>
      </c>
      <c r="AI261" s="15">
        <v>2832.535341578</v>
      </c>
      <c r="AJ261" s="15">
        <v>15001.055928067</v>
      </c>
      <c r="AK261" s="15">
        <v>15097.15707</v>
      </c>
      <c r="AL261" s="15"/>
      <c r="AM261" s="15"/>
      <c r="AN261" s="15"/>
      <c r="AO261" s="15">
        <v>2819.8528326</v>
      </c>
      <c r="AP261" s="15"/>
      <c r="AQ261" s="15"/>
      <c r="AR261" s="15"/>
      <c r="AS261" s="15">
        <v>82852.00538</v>
      </c>
      <c r="AT261" s="15"/>
      <c r="AU261" s="15"/>
      <c r="AV261" s="15"/>
      <c r="AW261" s="15">
        <v>278342.400587</v>
      </c>
      <c r="AX261" s="15"/>
      <c r="AY261" s="15"/>
      <c r="AZ261" s="15"/>
      <c r="BA261" s="15">
        <v>434148.1</v>
      </c>
      <c r="BB261" s="15"/>
      <c r="BC261" s="15"/>
      <c r="BD261" s="15"/>
      <c r="BE261" s="15">
        <v>92846.384442</v>
      </c>
      <c r="BF261" s="15"/>
      <c r="BG261" s="15"/>
      <c r="BH261" s="15"/>
      <c r="BI261" s="15">
        <v>167677.70428</v>
      </c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8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</row>
    <row r="262" outlineLevel="2">
      <c r="A262" s="1"/>
      <c r="B262" s="4"/>
      <c r="C262" s="23" t="s">
        <v>688</v>
      </c>
      <c r="D262" s="28">
        <f t="shared" si="3"/>
      </c>
      <c r="E262" s="28">
        <f t="shared" si="8"/>
      </c>
      <c r="F262" s="28">
        <f t="shared" si="13"/>
      </c>
      <c r="G262" s="28">
        <f t="shared" si="18"/>
      </c>
      <c r="H262" s="28">
        <f t="shared" si="23"/>
      </c>
      <c r="I262" s="28">
        <f t="shared" si="28"/>
      </c>
      <c r="J262" s="28">
        <f t="shared" si="33"/>
      </c>
      <c r="K262" s="29">
        <f t="shared" si="38"/>
      </c>
      <c r="M262" s="15"/>
      <c r="N262" s="15">
        <v>23672.171973516997</v>
      </c>
      <c r="O262" s="15"/>
      <c r="P262" s="15">
        <v>70836.867439326</v>
      </c>
      <c r="Q262" s="15">
        <v>94658.486106928</v>
      </c>
      <c r="R262" s="15">
        <v>77783.321027691</v>
      </c>
      <c r="S262" s="15">
        <v>60016.66359578401</v>
      </c>
      <c r="T262" s="15">
        <v>42852.471759684006</v>
      </c>
      <c r="U262" s="15">
        <v>25529.325995208</v>
      </c>
      <c r="V262" s="15"/>
      <c r="W262" s="15"/>
      <c r="X262" s="15"/>
      <c r="Y262" s="15"/>
      <c r="Z262" s="15"/>
      <c r="AA262" s="15"/>
      <c r="AB262" s="15"/>
      <c r="AC262" s="15">
        <v>11.938479237000001</v>
      </c>
      <c r="AD262" s="15">
        <v>11.903114144000002</v>
      </c>
      <c r="AE262" s="15">
        <v>11.854015689</v>
      </c>
      <c r="AF262" s="15">
        <v>11.917443384</v>
      </c>
      <c r="AG262" s="15">
        <v>13.355592799999998</v>
      </c>
      <c r="AH262" s="15"/>
      <c r="AI262" s="15"/>
      <c r="AJ262" s="15"/>
      <c r="AK262" s="15"/>
      <c r="AL262" s="15"/>
      <c r="AM262" s="15"/>
      <c r="AN262" s="15"/>
      <c r="AO262" s="15">
        <v>30556.828186000002</v>
      </c>
      <c r="AP262" s="15"/>
      <c r="AQ262" s="15"/>
      <c r="AR262" s="15"/>
      <c r="AS262" s="15">
        <v>5913.600383999999</v>
      </c>
      <c r="AT262" s="15"/>
      <c r="AU262" s="15"/>
      <c r="AV262" s="15"/>
      <c r="AW262" s="15">
        <v>6209.69979</v>
      </c>
      <c r="AX262" s="15"/>
      <c r="AY262" s="15"/>
      <c r="AZ262" s="15"/>
      <c r="BA262" s="15">
        <v>6907.26</v>
      </c>
      <c r="BB262" s="15"/>
      <c r="BC262" s="15"/>
      <c r="BD262" s="15"/>
      <c r="BE262" s="15">
        <v>7316.789562000001</v>
      </c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8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</row>
    <row r="263" outlineLevel="2">
      <c r="A263" s="1"/>
      <c r="B263" s="4"/>
      <c r="C263" s="38" t="s">
        <v>689</v>
      </c>
      <c r="D263" s="24">
        <f t="shared" si="3"/>
      </c>
      <c r="E263" s="24">
        <f t="shared" si="8"/>
      </c>
      <c r="F263" s="24">
        <f t="shared" si="13"/>
      </c>
      <c r="G263" s="24">
        <f t="shared" si="18"/>
      </c>
      <c r="H263" s="24">
        <f t="shared" si="23"/>
      </c>
      <c r="I263" s="24">
        <f t="shared" si="28"/>
      </c>
      <c r="J263" s="24">
        <f t="shared" si="33"/>
      </c>
      <c r="K263" s="37">
        <f t="shared" si="38"/>
      </c>
      <c r="L263" s="2"/>
      <c r="M263" s="36">
        <v>22017333.802667998</v>
      </c>
      <c r="N263" s="36">
        <v>20405995.471669428</v>
      </c>
      <c r="O263" s="36"/>
      <c r="P263" s="36">
        <v>19165623.050339498</v>
      </c>
      <c r="Q263" s="36">
        <v>21837726.89482905</v>
      </c>
      <c r="R263" s="36">
        <v>23234323.623364106</v>
      </c>
      <c r="S263" s="36">
        <v>19558691.202081971</v>
      </c>
      <c r="T263" s="36">
        <v>19814068.679478396</v>
      </c>
      <c r="U263" s="36">
        <v>18881645.234810758</v>
      </c>
      <c r="V263" s="36">
        <v>19689640.562399063</v>
      </c>
      <c r="W263" s="36">
        <v>19467786.972559012</v>
      </c>
      <c r="X263" s="36">
        <v>17107875.531077445</v>
      </c>
      <c r="Y263" s="36">
        <v>17327405.30798728</v>
      </c>
      <c r="Z263" s="36">
        <v>13443430.277537173</v>
      </c>
      <c r="AA263" s="36"/>
      <c r="AB263" s="36"/>
      <c r="AC263" s="36">
        <v>9592080.632804256</v>
      </c>
      <c r="AD263" s="36">
        <v>1.4574217732999945E7</v>
      </c>
      <c r="AE263" s="36">
        <v>14203574.154986026</v>
      </c>
      <c r="AF263" s="36">
        <v>13911597.47439277</v>
      </c>
      <c r="AG263" s="36">
        <v>7306940.613869357</v>
      </c>
      <c r="AH263" s="36">
        <v>5864644.74864423</v>
      </c>
      <c r="AI263" s="36">
        <v>5152731.6405722</v>
      </c>
      <c r="AJ263" s="36">
        <v>5309095.621376262</v>
      </c>
      <c r="AK263" s="36">
        <v>4506755.85758</v>
      </c>
      <c r="AL263" s="36"/>
      <c r="AM263" s="36"/>
      <c r="AN263" s="36"/>
      <c r="AO263" s="36">
        <v>4243891.9890622</v>
      </c>
      <c r="AP263" s="36"/>
      <c r="AQ263" s="36"/>
      <c r="AR263" s="36"/>
      <c r="AS263" s="36">
        <v>8937606.180364</v>
      </c>
      <c r="AT263" s="36"/>
      <c r="AU263" s="36"/>
      <c r="AV263" s="36"/>
      <c r="AW263" s="36">
        <v>6211473.98994</v>
      </c>
      <c r="AX263" s="36"/>
      <c r="AY263" s="36"/>
      <c r="AZ263" s="36"/>
      <c r="BA263" s="36">
        <v>7022065.6</v>
      </c>
      <c r="BB263" s="36"/>
      <c r="BC263" s="36"/>
      <c r="BD263" s="36"/>
      <c r="BE263" s="36">
        <v>5901107.716746001</v>
      </c>
      <c r="BF263" s="36"/>
      <c r="BG263" s="36"/>
      <c r="BH263" s="36"/>
      <c r="BI263" s="36">
        <v>3070131.8045600005</v>
      </c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8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</row>
    <row r="264" outlineLevel="1">
      <c r="A264" s="1"/>
      <c r="B264" s="4"/>
      <c r="C264" s="23" t="s">
        <v>690</v>
      </c>
      <c r="D264" s="28">
        <f t="shared" si="3"/>
      </c>
      <c r="E264" s="28">
        <f t="shared" si="8"/>
      </c>
      <c r="F264" s="28">
        <f t="shared" si="13"/>
      </c>
      <c r="G264" s="28">
        <f t="shared" si="18"/>
      </c>
      <c r="H264" s="28">
        <f t="shared" si="23"/>
      </c>
      <c r="I264" s="28">
        <f t="shared" si="28"/>
      </c>
      <c r="J264" s="28">
        <f t="shared" si="33"/>
      </c>
      <c r="K264" s="29">
        <f t="shared" si="38"/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8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</row>
    <row r="265" outlineLevel="2">
      <c r="A265" s="1"/>
      <c r="B265" s="4"/>
      <c r="C265" s="23" t="s">
        <v>691</v>
      </c>
      <c r="D265" s="28">
        <f t="shared" si="3"/>
      </c>
      <c r="E265" s="28">
        <f t="shared" si="8"/>
      </c>
      <c r="F265" s="28">
        <f t="shared" si="13"/>
      </c>
      <c r="G265" s="28">
        <f t="shared" si="18"/>
      </c>
      <c r="H265" s="28">
        <f t="shared" si="23"/>
      </c>
      <c r="I265" s="28">
        <f t="shared" si="28"/>
      </c>
      <c r="J265" s="28">
        <f t="shared" si="33"/>
      </c>
      <c r="K265" s="29">
        <f t="shared" si="38"/>
      </c>
      <c r="M265" s="15">
        <v>105932.977221</v>
      </c>
      <c r="N265" s="15">
        <v>104170.92165728599</v>
      </c>
      <c r="O265" s="15"/>
      <c r="P265" s="15">
        <v>104756.819182186</v>
      </c>
      <c r="Q265" s="15">
        <v>103573.2868208</v>
      </c>
      <c r="R265" s="15">
        <v>97704.26408923199</v>
      </c>
      <c r="S265" s="15">
        <v>96769.93004046401</v>
      </c>
      <c r="T265" s="15">
        <v>97865.24920701601</v>
      </c>
      <c r="U265" s="15">
        <v>97790.90399999998</v>
      </c>
      <c r="V265" s="15"/>
      <c r="W265" s="15">
        <v>83621.22918254</v>
      </c>
      <c r="X265" s="15"/>
      <c r="Y265" s="15">
        <v>85652.2692256</v>
      </c>
      <c r="Z265" s="15">
        <v>81637.53846534001</v>
      </c>
      <c r="AA265" s="15">
        <v>73690.5099824</v>
      </c>
      <c r="AB265" s="15">
        <v>72585.499820904</v>
      </c>
      <c r="AC265" s="15">
        <v>72563.008936</v>
      </c>
      <c r="AD265" s="15">
        <v>65964.5326345</v>
      </c>
      <c r="AE265" s="15">
        <v>74767.45472682599</v>
      </c>
      <c r="AF265" s="15"/>
      <c r="AG265" s="15">
        <v>82641.06934819999</v>
      </c>
      <c r="AH265" s="15"/>
      <c r="AI265" s="15"/>
      <c r="AJ265" s="15"/>
      <c r="AK265" s="15">
        <v>190437.04306199998</v>
      </c>
      <c r="AL265" s="15"/>
      <c r="AM265" s="15"/>
      <c r="AN265" s="15"/>
      <c r="AO265" s="15">
        <v>104984.7717676</v>
      </c>
      <c r="AP265" s="15"/>
      <c r="AQ265" s="15"/>
      <c r="AR265" s="15"/>
      <c r="AS265" s="15">
        <v>40717.602644</v>
      </c>
      <c r="AT265" s="15"/>
      <c r="AU265" s="15"/>
      <c r="AV265" s="15"/>
      <c r="AW265" s="15">
        <v>32497.428901</v>
      </c>
      <c r="AX265" s="15"/>
      <c r="AY265" s="15">
        <v>932.4673200000001</v>
      </c>
      <c r="AZ265" s="15">
        <v>936.7230693920001</v>
      </c>
      <c r="BA265" s="15">
        <v>29070.418</v>
      </c>
      <c r="BB265" s="15">
        <v>945.183064804</v>
      </c>
      <c r="BC265" s="15">
        <v>936.191074158</v>
      </c>
      <c r="BD265" s="15">
        <v>935.064046176</v>
      </c>
      <c r="BE265" s="15">
        <v>29648.0322252</v>
      </c>
      <c r="BF265" s="15">
        <v>943.1466195599999</v>
      </c>
      <c r="BG265" s="15">
        <v>930.7219955679999</v>
      </c>
      <c r="BH265" s="15">
        <v>923.679569512</v>
      </c>
      <c r="BI265" s="15">
        <v>24889.227604000003</v>
      </c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8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</row>
    <row r="266" outlineLevel="2">
      <c r="A266" s="1"/>
      <c r="B266" s="4"/>
      <c r="C266" s="23" t="s">
        <v>692</v>
      </c>
      <c r="D266" s="28">
        <f t="shared" si="3"/>
      </c>
      <c r="E266" s="28">
        <f t="shared" si="8"/>
      </c>
      <c r="F266" s="28">
        <f t="shared" si="13"/>
      </c>
      <c r="G266" s="28">
        <f t="shared" si="18"/>
      </c>
      <c r="H266" s="28">
        <f t="shared" si="23"/>
      </c>
      <c r="I266" s="28">
        <f t="shared" si="28"/>
      </c>
      <c r="J266" s="28">
        <f t="shared" si="33"/>
      </c>
      <c r="K266" s="29">
        <f t="shared" si="38"/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>
        <v>23421.7023915</v>
      </c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8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</row>
    <row r="267" outlineLevel="2">
      <c r="A267" s="1"/>
      <c r="B267" s="4"/>
      <c r="C267" s="23" t="s">
        <v>693</v>
      </c>
      <c r="D267" s="28">
        <f t="shared" si="4" ref="D267:D304">IF(COUNT(L267:DB267)&gt;0,MEDIAN(L267:DB267),"")</f>
      </c>
      <c r="E267" s="28">
        <f t="shared" si="9" ref="E267:E304">IF(COUNT(L267:DB267)&gt;0,AVERAGE(L267:DB267),"")</f>
      </c>
      <c r="F267" s="28">
        <f t="shared" si="14" ref="F267:F304">IF(COUNT(L267:DB267)&gt;0,MIN(L267:DB267),"")</f>
      </c>
      <c r="G267" s="28">
        <f t="shared" si="19" ref="G267:G304">IF(COUNT(L267:DB267)&gt;0,MAX(L267:DB267),"")</f>
      </c>
      <c r="H267" s="28">
        <f t="shared" si="24" ref="H267:H304">IF(COUNT(L267:DB267)&gt;0,QUARTILE(L267:DB267,1),"")</f>
      </c>
      <c r="I267" s="28">
        <f t="shared" si="29" ref="I267:I304">IF(COUNT(L267:DB267)&gt;0,QUARTILE(L267:DB267,3),"")</f>
      </c>
      <c r="J267" s="28">
        <f t="shared" si="34" ref="J267:J304">IF(COUNT(L267:DB267)&gt;1,STDEV(L267:DB267),"")</f>
      </c>
      <c r="K267" s="29">
        <f t="shared" si="39" ref="K267:K304">IF(COUNT(L267:DB267)&gt;1,STDEV(L267:DB267)/AVERAGE(L267:DB267),"")</f>
      </c>
      <c r="M267" s="15">
        <v>176219.4391848</v>
      </c>
      <c r="N267" s="15">
        <v>180498.55920189098</v>
      </c>
      <c r="O267" s="15"/>
      <c r="P267" s="15">
        <v>167225.2029565</v>
      </c>
      <c r="Q267" s="15">
        <v>170798.6178664</v>
      </c>
      <c r="R267" s="15">
        <v>167699.43400061099</v>
      </c>
      <c r="S267" s="15">
        <v>172052.860908784</v>
      </c>
      <c r="T267" s="15">
        <v>178878.88304526</v>
      </c>
      <c r="U267" s="15">
        <v>174980.52422399996</v>
      </c>
      <c r="V267" s="15"/>
      <c r="W267" s="15">
        <v>143966.468699795</v>
      </c>
      <c r="X267" s="15"/>
      <c r="Y267" s="15">
        <v>140714.4422992</v>
      </c>
      <c r="Z267" s="15">
        <v>136362.34669481998</v>
      </c>
      <c r="AA267" s="15">
        <v>127127.23848160001</v>
      </c>
      <c r="AB267" s="15">
        <v>124025.31131303198</v>
      </c>
      <c r="AC267" s="15">
        <v>127881.547863</v>
      </c>
      <c r="AD267" s="15">
        <v>116287.300619428</v>
      </c>
      <c r="AE267" s="15">
        <v>115599.274097976</v>
      </c>
      <c r="AF267" s="15"/>
      <c r="AG267" s="15">
        <v>92918.1980078</v>
      </c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>
        <v>62585.60406400001</v>
      </c>
      <c r="AT267" s="15"/>
      <c r="AU267" s="15"/>
      <c r="AV267" s="15"/>
      <c r="AW267" s="15">
        <v>60441.077956</v>
      </c>
      <c r="AX267" s="15"/>
      <c r="AY267" s="15">
        <v>1864.90257</v>
      </c>
      <c r="AZ267" s="15">
        <v>1873.4461387840001</v>
      </c>
      <c r="BA267" s="15">
        <v>62174.802</v>
      </c>
      <c r="BB267" s="15">
        <v>1890.3989496039997</v>
      </c>
      <c r="BC267" s="15">
        <v>1872.415678314</v>
      </c>
      <c r="BD267" s="15">
        <v>1870.1609523480001</v>
      </c>
      <c r="BE267" s="15">
        <v>56486.283618600006</v>
      </c>
      <c r="BF267" s="15">
        <v>1886.2932391199997</v>
      </c>
      <c r="BG267" s="15">
        <v>1861.4439911359998</v>
      </c>
      <c r="BH267" s="15">
        <v>1847.359139024</v>
      </c>
      <c r="BI267" s="15">
        <v>23000.436330500004</v>
      </c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8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</row>
    <row r="268" outlineLevel="2">
      <c r="A268" s="1"/>
      <c r="B268" s="4"/>
      <c r="C268" s="23" t="s">
        <v>694</v>
      </c>
      <c r="D268" s="28">
        <f t="shared" si="4"/>
      </c>
      <c r="E268" s="28">
        <f t="shared" si="9"/>
      </c>
      <c r="F268" s="28">
        <f t="shared" si="14"/>
      </c>
      <c r="G268" s="28">
        <f t="shared" si="19"/>
      </c>
      <c r="H268" s="28">
        <f t="shared" si="24"/>
      </c>
      <c r="I268" s="28">
        <f t="shared" si="29"/>
      </c>
      <c r="J268" s="28">
        <f t="shared" si="34"/>
      </c>
      <c r="K268" s="29">
        <f t="shared" si="39"/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>
        <v>22520.469261</v>
      </c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8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</row>
    <row r="269" outlineLevel="2">
      <c r="A269" s="1"/>
      <c r="B269" s="4"/>
      <c r="C269" s="23" t="s">
        <v>695</v>
      </c>
      <c r="D269" s="28">
        <f t="shared" si="4"/>
      </c>
      <c r="E269" s="28">
        <f t="shared" si="9"/>
      </c>
      <c r="F269" s="28">
        <f t="shared" si="14"/>
      </c>
      <c r="G269" s="28">
        <f t="shared" si="19"/>
      </c>
      <c r="H269" s="28">
        <f t="shared" si="24"/>
      </c>
      <c r="I269" s="28">
        <f t="shared" si="29"/>
      </c>
      <c r="J269" s="28">
        <f t="shared" si="34"/>
      </c>
      <c r="K269" s="29">
        <f t="shared" si="39"/>
      </c>
      <c r="M269" s="15">
        <v>146782.6308168</v>
      </c>
      <c r="N269" s="15">
        <v>148388.70337147499</v>
      </c>
      <c r="O269" s="15"/>
      <c r="P269" s="15">
        <v>145376.138471842</v>
      </c>
      <c r="Q269" s="15">
        <v>151780.13335120003</v>
      </c>
      <c r="R269" s="15">
        <v>147489.31148595</v>
      </c>
      <c r="S269" s="15">
        <v>151498.33422716803</v>
      </c>
      <c r="T269" s="15">
        <v>158641.421172576</v>
      </c>
      <c r="U269" s="15">
        <v>154965.985872</v>
      </c>
      <c r="V269" s="15"/>
      <c r="W269" s="15">
        <v>126657.65673583398</v>
      </c>
      <c r="X269" s="15"/>
      <c r="Y269" s="15">
        <v>122262.8719048</v>
      </c>
      <c r="Z269" s="15">
        <v>121779.516185496</v>
      </c>
      <c r="AA269" s="15">
        <v>116634.8336368</v>
      </c>
      <c r="AB269" s="15">
        <v>114356.524255616</v>
      </c>
      <c r="AC269" s="15">
        <v>114688.273511</v>
      </c>
      <c r="AD269" s="15">
        <v>106327.88889057601</v>
      </c>
      <c r="AE269" s="15">
        <v>105636.70417308301</v>
      </c>
      <c r="AF269" s="15"/>
      <c r="AG269" s="15">
        <v>82954.925779</v>
      </c>
      <c r="AH269" s="15"/>
      <c r="AI269" s="15"/>
      <c r="AJ269" s="15"/>
      <c r="AK269" s="15">
        <v>190789.03703199996</v>
      </c>
      <c r="AL269" s="15"/>
      <c r="AM269" s="15"/>
      <c r="AN269" s="15"/>
      <c r="AO269" s="15">
        <v>174335.6326506</v>
      </c>
      <c r="AP269" s="15"/>
      <c r="AQ269" s="15"/>
      <c r="AR269" s="15"/>
      <c r="AS269" s="15">
        <v>50666.00329</v>
      </c>
      <c r="AT269" s="15"/>
      <c r="AU269" s="15"/>
      <c r="AV269" s="15"/>
      <c r="AW269" s="15">
        <v>47045.868409</v>
      </c>
      <c r="AX269" s="15"/>
      <c r="AY269" s="15">
        <v>24224.52348</v>
      </c>
      <c r="AZ269" s="15">
        <v>25272.018432972003</v>
      </c>
      <c r="BA269" s="15">
        <v>75046.276</v>
      </c>
      <c r="BB269" s="15">
        <v>25500.710232052</v>
      </c>
      <c r="BC269" s="15">
        <v>25258.1474934</v>
      </c>
      <c r="BD269" s="15">
        <v>26162.833075236</v>
      </c>
      <c r="BE269" s="15">
        <v>73936.325574</v>
      </c>
      <c r="BF269" s="15">
        <v>1886.2932391199997</v>
      </c>
      <c r="BG269" s="15">
        <v>1861.4770611329998</v>
      </c>
      <c r="BH269" s="15">
        <v>1847.359139024</v>
      </c>
      <c r="BI269" s="15">
        <v>20365.796949</v>
      </c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8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</row>
    <row r="270" outlineLevel="2">
      <c r="A270" s="1"/>
      <c r="B270" s="4"/>
      <c r="C270" s="23" t="s">
        <v>696</v>
      </c>
      <c r="D270" s="28">
        <f t="shared" si="4"/>
      </c>
      <c r="E270" s="28">
        <f t="shared" si="9"/>
      </c>
      <c r="F270" s="28">
        <f t="shared" si="14"/>
      </c>
      <c r="G270" s="28">
        <f t="shared" si="19"/>
      </c>
      <c r="H270" s="28">
        <f t="shared" si="24"/>
      </c>
      <c r="I270" s="28">
        <f t="shared" si="29"/>
      </c>
      <c r="J270" s="28">
        <f t="shared" si="34"/>
      </c>
      <c r="K270" s="29">
        <f t="shared" si="39"/>
      </c>
      <c r="M270" s="15">
        <v>632000.3690802</v>
      </c>
      <c r="N270" s="15">
        <v>648540.9862086939</v>
      </c>
      <c r="O270" s="15"/>
      <c r="P270" s="15">
        <v>658649.096384296</v>
      </c>
      <c r="Q270" s="15">
        <v>707966.6658752001</v>
      </c>
      <c r="R270" s="15">
        <v>696282.3297018029</v>
      </c>
      <c r="S270" s="15">
        <v>722504.7215393521</v>
      </c>
      <c r="T270" s="15">
        <v>749283.701833032</v>
      </c>
      <c r="U270" s="15">
        <v>736332.9101519999</v>
      </c>
      <c r="V270" s="15"/>
      <c r="W270" s="15">
        <v>538238.613158169</v>
      </c>
      <c r="X270" s="15"/>
      <c r="Y270" s="15">
        <v>529067.8117472</v>
      </c>
      <c r="Z270" s="15">
        <v>540779.1715659599</v>
      </c>
      <c r="AA270" s="15">
        <v>553198.42825</v>
      </c>
      <c r="AB270" s="15">
        <v>546076.6243730721</v>
      </c>
      <c r="AC270" s="15">
        <v>540207.222652</v>
      </c>
      <c r="AD270" s="15">
        <v>483603.80448740005</v>
      </c>
      <c r="AE270" s="15">
        <v>476510.541816285</v>
      </c>
      <c r="AF270" s="15"/>
      <c r="AG270" s="15">
        <v>365532.5582414</v>
      </c>
      <c r="AH270" s="15"/>
      <c r="AI270" s="15"/>
      <c r="AJ270" s="15"/>
      <c r="AK270" s="15">
        <v>300513.650236</v>
      </c>
      <c r="AL270" s="15"/>
      <c r="AM270" s="15"/>
      <c r="AN270" s="15"/>
      <c r="AO270" s="15">
        <v>300039.7531882</v>
      </c>
      <c r="AP270" s="15"/>
      <c r="AQ270" s="15"/>
      <c r="AR270" s="15"/>
      <c r="AS270" s="15">
        <v>204019.213248</v>
      </c>
      <c r="AT270" s="15"/>
      <c r="AU270" s="15"/>
      <c r="AV270" s="15"/>
      <c r="AW270" s="15">
        <v>204683.533078</v>
      </c>
      <c r="AX270" s="15"/>
      <c r="AY270" s="15"/>
      <c r="AZ270" s="15"/>
      <c r="BA270" s="15">
        <v>207407.04</v>
      </c>
      <c r="BB270" s="15"/>
      <c r="BC270" s="15"/>
      <c r="BD270" s="15"/>
      <c r="BE270" s="15">
        <v>184924.33893</v>
      </c>
      <c r="BF270" s="15">
        <v>24502.382855685</v>
      </c>
      <c r="BG270" s="15">
        <v>24179.723566495995</v>
      </c>
      <c r="BH270" s="15">
        <v>24920.220699111997</v>
      </c>
      <c r="BI270" s="15">
        <v>170968.4137565</v>
      </c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8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</row>
    <row r="271" outlineLevel="2">
      <c r="A271" s="1"/>
      <c r="B271" s="4"/>
      <c r="C271" s="23" t="s">
        <v>697</v>
      </c>
      <c r="D271" s="28">
        <f t="shared" si="4"/>
      </c>
      <c r="E271" s="28">
        <f t="shared" si="9"/>
      </c>
      <c r="F271" s="28">
        <f t="shared" si="14"/>
      </c>
      <c r="G271" s="28">
        <f t="shared" si="19"/>
      </c>
      <c r="H271" s="28">
        <f t="shared" si="24"/>
      </c>
      <c r="I271" s="28">
        <f t="shared" si="29"/>
      </c>
      <c r="J271" s="28">
        <f t="shared" si="34"/>
      </c>
      <c r="K271" s="29">
        <f t="shared" si="39"/>
      </c>
      <c r="M271" s="15">
        <v>-93769.00682099999</v>
      </c>
      <c r="N271" s="15">
        <v>-97308.55815103099</v>
      </c>
      <c r="O271" s="15"/>
      <c r="P271" s="15">
        <v>-96167.69841121598</v>
      </c>
      <c r="Q271" s="15">
        <v>-109242.3833344</v>
      </c>
      <c r="R271" s="15">
        <v>-106067.87608493699</v>
      </c>
      <c r="S271" s="15">
        <v>-103479.37204373602</v>
      </c>
      <c r="T271" s="15">
        <v>-110072.579625816</v>
      </c>
      <c r="U271" s="15"/>
      <c r="V271" s="15"/>
      <c r="W271" s="15">
        <v>-58425.84610701299</v>
      </c>
      <c r="X271" s="15"/>
      <c r="Y271" s="15"/>
      <c r="Z271" s="15"/>
      <c r="AA271" s="15"/>
      <c r="AB271" s="15"/>
      <c r="AC271" s="15">
        <v>-52679.88405660001</v>
      </c>
      <c r="AD271" s="15"/>
      <c r="AE271" s="15">
        <v>-54150.740053419</v>
      </c>
      <c r="AF271" s="15"/>
      <c r="AG271" s="15">
        <v>-45853.0889806</v>
      </c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>
        <v>-2456.966</v>
      </c>
      <c r="BB271" s="15"/>
      <c r="BC271" s="15"/>
      <c r="BD271" s="15">
        <v>-2937.5522024160005</v>
      </c>
      <c r="BE271" s="15">
        <v>-3143.8808118</v>
      </c>
      <c r="BF271" s="15">
        <v>-3289.5583567649996</v>
      </c>
      <c r="BG271" s="15">
        <v>-3408.590730784</v>
      </c>
      <c r="BH271" s="15">
        <v>-3543.937336084</v>
      </c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8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</row>
    <row r="272" outlineLevel="2">
      <c r="A272" s="1"/>
      <c r="B272" s="4"/>
      <c r="C272" s="38" t="s">
        <v>698</v>
      </c>
      <c r="D272" s="24">
        <f t="shared" si="4"/>
      </c>
      <c r="E272" s="24">
        <f t="shared" si="9"/>
      </c>
      <c r="F272" s="24">
        <f t="shared" si="14"/>
      </c>
      <c r="G272" s="24">
        <f t="shared" si="19"/>
      </c>
      <c r="H272" s="24">
        <f t="shared" si="24"/>
      </c>
      <c r="I272" s="24">
        <f t="shared" si="29"/>
      </c>
      <c r="J272" s="24">
        <f t="shared" si="34"/>
      </c>
      <c r="K272" s="37">
        <f t="shared" si="39"/>
      </c>
      <c r="L272" s="2"/>
      <c r="M272" s="36">
        <v>967166.4094817999</v>
      </c>
      <c r="N272" s="36">
        <v>984290.612288315</v>
      </c>
      <c r="O272" s="36"/>
      <c r="P272" s="36">
        <v>979839.5585836079</v>
      </c>
      <c r="Q272" s="36">
        <v>1024876.3205792</v>
      </c>
      <c r="R272" s="36">
        <v>1003107.4631926588</v>
      </c>
      <c r="S272" s="36">
        <v>1039346.4746720322</v>
      </c>
      <c r="T272" s="36">
        <v>1074596.6756320682</v>
      </c>
      <c r="U272" s="36">
        <v>1164070.3242479998</v>
      </c>
      <c r="V272" s="36"/>
      <c r="W272" s="36">
        <v>834058.1216693249</v>
      </c>
      <c r="X272" s="36"/>
      <c r="Y272" s="36">
        <v>877697.3951768</v>
      </c>
      <c r="Z272" s="36">
        <v>880558.572911616</v>
      </c>
      <c r="AA272" s="36">
        <v>870651.0103508</v>
      </c>
      <c r="AB272" s="36">
        <v>857043.9597626239</v>
      </c>
      <c r="AC272" s="36">
        <v>802660.1689054001</v>
      </c>
      <c r="AD272" s="36">
        <v>772183.526631904</v>
      </c>
      <c r="AE272" s="36">
        <v>718363.234760751</v>
      </c>
      <c r="AF272" s="36"/>
      <c r="AG272" s="36">
        <v>578193.6623958</v>
      </c>
      <c r="AH272" s="36"/>
      <c r="AI272" s="36"/>
      <c r="AJ272" s="36"/>
      <c r="AK272" s="36">
        <v>681739.7303299999</v>
      </c>
      <c r="AL272" s="36"/>
      <c r="AM272" s="36"/>
      <c r="AN272" s="36"/>
      <c r="AO272" s="36">
        <v>579360.1576064</v>
      </c>
      <c r="AP272" s="36"/>
      <c r="AQ272" s="36"/>
      <c r="AR272" s="36"/>
      <c r="AS272" s="36">
        <v>357988.423246</v>
      </c>
      <c r="AT272" s="36"/>
      <c r="AU272" s="36"/>
      <c r="AV272" s="36"/>
      <c r="AW272" s="36">
        <v>344667.908344</v>
      </c>
      <c r="AX272" s="36"/>
      <c r="AY272" s="36">
        <v>27021.89337</v>
      </c>
      <c r="AZ272" s="36">
        <v>28082.187641148</v>
      </c>
      <c r="BA272" s="36">
        <v>371241.57</v>
      </c>
      <c r="BB272" s="36">
        <v>28336.292246459998</v>
      </c>
      <c r="BC272" s="36">
        <v>28066.754245871998</v>
      </c>
      <c r="BD272" s="36">
        <v>26030.505871344</v>
      </c>
      <c r="BE272" s="36">
        <v>341851.099536</v>
      </c>
      <c r="BF272" s="36">
        <v>25928.55759672</v>
      </c>
      <c r="BG272" s="36">
        <v>25424.775883549</v>
      </c>
      <c r="BH272" s="36">
        <v>25994.681210588</v>
      </c>
      <c r="BI272" s="36">
        <v>285166.04629250005</v>
      </c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8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</row>
    <row r="273" outlineLevel="1">
      <c r="A273" s="1"/>
      <c r="B273" s="4"/>
      <c r="C273" s="23" t="s">
        <v>699</v>
      </c>
      <c r="D273" s="28">
        <f t="shared" si="4"/>
      </c>
      <c r="E273" s="28">
        <f t="shared" si="9"/>
      </c>
      <c r="F273" s="28">
        <f t="shared" si="14"/>
      </c>
      <c r="G273" s="28">
        <f t="shared" si="19"/>
      </c>
      <c r="H273" s="28">
        <f t="shared" si="24"/>
      </c>
      <c r="I273" s="28">
        <f t="shared" si="29"/>
      </c>
      <c r="J273" s="28">
        <f t="shared" si="34"/>
      </c>
      <c r="K273" s="29">
        <f t="shared" si="39"/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8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</row>
    <row r="274" outlineLevel="2">
      <c r="A274" s="1"/>
      <c r="B274" s="4"/>
      <c r="C274" s="23" t="s">
        <v>700</v>
      </c>
      <c r="D274" s="28">
        <f t="shared" si="4"/>
      </c>
      <c r="E274" s="28">
        <f t="shared" si="9"/>
      </c>
      <c r="F274" s="28">
        <f t="shared" si="14"/>
      </c>
      <c r="G274" s="28">
        <f t="shared" si="19"/>
      </c>
      <c r="H274" s="28">
        <f t="shared" si="24"/>
      </c>
      <c r="I274" s="28">
        <f t="shared" si="29"/>
      </c>
      <c r="J274" s="28">
        <f t="shared" si="34"/>
      </c>
      <c r="K274" s="29">
        <f t="shared" si="39"/>
      </c>
      <c r="M274" s="15">
        <v>21535728.763613399</v>
      </c>
      <c r="N274" s="15">
        <v>20255173.957049452</v>
      </c>
      <c r="O274" s="15"/>
      <c r="P274" s="15">
        <v>17470715.980268497</v>
      </c>
      <c r="Q274" s="15">
        <v>18041012.776126787</v>
      </c>
      <c r="R274" s="15">
        <v>19098234.809224088</v>
      </c>
      <c r="S274" s="15">
        <v>14607029.255572192</v>
      </c>
      <c r="T274" s="15">
        <v>14723675.747047273</v>
      </c>
      <c r="U274" s="15">
        <v>14363008.514237951</v>
      </c>
      <c r="V274" s="15"/>
      <c r="W274" s="15">
        <v>17807391.975986436</v>
      </c>
      <c r="X274" s="15"/>
      <c r="Y274" s="15">
        <v>16096252.209004618</v>
      </c>
      <c r="Z274" s="15">
        <v>14492702.072081951</v>
      </c>
      <c r="AA274" s="15">
        <v>5233792.860249201</v>
      </c>
      <c r="AB274" s="15">
        <v>4985630.328477008</v>
      </c>
      <c r="AC274" s="15">
        <v>1.3021378355888145E7</v>
      </c>
      <c r="AD274" s="15">
        <v>20193165.186820179</v>
      </c>
      <c r="AE274" s="15">
        <v>20714043.716556095</v>
      </c>
      <c r="AF274" s="15"/>
      <c r="AG274" s="15">
        <v>12420995.894988187</v>
      </c>
      <c r="AH274" s="15"/>
      <c r="AI274" s="15"/>
      <c r="AJ274" s="15"/>
      <c r="AK274" s="15">
        <v>8669909.065598</v>
      </c>
      <c r="AL274" s="15"/>
      <c r="AM274" s="15"/>
      <c r="AN274" s="15"/>
      <c r="AO274" s="15">
        <v>8270123.008045799</v>
      </c>
      <c r="AP274" s="15"/>
      <c r="AQ274" s="15">
        <v>4504959.040737235</v>
      </c>
      <c r="AR274" s="15">
        <v>3352727.6855009673</v>
      </c>
      <c r="AS274" s="15">
        <v>11452056.74364</v>
      </c>
      <c r="AT274" s="15">
        <v>2488096.0361613403</v>
      </c>
      <c r="AU274" s="15">
        <v>1964915.657114866</v>
      </c>
      <c r="AV274" s="15">
        <v>2184551.4091549977</v>
      </c>
      <c r="AW274" s="15">
        <v>7380228.200415</v>
      </c>
      <c r="AX274" s="15">
        <v>1806567.358962538</v>
      </c>
      <c r="AY274" s="15">
        <v>626671.49973</v>
      </c>
      <c r="AZ274" s="15">
        <v>694361.9739273221</v>
      </c>
      <c r="BA274" s="15">
        <v>7232648.718</v>
      </c>
      <c r="BB274" s="15">
        <v>1278863.898496008</v>
      </c>
      <c r="BC274" s="15">
        <v>1266521.003144454</v>
      </c>
      <c r="BD274" s="15">
        <v>917633.4284378041</v>
      </c>
      <c r="BE274" s="15">
        <v>6099776.928853201</v>
      </c>
      <c r="BF274" s="15">
        <v>713426.858697735</v>
      </c>
      <c r="BG274" s="15">
        <v>1119842.198361645</v>
      </c>
      <c r="BH274" s="15">
        <v>1261645.23628548</v>
      </c>
      <c r="BI274" s="15">
        <v>3914380.0678085005</v>
      </c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8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</row>
    <row r="275" outlineLevel="2">
      <c r="A275" s="1"/>
      <c r="B275" s="4"/>
      <c r="C275" s="23" t="s">
        <v>701</v>
      </c>
      <c r="D275" s="28">
        <f t="shared" si="4"/>
      </c>
      <c r="E275" s="28">
        <f t="shared" si="9"/>
      </c>
      <c r="F275" s="28">
        <f t="shared" si="14"/>
      </c>
      <c r="G275" s="28">
        <f t="shared" si="19"/>
      </c>
      <c r="H275" s="28">
        <f t="shared" si="24"/>
      </c>
      <c r="I275" s="28">
        <f t="shared" si="29"/>
      </c>
      <c r="J275" s="28">
        <f t="shared" si="34"/>
      </c>
      <c r="K275" s="29">
        <f t="shared" si="39"/>
      </c>
      <c r="M275" s="15"/>
      <c r="N275" s="15"/>
      <c r="O275" s="15"/>
      <c r="P275" s="15"/>
      <c r="Q275" s="15"/>
      <c r="R275" s="15"/>
      <c r="S275" s="15"/>
      <c r="T275" s="15"/>
      <c r="U275" s="15">
        <v>817043.00292</v>
      </c>
      <c r="V275" s="15"/>
      <c r="W275" s="15"/>
      <c r="X275" s="15"/>
      <c r="Y275" s="15"/>
      <c r="Z275" s="15"/>
      <c r="AA275" s="15"/>
      <c r="AB275" s="15"/>
      <c r="AC275" s="15">
        <v>260853.978764</v>
      </c>
      <c r="AD275" s="15"/>
      <c r="AE275" s="15"/>
      <c r="AF275" s="15"/>
      <c r="AG275" s="15">
        <v>100233.72396399999</v>
      </c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>
        <v>1944465.726264</v>
      </c>
      <c r="AT275" s="15"/>
      <c r="AU275" s="15"/>
      <c r="AV275" s="15"/>
      <c r="AW275" s="15">
        <v>1203291.9693069998</v>
      </c>
      <c r="AX275" s="15"/>
      <c r="AY275" s="15"/>
      <c r="AZ275" s="15"/>
      <c r="BA275" s="15">
        <v>822216.26</v>
      </c>
      <c r="BB275" s="15"/>
      <c r="BC275" s="15"/>
      <c r="BD275" s="15"/>
      <c r="BE275" s="15">
        <v>101532.983922</v>
      </c>
      <c r="BF275" s="15"/>
      <c r="BG275" s="15"/>
      <c r="BH275" s="15"/>
      <c r="BI275" s="15">
        <v>43725.3453315</v>
      </c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8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</row>
    <row r="276" outlineLevel="2">
      <c r="A276" s="1"/>
      <c r="B276" s="4"/>
      <c r="C276" s="23" t="s">
        <v>702</v>
      </c>
      <c r="D276" s="28">
        <f t="shared" si="4"/>
      </c>
      <c r="E276" s="28">
        <f t="shared" si="9"/>
      </c>
      <c r="F276" s="28">
        <f t="shared" si="14"/>
      </c>
      <c r="G276" s="28">
        <f t="shared" si="19"/>
      </c>
      <c r="H276" s="28">
        <f t="shared" si="24"/>
      </c>
      <c r="I276" s="28">
        <f t="shared" si="29"/>
      </c>
      <c r="J276" s="28">
        <f t="shared" si="34"/>
      </c>
      <c r="K276" s="29">
        <f t="shared" si="39"/>
      </c>
      <c r="M276" s="15">
        <v>13085108.3454882</v>
      </c>
      <c r="N276" s="15">
        <v>12673080.096269535</v>
      </c>
      <c r="O276" s="15"/>
      <c r="P276" s="15">
        <v>10482791.980941271</v>
      </c>
      <c r="Q276" s="15">
        <v>12965003.471464256</v>
      </c>
      <c r="R276" s="15">
        <v>10057003.340449857</v>
      </c>
      <c r="S276" s="15">
        <v>10283382.298234569</v>
      </c>
      <c r="T276" s="15">
        <v>9128515.299981048</v>
      </c>
      <c r="U276" s="15">
        <v>7985335.285147991</v>
      </c>
      <c r="V276" s="15"/>
      <c r="W276" s="15">
        <v>8589650.194906928</v>
      </c>
      <c r="X276" s="15"/>
      <c r="Y276" s="15">
        <v>7725412.454144265</v>
      </c>
      <c r="Z276" s="15">
        <v>5104646.51253084</v>
      </c>
      <c r="AA276" s="15">
        <v>1313449.8455480002</v>
      </c>
      <c r="AB276" s="15">
        <v>1145507.141556928</v>
      </c>
      <c r="AC276" s="15">
        <v>892106.26685728</v>
      </c>
      <c r="AD276" s="15">
        <v>1085937.0203120802</v>
      </c>
      <c r="AE276" s="15">
        <v>723298.343407068</v>
      </c>
      <c r="AF276" s="15"/>
      <c r="AG276" s="15">
        <v>256221.87257578998</v>
      </c>
      <c r="AH276" s="15"/>
      <c r="AI276" s="15"/>
      <c r="AJ276" s="15"/>
      <c r="AK276" s="15">
        <v>1250125.075174</v>
      </c>
      <c r="AL276" s="15"/>
      <c r="AM276" s="15"/>
      <c r="AN276" s="15"/>
      <c r="AO276" s="15">
        <v>2556461.0592362</v>
      </c>
      <c r="AP276" s="15"/>
      <c r="AQ276" s="15">
        <v>2178521.385226333</v>
      </c>
      <c r="AR276" s="15">
        <v>3351029.1698048995</v>
      </c>
      <c r="AS276" s="15">
        <v>1648477.7070439998</v>
      </c>
      <c r="AT276" s="15">
        <v>3143464.0978854853</v>
      </c>
      <c r="AU276" s="15">
        <v>3137108.698103318</v>
      </c>
      <c r="AV276" s="15">
        <v>3136247.225094135</v>
      </c>
      <c r="AW276" s="15">
        <v>2476901.396236</v>
      </c>
      <c r="AX276" s="15">
        <v>3149884.484207304</v>
      </c>
      <c r="AY276" s="15">
        <v>3451153.68843</v>
      </c>
      <c r="AZ276" s="15">
        <v>2652994.394484252</v>
      </c>
      <c r="BA276" s="15">
        <v>1959999.682</v>
      </c>
      <c r="BB276" s="15">
        <v>2182581.9834336317</v>
      </c>
      <c r="BC276" s="15">
        <v>1283789.52212442</v>
      </c>
      <c r="BD276" s="15">
        <v>1269392.6864386562</v>
      </c>
      <c r="BE276" s="15">
        <v>1258778.4716466</v>
      </c>
      <c r="BF276" s="15">
        <v>960625.411976385</v>
      </c>
      <c r="BG276" s="15">
        <v>504565.1154575329</v>
      </c>
      <c r="BH276" s="15">
        <v>141184.800071864</v>
      </c>
      <c r="BI276" s="15">
        <v>243819.81830550003</v>
      </c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8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</row>
    <row r="277" outlineLevel="2">
      <c r="A277" s="1"/>
      <c r="B277" s="4"/>
      <c r="C277" s="23" t="s">
        <v>703</v>
      </c>
      <c r="D277" s="28">
        <f t="shared" si="4"/>
      </c>
      <c r="E277" s="28">
        <f t="shared" si="9"/>
      </c>
      <c r="F277" s="28">
        <f t="shared" si="14"/>
      </c>
      <c r="G277" s="28">
        <f t="shared" si="19"/>
      </c>
      <c r="H277" s="28">
        <f t="shared" si="24"/>
      </c>
      <c r="I277" s="28">
        <f t="shared" si="29"/>
      </c>
      <c r="J277" s="28">
        <f t="shared" si="34"/>
      </c>
      <c r="K277" s="29">
        <f t="shared" si="39"/>
      </c>
      <c r="M277" s="15"/>
      <c r="N277" s="15"/>
      <c r="O277" s="15"/>
      <c r="P277" s="15"/>
      <c r="Q277" s="15"/>
      <c r="R277" s="15"/>
      <c r="S277" s="15"/>
      <c r="T277" s="15"/>
      <c r="U277" s="15">
        <v>4906495.62336</v>
      </c>
      <c r="V277" s="15"/>
      <c r="W277" s="15"/>
      <c r="X277" s="15"/>
      <c r="Y277" s="15"/>
      <c r="Z277" s="15"/>
      <c r="AA277" s="15"/>
      <c r="AB277" s="15"/>
      <c r="AC277" s="15">
        <v>357939.269376</v>
      </c>
      <c r="AD277" s="15"/>
      <c r="AE277" s="15"/>
      <c r="AF277" s="15"/>
      <c r="AG277" s="15">
        <v>607779.6393459999</v>
      </c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>
        <v>996102.864682</v>
      </c>
      <c r="AT277" s="15"/>
      <c r="AU277" s="15"/>
      <c r="AV277" s="15"/>
      <c r="AW277" s="15">
        <v>1065998.46395</v>
      </c>
      <c r="AX277" s="15"/>
      <c r="AY277" s="15"/>
      <c r="AZ277" s="15"/>
      <c r="BA277" s="15">
        <v>1969483.76</v>
      </c>
      <c r="BB277" s="15"/>
      <c r="BC277" s="15"/>
      <c r="BD277" s="15"/>
      <c r="BE277" s="15">
        <v>1357648.6787280003</v>
      </c>
      <c r="BF277" s="15"/>
      <c r="BG277" s="15"/>
      <c r="BH277" s="15"/>
      <c r="BI277" s="15">
        <v>406666.774886</v>
      </c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8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</row>
    <row r="278" outlineLevel="2">
      <c r="A278" s="1"/>
      <c r="B278" s="4"/>
      <c r="C278" s="23" t="s">
        <v>704</v>
      </c>
      <c r="D278" s="28">
        <f t="shared" si="4"/>
      </c>
      <c r="E278" s="28">
        <f t="shared" si="9"/>
      </c>
      <c r="F278" s="28">
        <f t="shared" si="14"/>
      </c>
      <c r="G278" s="28">
        <f t="shared" si="19"/>
      </c>
      <c r="H278" s="28">
        <f t="shared" si="24"/>
      </c>
      <c r="I278" s="28">
        <f t="shared" si="29"/>
      </c>
      <c r="J278" s="28">
        <f t="shared" si="34"/>
      </c>
      <c r="K278" s="29">
        <f t="shared" si="39"/>
      </c>
      <c r="M278" s="15">
        <v>7328725.2641628</v>
      </c>
      <c r="N278" s="15">
        <v>7589466.681489047</v>
      </c>
      <c r="O278" s="15"/>
      <c r="P278" s="15">
        <v>9967111.704018118</v>
      </c>
      <c r="Q278" s="15">
        <v>10253756.53428548</v>
      </c>
      <c r="R278" s="15">
        <v>11841120.033212684</v>
      </c>
      <c r="S278" s="15">
        <v>12478153.047269752</v>
      </c>
      <c r="T278" s="15">
        <v>11758412.050044864</v>
      </c>
      <c r="U278" s="15">
        <v>497836.57443760795</v>
      </c>
      <c r="V278" s="15"/>
      <c r="W278" s="15">
        <v>9499960.312468674</v>
      </c>
      <c r="X278" s="15"/>
      <c r="Y278" s="15">
        <v>7078602.423296801</v>
      </c>
      <c r="Z278" s="15">
        <v>4730037.211449072</v>
      </c>
      <c r="AA278" s="15">
        <v>4151132.9196276003</v>
      </c>
      <c r="AB278" s="15">
        <v>2460780.78514636</v>
      </c>
      <c r="AC278" s="15">
        <v>120128.563211594</v>
      </c>
      <c r="AD278" s="15">
        <v>2113393.867824308</v>
      </c>
      <c r="AE278" s="15">
        <v>794177.2054686481</v>
      </c>
      <c r="AF278" s="15"/>
      <c r="AG278" s="15">
        <v>84808.047668982</v>
      </c>
      <c r="AH278" s="15"/>
      <c r="AI278" s="15"/>
      <c r="AJ278" s="15"/>
      <c r="AK278" s="15">
        <v>957266.615302</v>
      </c>
      <c r="AL278" s="15"/>
      <c r="AM278" s="15"/>
      <c r="AN278" s="15"/>
      <c r="AO278" s="15">
        <v>439186.1829278</v>
      </c>
      <c r="AP278" s="15"/>
      <c r="AQ278" s="15">
        <v>448333.56891301903</v>
      </c>
      <c r="AR278" s="15">
        <v>450808.557873176</v>
      </c>
      <c r="AS278" s="15">
        <v>133518.00867</v>
      </c>
      <c r="AT278" s="15">
        <v>1129353.6060117302</v>
      </c>
      <c r="AU278" s="15">
        <v>1921671.413110621</v>
      </c>
      <c r="AV278" s="15">
        <v>1923574.284572705</v>
      </c>
      <c r="AW278" s="15">
        <v>325388.268996</v>
      </c>
      <c r="AX278" s="15">
        <v>2061715.4464553138</v>
      </c>
      <c r="AY278" s="15">
        <v>2147160.5817</v>
      </c>
      <c r="AZ278" s="15">
        <v>3293419.706199178</v>
      </c>
      <c r="BA278" s="15">
        <v>509194.376</v>
      </c>
      <c r="BB278" s="15">
        <v>3221879.5046672514</v>
      </c>
      <c r="BC278" s="15">
        <v>3332442.625286196</v>
      </c>
      <c r="BD278" s="15">
        <v>3302654.7875525886</v>
      </c>
      <c r="BE278" s="15">
        <v>166782.710016</v>
      </c>
      <c r="BF278" s="15">
        <v>3412213.4730846146</v>
      </c>
      <c r="BG278" s="15">
        <v>3242143.3179335548</v>
      </c>
      <c r="BH278" s="15">
        <v>2119565.689023404</v>
      </c>
      <c r="BI278" s="15">
        <v>188043.50122900002</v>
      </c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8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</row>
    <row r="279" outlineLevel="2">
      <c r="A279" s="1"/>
      <c r="B279" s="4"/>
      <c r="C279" s="23" t="s">
        <v>705</v>
      </c>
      <c r="D279" s="28">
        <f t="shared" si="4"/>
      </c>
      <c r="E279" s="28">
        <f t="shared" si="9"/>
      </c>
      <c r="F279" s="28">
        <f t="shared" si="14"/>
      </c>
      <c r="G279" s="28">
        <f t="shared" si="19"/>
      </c>
      <c r="H279" s="28">
        <f t="shared" si="24"/>
      </c>
      <c r="I279" s="28">
        <f t="shared" si="29"/>
      </c>
      <c r="J279" s="28">
        <f t="shared" si="34"/>
      </c>
      <c r="K279" s="29">
        <f t="shared" si="39"/>
      </c>
      <c r="M279" s="15">
        <v>18596776.670306399</v>
      </c>
      <c r="N279" s="15">
        <v>19153127.927066553</v>
      </c>
      <c r="O279" s="15"/>
      <c r="P279" s="15">
        <v>19747727.452582818</v>
      </c>
      <c r="Q279" s="15">
        <v>19787400.998015728</v>
      </c>
      <c r="R279" s="15">
        <v>19907214.983720444</v>
      </c>
      <c r="S279" s="15">
        <v>19895266.897115059</v>
      </c>
      <c r="T279" s="15">
        <v>20995727.660402391</v>
      </c>
      <c r="U279" s="15">
        <v>2.6712373654883206E7</v>
      </c>
      <c r="V279" s="15"/>
      <c r="W279" s="15">
        <v>21332388.841629352</v>
      </c>
      <c r="X279" s="15"/>
      <c r="Y279" s="15">
        <v>18821909.194827203</v>
      </c>
      <c r="Z279" s="15">
        <v>13918811.818123944</v>
      </c>
      <c r="AA279" s="15">
        <v>12063638.886837199</v>
      </c>
      <c r="AB279" s="15">
        <v>8444583.20143752</v>
      </c>
      <c r="AC279" s="15">
        <v>9801539.243345238</v>
      </c>
      <c r="AD279" s="15">
        <v>6842707.41481262</v>
      </c>
      <c r="AE279" s="15">
        <v>2088266.851628988</v>
      </c>
      <c r="AF279" s="15"/>
      <c r="AG279" s="15">
        <v>365532.5582414</v>
      </c>
      <c r="AH279" s="15"/>
      <c r="AI279" s="15"/>
      <c r="AJ279" s="15"/>
      <c r="AK279" s="15">
        <v>300513.650236</v>
      </c>
      <c r="AL279" s="15"/>
      <c r="AM279" s="15"/>
      <c r="AN279" s="15"/>
      <c r="AO279" s="15">
        <v>913319.000781</v>
      </c>
      <c r="AP279" s="15"/>
      <c r="AQ279" s="15">
        <v>749821.9893440161</v>
      </c>
      <c r="AR279" s="15">
        <v>754410.4328968839</v>
      </c>
      <c r="AS279" s="15">
        <v>1010147.665594</v>
      </c>
      <c r="AT279" s="15">
        <v>734775.735654345</v>
      </c>
      <c r="AU279" s="15">
        <v>716565.859595492</v>
      </c>
      <c r="AV279" s="15">
        <v>717725.187712541</v>
      </c>
      <c r="AW279" s="15">
        <v>1935504.2845450002</v>
      </c>
      <c r="AX279" s="15">
        <v>783777.94361771</v>
      </c>
      <c r="AY279" s="15">
        <v>1167573.6124500001</v>
      </c>
      <c r="AZ279" s="15">
        <v>1165008.3646050151</v>
      </c>
      <c r="BA279" s="15">
        <v>3190460.24</v>
      </c>
      <c r="BB279" s="15">
        <v>1921510.6319922036</v>
      </c>
      <c r="BC279" s="15">
        <v>2860975.74749829</v>
      </c>
      <c r="BD279" s="15">
        <v>2814302.6381389922</v>
      </c>
      <c r="BE279" s="15">
        <v>5357059.309314</v>
      </c>
      <c r="BF279" s="15">
        <v>3227137.8439984648</v>
      </c>
      <c r="BG279" s="15">
        <v>2229031.955429644</v>
      </c>
      <c r="BH279" s="15">
        <v>2262271.540753324</v>
      </c>
      <c r="BI279" s="15">
        <v>2571149.0613065</v>
      </c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8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</row>
    <row r="280" outlineLevel="2">
      <c r="A280" s="1"/>
      <c r="B280" s="4"/>
      <c r="C280" s="23" t="s">
        <v>706</v>
      </c>
      <c r="D280" s="28">
        <f t="shared" si="4"/>
      </c>
      <c r="E280" s="28">
        <f t="shared" si="9"/>
      </c>
      <c r="F280" s="28">
        <f t="shared" si="14"/>
      </c>
      <c r="G280" s="28">
        <f t="shared" si="19"/>
      </c>
      <c r="H280" s="28">
        <f t="shared" si="24"/>
      </c>
      <c r="I280" s="28">
        <f t="shared" si="29"/>
      </c>
      <c r="J280" s="28">
        <f t="shared" si="34"/>
      </c>
      <c r="K280" s="29">
        <f t="shared" si="39"/>
      </c>
      <c r="M280" s="15">
        <v>-6595812.5966442</v>
      </c>
      <c r="N280" s="15">
        <v>-6799207.044073219</v>
      </c>
      <c r="O280" s="15"/>
      <c r="P280" s="15">
        <v>-7004369.217690951</v>
      </c>
      <c r="Q280" s="15">
        <v>-7108344.0861216</v>
      </c>
      <c r="R280" s="15">
        <v>-7221173.291247011</v>
      </c>
      <c r="S280" s="15">
        <v>-7274899.402312153</v>
      </c>
      <c r="T280" s="15">
        <v>-7304415.638422993</v>
      </c>
      <c r="U280" s="15"/>
      <c r="V280" s="15"/>
      <c r="W280" s="15">
        <v>-6963152.5863804445</v>
      </c>
      <c r="X280" s="15"/>
      <c r="Y280" s="15"/>
      <c r="Z280" s="15"/>
      <c r="AA280" s="15"/>
      <c r="AB280" s="15"/>
      <c r="AC280" s="15">
        <v>-1610500.8490713001</v>
      </c>
      <c r="AD280" s="15"/>
      <c r="AE280" s="15">
        <v>-183643.226229852</v>
      </c>
      <c r="AF280" s="15"/>
      <c r="AG280" s="15">
        <v>-93265.4434206</v>
      </c>
      <c r="AH280" s="15"/>
      <c r="AI280" s="15"/>
      <c r="AJ280" s="15"/>
      <c r="AK280" s="15">
        <v>-85541.2378</v>
      </c>
      <c r="AL280" s="15"/>
      <c r="AM280" s="15"/>
      <c r="AN280" s="15"/>
      <c r="AO280" s="15">
        <v>-147258.98125799999</v>
      </c>
      <c r="AP280" s="15"/>
      <c r="AQ280" s="15">
        <v>-183073.662342858</v>
      </c>
      <c r="AR280" s="15">
        <v>-200793.028170692</v>
      </c>
      <c r="AS280" s="15">
        <v>-214327.9739174</v>
      </c>
      <c r="AT280" s="15">
        <v>-238665.438521125</v>
      </c>
      <c r="AU280" s="15">
        <v>-256011.08196063</v>
      </c>
      <c r="AV280" s="15">
        <v>-278496.92823038</v>
      </c>
      <c r="AW280" s="15">
        <v>-291140.29615420004</v>
      </c>
      <c r="AX280" s="15">
        <v>-319408.149214476</v>
      </c>
      <c r="AY280" s="15">
        <v>-362886.03252000007</v>
      </c>
      <c r="AZ280" s="15">
        <v>-386017.51522225305</v>
      </c>
      <c r="BA280" s="15">
        <v>-409723.524</v>
      </c>
      <c r="BB280" s="15">
        <v>-446324.967563288</v>
      </c>
      <c r="BC280" s="15">
        <v>-480216.329586018</v>
      </c>
      <c r="BD280" s="15">
        <v>-500591.80786368006</v>
      </c>
      <c r="BE280" s="15">
        <v>-532839.3531030001</v>
      </c>
      <c r="BF280" s="15">
        <v>-566136.86891283</v>
      </c>
      <c r="BG280" s="15">
        <v>-414236.83276181394</v>
      </c>
      <c r="BH280" s="15">
        <v>-331393.002119684</v>
      </c>
      <c r="BI280" s="15">
        <v>-17.2650025</v>
      </c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8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</row>
    <row r="281" outlineLevel="2">
      <c r="A281" s="1"/>
      <c r="B281" s="4"/>
      <c r="C281" s="38" t="s">
        <v>707</v>
      </c>
      <c r="D281" s="24">
        <f t="shared" si="4"/>
      </c>
      <c r="E281" s="24">
        <f t="shared" si="9"/>
      </c>
      <c r="F281" s="24">
        <f t="shared" si="14"/>
      </c>
      <c r="G281" s="24">
        <f t="shared" si="19"/>
      </c>
      <c r="H281" s="24">
        <f t="shared" si="24"/>
      </c>
      <c r="I281" s="24">
        <f t="shared" si="29"/>
      </c>
      <c r="J281" s="24">
        <f t="shared" si="34"/>
      </c>
      <c r="K281" s="37">
        <f t="shared" si="39"/>
      </c>
      <c r="L281" s="2"/>
      <c r="M281" s="36">
        <v>53950526.446926601</v>
      </c>
      <c r="N281" s="36">
        <v>52871641.617801368</v>
      </c>
      <c r="O281" s="36"/>
      <c r="P281" s="36">
        <v>50663977.900119752</v>
      </c>
      <c r="Q281" s="36">
        <v>53938829.693770654</v>
      </c>
      <c r="R281" s="36">
        <v>53682399.875360064</v>
      </c>
      <c r="S281" s="36">
        <v>49988932.095879421</v>
      </c>
      <c r="T281" s="36">
        <v>49301915.119052581</v>
      </c>
      <c r="U281" s="36">
        <v>55282092.654986754</v>
      </c>
      <c r="V281" s="36"/>
      <c r="W281" s="36">
        <v>50266238.738610946</v>
      </c>
      <c r="X281" s="36"/>
      <c r="Y281" s="36">
        <v>49722176.281272881</v>
      </c>
      <c r="Z281" s="36">
        <v>38246197.614185803</v>
      </c>
      <c r="AA281" s="36">
        <v>22762014.512262002</v>
      </c>
      <c r="AB281" s="36">
        <v>17036501.456617814</v>
      </c>
      <c r="AC281" s="36">
        <v>22843444.828370955</v>
      </c>
      <c r="AD281" s="36">
        <v>30235203.489769187</v>
      </c>
      <c r="AE281" s="36">
        <v>24136142.890830945</v>
      </c>
      <c r="AF281" s="36"/>
      <c r="AG281" s="36">
        <v>13742306.293363756</v>
      </c>
      <c r="AH281" s="36"/>
      <c r="AI281" s="36"/>
      <c r="AJ281" s="36"/>
      <c r="AK281" s="36">
        <v>11092273.168510001</v>
      </c>
      <c r="AL281" s="36"/>
      <c r="AM281" s="36"/>
      <c r="AN281" s="36"/>
      <c r="AO281" s="36">
        <v>12031830.269732799</v>
      </c>
      <c r="AP281" s="36"/>
      <c r="AQ281" s="36">
        <v>7698562.321877746</v>
      </c>
      <c r="AR281" s="36">
        <v>7708182.817905235</v>
      </c>
      <c r="AS281" s="36">
        <v>16970440.7419766</v>
      </c>
      <c r="AT281" s="36">
        <v>7257024.037191776</v>
      </c>
      <c r="AU281" s="36">
        <v>7484250.545963667</v>
      </c>
      <c r="AV281" s="36">
        <v>7683601.178303999</v>
      </c>
      <c r="AW281" s="36">
        <v>14096172.287294799</v>
      </c>
      <c r="AX281" s="36">
        <v>7482537.08402839</v>
      </c>
      <c r="AY281" s="36">
        <v>7029673.34979</v>
      </c>
      <c r="AZ281" s="36">
        <v>7419766.923993514</v>
      </c>
      <c r="BA281" s="36">
        <v>15274279.512</v>
      </c>
      <c r="BB281" s="36">
        <v>8158511.051025807</v>
      </c>
      <c r="BC281" s="36">
        <v>8263512.568467341</v>
      </c>
      <c r="BD281" s="36">
        <v>7803391.732704361</v>
      </c>
      <c r="BE281" s="36">
        <v>13808739.7293768</v>
      </c>
      <c r="BF281" s="36">
        <v>7747266.71884437</v>
      </c>
      <c r="BG281" s="36">
        <v>6681345.754420563</v>
      </c>
      <c r="BH281" s="36">
        <v>5453274.264014388</v>
      </c>
      <c r="BI281" s="36">
        <v>7367767.303864501</v>
      </c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8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</row>
    <row r="282">
      <c r="A282" s="1"/>
      <c r="B282" s="4"/>
      <c r="C282" s="34" t="s">
        <v>708</v>
      </c>
      <c r="D282" s="25">
        <f t="shared" si="4"/>
      </c>
      <c r="E282" s="25">
        <f t="shared" si="9"/>
      </c>
      <c r="F282" s="25">
        <f t="shared" si="14"/>
      </c>
      <c r="G282" s="25">
        <f t="shared" si="19"/>
      </c>
      <c r="H282" s="25">
        <f t="shared" si="24"/>
      </c>
      <c r="I282" s="25">
        <f t="shared" si="29"/>
      </c>
      <c r="J282" s="25">
        <f t="shared" si="34"/>
      </c>
      <c r="K282" s="33">
        <f t="shared" si="39"/>
      </c>
      <c r="L282" s="12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8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</row>
    <row r="283" outlineLevel="1">
      <c r="A283" s="1"/>
      <c r="B283" s="4"/>
      <c r="C283" s="23" t="s">
        <v>50</v>
      </c>
      <c r="D283" s="28">
        <f t="shared" si="4"/>
      </c>
      <c r="E283" s="28">
        <f t="shared" si="9"/>
      </c>
      <c r="F283" s="28">
        <f t="shared" si="14"/>
      </c>
      <c r="G283" s="28">
        <f t="shared" si="19"/>
      </c>
      <c r="H283" s="28">
        <f t="shared" si="24"/>
      </c>
      <c r="I283" s="28">
        <f t="shared" si="29"/>
      </c>
      <c r="J283" s="28">
        <f t="shared" si="34"/>
      </c>
      <c r="K283" s="29">
        <f t="shared" si="39"/>
      </c>
      <c r="M283" s="15">
        <v>31840472.779884603</v>
      </c>
      <c r="N283" s="15">
        <v>0</v>
      </c>
      <c r="O283" s="15">
        <v>31526172.648679402</v>
      </c>
      <c r="P283" s="15">
        <v>31406783.554923028</v>
      </c>
      <c r="Q283" s="15">
        <v>31120082.2445032</v>
      </c>
      <c r="R283" s="15">
        <v>30361596.762601469</v>
      </c>
      <c r="S283" s="15">
        <v>30345540.035722516</v>
      </c>
      <c r="T283" s="15">
        <v>29400666.210371621</v>
      </c>
      <c r="U283" s="15">
        <v>28951792.495219197</v>
      </c>
      <c r="V283" s="15">
        <v>28396603.487330563</v>
      </c>
      <c r="W283" s="15">
        <v>30170304.746012993</v>
      </c>
      <c r="X283" s="15">
        <v>27957905.655795764</v>
      </c>
      <c r="Y283" s="15">
        <v>27218031.032130402</v>
      </c>
      <c r="Z283" s="15">
        <v>2.1661303847968582E7</v>
      </c>
      <c r="AA283" s="15">
        <v>20570829.133010004</v>
      </c>
      <c r="AB283" s="15">
        <v>15372101.677571701</v>
      </c>
      <c r="AC283" s="15">
        <v>13185828.0392747</v>
      </c>
      <c r="AD283" s="15">
        <v>13930322.510404473</v>
      </c>
      <c r="AE283" s="15">
        <v>9865153.080510223</v>
      </c>
      <c r="AF283" s="15">
        <v>7359156.27630414</v>
      </c>
      <c r="AG283" s="15">
        <v>6359402.4065462</v>
      </c>
      <c r="AH283" s="15">
        <v>4046829.4581727465</v>
      </c>
      <c r="AI283" s="15">
        <v>4171167.163853609</v>
      </c>
      <c r="AJ283" s="15">
        <v>4172478.817585083</v>
      </c>
      <c r="AK283" s="15">
        <v>5903777.580599999</v>
      </c>
      <c r="AL283" s="15">
        <v>4296352.320374625</v>
      </c>
      <c r="AM283" s="15">
        <v>3733209.0328235007</v>
      </c>
      <c r="AN283" s="15">
        <v>4831728.947999999</v>
      </c>
      <c r="AO283" s="15">
        <v>7208578.123064199</v>
      </c>
      <c r="AP283" s="15">
        <v>4808525.6623764</v>
      </c>
      <c r="AQ283" s="15">
        <v>5070185.18146214</v>
      </c>
      <c r="AR283" s="15">
        <v>6227510.488666516</v>
      </c>
      <c r="AS283" s="15">
        <v>7674547.378347199</v>
      </c>
      <c r="AT283" s="15">
        <v>6043612.016540176</v>
      </c>
      <c r="AU283" s="15">
        <v>6803701.4119936675</v>
      </c>
      <c r="AV283" s="15">
        <v>6657464.878191099</v>
      </c>
      <c r="AW283" s="15">
        <v>7539808.614018299</v>
      </c>
      <c r="AX283" s="15">
        <v>6776118.563820251</v>
      </c>
      <c r="AY283" s="15">
        <v>6678696.800400001</v>
      </c>
      <c r="AZ283" s="15">
        <v>7417168.371591979</v>
      </c>
      <c r="BA283" s="15">
        <v>7906270.576</v>
      </c>
      <c r="BB283" s="15">
        <v>8155569.000944376</v>
      </c>
      <c r="BC283" s="15">
        <v>8260438.772960688</v>
      </c>
      <c r="BD283" s="15">
        <v>7803099.640199916</v>
      </c>
      <c r="BE283" s="15">
        <v>7591713.7535424</v>
      </c>
      <c r="BF283" s="15">
        <v>7746975.71932131</v>
      </c>
      <c r="BG283" s="15">
        <v>6681060.327276455</v>
      </c>
      <c r="BH283" s="15">
        <v>5452992.76612806</v>
      </c>
      <c r="BI283" s="15">
        <v>4038301.3497525007</v>
      </c>
      <c r="BJ283" s="15">
        <v>3649976.536490868</v>
      </c>
      <c r="BK283" s="15">
        <v>2302609.012566149</v>
      </c>
      <c r="BL283" s="15">
        <v>2444254.379366765</v>
      </c>
      <c r="BM283" s="15">
        <v>1729260.2487899999</v>
      </c>
      <c r="BN283" s="15">
        <v>1993086.4485352093</v>
      </c>
      <c r="BO283" s="15">
        <v>1381467.78525873</v>
      </c>
      <c r="BP283" s="15">
        <v>1380814.20297954</v>
      </c>
      <c r="BQ283" s="15">
        <v>1276688.145</v>
      </c>
      <c r="BR283" s="15">
        <v>1422416.4241679036</v>
      </c>
      <c r="BS283" s="15">
        <v>983768.8466800001</v>
      </c>
      <c r="BT283" s="15">
        <v>393280.50147827994</v>
      </c>
      <c r="BU283" s="15">
        <v>210501.44272919997</v>
      </c>
      <c r="BV283" s="15">
        <v>466997.41793573</v>
      </c>
      <c r="BW283" s="15">
        <v>146342.66457300002</v>
      </c>
      <c r="BX283" s="15">
        <v>489976.093531078</v>
      </c>
      <c r="BY283" s="15">
        <v>745786.4546958</v>
      </c>
      <c r="BZ283" s="15">
        <v>209377.9994719487</v>
      </c>
      <c r="CA283" s="15">
        <v>411250.0040493238</v>
      </c>
      <c r="CB283" s="15">
        <v>147999.99912364315</v>
      </c>
      <c r="CC283" s="15">
        <v>467999.9977778096</v>
      </c>
      <c r="CD283" s="15">
        <v>532000.004243748</v>
      </c>
      <c r="CE283" s="15">
        <v>587110.0052831445</v>
      </c>
      <c r="CF283" s="15">
        <v>522000.00488592003</v>
      </c>
      <c r="CG283" s="15">
        <v>637095.0089130355</v>
      </c>
      <c r="CH283" s="15">
        <v>588900.0072195783</v>
      </c>
      <c r="CI283" s="15">
        <v>641245.9969027819</v>
      </c>
      <c r="CJ283" s="15">
        <v>600600.0087453126</v>
      </c>
      <c r="CK283" s="15">
        <v>643223.9986395814</v>
      </c>
      <c r="CL283" s="15">
        <v>906000.004697311</v>
      </c>
      <c r="CM283" s="15">
        <v>948000.0113760001</v>
      </c>
      <c r="CN283" s="15">
        <v>953999.9995117238</v>
      </c>
      <c r="CO283" s="15">
        <v>1020999.99764733</v>
      </c>
      <c r="CP283" s="15">
        <v>1029000.0093518402</v>
      </c>
      <c r="CQ283" s="15">
        <v>1043000.0031771866</v>
      </c>
      <c r="CR283" s="15">
        <v>1060999.992096685</v>
      </c>
      <c r="CS283" s="15">
        <v>1300000.011814764</v>
      </c>
      <c r="CT283" s="15">
        <v>1035999.9833759504</v>
      </c>
      <c r="CU283" s="15">
        <v>1296000.010619113</v>
      </c>
      <c r="CV283" s="15">
        <v>1007000.0054825511</v>
      </c>
      <c r="CW283" s="15">
        <v>1347000.0036603243</v>
      </c>
      <c r="CX283" s="15">
        <v>1268315.9972859558</v>
      </c>
      <c r="CY283" s="15">
        <v>1698072.9873511728</v>
      </c>
      <c r="CZ283" s="15">
        <v>1524005.000830552</v>
      </c>
      <c r="DA283" s="15">
        <v>977800.0105241004</v>
      </c>
      <c r="DB283" s="15">
        <v>621961.9914947443</v>
      </c>
      <c r="DC283" s="8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</row>
    <row r="284" outlineLevel="1">
      <c r="A284" s="1"/>
      <c r="B284" s="4"/>
      <c r="C284" s="23" t="s">
        <v>709</v>
      </c>
      <c r="D284" s="28">
        <f t="shared" si="4"/>
      </c>
      <c r="E284" s="28">
        <f t="shared" si="9"/>
      </c>
      <c r="F284" s="28">
        <f t="shared" si="14"/>
      </c>
      <c r="G284" s="28">
        <f t="shared" si="19"/>
      </c>
      <c r="H284" s="28">
        <f t="shared" si="24"/>
      </c>
      <c r="I284" s="28">
        <f t="shared" si="29"/>
      </c>
      <c r="J284" s="28">
        <f t="shared" si="34"/>
      </c>
      <c r="K284" s="29">
        <f t="shared" si="39"/>
      </c>
      <c r="M284" s="15">
        <v>-43732663.589237399</v>
      </c>
      <c r="N284" s="15">
        <v>0</v>
      </c>
      <c r="O284" s="15">
        <v>-3.2539812741928462E7</v>
      </c>
      <c r="P284" s="15">
        <v>-29606733.589738287</v>
      </c>
      <c r="Q284" s="15">
        <v>-24685800.893442404</v>
      </c>
      <c r="R284" s="15">
        <v>-18813720.618419331</v>
      </c>
      <c r="S284" s="15">
        <v>-18283079.301436581</v>
      </c>
      <c r="T284" s="15">
        <v>-23760039.664891593</v>
      </c>
      <c r="U284" s="15">
        <v>-22763300.496477596</v>
      </c>
      <c r="V284" s="15">
        <v>-19579128.600070391</v>
      </c>
      <c r="W284" s="15">
        <v>-18700489.659005363</v>
      </c>
      <c r="X284" s="15">
        <v>-17471168.23284689</v>
      </c>
      <c r="Y284" s="15">
        <v>-16298410.452948799</v>
      </c>
      <c r="Z284" s="15">
        <v>-13888419.323211143</v>
      </c>
      <c r="AA284" s="15">
        <v>-1.1081437989049999E7</v>
      </c>
      <c r="AB284" s="15">
        <v>-13140634.304118823</v>
      </c>
      <c r="AC284" s="15">
        <v>-15491374.243060101</v>
      </c>
      <c r="AD284" s="15">
        <v>-12092778.676189182</v>
      </c>
      <c r="AE284" s="15">
        <v>-11039092.189861229</v>
      </c>
      <c r="AF284" s="15">
        <v>-11690445.71469852</v>
      </c>
      <c r="AG284" s="15">
        <v>-1.3483723018424999E7</v>
      </c>
      <c r="AH284" s="15">
        <v>-15352689.827619715</v>
      </c>
      <c r="AI284" s="15">
        <v>-21041779.83957817</v>
      </c>
      <c r="AJ284" s="15">
        <v>-20796586.364573997</v>
      </c>
      <c r="AK284" s="15">
        <v>-17434616.1074</v>
      </c>
      <c r="AL284" s="15">
        <v>-16026611.080787422</v>
      </c>
      <c r="AM284" s="15">
        <v>-21178197.68728118</v>
      </c>
      <c r="AN284" s="15">
        <v>-19166914.075919997</v>
      </c>
      <c r="AO284" s="15">
        <v>-14911506.4317814</v>
      </c>
      <c r="AP284" s="15">
        <v>-11857923.761187475</v>
      </c>
      <c r="AQ284" s="15">
        <v>-16695679.104073238</v>
      </c>
      <c r="AR284" s="15">
        <v>-15634402.107953178</v>
      </c>
      <c r="AS284" s="15">
        <v>-1.1920546334061401E7</v>
      </c>
      <c r="AT284" s="15">
        <v>-10603037.18070993</v>
      </c>
      <c r="AU284" s="15">
        <v>-14076084.118913723</v>
      </c>
      <c r="AV284" s="15">
        <v>-1.3556772880824063E7</v>
      </c>
      <c r="AW284" s="15">
        <v>-9920276.3295155</v>
      </c>
      <c r="AX284" s="15">
        <v>-9097122.060092712</v>
      </c>
      <c r="AY284" s="15">
        <v>-11240707.536599999</v>
      </c>
      <c r="AZ284" s="15">
        <v>-9248328.914999165</v>
      </c>
      <c r="BA284" s="15">
        <v>-5983976.964</v>
      </c>
      <c r="BB284" s="15">
        <v>-1471672.8089770507</v>
      </c>
      <c r="BC284" s="15">
        <v>-2319982.8094174806</v>
      </c>
      <c r="BD284" s="15">
        <v>63510.3872889719</v>
      </c>
      <c r="BE284" s="15">
        <v>-621947.1587688008</v>
      </c>
      <c r="BF284" s="15">
        <v>357531.8401649704</v>
      </c>
      <c r="BG284" s="15">
        <v>-869961.2334200144</v>
      </c>
      <c r="BH284" s="15">
        <v>-917166.6955710516</v>
      </c>
      <c r="BI284" s="15">
        <v>-1189247.902205</v>
      </c>
      <c r="BJ284" s="15">
        <v>-1376598.8120473777</v>
      </c>
      <c r="BK284" s="15">
        <v>-3985942.1814070595</v>
      </c>
      <c r="BL284" s="15">
        <v>-3488991.2810611944</v>
      </c>
      <c r="BM284" s="15">
        <v>-3404104.6767671993</v>
      </c>
      <c r="BN284" s="15">
        <v>-1974619.888529418</v>
      </c>
      <c r="BO284" s="15">
        <v>-3996273.302531805</v>
      </c>
      <c r="BP284" s="15">
        <v>-3243663.076289895</v>
      </c>
      <c r="BQ284" s="15">
        <v>-5031996.744999999</v>
      </c>
      <c r="BR284" s="15">
        <v>-3972884.999833914</v>
      </c>
      <c r="BS284" s="15">
        <v>-5460569.40466</v>
      </c>
      <c r="BT284" s="15">
        <v>-5699875.363047011</v>
      </c>
      <c r="BU284" s="15">
        <v>-5966562.978276599</v>
      </c>
      <c r="BV284" s="15">
        <v>-5158959.642702521</v>
      </c>
      <c r="BW284" s="15">
        <v>-7363084.034120001</v>
      </c>
      <c r="BX284" s="15">
        <v>-6354262.800446044</v>
      </c>
      <c r="BY284" s="15">
        <v>-5749377.145189899</v>
      </c>
      <c r="BZ284" s="15">
        <v>-4692928.988164432</v>
      </c>
      <c r="CA284" s="15">
        <v>-4832939.047586953</v>
      </c>
      <c r="CB284" s="15">
        <v>-6768999.959918517</v>
      </c>
      <c r="CC284" s="15">
        <v>-4872999.976861681</v>
      </c>
      <c r="CD284" s="15">
        <v>-4868000.038831891</v>
      </c>
      <c r="CE284" s="15">
        <v>-6463096.058158557</v>
      </c>
      <c r="CF284" s="15">
        <v>-6047000.056599921</v>
      </c>
      <c r="CG284" s="15">
        <v>-5798245.081118143</v>
      </c>
      <c r="CH284" s="15">
        <v>-3051694.0374120288</v>
      </c>
      <c r="CI284" s="15">
        <v>-5836018.9718120275</v>
      </c>
      <c r="CJ284" s="15">
        <v>-4879489.071050043</v>
      </c>
      <c r="CK284" s="15">
        <v>-3745207.9920788854</v>
      </c>
      <c r="CL284" s="15">
        <v>-2334136.012101725</v>
      </c>
      <c r="CM284" s="15">
        <v>-3096989.037163868</v>
      </c>
      <c r="CN284" s="15">
        <v>-2603057.9986677025</v>
      </c>
      <c r="CO284" s="15">
        <v>-3036999.9930019015</v>
      </c>
      <c r="CP284" s="15">
        <v>-2628897.0238921517</v>
      </c>
      <c r="CQ284" s="15">
        <v>-2632575.00801935</v>
      </c>
      <c r="CR284" s="15">
        <v>-2766999.979388811</v>
      </c>
      <c r="CS284" s="15">
        <v>-2128000.01933986</v>
      </c>
      <c r="CT284" s="15">
        <v>-1757999.971790464</v>
      </c>
      <c r="CU284" s="15">
        <v>-904000.0074071588</v>
      </c>
      <c r="CV284" s="15">
        <v>-934000.005085107</v>
      </c>
      <c r="CW284" s="15">
        <v>-610000.0016576078</v>
      </c>
      <c r="CX284" s="15">
        <v>37922.99991884923</v>
      </c>
      <c r="CY284" s="15">
        <v>454080.99661758234</v>
      </c>
      <c r="CZ284" s="15">
        <v>450759.0002456546</v>
      </c>
      <c r="DA284" s="15">
        <v>494900.00532662845</v>
      </c>
      <c r="DB284" s="15">
        <v>73593.99899361086</v>
      </c>
      <c r="DC284" s="8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</row>
    <row r="285" outlineLevel="1">
      <c r="A285" s="1"/>
      <c r="B285" s="4"/>
      <c r="C285" s="23" t="s">
        <v>710</v>
      </c>
      <c r="D285" s="28">
        <f t="shared" si="4"/>
      </c>
      <c r="E285" s="28">
        <f t="shared" si="9"/>
      </c>
      <c r="F285" s="28">
        <f t="shared" si="14"/>
      </c>
      <c r="G285" s="28">
        <f t="shared" si="19"/>
      </c>
      <c r="H285" s="28">
        <f t="shared" si="24"/>
      </c>
      <c r="I285" s="28">
        <f t="shared" si="29"/>
      </c>
      <c r="J285" s="28">
        <f t="shared" si="34"/>
      </c>
      <c r="K285" s="29">
        <f t="shared" si="39"/>
      </c>
      <c r="M285" s="15">
        <v>874446.5451078</v>
      </c>
      <c r="N285" s="15">
        <v>892539.8139499229</v>
      </c>
      <c r="O285" s="15">
        <v>867484.74261562</v>
      </c>
      <c r="P285" s="15">
        <v>888268.26372638</v>
      </c>
      <c r="Q285" s="15">
        <v>933409.2559344001</v>
      </c>
      <c r="R285" s="15">
        <v>916627.973798175</v>
      </c>
      <c r="S285" s="15">
        <v>954645.6165970961</v>
      </c>
      <c r="T285" s="15">
        <v>987416.4464295001</v>
      </c>
      <c r="U285" s="15">
        <v>970219.4152488</v>
      </c>
      <c r="V285" s="15">
        <v>953312.5773755941</v>
      </c>
      <c r="W285" s="15">
        <v>758564.8452303879</v>
      </c>
      <c r="X285" s="15">
        <v>737716.3551661329</v>
      </c>
      <c r="Y285" s="15">
        <v>749916.0265872</v>
      </c>
      <c r="Z285" s="15">
        <v>756148.2849524519</v>
      </c>
      <c r="AA285" s="15">
        <v>753618.4113664</v>
      </c>
      <c r="AB285" s="15">
        <v>740216.017092704</v>
      </c>
      <c r="AC285" s="15">
        <v>737124.0126134</v>
      </c>
      <c r="AD285" s="15">
        <v>663695.8107594841</v>
      </c>
      <c r="AE285" s="15">
        <v>650947.5794260531</v>
      </c>
      <c r="AF285" s="15">
        <v>648823.7336704199</v>
      </c>
      <c r="AG285" s="15">
        <v>502230.38944759994</v>
      </c>
      <c r="AH285" s="15">
        <v>483910.38012161694</v>
      </c>
      <c r="AI285" s="15">
        <v>498259.746132489</v>
      </c>
      <c r="AJ285" s="15">
        <v>547719.548442533</v>
      </c>
      <c r="AK285" s="15">
        <v>0</v>
      </c>
      <c r="AL285" s="15"/>
      <c r="AM285" s="15"/>
      <c r="AN285" s="15"/>
      <c r="AO285" s="15"/>
      <c r="AP285" s="15"/>
      <c r="AQ285" s="15"/>
      <c r="AR285" s="15"/>
      <c r="AS285" s="15"/>
      <c r="AT285" s="15"/>
      <c r="AU285" s="15">
        <v>0</v>
      </c>
      <c r="AV285" s="15">
        <v>0</v>
      </c>
      <c r="AW285" s="15"/>
      <c r="AX285" s="15">
        <v>0</v>
      </c>
      <c r="AY285" s="15">
        <v>24592.430519999998</v>
      </c>
      <c r="AZ285" s="15">
        <v>25483.635239612002</v>
      </c>
      <c r="BA285" s="15">
        <v>25298.234</v>
      </c>
      <c r="BB285" s="15">
        <v>25394.242165027998</v>
      </c>
      <c r="BC285" s="15">
        <v>24992.958739218</v>
      </c>
      <c r="BD285" s="15">
        <v>25738.4133669</v>
      </c>
      <c r="BE285" s="15">
        <v>25932.840447600003</v>
      </c>
      <c r="BF285" s="15">
        <v>25637.55807366</v>
      </c>
      <c r="BG285" s="15">
        <v>25139.348739441997</v>
      </c>
      <c r="BH285" s="15">
        <v>25713.18332426</v>
      </c>
      <c r="BI285" s="15">
        <v>25831.896740500004</v>
      </c>
      <c r="BJ285" s="15">
        <v>25000.194754067998</v>
      </c>
      <c r="BK285" s="15">
        <v>25283.054429794</v>
      </c>
      <c r="BL285" s="15">
        <v>25192.786495345</v>
      </c>
      <c r="BM285" s="15">
        <v>29563.485483999997</v>
      </c>
      <c r="BN285" s="15">
        <v>23733.733284863003</v>
      </c>
      <c r="BO285" s="15">
        <v>23279.018854325</v>
      </c>
      <c r="BP285" s="15">
        <v>23052.130547984998</v>
      </c>
      <c r="BQ285" s="15">
        <v>24012.25</v>
      </c>
      <c r="BR285" s="15">
        <v>22676.298963527</v>
      </c>
      <c r="BS285" s="15">
        <v>22231.248</v>
      </c>
      <c r="BT285" s="15">
        <v>22005.480654348</v>
      </c>
      <c r="BU285" s="15">
        <v>22111.496085</v>
      </c>
      <c r="BV285" s="15">
        <v>22059.961414100002</v>
      </c>
      <c r="BW285" s="15"/>
      <c r="BX285" s="15">
        <v>21925.627069852002</v>
      </c>
      <c r="BY285" s="15">
        <v>21988.2587669</v>
      </c>
      <c r="BZ285" s="15">
        <v>21913.99994473289</v>
      </c>
      <c r="CA285" s="15"/>
      <c r="CB285" s="15"/>
      <c r="CC285" s="15">
        <v>19999.9999050346</v>
      </c>
      <c r="CD285" s="15"/>
      <c r="CE285" s="15">
        <v>19255.000173267275</v>
      </c>
      <c r="CF285" s="15"/>
      <c r="CG285" s="15">
        <v>18272.00025562747</v>
      </c>
      <c r="CH285" s="15"/>
      <c r="CI285" s="15">
        <v>18390.99991117147</v>
      </c>
      <c r="CJ285" s="15"/>
      <c r="CK285" s="15">
        <v>18229.99996144355</v>
      </c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>
        <v>99.999999255107</v>
      </c>
      <c r="CZ285" s="15">
        <v>139.0000000757522</v>
      </c>
      <c r="DA285" s="15"/>
      <c r="DB285" s="15"/>
      <c r="DC285" s="8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</row>
    <row r="286" outlineLevel="1">
      <c r="A286" s="1"/>
      <c r="B286" s="4"/>
      <c r="C286" s="23" t="s">
        <v>711</v>
      </c>
      <c r="D286" s="28">
        <f t="shared" si="4"/>
      </c>
      <c r="E286" s="28">
        <f t="shared" si="9"/>
      </c>
      <c r="F286" s="28">
        <f t="shared" si="14"/>
      </c>
      <c r="G286" s="28">
        <f t="shared" si="19"/>
      </c>
      <c r="H286" s="28">
        <f t="shared" si="24"/>
      </c>
      <c r="I286" s="28">
        <f t="shared" si="29"/>
      </c>
      <c r="J286" s="28">
        <f t="shared" si="34"/>
      </c>
      <c r="K286" s="29">
        <f t="shared" si="39"/>
      </c>
      <c r="M286" s="15">
        <v>129067830.189279005</v>
      </c>
      <c r="N286" s="15">
        <v>126246452.381703123</v>
      </c>
      <c r="O286" s="15">
        <v>116540217.369069487</v>
      </c>
      <c r="P286" s="15">
        <v>113446099.713519141</v>
      </c>
      <c r="Q286" s="15">
        <v>111609032.612819195</v>
      </c>
      <c r="R286" s="15">
        <v>104339862.356228396</v>
      </c>
      <c r="S286" s="15">
        <v>102376465.998007968</v>
      </c>
      <c r="T286" s="15">
        <v>101367734.102175668</v>
      </c>
      <c r="U286" s="15">
        <v>94629640.26426959</v>
      </c>
      <c r="V286" s="15">
        <v>86479186.776491985</v>
      </c>
      <c r="W286" s="15">
        <v>84123105.9089396</v>
      </c>
      <c r="X286" s="15">
        <v>81049955.618292496</v>
      </c>
      <c r="Y286" s="15">
        <v>77622271.472996816</v>
      </c>
      <c r="Z286" s="15">
        <v>74563258.29969953</v>
      </c>
      <c r="AA286" s="15">
        <v>70948111.418164402</v>
      </c>
      <c r="AB286" s="15">
        <v>68101914.519337058</v>
      </c>
      <c r="AC286" s="15">
        <v>65780350.176765703</v>
      </c>
      <c r="AD286" s="15">
        <v>61846402.164896213</v>
      </c>
      <c r="AE286" s="15">
        <v>58433775.294510446</v>
      </c>
      <c r="AF286" s="15">
        <v>55801131.708168</v>
      </c>
      <c r="AG286" s="15">
        <v>53879987.231699198</v>
      </c>
      <c r="AH286" s="15">
        <v>51085662.093306199</v>
      </c>
      <c r="AI286" s="15">
        <v>50255026.482411586</v>
      </c>
      <c r="AJ286" s="15">
        <v>56459485.732325621</v>
      </c>
      <c r="AK286" s="15">
        <v>54292700.902399994</v>
      </c>
      <c r="AL286" s="15">
        <v>51709745.167963922</v>
      </c>
      <c r="AM286" s="15">
        <v>48693242.942552291</v>
      </c>
      <c r="AN286" s="15">
        <v>55371376.452719994</v>
      </c>
      <c r="AO286" s="15">
        <v>50324326.704506405</v>
      </c>
      <c r="AP286" s="15">
        <v>47041962.775775768</v>
      </c>
      <c r="AQ286" s="15">
        <v>44154871.047955498</v>
      </c>
      <c r="AR286" s="15">
        <v>47988281.400163442</v>
      </c>
      <c r="AS286" s="15">
        <v>41858764.2781014</v>
      </c>
      <c r="AT286" s="15">
        <v>40854312.586994834</v>
      </c>
      <c r="AU286" s="15">
        <v>36994358.326677591</v>
      </c>
      <c r="AV286" s="15">
        <v>39474371.899853103</v>
      </c>
      <c r="AW286" s="15">
        <v>35306806.494992301</v>
      </c>
      <c r="AX286" s="15">
        <v>34574811.044721663</v>
      </c>
      <c r="AY286" s="15">
        <v>34205232.818670005</v>
      </c>
      <c r="AZ286" s="15">
        <v>35816893.436973505</v>
      </c>
      <c r="BA286" s="15">
        <v>32241244.59</v>
      </c>
      <c r="BB286" s="15">
        <v>31389687.676061571</v>
      </c>
      <c r="BC286" s="15">
        <v>29398650.060846969</v>
      </c>
      <c r="BD286" s="15">
        <v>29500838.317885429</v>
      </c>
      <c r="BE286" s="15">
        <v>27858803.215307403</v>
      </c>
      <c r="BF286" s="15">
        <v>27163007.815594994</v>
      </c>
      <c r="BG286" s="15">
        <v>24667299.500114731</v>
      </c>
      <c r="BH286" s="15">
        <v>25619426.53739493</v>
      </c>
      <c r="BI286" s="15">
        <v>24552598.038255502</v>
      </c>
      <c r="BJ286" s="15">
        <v>2.2880506387806382E7</v>
      </c>
      <c r="BK286" s="15">
        <v>21158130.206265289</v>
      </c>
      <c r="BL286" s="15">
        <v>22412211.903908364</v>
      </c>
      <c r="BM286" s="15">
        <v>21207710.823287997</v>
      </c>
      <c r="BN286" s="15">
        <v>19593100.321911804</v>
      </c>
      <c r="BO286" s="15">
        <v>19569051.198447604</v>
      </c>
      <c r="BP286" s="15">
        <v>2.0648755505970586E7</v>
      </c>
      <c r="BQ286" s="15">
        <v>19836706.295000002</v>
      </c>
      <c r="BR286" s="15">
        <v>17207300.618246511</v>
      </c>
      <c r="BS286" s="15">
        <v>15263362.216320001</v>
      </c>
      <c r="BT286" s="15">
        <v>1.6535990831684567E7</v>
      </c>
      <c r="BU286" s="15">
        <v>15472818.632934598</v>
      </c>
      <c r="BV286" s="15">
        <v>14442022.223370597</v>
      </c>
      <c r="BW286" s="15">
        <v>13199779.689717</v>
      </c>
      <c r="BX286" s="15">
        <v>14189752.854533432</v>
      </c>
      <c r="BY286" s="15">
        <v>14501873.107331298</v>
      </c>
      <c r="BZ286" s="15">
        <v>14324347.963873995</v>
      </c>
      <c r="CA286" s="15">
        <v>14582615.143585969</v>
      </c>
      <c r="CB286" s="15">
        <v>16749999.900817722</v>
      </c>
      <c r="CC286" s="15">
        <v>15019999.928680984</v>
      </c>
      <c r="CD286" s="15">
        <v>15345000.122406606</v>
      </c>
      <c r="CE286" s="15">
        <v>14362040.129237678</v>
      </c>
      <c r="CF286" s="15">
        <v>15976000.14953536</v>
      </c>
      <c r="CG286" s="15">
        <v>13717753.191913011</v>
      </c>
      <c r="CH286" s="15">
        <v>14530311.178133329</v>
      </c>
      <c r="CI286" s="15">
        <v>13807119.933311611</v>
      </c>
      <c r="CJ286" s="15">
        <v>14720337.214342238</v>
      </c>
      <c r="CK286" s="15">
        <v>13591723.971253503</v>
      </c>
      <c r="CL286" s="15">
        <v>12415556.06437056</v>
      </c>
      <c r="CM286" s="15">
        <v>12140718.145688618</v>
      </c>
      <c r="CN286" s="15">
        <v>13208240.993239757</v>
      </c>
      <c r="CO286" s="15">
        <v>12607999.970947638</v>
      </c>
      <c r="CP286" s="15">
        <v>11150326.101337284</v>
      </c>
      <c r="CQ286" s="15">
        <v>1.0461998031869337E7</v>
      </c>
      <c r="CR286" s="15">
        <v>10501999.921771338</v>
      </c>
      <c r="CS286" s="15">
        <v>9679000.087965462</v>
      </c>
      <c r="CT286" s="15">
        <v>9264999.85133029</v>
      </c>
      <c r="CU286" s="15">
        <v>8620000.070630211</v>
      </c>
      <c r="CV286" s="15">
        <v>8630000.046985518</v>
      </c>
      <c r="CW286" s="15">
        <v>8146000.022135858</v>
      </c>
      <c r="CX286" s="15">
        <v>7555835.983831418</v>
      </c>
      <c r="CY286" s="15">
        <v>7512361.944040941</v>
      </c>
      <c r="CZ286" s="15">
        <v>4866999.002652417</v>
      </c>
      <c r="DA286" s="15">
        <v>2605300.028040948</v>
      </c>
      <c r="DB286" s="15">
        <v>2131021.9708585297</v>
      </c>
      <c r="DC286" s="8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</row>
    <row r="287" outlineLevel="1">
      <c r="A287" s="1"/>
      <c r="B287" s="4"/>
      <c r="C287" s="23" t="s">
        <v>712</v>
      </c>
      <c r="D287" s="28">
        <f t="shared" si="4"/>
      </c>
      <c r="E287" s="28">
        <f t="shared" si="9"/>
      </c>
      <c r="F287" s="28">
        <f t="shared" si="14"/>
      </c>
      <c r="G287" s="28">
        <f t="shared" si="19"/>
      </c>
      <c r="H287" s="28">
        <f t="shared" si="24"/>
      </c>
      <c r="I287" s="28">
        <f t="shared" si="29"/>
      </c>
      <c r="J287" s="28">
        <f t="shared" si="34"/>
      </c>
      <c r="K287" s="29">
        <f t="shared" si="39"/>
      </c>
      <c r="M287" s="15">
        <v>203496069.336412191</v>
      </c>
      <c r="N287" s="15">
        <v>195084895.954193056</v>
      </c>
      <c r="O287" s="15">
        <v>183886024.70961231</v>
      </c>
      <c r="P287" s="15">
        <v>180600132.644972026</v>
      </c>
      <c r="Q287" s="15">
        <v>180037637.529332787</v>
      </c>
      <c r="R287" s="15">
        <v>170907436.946485609</v>
      </c>
      <c r="S287" s="15">
        <v>165326211.795828074</v>
      </c>
      <c r="T287" s="15">
        <v>166162096.568304449</v>
      </c>
      <c r="U287" s="15">
        <v>161826314.420008779</v>
      </c>
      <c r="V287" s="15">
        <v>146659141.322683066</v>
      </c>
      <c r="W287" s="15">
        <v>146451265.137422651</v>
      </c>
      <c r="X287" s="15">
        <v>139821145.265016466</v>
      </c>
      <c r="Y287" s="15">
        <v>134542328.799595207</v>
      </c>
      <c r="Z287" s="15">
        <v>119684793.172220483</v>
      </c>
      <c r="AA287" s="15">
        <v>110825624.824380815</v>
      </c>
      <c r="AB287" s="15">
        <v>102529635.132873893</v>
      </c>
      <c r="AC287" s="15">
        <v>98971086.339044496</v>
      </c>
      <c r="AD287" s="15">
        <v>91196270.052316263</v>
      </c>
      <c r="AE287" s="15">
        <v>83170509.056979045</v>
      </c>
      <c r="AF287" s="15">
        <v>78005848.572767809</v>
      </c>
      <c r="AG287" s="15">
        <v>75616862.259949997</v>
      </c>
      <c r="AH287" s="15">
        <v>68707416.051553339</v>
      </c>
      <c r="AI287" s="15">
        <v>72427094.590496674</v>
      </c>
      <c r="AJ287" s="15">
        <v>70862016.837511778</v>
      </c>
      <c r="AK287" s="15">
        <v>68339840.177599996</v>
      </c>
      <c r="AL287" s="15">
        <v>64667511.102352791</v>
      </c>
      <c r="AM287" s="15">
        <v>67105525.06965524</v>
      </c>
      <c r="AN287" s="15">
        <v>70654892.190880001</v>
      </c>
      <c r="AO287" s="15">
        <v>67101447.096535996</v>
      </c>
      <c r="AP287" s="15">
        <v>60546024.4730381</v>
      </c>
      <c r="AQ287" s="15">
        <v>65373537.587503776</v>
      </c>
      <c r="AR287" s="15">
        <v>63785871.938825041</v>
      </c>
      <c r="AS287" s="15">
        <v>58097942.132593401</v>
      </c>
      <c r="AT287" s="15">
        <v>54722977.940486193</v>
      </c>
      <c r="AU287" s="15">
        <v>55794873.621725328</v>
      </c>
      <c r="AV287" s="15">
        <v>53246052.340765633</v>
      </c>
      <c r="AW287" s="15">
        <v>49009239.460602596</v>
      </c>
      <c r="AX287" s="15">
        <v>47349609.899962381</v>
      </c>
      <c r="AY287" s="15">
        <v>51595917.826620005</v>
      </c>
      <c r="AZ287" s="15">
        <v>49618246.959745057</v>
      </c>
      <c r="BA287" s="15">
        <v>47147663.619999997</v>
      </c>
      <c r="BB287" s="15">
        <v>44306825.248820633</v>
      </c>
      <c r="BC287" s="15">
        <v>45099348.347420461</v>
      </c>
      <c r="BD287" s="15">
        <v>42676567.578702882</v>
      </c>
      <c r="BE287" s="15">
        <v>42190168.861398607</v>
      </c>
      <c r="BF287" s="15">
        <v>39789089.752551071</v>
      </c>
      <c r="BG287" s="15">
        <v>38688108.454123631</v>
      </c>
      <c r="BH287" s="15">
        <v>35500893.790921099</v>
      </c>
      <c r="BI287" s="15">
        <v>33195202.767718501</v>
      </c>
      <c r="BJ287" s="15">
        <v>29803869.795703538</v>
      </c>
      <c r="BK287" s="15">
        <v>29805312.991066054</v>
      </c>
      <c r="BL287" s="15">
        <v>28209398.795898076</v>
      </c>
      <c r="BM287" s="15">
        <v>26459204.105366398</v>
      </c>
      <c r="BN287" s="15">
        <v>24044802.042868916</v>
      </c>
      <c r="BO287" s="15">
        <v>27198405.690178063</v>
      </c>
      <c r="BP287" s="15">
        <v>25489276.574050166</v>
      </c>
      <c r="BQ287" s="15">
        <v>24838993.495000001</v>
      </c>
      <c r="BR287" s="15">
        <v>21409623.174752206</v>
      </c>
      <c r="BS287" s="15">
        <v>21090427.840160001</v>
      </c>
      <c r="BT287" s="15">
        <v>19626019.057121724</v>
      </c>
      <c r="BU287" s="15">
        <v>18586039.149207596</v>
      </c>
      <c r="BV287" s="15">
        <v>16907191.165394239</v>
      </c>
      <c r="BW287" s="15">
        <v>17879519.270371001</v>
      </c>
      <c r="BX287" s="15">
        <v>1.6288631429447215E7</v>
      </c>
      <c r="BY287" s="15">
        <v>17014540.813949801</v>
      </c>
      <c r="BZ287" s="15">
        <v>17049972.956999969</v>
      </c>
      <c r="CA287" s="15">
        <v>19650140.193482742</v>
      </c>
      <c r="CB287" s="15">
        <v>19635999.883728765</v>
      </c>
      <c r="CC287" s="15">
        <v>17603999.916411452</v>
      </c>
      <c r="CD287" s="15">
        <v>17951000.143194586</v>
      </c>
      <c r="CE287" s="15">
        <v>19441729.174947564</v>
      </c>
      <c r="CF287" s="15">
        <v>18398000.172205281</v>
      </c>
      <c r="CG287" s="15">
        <v>18227911.255010661</v>
      </c>
      <c r="CH287" s="15">
        <v>16643341.204037873</v>
      </c>
      <c r="CI287" s="15">
        <v>18346658.911385637</v>
      </c>
      <c r="CJ287" s="15">
        <v>16746688.243847853</v>
      </c>
      <c r="CK287" s="15">
        <v>15845042.966487736</v>
      </c>
      <c r="CL287" s="15">
        <v>14589801.075643303</v>
      </c>
      <c r="CM287" s="15">
        <v>15782056.189384675</v>
      </c>
      <c r="CN287" s="15">
        <v>15285426.992176613</v>
      </c>
      <c r="CO287" s="15">
        <v>15782999.96363155</v>
      </c>
      <c r="CP287" s="15">
        <v>13597726.123579942</v>
      </c>
      <c r="CQ287" s="15">
        <v>13106840.039926054</v>
      </c>
      <c r="CR287" s="15">
        <v>12756999.904974001</v>
      </c>
      <c r="CS287" s="15">
        <v>11978000.108859418</v>
      </c>
      <c r="CT287" s="15">
        <v>11313999.818451257</v>
      </c>
      <c r="CU287" s="15">
        <v>11019000.090287041</v>
      </c>
      <c r="CV287" s="15">
        <v>10454000.056916175</v>
      </c>
      <c r="CW287" s="15">
        <v>11247000.030562485</v>
      </c>
      <c r="CX287" s="15">
        <v>11175128.976086562</v>
      </c>
      <c r="CY287" s="15">
        <v>11200755.916566353</v>
      </c>
      <c r="CZ287" s="15">
        <v>7510393.004093014</v>
      </c>
      <c r="DA287" s="15">
        <v>4362000.046948381</v>
      </c>
      <c r="DB287" s="15">
        <v>3825285.9476896725</v>
      </c>
      <c r="DC287" s="8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</row>
    <row r="288" outlineLevel="1">
      <c r="A288" s="1"/>
      <c r="B288" s="4"/>
      <c r="C288" s="23" t="s">
        <v>713</v>
      </c>
      <c r="D288" s="28">
        <f t="shared" si="4"/>
      </c>
      <c r="E288" s="28">
        <f t="shared" si="9"/>
      </c>
      <c r="F288" s="28">
        <f t="shared" si="14"/>
      </c>
      <c r="G288" s="28">
        <f t="shared" si="19"/>
      </c>
      <c r="H288" s="28">
        <f t="shared" si="24"/>
      </c>
      <c r="I288" s="28">
        <f t="shared" si="29"/>
      </c>
      <c r="J288" s="28">
        <f t="shared" si="34"/>
      </c>
      <c r="K288" s="29">
        <f t="shared" si="39"/>
      </c>
      <c r="M288" s="15">
        <v>202696820.456317186</v>
      </c>
      <c r="N288" s="15">
        <v>194386176.420606583</v>
      </c>
      <c r="O288" s="15">
        <v>183196552.508938283</v>
      </c>
      <c r="P288" s="15">
        <v>179906209.288782388</v>
      </c>
      <c r="Q288" s="15">
        <v>179296726.969079196</v>
      </c>
      <c r="R288" s="15">
        <v>170177926.651157141</v>
      </c>
      <c r="S288" s="15">
        <v>164560497.485697359</v>
      </c>
      <c r="T288" s="15">
        <v>165361989.900364369</v>
      </c>
      <c r="U288" s="15">
        <v>160978819.329583198</v>
      </c>
      <c r="V288" s="15">
        <v>145815612.260520965</v>
      </c>
      <c r="W288" s="15">
        <v>145534365.634920448</v>
      </c>
      <c r="X288" s="15">
        <v>138923946.425407022</v>
      </c>
      <c r="Y288" s="15">
        <v>133573641.217588007</v>
      </c>
      <c r="Z288" s="15">
        <v>118763754.971098676</v>
      </c>
      <c r="AA288" s="15">
        <v>109874747.051849216</v>
      </c>
      <c r="AB288" s="15">
        <v>101651106.087986723</v>
      </c>
      <c r="AC288" s="15">
        <v>98047266.738963604</v>
      </c>
      <c r="AD288" s="15">
        <v>90284868.221687287</v>
      </c>
      <c r="AE288" s="15">
        <v>82239999.394487455</v>
      </c>
      <c r="AF288" s="15">
        <v>77099321.577316493</v>
      </c>
      <c r="AG288" s="15">
        <v>74927279.614703998</v>
      </c>
      <c r="AH288" s="15">
        <v>68124929.601683632</v>
      </c>
      <c r="AI288" s="15">
        <v>71861065.228305846</v>
      </c>
      <c r="AJ288" s="15">
        <v>70279748.53882277</v>
      </c>
      <c r="AK288" s="15">
        <v>67783905.511799991</v>
      </c>
      <c r="AL288" s="15">
        <v>6.4208274156011604E7</v>
      </c>
      <c r="AM288" s="15">
        <v>6.665479568313629E7</v>
      </c>
      <c r="AN288" s="15">
        <v>70183402.499279991</v>
      </c>
      <c r="AO288" s="15">
        <v>66623884.636886396</v>
      </c>
      <c r="AP288" s="15">
        <v>60058039.348125093</v>
      </c>
      <c r="AQ288" s="15">
        <v>64908884.837664887</v>
      </c>
      <c r="AR288" s="15">
        <v>63315111.84679129</v>
      </c>
      <c r="AS288" s="15">
        <v>57647806.263363801</v>
      </c>
      <c r="AT288" s="15">
        <v>54257139.295719251</v>
      </c>
      <c r="AU288" s="15">
        <v>55359935.566885002</v>
      </c>
      <c r="AV288" s="15">
        <v>52814615.745856114</v>
      </c>
      <c r="AW288" s="15">
        <v>48593310.8116685</v>
      </c>
      <c r="AX288" s="15">
        <v>46953193.314674966</v>
      </c>
      <c r="AY288" s="15">
        <v>51180979.907130003</v>
      </c>
      <c r="AZ288" s="15">
        <v>49199508.195796095</v>
      </c>
      <c r="BA288" s="15">
        <v>46720880.109999999</v>
      </c>
      <c r="BB288" s="15">
        <v>43914880.684409633</v>
      </c>
      <c r="BC288" s="15">
        <v>44715989.58657708</v>
      </c>
      <c r="BD288" s="15">
        <v>42278513.778217398</v>
      </c>
      <c r="BE288" s="15">
        <v>41806274.620379403</v>
      </c>
      <c r="BF288" s="15">
        <v>39404110.764384672</v>
      </c>
      <c r="BG288" s="15">
        <v>38319631.865940608</v>
      </c>
      <c r="BH288" s="15">
        <v>35117054.903554849</v>
      </c>
      <c r="BI288" s="15">
        <v>32816767.7249205</v>
      </c>
      <c r="BJ288" s="15">
        <v>29434519.846245829</v>
      </c>
      <c r="BK288" s="15">
        <v>29439095.200485501</v>
      </c>
      <c r="BL288" s="15">
        <v>28019821.679581057</v>
      </c>
      <c r="BM288" s="15">
        <v>26090539.634719998</v>
      </c>
      <c r="BN288" s="15">
        <v>23689215.936753143</v>
      </c>
      <c r="BO288" s="15">
        <v>26810531.74088845</v>
      </c>
      <c r="BP288" s="15">
        <v>2.510834982058179E7</v>
      </c>
      <c r="BQ288" s="15">
        <v>24433652.895</v>
      </c>
      <c r="BR288" s="15">
        <v>21023020.383581933</v>
      </c>
      <c r="BS288" s="15">
        <v>20714726.719459999</v>
      </c>
      <c r="BT288" s="15">
        <v>19244244.071918502</v>
      </c>
      <c r="BU288" s="15">
        <v>18198817.629287399</v>
      </c>
      <c r="BV288" s="15">
        <v>16532325.356564377</v>
      </c>
      <c r="BW288" s="15">
        <v>17879519.270371001</v>
      </c>
      <c r="BX288" s="15">
        <v>15910423.541462142</v>
      </c>
      <c r="BY288" s="15">
        <v>16613613.546039198</v>
      </c>
      <c r="BZ288" s="15">
        <v>16643414.958025306</v>
      </c>
      <c r="CA288" s="15">
        <v>19598561.19297488</v>
      </c>
      <c r="CB288" s="15">
        <v>19635999.883728765</v>
      </c>
      <c r="CC288" s="15">
        <v>17174999.918448463</v>
      </c>
      <c r="CD288" s="15">
        <v>17951000.143194586</v>
      </c>
      <c r="CE288" s="15">
        <v>19082267.171712924</v>
      </c>
      <c r="CF288" s="15">
        <v>18398000.172205281</v>
      </c>
      <c r="CG288" s="15">
        <v>17845210.249656629</v>
      </c>
      <c r="CH288" s="15">
        <v>16595995.203457439</v>
      </c>
      <c r="CI288" s="15">
        <v>18162686.912274219</v>
      </c>
      <c r="CJ288" s="15">
        <v>16698401.243144747</v>
      </c>
      <c r="CK288" s="15">
        <v>15661719.966875464</v>
      </c>
      <c r="CL288" s="15">
        <v>14539824.07538419</v>
      </c>
      <c r="CM288" s="15">
        <v>15727010.188724121</v>
      </c>
      <c r="CN288" s="15">
        <v>15227262.992206383</v>
      </c>
      <c r="CO288" s="15">
        <v>15557999.964150013</v>
      </c>
      <c r="CP288" s="15">
        <v>13538831.123044686</v>
      </c>
      <c r="CQ288" s="15">
        <v>13044548.039736301</v>
      </c>
      <c r="CR288" s="15">
        <v>12690999.905465627</v>
      </c>
      <c r="CS288" s="15">
        <v>11722000.10653282</v>
      </c>
      <c r="CT288" s="15">
        <v>11313999.818451257</v>
      </c>
      <c r="CU288" s="15">
        <v>10745000.08804195</v>
      </c>
      <c r="CV288" s="15">
        <v>10454000.056916175</v>
      </c>
      <c r="CW288" s="15">
        <v>10954000.02976629</v>
      </c>
      <c r="CX288" s="15">
        <v>11175128.976086564</v>
      </c>
      <c r="CY288" s="15">
        <v>11200755.916566353</v>
      </c>
      <c r="CZ288" s="15">
        <v>7510393.004093014</v>
      </c>
      <c r="DA288" s="15">
        <v>4362000.046948381</v>
      </c>
      <c r="DB288" s="15">
        <v>3825285.947689673</v>
      </c>
      <c r="DC288" s="8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</row>
    <row r="289" outlineLevel="1">
      <c r="A289" s="1"/>
      <c r="B289" s="4"/>
      <c r="C289" s="23" t="s">
        <v>714</v>
      </c>
      <c r="D289" s="28">
        <f t="shared" si="4"/>
      </c>
      <c r="E289" s="28">
        <f t="shared" si="9"/>
      </c>
      <c r="F289" s="28">
        <f t="shared" si="14"/>
      </c>
      <c r="G289" s="28">
        <f t="shared" si="19"/>
      </c>
      <c r="H289" s="28">
        <f t="shared" si="24"/>
      </c>
      <c r="I289" s="28">
        <f t="shared" si="29"/>
      </c>
      <c r="J289" s="28">
        <f t="shared" si="34"/>
      </c>
      <c r="K289" s="29">
        <f t="shared" si="39"/>
      </c>
      <c r="M289" s="15">
        <v>1.293330838098066E8</v>
      </c>
      <c r="N289" s="15">
        <v>126557166.095903367</v>
      </c>
      <c r="O289" s="15">
        <v>116734319.72758013</v>
      </c>
      <c r="P289" s="15">
        <v>113687780.157565236</v>
      </c>
      <c r="Q289" s="15">
        <v>111660366.900078401</v>
      </c>
      <c r="R289" s="15">
        <v>104372827.598582506</v>
      </c>
      <c r="S289" s="15">
        <v>102147483.418482214</v>
      </c>
      <c r="T289" s="15">
        <v>101050508.196637362</v>
      </c>
      <c r="U289" s="15">
        <v>94264994.281737596</v>
      </c>
      <c r="V289" s="15">
        <v>86088646.54683648</v>
      </c>
      <c r="W289" s="15">
        <v>83681654.860135645</v>
      </c>
      <c r="X289" s="15">
        <v>80399246.365686908</v>
      </c>
      <c r="Y289" s="15">
        <v>76741081.678412795</v>
      </c>
      <c r="Z289" s="15">
        <v>73724836.827055827</v>
      </c>
      <c r="AA289" s="15">
        <v>70074779.971056804</v>
      </c>
      <c r="AB289" s="15">
        <v>67295759.426418066</v>
      </c>
      <c r="AC289" s="15">
        <v>64890678.929457299</v>
      </c>
      <c r="AD289" s="15">
        <v>60966327.185365513</v>
      </c>
      <c r="AE289" s="15">
        <v>57531640.579183906</v>
      </c>
      <c r="AF289" s="15">
        <v>54919988.567524076</v>
      </c>
      <c r="AG289" s="15">
        <v>53213165.855482601</v>
      </c>
      <c r="AH289" s="15">
        <v>50523809.265814275</v>
      </c>
      <c r="AI289" s="15">
        <v>4.970862763999171E7</v>
      </c>
      <c r="AJ289" s="15">
        <v>55898986.161618583</v>
      </c>
      <c r="AK289" s="15">
        <v>53758879.893999994</v>
      </c>
      <c r="AL289" s="15">
        <v>51272111.902316816</v>
      </c>
      <c r="AM289" s="15">
        <v>48263224.27410464</v>
      </c>
      <c r="AN289" s="15">
        <v>54924251.708319999</v>
      </c>
      <c r="AO289" s="15">
        <v>49870337.136457399</v>
      </c>
      <c r="AP289" s="15">
        <v>46576856.932343557</v>
      </c>
      <c r="AQ289" s="15">
        <v>43712601.969476752</v>
      </c>
      <c r="AR289" s="15">
        <v>47543787.257456355</v>
      </c>
      <c r="AS289" s="15">
        <v>41433117.490461998</v>
      </c>
      <c r="AT289" s="15">
        <v>40413296.879929826</v>
      </c>
      <c r="AU289" s="15">
        <v>36586532.19292675</v>
      </c>
      <c r="AV289" s="15">
        <v>39072941.669876553</v>
      </c>
      <c r="AW289" s="15">
        <v>34919336.013095804</v>
      </c>
      <c r="AX289" s="15">
        <v>34179469.230482697</v>
      </c>
      <c r="AY289" s="15">
        <v>33791807.769359998</v>
      </c>
      <c r="AZ289" s="15">
        <v>35400457.4080768</v>
      </c>
      <c r="BA289" s="15">
        <v>31818472.967999998</v>
      </c>
      <c r="BB289" s="15">
        <v>31002293.407175992</v>
      </c>
      <c r="BC289" s="15">
        <v>29021118.143056024</v>
      </c>
      <c r="BD289" s="15">
        <v>29110160.206382114</v>
      </c>
      <c r="BE289" s="15">
        <v>27483819.420754801</v>
      </c>
      <c r="BF289" s="15">
        <v>26788090.206897404</v>
      </c>
      <c r="BG289" s="15">
        <v>2.4309554655078154E7</v>
      </c>
      <c r="BH289" s="15">
        <v>2.531978344043741E7</v>
      </c>
      <c r="BI289" s="15">
        <v>24261979.704173502</v>
      </c>
      <c r="BJ289" s="15">
        <v>22599445.658274405</v>
      </c>
      <c r="BK289" s="15">
        <v>20879326.730037097</v>
      </c>
      <c r="BL289" s="15">
        <v>22312499.054960936</v>
      </c>
      <c r="BM289" s="15">
        <v>20921749.439587999</v>
      </c>
      <c r="BN289" s="15">
        <v>19319175.95606102</v>
      </c>
      <c r="BO289" s="15">
        <v>19334306.428022712</v>
      </c>
      <c r="BP289" s="15">
        <v>20428148.951391824</v>
      </c>
      <c r="BQ289" s="15">
        <v>19588896.420000002</v>
      </c>
      <c r="BR289" s="15">
        <v>16961186.762625478</v>
      </c>
      <c r="BS289" s="15">
        <v>15017416.27156</v>
      </c>
      <c r="BT289" s="15">
        <v>16284684.169807373</v>
      </c>
      <c r="BU289" s="15">
        <v>15209540.252482798</v>
      </c>
      <c r="BV289" s="15">
        <v>14183887.259623483</v>
      </c>
      <c r="BW289" s="15">
        <v>13309087.830940999</v>
      </c>
      <c r="BX289" s="15">
        <v>13922531.677840414</v>
      </c>
      <c r="BY289" s="15">
        <v>14222573.818206899</v>
      </c>
      <c r="BZ289" s="15">
        <v>14033962.964606345</v>
      </c>
      <c r="CA289" s="15">
        <v>14531036.143078102</v>
      </c>
      <c r="CB289" s="15">
        <v>16870999.900101241</v>
      </c>
      <c r="CC289" s="15">
        <v>14701999.930190936</v>
      </c>
      <c r="CD289" s="15">
        <v>15447000.123220257</v>
      </c>
      <c r="CE289" s="15">
        <v>14093640.126822466</v>
      </c>
      <c r="CF289" s="15">
        <v>16070000.150415201</v>
      </c>
      <c r="CG289" s="15">
        <v>13355525.186845396</v>
      </c>
      <c r="CH289" s="15">
        <v>14482965.177552894</v>
      </c>
      <c r="CI289" s="15">
        <v>13643753.934100669</v>
      </c>
      <c r="CJ289" s="15">
        <v>14672050.213639131</v>
      </c>
      <c r="CK289" s="15">
        <v>13426956.971601985</v>
      </c>
      <c r="CL289" s="15">
        <v>1.2365579064111447E7</v>
      </c>
      <c r="CM289" s="15">
        <v>12085672.145028066</v>
      </c>
      <c r="CN289" s="15">
        <v>13150076.993269527</v>
      </c>
      <c r="CO289" s="15">
        <v>12384999.971461492</v>
      </c>
      <c r="CP289" s="15">
        <v>11091431.10080203</v>
      </c>
      <c r="CQ289" s="15">
        <v>10399706.031679582</v>
      </c>
      <c r="CR289" s="15">
        <v>10435999.922262967</v>
      </c>
      <c r="CS289" s="15">
        <v>9426000.085666128</v>
      </c>
      <c r="CT289" s="15">
        <v>9264999.85133029</v>
      </c>
      <c r="CU289" s="15">
        <v>8349000.068409703</v>
      </c>
      <c r="CV289" s="15">
        <v>8630000.046985518</v>
      </c>
      <c r="CW289" s="15">
        <v>8230000.022364119</v>
      </c>
      <c r="CX289" s="15">
        <v>8217276.982416012</v>
      </c>
      <c r="CY289" s="15">
        <v>7914677.941044118</v>
      </c>
      <c r="CZ289" s="15">
        <v>5107020.002783223</v>
      </c>
      <c r="DA289" s="15">
        <v>2905900.0312763182</v>
      </c>
      <c r="DB289" s="15">
        <v>2463854.9663070785</v>
      </c>
      <c r="DC289" s="8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</row>
    <row r="290" outlineLevel="1">
      <c r="A290" s="1"/>
      <c r="B290" s="4"/>
      <c r="C290" s="23" t="s">
        <v>52</v>
      </c>
      <c r="D290" s="28">
        <f t="shared" si="4"/>
      </c>
      <c r="E290" s="28">
        <f t="shared" si="9"/>
      </c>
      <c r="F290" s="28">
        <f t="shared" si="14"/>
      </c>
      <c r="G290" s="28">
        <f t="shared" si="19"/>
      </c>
      <c r="H290" s="28">
        <f t="shared" si="24"/>
      </c>
      <c r="I290" s="28">
        <f t="shared" si="29"/>
      </c>
      <c r="J290" s="28">
        <f t="shared" si="34"/>
      </c>
      <c r="K290" s="29">
        <f t="shared" si="39"/>
      </c>
      <c r="M290" s="15">
        <v>54120429.744481191</v>
      </c>
      <c r="N290" s="15">
        <v>53583760.581772126</v>
      </c>
      <c r="O290" s="15">
        <v>47420847.145642266</v>
      </c>
      <c r="P290" s="15">
        <v>44513943.79550188</v>
      </c>
      <c r="Q290" s="15">
        <v>40719467.041902408</v>
      </c>
      <c r="R290" s="15">
        <v>34665474.818412781</v>
      </c>
      <c r="S290" s="15">
        <v>36893573.953222401</v>
      </c>
      <c r="T290" s="15">
        <v>36968999.524598405</v>
      </c>
      <c r="U290" s="15">
        <v>34759225.9380408</v>
      </c>
      <c r="V290" s="15">
        <v>38116930.094039954</v>
      </c>
      <c r="W290" s="15">
        <v>35741378.424210586</v>
      </c>
      <c r="X290" s="15">
        <v>31495396.050914925</v>
      </c>
      <c r="Y290" s="15">
        <v>30652218.967101604</v>
      </c>
      <c r="Z290" s="15">
        <v>25680893.863471232</v>
      </c>
      <c r="AA290" s="15">
        <v>20839525.000521202</v>
      </c>
      <c r="AB290" s="15">
        <v>16793809.039391894</v>
      </c>
      <c r="AC290" s="15">
        <v>16501878.674814098</v>
      </c>
      <c r="AD290" s="15">
        <v>15274470.360236816</v>
      </c>
      <c r="AE290" s="15">
        <v>8329597.8140781745</v>
      </c>
      <c r="AF290" s="15">
        <v>7090611.869405987</v>
      </c>
      <c r="AG290" s="15">
        <v>7487482.552398197</v>
      </c>
      <c r="AH290" s="15">
        <v>11417129.753961932</v>
      </c>
      <c r="AI290" s="15">
        <v>12546592.683202961</v>
      </c>
      <c r="AJ290" s="15">
        <v>19859987.991552178</v>
      </c>
      <c r="AK290" s="15">
        <v>19450163.334799998</v>
      </c>
      <c r="AL290" s="15">
        <v>17648120.054077506</v>
      </c>
      <c r="AM290" s="15">
        <v>16210764.949972425</v>
      </c>
      <c r="AN290" s="15">
        <v>20235671.292640001</v>
      </c>
      <c r="AO290" s="15">
        <v>15844840.6603742</v>
      </c>
      <c r="AP290" s="15">
        <v>13360439.873422632</v>
      </c>
      <c r="AQ290" s="15">
        <v>10351590.928912407</v>
      </c>
      <c r="AR290" s="15">
        <v>16619562.774055235</v>
      </c>
      <c r="AS290" s="15">
        <v>14458848.418886198</v>
      </c>
      <c r="AT290" s="15">
        <v>14392835.856138138</v>
      </c>
      <c r="AU290" s="15">
        <v>14031062.28428195</v>
      </c>
      <c r="AV290" s="15">
        <v>17782279.319157884</v>
      </c>
      <c r="AW290" s="15">
        <v>14991158.576028101</v>
      </c>
      <c r="AX290" s="15">
        <v>14778841.681095745</v>
      </c>
      <c r="AY290" s="15">
        <v>13533188.801429998</v>
      </c>
      <c r="AZ290" s="15">
        <v>16028333.295818551</v>
      </c>
      <c r="BA290" s="15">
        <v>12672153.816</v>
      </c>
      <c r="BB290" s="15">
        <v>9976689.074311871</v>
      </c>
      <c r="BC290" s="15">
        <v>7127286.522211043</v>
      </c>
      <c r="BD290" s="15">
        <v>5963867.567606988</v>
      </c>
      <c r="BE290" s="15">
        <v>5162268.997974601</v>
      </c>
      <c r="BF290" s="15">
        <v>6417622.419343243</v>
      </c>
      <c r="BG290" s="15">
        <v>3599037.0735273426</v>
      </c>
      <c r="BH290" s="15">
        <v>4666379.827740527</v>
      </c>
      <c r="BI290" s="15">
        <v>3184433.027111</v>
      </c>
      <c r="BJ290" s="15">
        <v>4283175.731585724</v>
      </c>
      <c r="BK290" s="15">
        <v>2327826.1443939884</v>
      </c>
      <c r="BL290" s="15">
        <v>4812587.569198044</v>
      </c>
      <c r="BM290" s="15">
        <v>3377531.4818356</v>
      </c>
      <c r="BN290" s="15">
        <v>2898961.6023479956</v>
      </c>
      <c r="BO290" s="15">
        <v>1286093.4682160348</v>
      </c>
      <c r="BP290" s="15">
        <v>4188913.0384607096</v>
      </c>
      <c r="BQ290" s="15">
        <v>4779239.31</v>
      </c>
      <c r="BR290" s="15">
        <v>4406710.690410999</v>
      </c>
      <c r="BS290" s="15">
        <v>3728429.0899800006</v>
      </c>
      <c r="BT290" s="15">
        <v>5868783.064847633</v>
      </c>
      <c r="BU290" s="15">
        <v>5646491.649859199</v>
      </c>
      <c r="BV290" s="15">
        <v>5904045.5488644345</v>
      </c>
      <c r="BW290" s="15">
        <v>5471158.519633</v>
      </c>
      <c r="BX290" s="15">
        <v>6576505.050452898</v>
      </c>
      <c r="BY290" s="15">
        <v>5960897.3146348</v>
      </c>
      <c r="BZ290" s="15">
        <v>5276650.986692285</v>
      </c>
      <c r="CA290" s="15">
        <v>2860496.0281655304</v>
      </c>
      <c r="CB290" s="15">
        <v>7216999.957265761</v>
      </c>
      <c r="CC290" s="15">
        <v>6201999.970551229</v>
      </c>
      <c r="CD290" s="15">
        <v>6097000.048635586</v>
      </c>
      <c r="CE290" s="15">
        <v>5252898.047268518</v>
      </c>
      <c r="CF290" s="15">
        <v>7282000.068159519</v>
      </c>
      <c r="CG290" s="15">
        <v>5200263.072752304</v>
      </c>
      <c r="CH290" s="15">
        <v>4104864.0503232926</v>
      </c>
      <c r="CI290" s="15">
        <v>5234139.9747191025</v>
      </c>
      <c r="CJ290" s="15">
        <v>6235190.090790352</v>
      </c>
      <c r="CK290" s="15">
        <v>5402556.988573592</v>
      </c>
      <c r="CL290" s="15">
        <v>3688928.019125874</v>
      </c>
      <c r="CM290" s="15">
        <v>3005244.0360629284</v>
      </c>
      <c r="CN290" s="15">
        <v>3874942.9980167267</v>
      </c>
      <c r="CO290" s="15">
        <v>3808999.991222997</v>
      </c>
      <c r="CP290" s="15">
        <v>3923418.0356571223</v>
      </c>
      <c r="CQ290" s="15">
        <v>3718104.011326088</v>
      </c>
      <c r="CR290" s="15">
        <v>4169999.9689379614</v>
      </c>
      <c r="CS290" s="15">
        <v>3980000.0361713544</v>
      </c>
      <c r="CT290" s="15">
        <v>3196999.9486997235</v>
      </c>
      <c r="CU290" s="15">
        <v>2583000.021164482</v>
      </c>
      <c r="CV290" s="15">
        <v>2378000.0129468786</v>
      </c>
      <c r="CW290" s="15">
        <v>1791000.0048668457</v>
      </c>
      <c r="CX290" s="15">
        <v>1075790.9976979361</v>
      </c>
      <c r="CY290" s="15">
        <v>1382232.9897038431</v>
      </c>
      <c r="CZ290" s="15">
        <v>1061224.0005783457</v>
      </c>
      <c r="DA290" s="15">
        <v>612200.0065891331</v>
      </c>
      <c r="DB290" s="15">
        <v>582972.992027914</v>
      </c>
      <c r="DC290" s="8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</row>
    <row r="291" outlineLevel="1">
      <c r="A291" s="1"/>
      <c r="B291" s="4"/>
      <c r="C291" s="23" t="s">
        <v>715</v>
      </c>
      <c r="D291" s="28">
        <f t="shared" si="4"/>
      </c>
      <c r="E291" s="28">
        <f t="shared" si="9"/>
      </c>
      <c r="F291" s="28">
        <f t="shared" si="14"/>
      </c>
      <c r="G291" s="28">
        <f t="shared" si="19"/>
      </c>
      <c r="H291" s="28">
        <f t="shared" si="24"/>
      </c>
      <c r="I291" s="28">
        <f t="shared" si="29"/>
      </c>
      <c r="J291" s="28">
        <f t="shared" si="34"/>
      </c>
      <c r="K291" s="29">
        <f t="shared" si="39"/>
      </c>
      <c r="M291" s="15">
        <v>161972805.469786197</v>
      </c>
      <c r="N291" s="15">
        <v>127255885.629489824</v>
      </c>
      <c r="O291" s="15">
        <v>148949964.576933503</v>
      </c>
      <c r="P291" s="15">
        <v>145788487.068677932</v>
      </c>
      <c r="Q291" s="15">
        <v>143521359.704835206</v>
      </c>
      <c r="R291" s="15">
        <v>135463934.656512409</v>
      </c>
      <c r="S291" s="15">
        <v>133258737.764335424</v>
      </c>
      <c r="T291" s="15">
        <v>131251281.074949071</v>
      </c>
      <c r="U291" s="15">
        <v>1.2406428186738239E8</v>
      </c>
      <c r="V291" s="15">
        <v>115328779.096329153</v>
      </c>
      <c r="W291" s="15">
        <v>114768859.108650848</v>
      </c>
      <c r="X291" s="15">
        <v>1.0925435086109212E8</v>
      </c>
      <c r="Y291" s="15">
        <v>104927800.2925504</v>
      </c>
      <c r="Z291" s="15">
        <v>96307178.876146227</v>
      </c>
      <c r="AA291" s="15">
        <v>91596486.876598418</v>
      </c>
      <c r="AB291" s="15">
        <v>8.354639014887692E7</v>
      </c>
      <c r="AC291" s="15">
        <v>79000326.568812892</v>
      </c>
      <c r="AD291" s="15">
        <v>75808051.526398987</v>
      </c>
      <c r="AE291" s="15">
        <v>68327303.322185725</v>
      </c>
      <c r="AF291" s="15">
        <v>63185671.839279525</v>
      </c>
      <c r="AG291" s="15">
        <v>60262150.907274798</v>
      </c>
      <c r="AH291" s="15">
        <v>55153125.173856743</v>
      </c>
      <c r="AI291" s="15">
        <v>54445824.166036144</v>
      </c>
      <c r="AJ291" s="15">
        <v>60653733.277892686</v>
      </c>
      <c r="AK291" s="15">
        <v>60218592.140399992</v>
      </c>
      <c r="AL291" s="15">
        <v>56027701.169032633</v>
      </c>
      <c r="AM291" s="15">
        <v>52447162.693447083</v>
      </c>
      <c r="AN291" s="15">
        <v>60227470.347920001</v>
      </c>
      <c r="AO291" s="15">
        <v>5.7556477719171196E7</v>
      </c>
      <c r="AP291" s="15">
        <v>51873367.719632968</v>
      </c>
      <c r="AQ291" s="15">
        <v>49247439.900777787</v>
      </c>
      <c r="AR291" s="15">
        <v>54242057.838156618</v>
      </c>
      <c r="AS291" s="15">
        <v>49557800.738038793</v>
      </c>
      <c r="AT291" s="15">
        <v>46922747.541236937</v>
      </c>
      <c r="AU291" s="15">
        <v>43825171.659760736</v>
      </c>
      <c r="AV291" s="15">
        <v>46161843.142977171</v>
      </c>
      <c r="AW291" s="15">
        <v>42875073.276048206</v>
      </c>
      <c r="AX291" s="15">
        <v>41352004.379590362</v>
      </c>
      <c r="AY291" s="15">
        <v>40885442.489249997</v>
      </c>
      <c r="AZ291" s="15">
        <v>4.323636454361774E7</v>
      </c>
      <c r="BA291" s="15">
        <v>40151527.053999998</v>
      </c>
      <c r="BB291" s="15">
        <v>39549806.972531371</v>
      </c>
      <c r="BC291" s="15">
        <v>37664915.676860102</v>
      </c>
      <c r="BD291" s="15">
        <v>37311313.647067517</v>
      </c>
      <c r="BE291" s="15">
        <v>35459427.415316403</v>
      </c>
      <c r="BF291" s="15">
        <v>34920044.914385118</v>
      </c>
      <c r="BG291" s="15">
        <v>3.1359091570537638E7</v>
      </c>
      <c r="BH291" s="15">
        <v>31156615.09393172</v>
      </c>
      <c r="BI291" s="15">
        <v>28678716.096724</v>
      </c>
      <c r="BJ291" s="15">
        <v>26618772.144222982</v>
      </c>
      <c r="BK291" s="15">
        <v>23548153.533183798</v>
      </c>
      <c r="BL291" s="15">
        <v>2.4946330550644718E7</v>
      </c>
      <c r="BM291" s="15">
        <v>23019674.159024399</v>
      </c>
      <c r="BN291" s="15">
        <v>21667848.510712001</v>
      </c>
      <c r="BO291" s="15">
        <v>2.1103648162571054E7</v>
      </c>
      <c r="BP291" s="15">
        <v>22189889.907839745</v>
      </c>
      <c r="BQ291" s="15">
        <v>21270925.164999999</v>
      </c>
      <c r="BR291" s="15">
        <v>18770205.977963656</v>
      </c>
      <c r="BS291" s="15">
        <v>16376886.238940001</v>
      </c>
      <c r="BT291" s="15">
        <v>17059739.656488873</v>
      </c>
      <c r="BU291" s="15">
        <v>15807263.215132199</v>
      </c>
      <c r="BV291" s="15">
        <v>15025750.486389073</v>
      </c>
      <c r="BW291" s="15">
        <v>13455430.495514</v>
      </c>
      <c r="BX291" s="15">
        <v>14790715.659356562</v>
      </c>
      <c r="BY291" s="15">
        <v>15369287.540813301</v>
      </c>
      <c r="BZ291" s="15">
        <v>14649898.963052955</v>
      </c>
      <c r="CA291" s="15">
        <v>14993865.147635292</v>
      </c>
      <c r="CB291" s="15">
        <v>17018999.899224885</v>
      </c>
      <c r="CC291" s="15">
        <v>15598999.925931737</v>
      </c>
      <c r="CD291" s="15">
        <v>15979000.127464004</v>
      </c>
      <c r="CE291" s="15">
        <v>15040212.135340249</v>
      </c>
      <c r="CF291" s="15">
        <v>16592000.15530112</v>
      </c>
      <c r="CG291" s="15">
        <v>14375321.201112464</v>
      </c>
      <c r="CH291" s="15">
        <v>15119211.185352907</v>
      </c>
      <c r="CI291" s="15">
        <v>14468971.930114867</v>
      </c>
      <c r="CJ291" s="15">
        <v>15320937.223087549</v>
      </c>
      <c r="CK291" s="15">
        <v>14253503.969853841</v>
      </c>
      <c r="CL291" s="15">
        <v>13321556.069067871</v>
      </c>
      <c r="CM291" s="15">
        <v>13088718.157064617</v>
      </c>
      <c r="CN291" s="15">
        <v>14162240.992751483</v>
      </c>
      <c r="CO291" s="15">
        <v>13630999.968590358</v>
      </c>
      <c r="CP291" s="15">
        <v>12179326.110689126</v>
      </c>
      <c r="CQ291" s="15">
        <v>11504998.035046523</v>
      </c>
      <c r="CR291" s="15">
        <v>11562999.913868023</v>
      </c>
      <c r="CS291" s="15">
        <v>10982000.099807492</v>
      </c>
      <c r="CT291" s="15">
        <v>10300999.834706239</v>
      </c>
      <c r="CU291" s="15">
        <v>9919000.081273906</v>
      </c>
      <c r="CV291" s="15">
        <v>9637000.052468069</v>
      </c>
      <c r="CW291" s="15">
        <v>9870000.026820639</v>
      </c>
      <c r="CX291" s="15">
        <v>9485592.97970197</v>
      </c>
      <c r="CY291" s="15">
        <v>9612750.92839529</v>
      </c>
      <c r="CZ291" s="15">
        <v>6631025.003613776</v>
      </c>
      <c r="DA291" s="15">
        <v>3883700.0418004184</v>
      </c>
      <c r="DB291" s="15">
        <v>3085816.9578018226</v>
      </c>
      <c r="DC291" s="8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</row>
    <row r="292" outlineLevel="1">
      <c r="A292" s="1"/>
      <c r="B292" s="4"/>
      <c r="C292" s="23" t="s">
        <v>51</v>
      </c>
      <c r="D292" s="28">
        <f t="shared" si="4"/>
      </c>
      <c r="E292" s="28">
        <f t="shared" si="9"/>
      </c>
      <c r="F292" s="28">
        <f t="shared" si="14"/>
      </c>
      <c r="G292" s="28">
        <f t="shared" si="19"/>
      </c>
      <c r="H292" s="28">
        <f t="shared" si="24"/>
      </c>
      <c r="I292" s="28">
        <f t="shared" si="29"/>
      </c>
      <c r="J292" s="28">
        <f t="shared" si="34"/>
      </c>
      <c r="K292" s="29">
        <f t="shared" si="39"/>
      </c>
      <c r="M292" s="15">
        <v>25932733242</v>
      </c>
      <c r="N292" s="15">
        <v>25932733000</v>
      </c>
      <c r="O292" s="15">
        <v>25930380242</v>
      </c>
      <c r="P292" s="15">
        <v>25935030992</v>
      </c>
      <c r="Q292" s="15">
        <v>25932071000</v>
      </c>
      <c r="R292" s="15">
        <v>25932071000</v>
      </c>
      <c r="S292" s="15">
        <v>25932071000</v>
      </c>
      <c r="T292" s="15">
        <v>25932071000</v>
      </c>
      <c r="U292" s="15">
        <v>25930380000</v>
      </c>
      <c r="V292" s="15">
        <v>25930380000</v>
      </c>
      <c r="W292" s="15">
        <v>25930380000</v>
      </c>
      <c r="X292" s="15">
        <v>25930380000</v>
      </c>
      <c r="Y292" s="15">
        <v>25930380458</v>
      </c>
      <c r="Z292" s="15">
        <v>25930380000</v>
      </c>
      <c r="AA292" s="15">
        <v>25930380458</v>
      </c>
      <c r="AB292" s="15">
        <v>25930380000</v>
      </c>
      <c r="AC292" s="15">
        <v>25930380458</v>
      </c>
      <c r="AD292" s="15">
        <v>25930380000</v>
      </c>
      <c r="AE292" s="15">
        <v>25930380000</v>
      </c>
      <c r="AF292" s="15">
        <v>25930380000</v>
      </c>
      <c r="AG292" s="15">
        <v>25930380458</v>
      </c>
      <c r="AH292" s="15">
        <v>25930380000</v>
      </c>
      <c r="AI292" s="15">
        <v>25930380000</v>
      </c>
      <c r="AJ292" s="15">
        <v>25930380458</v>
      </c>
      <c r="AK292" s="15">
        <v>25930380458</v>
      </c>
      <c r="AL292" s="15">
        <v>25930380000</v>
      </c>
      <c r="AM292" s="15">
        <v>25930380000</v>
      </c>
      <c r="AN292" s="15">
        <v>25930380458</v>
      </c>
      <c r="AO292" s="15">
        <v>25930380000</v>
      </c>
      <c r="AP292" s="15">
        <v>25930380000</v>
      </c>
      <c r="AQ292" s="15">
        <v>25930380000</v>
      </c>
      <c r="AR292" s="15">
        <v>25930380000</v>
      </c>
      <c r="AS292" s="15">
        <v>25930380000</v>
      </c>
      <c r="AT292" s="15">
        <v>25930380000</v>
      </c>
      <c r="AU292" s="15">
        <v>25930380000</v>
      </c>
      <c r="AV292" s="15">
        <v>25930380000</v>
      </c>
      <c r="AW292" s="15">
        <v>25930380458</v>
      </c>
      <c r="AX292" s="15">
        <v>25930380000</v>
      </c>
      <c r="AY292" s="15">
        <v>25930380000</v>
      </c>
      <c r="AZ292" s="15">
        <v>25930302000</v>
      </c>
      <c r="BA292" s="15">
        <v>25929662436</v>
      </c>
      <c r="BB292" s="15">
        <v>25929375000</v>
      </c>
      <c r="BC292" s="15">
        <v>25929375000</v>
      </c>
      <c r="BD292" s="15">
        <v>25929124000</v>
      </c>
      <c r="BE292" s="15">
        <v>25928617140</v>
      </c>
      <c r="BF292" s="15">
        <v>25928391000</v>
      </c>
      <c r="BG292" s="15">
        <v>25928232000</v>
      </c>
      <c r="BH292" s="15">
        <v>25926367175</v>
      </c>
      <c r="BI292" s="15">
        <v>25924435668</v>
      </c>
      <c r="BJ292" s="15">
        <v>25920709000</v>
      </c>
      <c r="BK292" s="15">
        <v>25920604000</v>
      </c>
      <c r="BL292" s="15">
        <v>25916222575</v>
      </c>
      <c r="BM292" s="15">
        <v>25914149000</v>
      </c>
      <c r="BN292" s="15">
        <v>25914149000</v>
      </c>
      <c r="BO292" s="15">
        <v>25914283000</v>
      </c>
      <c r="BP292" s="15">
        <v>25914193000</v>
      </c>
      <c r="BQ292" s="15">
        <v>25910078664</v>
      </c>
      <c r="BR292" s="15">
        <v>25907344000</v>
      </c>
      <c r="BS292" s="15">
        <v>25905017000</v>
      </c>
      <c r="BT292" s="15">
        <v>25903769000</v>
      </c>
      <c r="BU292" s="15">
        <v>25902706622</v>
      </c>
      <c r="BV292" s="15">
        <v>25621787000</v>
      </c>
      <c r="BW292" s="15">
        <v>25754130000</v>
      </c>
      <c r="BX292" s="15">
        <v>25754142060</v>
      </c>
      <c r="BY292" s="15">
        <v>25753564442</v>
      </c>
      <c r="BZ292" s="15">
        <v>26033686830</v>
      </c>
      <c r="CA292" s="15">
        <v>26033686829</v>
      </c>
      <c r="CB292" s="15">
        <v>25996073951</v>
      </c>
      <c r="CC292" s="15">
        <v>25884015429</v>
      </c>
      <c r="CD292" s="15">
        <v>26219073618</v>
      </c>
      <c r="CE292" s="15">
        <v>26219073618</v>
      </c>
      <c r="CF292" s="15">
        <v>26219073618</v>
      </c>
      <c r="CG292" s="15">
        <v>25853407562</v>
      </c>
      <c r="CH292" s="15">
        <v>25853407562</v>
      </c>
      <c r="CI292" s="15">
        <v>25853407562</v>
      </c>
      <c r="CJ292" s="15">
        <v>25853407562</v>
      </c>
      <c r="CK292" s="15">
        <v>25523614621</v>
      </c>
      <c r="CL292" s="15">
        <v>25523614621</v>
      </c>
      <c r="CM292" s="15">
        <v>25523614621</v>
      </c>
      <c r="CN292" s="15">
        <v>25523614621</v>
      </c>
      <c r="CO292" s="15">
        <v>25523614621</v>
      </c>
      <c r="CP292" s="15">
        <v>25381157575</v>
      </c>
      <c r="CQ292" s="15">
        <v>25381157575</v>
      </c>
      <c r="CR292" s="15">
        <v>25381157575</v>
      </c>
      <c r="CS292" s="15">
        <v>25381157575</v>
      </c>
      <c r="CT292" s="15">
        <v>25188417329</v>
      </c>
      <c r="CU292" s="15">
        <v>25188417329</v>
      </c>
      <c r="CV292" s="15">
        <v>25188417329</v>
      </c>
      <c r="CW292" s="15">
        <v>25188417329</v>
      </c>
      <c r="CX292" s="15">
        <v>25043589683</v>
      </c>
      <c r="CY292" s="15">
        <v>20451720772</v>
      </c>
      <c r="CZ292" s="15">
        <v>20451720772</v>
      </c>
      <c r="DA292" s="15">
        <v>19842263666</v>
      </c>
      <c r="DB292" s="15">
        <v>19408325403</v>
      </c>
      <c r="DC292" s="8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</row>
    <row r="293" outlineLevel="1">
      <c r="A293" s="1"/>
      <c r="B293" s="4"/>
      <c r="C293" s="23" t="s">
        <v>716</v>
      </c>
      <c r="D293" s="28">
        <f t="shared" si="4"/>
      </c>
      <c r="E293" s="28">
        <f t="shared" si="9"/>
      </c>
      <c r="F293" s="28">
        <f t="shared" si="14"/>
      </c>
      <c r="G293" s="28">
        <f t="shared" si="19"/>
      </c>
      <c r="H293" s="28">
        <f t="shared" si="24"/>
      </c>
      <c r="I293" s="28">
        <f t="shared" si="29"/>
      </c>
      <c r="J293" s="28">
        <f t="shared" si="34"/>
      </c>
      <c r="K293" s="29">
        <f t="shared" si="39"/>
      </c>
      <c r="M293" s="15">
        <v>83825</v>
      </c>
      <c r="N293" s="15">
        <v>76478</v>
      </c>
      <c r="O293" s="15">
        <v>76478</v>
      </c>
      <c r="P293" s="15">
        <v>76478</v>
      </c>
      <c r="Q293" s="15">
        <v>73090</v>
      </c>
      <c r="R293" s="15">
        <v>73090</v>
      </c>
      <c r="S293" s="15">
        <v>73090</v>
      </c>
      <c r="T293" s="15">
        <v>73090</v>
      </c>
      <c r="U293" s="15">
        <v>65152</v>
      </c>
      <c r="V293" s="15">
        <v>65152</v>
      </c>
      <c r="W293" s="15">
        <v>65152</v>
      </c>
      <c r="X293" s="15">
        <v>65152</v>
      </c>
      <c r="Y293" s="15">
        <v>65152</v>
      </c>
      <c r="Z293" s="15">
        <v>56831</v>
      </c>
      <c r="AA293" s="15">
        <v>56831</v>
      </c>
      <c r="AB293" s="15">
        <v>56831</v>
      </c>
      <c r="AC293" s="15">
        <v>56831</v>
      </c>
      <c r="AD293" s="15">
        <v>51297</v>
      </c>
      <c r="AE293" s="15">
        <v>51297</v>
      </c>
      <c r="AF293" s="15">
        <v>51297</v>
      </c>
      <c r="AG293" s="15">
        <v>51297</v>
      </c>
      <c r="AH293" s="15">
        <v>48752</v>
      </c>
      <c r="AI293" s="15">
        <v>48752</v>
      </c>
      <c r="AJ293" s="15">
        <v>48752</v>
      </c>
      <c r="AK293" s="15">
        <v>48752</v>
      </c>
      <c r="AL293" s="15">
        <v>48602</v>
      </c>
      <c r="AM293" s="15">
        <v>48602</v>
      </c>
      <c r="AN293" s="15">
        <v>48602</v>
      </c>
      <c r="AO293" s="15">
        <v>46968</v>
      </c>
      <c r="AP293" s="15">
        <v>46968</v>
      </c>
      <c r="AQ293" s="15">
        <v>46968</v>
      </c>
      <c r="AR293" s="15">
        <v>46968</v>
      </c>
      <c r="AS293" s="15">
        <v>45272</v>
      </c>
      <c r="AT293" s="15">
        <v>45272</v>
      </c>
      <c r="AU293" s="15">
        <v>45272</v>
      </c>
      <c r="AV293" s="15">
        <v>45272</v>
      </c>
      <c r="AW293" s="15">
        <v>45272</v>
      </c>
      <c r="AX293" s="15">
        <v>43591</v>
      </c>
      <c r="AY293" s="15">
        <v>43591</v>
      </c>
      <c r="AZ293" s="15">
        <v>43591</v>
      </c>
      <c r="BA293" s="15">
        <v>43591</v>
      </c>
      <c r="BB293" s="15">
        <v>40483</v>
      </c>
      <c r="BC293" s="15">
        <v>40483</v>
      </c>
      <c r="BD293" s="15">
        <v>40483</v>
      </c>
      <c r="BE293" s="15">
        <v>40483</v>
      </c>
      <c r="BF293" s="15">
        <v>39267</v>
      </c>
      <c r="BG293" s="15">
        <v>39267</v>
      </c>
      <c r="BH293" s="15">
        <v>39267</v>
      </c>
      <c r="BI293" s="15">
        <v>39267</v>
      </c>
      <c r="BJ293" s="15">
        <v>31648</v>
      </c>
      <c r="BK293" s="15">
        <v>30053</v>
      </c>
      <c r="BL293" s="15">
        <v>35457</v>
      </c>
      <c r="BM293" s="15">
        <v>29920</v>
      </c>
      <c r="BN293" s="15">
        <v>29920</v>
      </c>
      <c r="BO293" s="15">
        <v>30364</v>
      </c>
      <c r="BP293" s="15">
        <v>33232</v>
      </c>
      <c r="BQ293" s="15">
        <v>33232</v>
      </c>
      <c r="BR293" s="15">
        <v>34130</v>
      </c>
      <c r="BS293" s="15">
        <v>29827</v>
      </c>
      <c r="BT293" s="15">
        <v>24466</v>
      </c>
      <c r="BU293" s="15">
        <v>24466</v>
      </c>
      <c r="BV293" s="15">
        <v>20566</v>
      </c>
      <c r="BW293" s="15">
        <v>23557</v>
      </c>
      <c r="BX293" s="15">
        <v>22843</v>
      </c>
      <c r="BY293" s="15">
        <v>22843</v>
      </c>
      <c r="BZ293" s="15">
        <v>21496</v>
      </c>
      <c r="CA293" s="15">
        <v>21496</v>
      </c>
      <c r="CB293" s="15">
        <v>21496</v>
      </c>
      <c r="CC293" s="15">
        <v>21496</v>
      </c>
      <c r="CD293" s="15">
        <v>22246</v>
      </c>
      <c r="CE293" s="15">
        <v>22246</v>
      </c>
      <c r="CF293" s="15">
        <v>22246</v>
      </c>
      <c r="CG293" s="15">
        <v>21496</v>
      </c>
      <c r="CH293" s="15">
        <v>21496</v>
      </c>
      <c r="CI293" s="15">
        <v>21496</v>
      </c>
      <c r="CJ293" s="15">
        <v>21496</v>
      </c>
      <c r="CK293" s="15">
        <v>20167</v>
      </c>
      <c r="CL293" s="15">
        <v>20167</v>
      </c>
      <c r="CM293" s="15">
        <v>20167</v>
      </c>
      <c r="CN293" s="15">
        <v>20167</v>
      </c>
      <c r="CO293" s="15">
        <v>20167</v>
      </c>
      <c r="CP293" s="15">
        <v>16997</v>
      </c>
      <c r="CQ293" s="15">
        <v>16997</v>
      </c>
      <c r="CR293" s="15">
        <v>16997</v>
      </c>
      <c r="CS293" s="15">
        <v>16997</v>
      </c>
      <c r="CT293" s="15">
        <v>15880</v>
      </c>
      <c r="CU293" s="15">
        <v>15880</v>
      </c>
      <c r="CV293" s="15">
        <v>15880</v>
      </c>
      <c r="CW293" s="15">
        <v>15880</v>
      </c>
      <c r="CX293" s="15">
        <v>14000</v>
      </c>
      <c r="CY293" s="15">
        <v>7460</v>
      </c>
      <c r="CZ293" s="15">
        <v>7460</v>
      </c>
      <c r="DA293" s="15">
        <v>5908</v>
      </c>
      <c r="DB293" s="15">
        <v>5593</v>
      </c>
      <c r="DC293" s="8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</row>
    <row r="294">
      <c r="A294" s="1"/>
      <c r="B294" s="4"/>
      <c r="C294" s="34" t="s">
        <v>717</v>
      </c>
      <c r="D294" s="25">
        <f t="shared" si="4"/>
      </c>
      <c r="E294" s="25">
        <f t="shared" si="9"/>
      </c>
      <c r="F294" s="25">
        <f t="shared" si="14"/>
      </c>
      <c r="G294" s="25">
        <f t="shared" si="19"/>
      </c>
      <c r="H294" s="25">
        <f t="shared" si="24"/>
      </c>
      <c r="I294" s="25">
        <f t="shared" si="29"/>
      </c>
      <c r="J294" s="25">
        <f t="shared" si="34"/>
      </c>
      <c r="K294" s="33">
        <f t="shared" si="39"/>
      </c>
      <c r="L294" s="12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8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 outlineLevel="1">
      <c r="A295" s="1"/>
      <c r="B295" s="4"/>
      <c r="C295" s="23" t="s">
        <v>718</v>
      </c>
      <c r="D295" s="29">
        <f t="shared" si="4"/>
      </c>
      <c r="E295" s="29">
        <f t="shared" si="9"/>
      </c>
      <c r="F295" s="29">
        <f t="shared" si="14"/>
      </c>
      <c r="G295" s="29">
        <f t="shared" si="19"/>
      </c>
      <c r="H295" s="29">
        <f t="shared" si="24"/>
      </c>
      <c r="I295" s="29">
        <f t="shared" si="29"/>
      </c>
      <c r="J295" s="29">
        <f t="shared" si="34"/>
      </c>
      <c r="K295" s="29">
        <f t="shared" si="39"/>
      </c>
      <c r="M295" s="16">
        <v>4.977023786302787</v>
      </c>
      <c r="N295" s="16">
        <v>4.86822782549387</v>
      </c>
      <c r="O295" s="16">
        <v>4.494350498582615</v>
      </c>
      <c r="P295" s="16">
        <v>4.3744783930362825</v>
      </c>
      <c r="Q295" s="16">
        <v>4.303899701927023</v>
      </c>
      <c r="R295" s="16">
        <v>4.023583860935303</v>
      </c>
      <c r="S295" s="16">
        <v>3.9478708043799497</v>
      </c>
      <c r="T295" s="16">
        <v>3.908971794122254</v>
      </c>
      <c r="U295" s="16">
        <v>3.649373383377204</v>
      </c>
      <c r="V295" s="16">
        <v>3.3350528135913162</v>
      </c>
      <c r="W295" s="16">
        <v>3.2441910187563625</v>
      </c>
      <c r="X295" s="16">
        <v>3.1256755827833027</v>
      </c>
      <c r="Y295" s="16">
        <v>2.9934875656268636</v>
      </c>
      <c r="Z295" s="16">
        <v>2.8755173776743543</v>
      </c>
      <c r="AA295" s="16">
        <v>2.736099901545239</v>
      </c>
      <c r="AB295" s="16">
        <v>2.626336926776123</v>
      </c>
      <c r="AC295" s="16">
        <v>2.5368062101252837</v>
      </c>
      <c r="AD295" s="16">
        <v>2.385094324298225</v>
      </c>
      <c r="AE295" s="16">
        <v>2.2534870408574976</v>
      </c>
      <c r="AF295" s="16">
        <v>2.1519596592170265</v>
      </c>
      <c r="AG295" s="16">
        <v>2.0778710639811004</v>
      </c>
      <c r="AH295" s="16">
        <v>1.9701085018154842</v>
      </c>
      <c r="AI295" s="16">
        <v>1.9380752030017139</v>
      </c>
      <c r="AJ295" s="16">
        <v>2.1773489525539396</v>
      </c>
      <c r="AK295" s="16">
        <v>2.093787285163018</v>
      </c>
      <c r="AL295" s="16">
        <v>1.9941761427315727</v>
      </c>
      <c r="AM295" s="16">
        <v>1.877845328242482</v>
      </c>
      <c r="AN295" s="16">
        <v>2.135386232393046</v>
      </c>
      <c r="AO295" s="16">
        <v>1.940747718145432</v>
      </c>
      <c r="AP295" s="16">
        <v>1.8141640336846496</v>
      </c>
      <c r="AQ295" s="16">
        <v>1.7028239095591926</v>
      </c>
      <c r="AR295" s="16">
        <v>1.8506586251402195</v>
      </c>
      <c r="AS295" s="16">
        <v>1.6142749754829455</v>
      </c>
      <c r="AT295" s="16">
        <v>1.5755385222659612</v>
      </c>
      <c r="AU295" s="16">
        <v>1.4266801460941794</v>
      </c>
      <c r="AV295" s="16">
        <v>1.5223213813238796</v>
      </c>
      <c r="AW295" s="16">
        <v>1.3616000178701388</v>
      </c>
      <c r="AX295" s="16">
        <v>1.3333707814818627</v>
      </c>
      <c r="AY295" s="16">
        <v>1.319118069949997</v>
      </c>
      <c r="AZ295" s="16">
        <v>1.3812755993730232</v>
      </c>
      <c r="BA295" s="16">
        <v>1.2434116591212225</v>
      </c>
      <c r="BB295" s="16">
        <v>1.2105840451635093</v>
      </c>
      <c r="BC295" s="16">
        <v>1.1337970954119398</v>
      </c>
      <c r="BD295" s="16">
        <v>1.1377491317441124</v>
      </c>
      <c r="BE295" s="16">
        <v>1.0744423069261844</v>
      </c>
      <c r="BF295" s="16">
        <v>1.0476164068798173</v>
      </c>
      <c r="BG295" s="16">
        <v>0.9513656793266946</v>
      </c>
      <c r="BH295" s="16">
        <v>0.9880899915349002</v>
      </c>
      <c r="BI295" s="16">
        <v>0.9470832211233884</v>
      </c>
      <c r="BJ295" s="16">
        <v>0.8826658785012765</v>
      </c>
      <c r="BK295" s="16">
        <v>0.816263560007764</v>
      </c>
      <c r="BL295" s="16">
        <v>0.8646485206868005</v>
      </c>
      <c r="BM295" s="16">
        <v>0.818317976777447</v>
      </c>
      <c r="BN295" s="16">
        <v>0.7560773198422145</v>
      </c>
      <c r="BO295" s="16">
        <v>0.7551453844371309</v>
      </c>
      <c r="BP295" s="16">
        <v>0.7968126001828645</v>
      </c>
      <c r="BQ295" s="16">
        <v>0.7655980729445461</v>
      </c>
      <c r="BR295" s="16">
        <v>0.6641862098348063</v>
      </c>
      <c r="BS295" s="16">
        <v>0.5892048716401151</v>
      </c>
      <c r="BT295" s="16">
        <v>0.6383623491888214</v>
      </c>
      <c r="BU295" s="16">
        <v>0.5973437007464323</v>
      </c>
      <c r="BV295" s="16">
        <v>0.563661786095193</v>
      </c>
      <c r="BW295" s="16">
        <v>0.5125305995472182</v>
      </c>
      <c r="BX295" s="16">
        <v>0.5509697361098361</v>
      </c>
      <c r="BY295" s="16">
        <v>0.563101590849344</v>
      </c>
      <c r="BZ295" s="16">
        <v>0.5502235644690666</v>
      </c>
      <c r="CA295" s="16">
        <v>0.5601440640878337</v>
      </c>
      <c r="CB295" s="16">
        <v>0.6443280601674621</v>
      </c>
      <c r="CC295" s="16">
        <v>0.5802809061786001</v>
      </c>
      <c r="CD295" s="16">
        <v>0.5852609571938464</v>
      </c>
      <c r="CE295" s="16">
        <v>0.5477706931406534</v>
      </c>
      <c r="CF295" s="16">
        <v>0.6093274073027305</v>
      </c>
      <c r="CG295" s="16">
        <v>0.5231974779801318</v>
      </c>
      <c r="CH295" s="16">
        <v>0.5620269259782356</v>
      </c>
      <c r="CI295" s="16">
        <v>0.5340541628874358</v>
      </c>
      <c r="CJ295" s="16">
        <v>0.5693770609944109</v>
      </c>
      <c r="CK295" s="16">
        <v>0.5257227287605587</v>
      </c>
      <c r="CL295" s="16">
        <v>0.48643408266145205</v>
      </c>
      <c r="CM295" s="16">
        <v>0.47566609690539796</v>
      </c>
      <c r="CN295" s="16">
        <v>0.5174910054617595</v>
      </c>
      <c r="CO295" s="16">
        <v>0.49397392015840047</v>
      </c>
      <c r="CP295" s="16">
        <v>0.4393151127322956</v>
      </c>
      <c r="CQ295" s="16">
        <v>0.412195464330367</v>
      </c>
      <c r="CR295" s="16">
        <v>0.41377151104075827</v>
      </c>
      <c r="CS295" s="16">
        <v>0.38134588855392115</v>
      </c>
      <c r="CT295" s="16">
        <v>0.36782778887275636</v>
      </c>
      <c r="CU295" s="16">
        <v>0.34222078973996545</v>
      </c>
      <c r="CV295" s="16">
        <v>0.342617796674728</v>
      </c>
      <c r="CW295" s="16">
        <v>0.32340261461196224</v>
      </c>
      <c r="CX295" s="16">
        <v>0.3017073861803623</v>
      </c>
      <c r="CY295" s="16">
        <v>0.3085396629247293</v>
      </c>
      <c r="CZ295" s="16">
        <v>0.23797503676637902</v>
      </c>
      <c r="DA295" s="16">
        <v>0.13130054473095054</v>
      </c>
      <c r="DB295" s="16">
        <v>0.10979937354765969</v>
      </c>
      <c r="DC295" s="8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</row>
    <row r="296" outlineLevel="1">
      <c r="A296" s="1"/>
      <c r="B296" s="4"/>
      <c r="C296" s="23" t="s">
        <v>719</v>
      </c>
      <c r="D296" s="29">
        <f t="shared" si="4"/>
      </c>
      <c r="E296" s="29">
        <f t="shared" si="9"/>
      </c>
      <c r="F296" s="29">
        <f t="shared" si="14"/>
      </c>
      <c r="G296" s="29">
        <f t="shared" si="19"/>
      </c>
      <c r="H296" s="29">
        <f t="shared" si="24"/>
      </c>
      <c r="I296" s="29">
        <f t="shared" si="29"/>
      </c>
      <c r="J296" s="29">
        <f t="shared" si="34"/>
      </c>
      <c r="K296" s="29">
        <f t="shared" si="39"/>
      </c>
      <c r="M296" s="16">
        <v>2.4949541192524176</v>
      </c>
      <c r="N296" s="16">
        <v>2.302063535596208</v>
      </c>
      <c r="O296" s="16">
        <v>2.132695779293348</v>
      </c>
      <c r="P296" s="16">
        <v>2.0432530663213773</v>
      </c>
      <c r="Q296" s="16">
        <v>1.839047405439187</v>
      </c>
      <c r="R296" s="16">
        <v>1.5763477962527082</v>
      </c>
      <c r="S296" s="16">
        <v>1.5806634645185034</v>
      </c>
      <c r="T296" s="16">
        <v>1.7590722656119537</v>
      </c>
      <c r="U296" s="16">
        <v>1.6880457391879273</v>
      </c>
      <c r="V296" s="16">
        <v>1.5786382919144581</v>
      </c>
      <c r="W296" s="16">
        <v>1.6286097459040554</v>
      </c>
      <c r="X296" s="16">
        <v>1.5552405942651841</v>
      </c>
      <c r="Y296" s="16">
        <v>1.48331761530852</v>
      </c>
      <c r="Z296" s="16">
        <v>1.1826239979270996</v>
      </c>
      <c r="AA296" s="16">
        <v>1.0336804031856832</v>
      </c>
      <c r="AB296" s="16">
        <v>0.9003901936636082</v>
      </c>
      <c r="AC296" s="16">
        <v>0.9127504707552949</v>
      </c>
      <c r="AD296" s="16">
        <v>0.8062514015935976</v>
      </c>
      <c r="AE296" s="16">
        <v>0.6125170430969705</v>
      </c>
      <c r="AF296" s="16">
        <v>0.5530239346961013</v>
      </c>
      <c r="AG296" s="16">
        <v>0.5863901247087748</v>
      </c>
      <c r="AH296" s="16">
        <v>0.5616998287410713</v>
      </c>
      <c r="AI296" s="16">
        <v>0.8103683476510279</v>
      </c>
      <c r="AJ296" s="16">
        <v>0.8066406033322893</v>
      </c>
      <c r="AK296" s="16">
        <v>0.7286195365086147</v>
      </c>
      <c r="AL296" s="16">
        <v>0.6187375023782962</v>
      </c>
      <c r="AM296" s="16">
        <v>0.7967977838061225</v>
      </c>
      <c r="AN296" s="16">
        <v>0.7682863330286713</v>
      </c>
      <c r="AO296" s="16">
        <v>0.7189931245480301</v>
      </c>
      <c r="AP296" s="16">
        <v>0.5174468160980104</v>
      </c>
      <c r="AQ296" s="16">
        <v>0.7240182426268709</v>
      </c>
      <c r="AR296" s="16">
        <v>0.718037848998783</v>
      </c>
      <c r="AS296" s="16">
        <v>0.6428990947321179</v>
      </c>
      <c r="AT296" s="16">
        <v>0.5697122540827291</v>
      </c>
      <c r="AU296" s="16">
        <v>0.742115917729015</v>
      </c>
      <c r="AV296" s="16">
        <v>0.7349925834139074</v>
      </c>
      <c r="AW296" s="16">
        <v>0.6416685724014416</v>
      </c>
      <c r="AX296" s="16">
        <v>0.5974679184978084</v>
      </c>
      <c r="AY296" s="16">
        <v>0.6541233133293843</v>
      </c>
      <c r="AZ296" s="16">
        <v>0.5376078526190097</v>
      </c>
      <c r="BA296" s="16">
        <v>0.43600573235013634</v>
      </c>
      <c r="BB296" s="16">
        <v>0.28591211370203595</v>
      </c>
      <c r="BC296" s="16">
        <v>0.32981688885994564</v>
      </c>
      <c r="BD296" s="16">
        <v>0.29363013524524856</v>
      </c>
      <c r="BE296" s="16">
        <v>0.312722147302654</v>
      </c>
      <c r="BF296" s="16">
        <v>0.2822789892611726</v>
      </c>
      <c r="BG296" s="16">
        <v>0.28803598714694467</v>
      </c>
      <c r="BH296" s="16">
        <v>0.23992388918013413</v>
      </c>
      <c r="BI296" s="16">
        <v>0.19101548818536082</v>
      </c>
      <c r="BJ296" s="16">
        <v>0.18154419172360214</v>
      </c>
      <c r="BK296" s="16">
        <v>0.23213160673655026</v>
      </c>
      <c r="BL296" s="16">
        <v>0.22347099926337768</v>
      </c>
      <c r="BM296" s="16">
        <v>0.18790305440526567</v>
      </c>
      <c r="BN296" s="16">
        <v>0.1450403479671874</v>
      </c>
      <c r="BO296" s="16">
        <v>0.2021651284542154</v>
      </c>
      <c r="BP296" s="16">
        <v>0.16973480334791824</v>
      </c>
      <c r="BQ296" s="16">
        <v>0.19720109368479993</v>
      </c>
      <c r="BR296" s="16">
        <v>0.16374131504346712</v>
      </c>
      <c r="BS296" s="16">
        <v>0.20627753433398635</v>
      </c>
      <c r="BT296" s="16">
        <v>0.19315059446872745</v>
      </c>
      <c r="BU296" s="16">
        <v>0.20665399718502822</v>
      </c>
      <c r="BV296" s="16">
        <v>0.19110199910217637</v>
      </c>
      <c r="BW296" s="16">
        <v>0.2830125152140259</v>
      </c>
      <c r="BX296" s="16">
        <v>0.25544874602989737</v>
      </c>
      <c r="BY296" s="16">
        <v>0.23004325854713853</v>
      </c>
      <c r="BZ296" s="16">
        <v>0.13389617129418255</v>
      </c>
      <c r="CA296" s="16">
        <v>0.18544949392875226</v>
      </c>
      <c r="CB296" s="16">
        <v>0.1825275609250512</v>
      </c>
      <c r="CC296" s="16">
        <v>0.11315864009301728</v>
      </c>
      <c r="CD296" s="16">
        <v>0.11480192122212302</v>
      </c>
      <c r="CE296" s="16">
        <v>0.19006907404319942</v>
      </c>
      <c r="CF296" s="16">
        <v>0.16167619426366264</v>
      </c>
      <c r="CG296" s="16">
        <v>0.1656262583500189</v>
      </c>
      <c r="CH296" s="16">
        <v>0.09086345864333203</v>
      </c>
      <c r="CI296" s="16">
        <v>0.16906312904427945</v>
      </c>
      <c r="CJ296" s="16">
        <v>0.13103441166135746</v>
      </c>
      <c r="CK296" s="16">
        <v>0.11382456980647346</v>
      </c>
      <c r="CL296" s="16">
        <v>0.06917958272657306</v>
      </c>
      <c r="CM296" s="16">
        <v>0.09730898490218684</v>
      </c>
      <c r="CN296" s="16">
        <v>0.07502714750458239</v>
      </c>
      <c r="CO296" s="16">
        <v>0.09199323957264628</v>
      </c>
      <c r="CP296" s="16">
        <v>0.09068629017873717</v>
      </c>
      <c r="CQ296" s="16">
        <v>0.09644335567530248</v>
      </c>
      <c r="CR296" s="16">
        <v>0.1271415602864718</v>
      </c>
      <c r="CS296" s="16">
        <v>0.11930110037620346</v>
      </c>
      <c r="CT296" s="16">
        <v>0.09722722665400758</v>
      </c>
      <c r="CU296" s="16">
        <v>0.08269674072254618</v>
      </c>
      <c r="CV296" s="16">
        <v>0.07705922866114102</v>
      </c>
      <c r="CW296" s="16">
        <v>0.07749593711300642</v>
      </c>
      <c r="CX296" s="16">
        <v>0.04627723150673976</v>
      </c>
      <c r="CY296" s="16">
        <v>0.04817516929018255</v>
      </c>
      <c r="CZ296" s="16">
        <v>0.05097126115643578</v>
      </c>
      <c r="DA296" s="16">
        <v>0.015114203110893976</v>
      </c>
      <c r="DB296" s="16">
        <v>0.02027227936722392</v>
      </c>
      <c r="DC296" s="8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</row>
    <row r="297" outlineLevel="1">
      <c r="A297" s="1"/>
      <c r="B297" s="4"/>
      <c r="C297" s="23" t="s">
        <v>720</v>
      </c>
      <c r="D297" s="29">
        <f t="shared" si="4"/>
      </c>
      <c r="E297" s="29">
        <f t="shared" si="9"/>
      </c>
      <c r="F297" s="29">
        <f t="shared" si="14"/>
      </c>
      <c r="G297" s="29">
        <f t="shared" si="19"/>
      </c>
      <c r="H297" s="29">
        <f t="shared" si="24"/>
      </c>
      <c r="I297" s="29">
        <f t="shared" si="29"/>
      </c>
      <c r="J297" s="29">
        <f t="shared" si="34"/>
      </c>
      <c r="K297" s="29">
        <f t="shared" si="39"/>
      </c>
      <c r="M297" s="16">
        <v>2.9141986563423887</v>
      </c>
      <c r="N297" s="16"/>
      <c r="O297" s="16">
        <v>2.470692091388571</v>
      </c>
      <c r="P297" s="16">
        <v>2.352679493666749</v>
      </c>
      <c r="Q297" s="16">
        <v>2.1520025591153757</v>
      </c>
      <c r="R297" s="16">
        <v>1.8963127696596542</v>
      </c>
      <c r="S297" s="16">
        <v>1.8752308420395385</v>
      </c>
      <c r="T297" s="16">
        <v>2.049998470051359</v>
      </c>
      <c r="U297" s="16">
        <v>1.9943823452749123</v>
      </c>
      <c r="V297" s="16">
        <v>1.8501746633640137</v>
      </c>
      <c r="W297" s="16">
        <v>1.884692565439394</v>
      </c>
      <c r="X297" s="16">
        <v>1.751963291268491</v>
      </c>
      <c r="Y297" s="16">
        <v>1.678202969507668</v>
      </c>
      <c r="Z297" s="16">
        <v>1.37096807571581</v>
      </c>
      <c r="AA297" s="16">
        <v>1.2206634288813412</v>
      </c>
      <c r="AB297" s="16">
        <v>1.0995880500667758</v>
      </c>
      <c r="AC297" s="16">
        <v>1.1059306410402998</v>
      </c>
      <c r="AD297" s="16">
        <v>1.0035757743077292</v>
      </c>
      <c r="AE297" s="16">
        <v>0.8061681036055566</v>
      </c>
      <c r="AF297" s="16">
        <v>0.7346441506450218</v>
      </c>
      <c r="AG297" s="16">
        <v>0.7652462121453073</v>
      </c>
      <c r="AH297" s="16">
        <v>0.7481386422332592</v>
      </c>
      <c r="AI297" s="16">
        <v>0.9723323377224623</v>
      </c>
      <c r="AJ297" s="16">
        <v>0.9629270832960828</v>
      </c>
      <c r="AK297" s="16">
        <v>0.9000405422435549</v>
      </c>
      <c r="AL297" s="16">
        <v>0.7837510827516623</v>
      </c>
      <c r="AM297" s="16">
        <v>0.9607034960577008</v>
      </c>
      <c r="AN297" s="16">
        <v>0.9255029438025975</v>
      </c>
      <c r="AO297" s="16">
        <v>0.853056691191785</v>
      </c>
      <c r="AP297" s="16">
        <v>0.6427383410333314</v>
      </c>
      <c r="AQ297" s="16">
        <v>0.8393962713055257</v>
      </c>
      <c r="AR297" s="16">
        <v>0.8431003555142537</v>
      </c>
      <c r="AS297" s="16">
        <v>0.7556809181472366</v>
      </c>
      <c r="AT297" s="16">
        <v>0.6419747492034481</v>
      </c>
      <c r="AU297" s="16">
        <v>0.8052248185683122</v>
      </c>
      <c r="AV297" s="16">
        <v>0.7795580997661877</v>
      </c>
      <c r="AW297" s="16">
        <v>0.6733447267314213</v>
      </c>
      <c r="AX297" s="16">
        <v>0.6121483998272669</v>
      </c>
      <c r="AY297" s="16">
        <v>0.6910583006110979</v>
      </c>
      <c r="AZ297" s="16">
        <v>0.6427035553458321</v>
      </c>
      <c r="BA297" s="16">
        <v>0.5356894859038033</v>
      </c>
      <c r="BB297" s="16">
        <v>0.3712870753699781</v>
      </c>
      <c r="BC297" s="16">
        <v>0.4080476904043452</v>
      </c>
      <c r="BD297" s="16">
        <v>0.2984901939961776</v>
      </c>
      <c r="BE297" s="16">
        <v>0.3167797521928006</v>
      </c>
      <c r="BF297" s="16">
        <v>0.2849943091014147</v>
      </c>
      <c r="BG297" s="16">
        <v>0.29122696453533964</v>
      </c>
      <c r="BH297" s="16">
        <v>0.24568429739826117</v>
      </c>
      <c r="BI297" s="16">
        <v>0.2016456334442088</v>
      </c>
      <c r="BJ297" s="16">
        <v>0.19391120417836774</v>
      </c>
      <c r="BK297" s="16">
        <v>0.24260722166099732</v>
      </c>
      <c r="BL297" s="16">
        <v>0.22890074862560916</v>
      </c>
      <c r="BM297" s="16">
        <v>0.1980753526368107</v>
      </c>
      <c r="BN297" s="16">
        <v>0.15310965206940144</v>
      </c>
      <c r="BO297" s="16">
        <v>0.20752035037166705</v>
      </c>
      <c r="BP297" s="16">
        <v>0.1784534551884149</v>
      </c>
      <c r="BQ297" s="16">
        <v>0.2434838184712043</v>
      </c>
      <c r="BR297" s="16">
        <v>0.20825374550173179</v>
      </c>
      <c r="BS297" s="16">
        <v>0.248767960713556</v>
      </c>
      <c r="BT297" s="16">
        <v>0.23522275328062459</v>
      </c>
      <c r="BU297" s="16">
        <v>0.23847177482832702</v>
      </c>
      <c r="BV297" s="16">
        <v>0.21957707558174028</v>
      </c>
      <c r="BW297" s="16">
        <v>0.2915814550401431</v>
      </c>
      <c r="BX297" s="16">
        <v>0.2657529370627818</v>
      </c>
      <c r="BY297" s="16">
        <v>0.2522044517182683</v>
      </c>
      <c r="BZ297" s="16">
        <v>0.18830629021730386</v>
      </c>
      <c r="CA297" s="16">
        <v>0.2014385855557945</v>
      </c>
      <c r="CB297" s="16">
        <v>0.2660786383390051</v>
      </c>
      <c r="CC297" s="16">
        <v>0.20634356324233707</v>
      </c>
      <c r="CD297" s="16">
        <v>0.2059569350828785</v>
      </c>
      <c r="CE297" s="16">
        <v>0.2688960779530201</v>
      </c>
      <c r="CF297" s="16">
        <v>0.25054279785751354</v>
      </c>
      <c r="CG297" s="16">
        <v>0.2454449834418699</v>
      </c>
      <c r="CH297" s="16">
        <v>0.1408167970083234</v>
      </c>
      <c r="CI297" s="16">
        <v>0.2505381525890328</v>
      </c>
      <c r="CJ297" s="16">
        <v>0.21196776736889922</v>
      </c>
      <c r="CK297" s="16">
        <v>0.1697428851571851</v>
      </c>
      <c r="CL297" s="16">
        <v>0.12694659690297774</v>
      </c>
      <c r="CM297" s="16">
        <v>0.15848025871742252</v>
      </c>
      <c r="CN297" s="16">
        <v>0.1393634111389848</v>
      </c>
      <c r="CO297" s="16">
        <v>0.158990019670272</v>
      </c>
      <c r="CP297" s="16">
        <v>0.1441186054038354</v>
      </c>
      <c r="CQ297" s="16">
        <v>0.14481510547087553</v>
      </c>
      <c r="CR297" s="16">
        <v>0.15082054315978125</v>
      </c>
      <c r="CS297" s="16">
        <v>0.13506082301506786</v>
      </c>
      <c r="CT297" s="16">
        <v>0.11092399806912911</v>
      </c>
      <c r="CU297" s="16">
        <v>0.0873417328802696</v>
      </c>
      <c r="CV297" s="16">
        <v>0.07705922866114102</v>
      </c>
      <c r="CW297" s="16">
        <v>0.07769444105028359</v>
      </c>
      <c r="CX297" s="16">
        <v>0.04913005734965853</v>
      </c>
      <c r="CY297" s="16">
        <v>0.05109190323377119</v>
      </c>
      <c r="CZ297" s="16">
        <v>0.052477051322461575</v>
      </c>
      <c r="DA297" s="16">
        <v>0.024336941254587196</v>
      </c>
      <c r="DB297" s="16">
        <v>0.028254266203531945</v>
      </c>
      <c r="DC297" s="8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</row>
    <row r="298" outlineLevel="1">
      <c r="A298" s="1"/>
      <c r="B298" s="4"/>
      <c r="C298" s="23" t="s">
        <v>721</v>
      </c>
      <c r="D298" s="29">
        <f t="shared" si="4"/>
      </c>
      <c r="E298" s="29">
        <f t="shared" si="9"/>
      </c>
      <c r="F298" s="29">
        <f t="shared" si="14"/>
      </c>
      <c r="G298" s="29">
        <f t="shared" si="19"/>
      </c>
      <c r="H298" s="29">
        <f t="shared" si="24"/>
      </c>
      <c r="I298" s="29">
        <f t="shared" si="29"/>
      </c>
      <c r="J298" s="29">
        <f t="shared" si="34"/>
      </c>
      <c r="K298" s="29">
        <f t="shared" si="39"/>
      </c>
      <c r="M298" s="16">
        <v>0.030820078725853576</v>
      </c>
      <c r="N298" s="16">
        <v>0.02694353632478509</v>
      </c>
      <c r="O298" s="16">
        <v>0.026589359440137593</v>
      </c>
      <c r="P298" s="16">
        <v>0.026757664968124976</v>
      </c>
      <c r="Q298" s="16">
        <v>0.028571206691597045</v>
      </c>
      <c r="R298" s="16">
        <v>0.028131586379215562</v>
      </c>
      <c r="S298" s="16">
        <v>0.02952769603826459</v>
      </c>
      <c r="T298" s="16">
        <v>0.030853944057922567</v>
      </c>
      <c r="U298" s="16">
        <v>0.0326834807456183</v>
      </c>
      <c r="V298" s="16">
        <v>0.03253053222367339</v>
      </c>
      <c r="W298" s="16">
        <v>0.03536004881155644</v>
      </c>
      <c r="X298" s="16">
        <v>0.03460029662540429</v>
      </c>
      <c r="Y298" s="16">
        <v>0.037357245242745446</v>
      </c>
      <c r="Z298" s="16">
        <v>0.035519656909070205</v>
      </c>
      <c r="AA298" s="16">
        <v>0.0366704134585205</v>
      </c>
      <c r="AB298" s="16">
        <v>0.03388029966730792</v>
      </c>
      <c r="AC298" s="16">
        <v>0.03562692038310933</v>
      </c>
      <c r="AD298" s="16">
        <v>0.035148032178047066</v>
      </c>
      <c r="AE298" s="16">
        <v>0.035884921952227464</v>
      </c>
      <c r="AF298" s="16">
        <v>0.03496003511908842</v>
      </c>
      <c r="AG298" s="16">
        <v>0.026593618491750706</v>
      </c>
      <c r="AH298" s="16">
        <v>0.0224634752699235</v>
      </c>
      <c r="AI298" s="16">
        <v>0.02182881092335824</v>
      </c>
      <c r="AJ298" s="16">
        <v>0.02245506231258535</v>
      </c>
      <c r="AK298" s="16">
        <v>0.02143951056562627</v>
      </c>
      <c r="AL298" s="16">
        <v>0.017710382429458573</v>
      </c>
      <c r="AM298" s="16">
        <v>0.017382290059727048</v>
      </c>
      <c r="AN298" s="16">
        <v>0.01818290713826793</v>
      </c>
      <c r="AO298" s="16">
        <v>0.01841710191730963</v>
      </c>
      <c r="AP298" s="16">
        <v>0.01881905027666409</v>
      </c>
      <c r="AQ298" s="16">
        <v>0.017919241825183126</v>
      </c>
      <c r="AR298" s="16">
        <v>0.018154770274625514</v>
      </c>
      <c r="AS298" s="16">
        <v>0.01735940087569077</v>
      </c>
      <c r="AT298" s="16">
        <v>0.017964975629625755</v>
      </c>
      <c r="AU298" s="16">
        <v>0.01677330046224984</v>
      </c>
      <c r="AV298" s="16">
        <v>0.01663826734932203</v>
      </c>
      <c r="AW298" s="16">
        <v>0.016040206182388595</v>
      </c>
      <c r="AX298" s="16">
        <v>0.015287727572346258</v>
      </c>
      <c r="AY298" s="16">
        <v>0.01600199917972664</v>
      </c>
      <c r="AZ298" s="16">
        <v>0.016148626573996825</v>
      </c>
      <c r="BA298" s="16">
        <v>0.016459277518687095</v>
      </c>
      <c r="BB298" s="16">
        <v>0.015115850822127566</v>
      </c>
      <c r="BC298" s="16">
        <v>0.014784728164230182</v>
      </c>
      <c r="BD298" s="16">
        <v>0.015351610046119723</v>
      </c>
      <c r="BE298" s="16">
        <v>0.014805812394328101</v>
      </c>
      <c r="BF298" s="16">
        <v>0.01484777779563722</v>
      </c>
      <c r="BG298" s="16">
        <v>0.014211364305650946</v>
      </c>
      <c r="BH298" s="16">
        <v>0.014803897441455013</v>
      </c>
      <c r="BI298" s="16">
        <v>0.014597619313469718</v>
      </c>
      <c r="BJ298" s="16">
        <v>0.014248486990927376</v>
      </c>
      <c r="BK298" s="16">
        <v>0.014128386325410735</v>
      </c>
      <c r="BL298" s="16">
        <v>0.01</v>
      </c>
      <c r="BM298" s="16">
        <v>0.014225239406688494</v>
      </c>
      <c r="BN298" s="16">
        <v>0.013721697213200944</v>
      </c>
      <c r="BO298" s="16">
        <v>0.014967574032035151</v>
      </c>
      <c r="BP298" s="16">
        <v>0.014699541423820529</v>
      </c>
      <c r="BQ298" s="16">
        <v>0.01564412849750196</v>
      </c>
      <c r="BR298" s="16">
        <v>0.014922517382340504</v>
      </c>
      <c r="BS298" s="16">
        <v>0.014503025444839506</v>
      </c>
      <c r="BT298" s="16">
        <v>0.014738202197650156</v>
      </c>
      <c r="BU298" s="16">
        <v>0.014949075614797734</v>
      </c>
      <c r="BV298" s="16">
        <v>0.014630744094073455</v>
      </c>
      <c r="BW298" s="16"/>
      <c r="BX298" s="16">
        <v>0.014685322737754207</v>
      </c>
      <c r="BY298" s="16">
        <v>0.015567836010177718</v>
      </c>
      <c r="BZ298" s="16">
        <v>0.015616612492478872</v>
      </c>
      <c r="CA298" s="16">
        <v>0.01</v>
      </c>
      <c r="CB298" s="16"/>
      <c r="CC298" s="16">
        <v>0.016573935336259615</v>
      </c>
      <c r="CD298" s="16"/>
      <c r="CE298" s="16">
        <v>0.013709942939702544</v>
      </c>
      <c r="CF298" s="16"/>
      <c r="CG298" s="16">
        <v>0.014596282497612722</v>
      </c>
      <c r="CH298" s="16">
        <v>0.01</v>
      </c>
      <c r="CI298" s="16">
        <v>0.01</v>
      </c>
      <c r="CJ298" s="16">
        <v>0.01</v>
      </c>
      <c r="CK298" s="16">
        <v>0.01</v>
      </c>
      <c r="CL298" s="16">
        <v>0.01</v>
      </c>
      <c r="CM298" s="16">
        <v>0.01</v>
      </c>
      <c r="CN298" s="16">
        <v>0.01</v>
      </c>
      <c r="CO298" s="16">
        <v>0.01</v>
      </c>
      <c r="CP298" s="16">
        <v>0.01</v>
      </c>
      <c r="CQ298" s="16">
        <v>0.01</v>
      </c>
      <c r="CR298" s="16">
        <v>0.01</v>
      </c>
      <c r="CS298" s="16">
        <v>0.010086222488873212</v>
      </c>
      <c r="CT298" s="16"/>
      <c r="CU298" s="16">
        <v>0.01087801582236085</v>
      </c>
      <c r="CV298" s="16"/>
      <c r="CW298" s="16">
        <v>0.011632330724442051</v>
      </c>
      <c r="CX298" s="16"/>
      <c r="CY298" s="16"/>
      <c r="CZ298" s="16"/>
      <c r="DA298" s="16"/>
      <c r="DB298" s="16"/>
      <c r="DC298" s="8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</row>
    <row r="299" outlineLevel="1">
      <c r="A299" s="1"/>
      <c r="B299" s="4"/>
      <c r="C299" s="23" t="s">
        <v>722</v>
      </c>
      <c r="D299" s="29">
        <f t="shared" si="4"/>
      </c>
      <c r="E299" s="29">
        <f t="shared" si="9"/>
      </c>
      <c r="F299" s="29">
        <f t="shared" si="14"/>
      </c>
      <c r="G299" s="29">
        <f t="shared" si="19"/>
      </c>
      <c r="H299" s="29">
        <f t="shared" si="24"/>
      </c>
      <c r="I299" s="29">
        <f t="shared" si="29"/>
      </c>
      <c r="J299" s="29">
        <f t="shared" si="34"/>
      </c>
      <c r="K299" s="29">
        <f t="shared" si="39"/>
      </c>
      <c r="M299" s="16">
        <v>7.847073713265021</v>
      </c>
      <c r="N299" s="16">
        <v>7.522727972951908</v>
      </c>
      <c r="O299" s="16">
        <v>7.091528276618485</v>
      </c>
      <c r="P299" s="16">
        <v>6.963936001589751</v>
      </c>
      <c r="Q299" s="16">
        <v>6.942663298464442</v>
      </c>
      <c r="R299" s="16">
        <v>6.590581868547468</v>
      </c>
      <c r="S299" s="16">
        <v>6.375357054815563</v>
      </c>
      <c r="T299" s="16">
        <v>6.407590684458039</v>
      </c>
      <c r="U299" s="16">
        <v>6.2407998479668425</v>
      </c>
      <c r="V299" s="16">
        <v>5.655880913533974</v>
      </c>
      <c r="W299" s="16">
        <v>5.647864209372274</v>
      </c>
      <c r="X299" s="16">
        <v>5.392174941709935</v>
      </c>
      <c r="Y299" s="16">
        <v>5.188598332273464</v>
      </c>
      <c r="Z299" s="16">
        <v>4.615620487328782</v>
      </c>
      <c r="AA299" s="16">
        <v>4.273968328536</v>
      </c>
      <c r="AB299" s="16">
        <v>3.9540351947358228</v>
      </c>
      <c r="AC299" s="16">
        <v>3.8168003936290145</v>
      </c>
      <c r="AD299" s="16">
        <v>3.516966201510208</v>
      </c>
      <c r="AE299" s="16">
        <v>3.2074543086903873</v>
      </c>
      <c r="AF299" s="16">
        <v>3.008280193840885</v>
      </c>
      <c r="AG299" s="16">
        <v>2.9161493554800813</v>
      </c>
      <c r="AH299" s="16">
        <v>2.649687974165953</v>
      </c>
      <c r="AI299" s="16">
        <v>2.793136644757874</v>
      </c>
      <c r="AJ299" s="16">
        <v>2.7327797293179574</v>
      </c>
      <c r="AK299" s="16">
        <v>2.63551243639836</v>
      </c>
      <c r="AL299" s="16">
        <v>2.4938898351027943</v>
      </c>
      <c r="AM299" s="16">
        <v>2.5879113638001154</v>
      </c>
      <c r="AN299" s="16">
        <v>2.7247920080955232</v>
      </c>
      <c r="AO299" s="16">
        <v>2.5877540518628974</v>
      </c>
      <c r="AP299" s="16">
        <v>2.334945514606346</v>
      </c>
      <c r="AQ299" s="16">
        <v>2.521117607513032</v>
      </c>
      <c r="AR299" s="16">
        <v>2.4598895943223753</v>
      </c>
      <c r="AS299" s="16">
        <v>2.240535661507007</v>
      </c>
      <c r="AT299" s="16">
        <v>2.1103808714136156</v>
      </c>
      <c r="AU299" s="16">
        <v>2.1517183173453422</v>
      </c>
      <c r="AV299" s="16">
        <v>2.053423526410551</v>
      </c>
      <c r="AW299" s="16">
        <v>1.8900316383704407</v>
      </c>
      <c r="AX299" s="16">
        <v>1.826028384464955</v>
      </c>
      <c r="AY299" s="16">
        <v>1.9897864137208943</v>
      </c>
      <c r="AZ299" s="16">
        <v>1.9135236820514105</v>
      </c>
      <c r="BA299" s="16">
        <v>1.8182906829724685</v>
      </c>
      <c r="BB299" s="16">
        <v>1.7087502205055323</v>
      </c>
      <c r="BC299" s="16">
        <v>1.7393149024000951</v>
      </c>
      <c r="BD299" s="16">
        <v>1.6458931500617946</v>
      </c>
      <c r="BE299" s="16">
        <v>1.62716617834246</v>
      </c>
      <c r="BF299" s="16">
        <v>1.5345761236225985</v>
      </c>
      <c r="BG299" s="16">
        <v>1.4921186885962516</v>
      </c>
      <c r="BH299" s="16">
        <v>1.3691984008366285</v>
      </c>
      <c r="BI299" s="16">
        <v>1.2804599950730353</v>
      </c>
      <c r="BJ299" s="16">
        <v>1.1497498556230354</v>
      </c>
      <c r="BK299" s="16">
        <v>1.1498648818234891</v>
      </c>
      <c r="BL299" s="16">
        <v>1.0883002107473296</v>
      </c>
      <c r="BM299" s="16">
        <v>1.020951414844314</v>
      </c>
      <c r="BN299" s="16">
        <v>0.9278638493152492</v>
      </c>
      <c r="BO299" s="16">
        <v>1.0495526999600207</v>
      </c>
      <c r="BP299" s="16">
        <v>0.9836029458470951</v>
      </c>
      <c r="BQ299" s="16">
        <v>0.9586614466559614</v>
      </c>
      <c r="BR299" s="16">
        <v>0.8263920521822773</v>
      </c>
      <c r="BS299" s="16">
        <v>0.8141445280719175</v>
      </c>
      <c r="BT299" s="16">
        <v>0.757651099232769</v>
      </c>
      <c r="BU299" s="16">
        <v>0.717532704996237</v>
      </c>
      <c r="BV299" s="16">
        <v>0.6598755647057029</v>
      </c>
      <c r="BW299" s="16">
        <v>0.6942389150932686</v>
      </c>
      <c r="BX299" s="16">
        <v>0.6324664743830031</v>
      </c>
      <c r="BY299" s="16">
        <v>0.6606674137193128</v>
      </c>
      <c r="BZ299" s="16">
        <v>0.6549196457780377</v>
      </c>
      <c r="CA299" s="16">
        <v>0.7547966725786085</v>
      </c>
      <c r="CB299" s="16">
        <v>0.7553448232506439</v>
      </c>
      <c r="CC299" s="16">
        <v>0.6801108570151847</v>
      </c>
      <c r="CD299" s="16">
        <v>0.684654248457917</v>
      </c>
      <c r="CE299" s="16">
        <v>0.7415109114152825</v>
      </c>
      <c r="CF299" s="16">
        <v>0.7017029068324758</v>
      </c>
      <c r="CG299" s="16">
        <v>0.69521568612923</v>
      </c>
      <c r="CH299" s="16">
        <v>0.6437581260468227</v>
      </c>
      <c r="CI299" s="16">
        <v>0.7096418090105857</v>
      </c>
      <c r="CJ299" s="16">
        <v>0.6477555503539334</v>
      </c>
      <c r="CK299" s="16">
        <v>0.6128802529604331</v>
      </c>
      <c r="CL299" s="16">
        <v>0.5716197056054627</v>
      </c>
      <c r="CM299" s="16">
        <v>0.6183315499678368</v>
      </c>
      <c r="CN299" s="16">
        <v>0.5988739141829958</v>
      </c>
      <c r="CO299" s="16">
        <v>0.6183685264800155</v>
      </c>
      <c r="CP299" s="16">
        <v>0.5357409756981875</v>
      </c>
      <c r="CQ299" s="16">
        <v>0.516400404559801</v>
      </c>
      <c r="CR299" s="16">
        <v>0.5026169459481006</v>
      </c>
      <c r="CS299" s="16">
        <v>0.4719248944207943</v>
      </c>
      <c r="CT299" s="16">
        <v>0.4491747008425651</v>
      </c>
      <c r="CU299" s="16">
        <v>0.43746297936713213</v>
      </c>
      <c r="CV299" s="16">
        <v>0.41503203319091614</v>
      </c>
      <c r="CW299" s="16">
        <v>0.4465147565112619</v>
      </c>
      <c r="CX299" s="16">
        <v>0.44622712308980317</v>
      </c>
      <c r="CY299" s="16">
        <v>0.46002541953411447</v>
      </c>
      <c r="CZ299" s="16">
        <v>0.3672254813089042</v>
      </c>
      <c r="DA299" s="16">
        <v>0.219833791162786</v>
      </c>
      <c r="DB299" s="16">
        <v>0.1970951057476802</v>
      </c>
      <c r="DC299" s="8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</row>
    <row r="300">
      <c r="A300" s="1"/>
      <c r="B300" s="4"/>
      <c r="C300" s="34" t="s">
        <v>89</v>
      </c>
      <c r="D300" s="25">
        <f t="shared" si="4"/>
      </c>
      <c r="E300" s="25">
        <f t="shared" si="9"/>
      </c>
      <c r="F300" s="25">
        <f t="shared" si="14"/>
      </c>
      <c r="G300" s="25">
        <f t="shared" si="19"/>
      </c>
      <c r="H300" s="25">
        <f t="shared" si="24"/>
      </c>
      <c r="I300" s="25">
        <f t="shared" si="29"/>
      </c>
      <c r="J300" s="25">
        <f t="shared" si="34"/>
      </c>
      <c r="K300" s="33">
        <f t="shared" si="39"/>
      </c>
      <c r="L300" s="12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B300" s="25"/>
      <c r="DC300" s="8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</row>
    <row r="301" outlineLevel="1">
      <c r="A301" s="1"/>
      <c r="B301" s="4"/>
      <c r="C301" s="23" t="s">
        <v>90</v>
      </c>
      <c r="D301" s="32">
        <f t="shared" si="4"/>
      </c>
      <c r="E301" s="32">
        <f t="shared" si="9"/>
      </c>
      <c r="F301" s="32">
        <f t="shared" si="14"/>
      </c>
      <c r="G301" s="32">
        <f t="shared" si="19"/>
      </c>
      <c r="H301" s="32">
        <f t="shared" si="24"/>
      </c>
      <c r="I301" s="32">
        <f t="shared" si="29"/>
      </c>
      <c r="J301" s="32">
        <f t="shared" si="34"/>
      </c>
      <c r="K301" s="29">
        <f t="shared" si="39"/>
      </c>
      <c r="M301" s="27" t="s">
        <v>95</v>
      </c>
      <c r="N301" s="27" t="s">
        <v>95</v>
      </c>
      <c r="O301" s="27" t="s">
        <v>95</v>
      </c>
      <c r="P301" s="27" t="s">
        <v>95</v>
      </c>
      <c r="Q301" s="27" t="s">
        <v>95</v>
      </c>
      <c r="R301" s="27" t="s">
        <v>95</v>
      </c>
      <c r="S301" s="27" t="s">
        <v>95</v>
      </c>
      <c r="T301" s="27" t="s">
        <v>95</v>
      </c>
      <c r="U301" s="27" t="s">
        <v>95</v>
      </c>
      <c r="V301" s="27" t="s">
        <v>95</v>
      </c>
      <c r="W301" s="27" t="s">
        <v>95</v>
      </c>
      <c r="X301" s="27" t="s">
        <v>95</v>
      </c>
      <c r="Y301" s="27" t="s">
        <v>95</v>
      </c>
      <c r="Z301" s="27" t="s">
        <v>95</v>
      </c>
      <c r="AA301" s="27" t="s">
        <v>95</v>
      </c>
      <c r="AB301" s="27" t="s">
        <v>95</v>
      </c>
      <c r="AC301" s="27" t="s">
        <v>95</v>
      </c>
      <c r="AD301" s="27" t="s">
        <v>95</v>
      </c>
      <c r="AE301" s="27" t="s">
        <v>95</v>
      </c>
      <c r="AF301" s="27" t="s">
        <v>95</v>
      </c>
      <c r="AG301" s="27" t="s">
        <v>95</v>
      </c>
      <c r="AH301" s="27" t="s">
        <v>95</v>
      </c>
      <c r="AI301" s="27" t="s">
        <v>95</v>
      </c>
      <c r="AJ301" s="27" t="s">
        <v>95</v>
      </c>
      <c r="AK301" s="27" t="s">
        <v>95</v>
      </c>
      <c r="AL301" s="27" t="s">
        <v>95</v>
      </c>
      <c r="AM301" s="27" t="s">
        <v>95</v>
      </c>
      <c r="AN301" s="27" t="s">
        <v>95</v>
      </c>
      <c r="AO301" s="27" t="s">
        <v>95</v>
      </c>
      <c r="AP301" s="27" t="s">
        <v>95</v>
      </c>
      <c r="AQ301" s="27" t="s">
        <v>95</v>
      </c>
      <c r="AR301" s="27" t="s">
        <v>95</v>
      </c>
      <c r="AS301" s="27" t="s">
        <v>95</v>
      </c>
      <c r="AT301" s="27" t="s">
        <v>95</v>
      </c>
      <c r="AU301" s="27" t="s">
        <v>95</v>
      </c>
      <c r="AV301" s="27" t="s">
        <v>95</v>
      </c>
      <c r="AW301" s="27" t="s">
        <v>95</v>
      </c>
      <c r="AX301" s="27" t="s">
        <v>95</v>
      </c>
      <c r="AY301" s="27" t="s">
        <v>95</v>
      </c>
      <c r="AZ301" s="27" t="s">
        <v>95</v>
      </c>
      <c r="BA301" s="27" t="s">
        <v>95</v>
      </c>
      <c r="BB301" s="27" t="s">
        <v>95</v>
      </c>
      <c r="BC301" s="27" t="s">
        <v>95</v>
      </c>
      <c r="BD301" s="27" t="s">
        <v>95</v>
      </c>
      <c r="BE301" s="27" t="s">
        <v>95</v>
      </c>
      <c r="BF301" s="27" t="s">
        <v>95</v>
      </c>
      <c r="BG301" s="27" t="s">
        <v>95</v>
      </c>
      <c r="BH301" s="27" t="s">
        <v>95</v>
      </c>
      <c r="BI301" s="27" t="s">
        <v>95</v>
      </c>
      <c r="BJ301" s="27" t="s">
        <v>95</v>
      </c>
      <c r="BK301" s="27" t="s">
        <v>95</v>
      </c>
      <c r="BL301" s="27" t="s">
        <v>95</v>
      </c>
      <c r="BM301" s="27" t="s">
        <v>95</v>
      </c>
      <c r="BN301" s="27" t="s">
        <v>95</v>
      </c>
      <c r="BO301" s="27" t="s">
        <v>95</v>
      </c>
      <c r="BP301" s="27" t="s">
        <v>95</v>
      </c>
      <c r="BQ301" s="27" t="s">
        <v>95</v>
      </c>
      <c r="BR301" s="27" t="s">
        <v>95</v>
      </c>
      <c r="BS301" s="27" t="s">
        <v>95</v>
      </c>
      <c r="BT301" s="27" t="s">
        <v>95</v>
      </c>
      <c r="BU301" s="27" t="s">
        <v>95</v>
      </c>
      <c r="BV301" s="27" t="s">
        <v>95</v>
      </c>
      <c r="BW301" s="27" t="s">
        <v>95</v>
      </c>
      <c r="BX301" s="27" t="s">
        <v>95</v>
      </c>
      <c r="BY301" s="27" t="s">
        <v>95</v>
      </c>
      <c r="BZ301" s="27" t="s">
        <v>95</v>
      </c>
      <c r="CA301" s="27" t="s">
        <v>95</v>
      </c>
      <c r="CB301" s="27" t="s">
        <v>95</v>
      </c>
      <c r="CC301" s="27" t="s">
        <v>95</v>
      </c>
      <c r="CD301" s="27" t="s">
        <v>95</v>
      </c>
      <c r="CE301" s="27" t="s">
        <v>95</v>
      </c>
      <c r="CF301" s="27" t="s">
        <v>95</v>
      </c>
      <c r="CG301" s="27" t="s">
        <v>95</v>
      </c>
      <c r="CH301" s="27" t="s">
        <v>95</v>
      </c>
      <c r="CI301" s="27" t="s">
        <v>95</v>
      </c>
      <c r="CJ301" s="27" t="s">
        <v>95</v>
      </c>
      <c r="CK301" s="27" t="s">
        <v>95</v>
      </c>
      <c r="CL301" s="27" t="s">
        <v>95</v>
      </c>
      <c r="CM301" s="27" t="s">
        <v>95</v>
      </c>
      <c r="CN301" s="27" t="s">
        <v>95</v>
      </c>
      <c r="CO301" s="27" t="s">
        <v>95</v>
      </c>
      <c r="CP301" s="27" t="s">
        <v>95</v>
      </c>
      <c r="CQ301" s="27" t="s">
        <v>95</v>
      </c>
      <c r="CR301" s="27" t="s">
        <v>95</v>
      </c>
      <c r="CS301" s="27" t="s">
        <v>95</v>
      </c>
      <c r="CT301" s="27" t="s">
        <v>95</v>
      </c>
      <c r="CU301" s="27" t="s">
        <v>95</v>
      </c>
      <c r="CV301" s="27" t="s">
        <v>95</v>
      </c>
      <c r="CW301" s="27" t="s">
        <v>95</v>
      </c>
      <c r="CX301" s="27" t="s">
        <v>95</v>
      </c>
      <c r="CY301" s="27" t="s">
        <v>95</v>
      </c>
      <c r="CZ301" s="27" t="s">
        <v>95</v>
      </c>
      <c r="DA301" s="27" t="s">
        <v>95</v>
      </c>
      <c r="DB301" s="27" t="s">
        <v>95</v>
      </c>
      <c r="DC301" s="8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</row>
    <row r="302" outlineLevel="1">
      <c r="A302" s="1"/>
      <c r="B302" s="4"/>
      <c r="C302" s="23" t="s">
        <v>91</v>
      </c>
      <c r="D302" s="32">
        <f t="shared" si="4"/>
      </c>
      <c r="E302" s="32">
        <f t="shared" si="9"/>
      </c>
      <c r="F302" s="32">
        <f t="shared" si="14"/>
      </c>
      <c r="G302" s="32">
        <f t="shared" si="19"/>
      </c>
      <c r="H302" s="32">
        <f t="shared" si="24"/>
      </c>
      <c r="I302" s="32">
        <f t="shared" si="29"/>
      </c>
      <c r="J302" s="32">
        <f t="shared" si="34"/>
      </c>
      <c r="K302" s="29">
        <f t="shared" si="39"/>
      </c>
      <c r="M302" s="27" t="s">
        <v>95</v>
      </c>
      <c r="N302" s="27" t="s">
        <v>95</v>
      </c>
      <c r="O302" s="27" t="s">
        <v>95</v>
      </c>
      <c r="P302" s="27" t="s">
        <v>95</v>
      </c>
      <c r="Q302" s="27" t="s">
        <v>95</v>
      </c>
      <c r="R302" s="27" t="s">
        <v>95</v>
      </c>
      <c r="S302" s="27" t="s">
        <v>95</v>
      </c>
      <c r="T302" s="27" t="s">
        <v>95</v>
      </c>
      <c r="U302" s="27" t="s">
        <v>95</v>
      </c>
      <c r="V302" s="27" t="s">
        <v>95</v>
      </c>
      <c r="W302" s="27" t="s">
        <v>95</v>
      </c>
      <c r="X302" s="27" t="s">
        <v>95</v>
      </c>
      <c r="Y302" s="27" t="s">
        <v>95</v>
      </c>
      <c r="Z302" s="27" t="s">
        <v>95</v>
      </c>
      <c r="AA302" s="27" t="s">
        <v>95</v>
      </c>
      <c r="AB302" s="27" t="s">
        <v>95</v>
      </c>
      <c r="AC302" s="27" t="s">
        <v>95</v>
      </c>
      <c r="AD302" s="27" t="s">
        <v>95</v>
      </c>
      <c r="AE302" s="27" t="s">
        <v>95</v>
      </c>
      <c r="AF302" s="27" t="s">
        <v>95</v>
      </c>
      <c r="AG302" s="27" t="s">
        <v>95</v>
      </c>
      <c r="AH302" s="27" t="s">
        <v>95</v>
      </c>
      <c r="AI302" s="27" t="s">
        <v>95</v>
      </c>
      <c r="AJ302" s="27" t="s">
        <v>95</v>
      </c>
      <c r="AK302" s="27" t="s">
        <v>95</v>
      </c>
      <c r="AL302" s="27" t="s">
        <v>95</v>
      </c>
      <c r="AM302" s="27" t="s">
        <v>95</v>
      </c>
      <c r="AN302" s="27" t="s">
        <v>95</v>
      </c>
      <c r="AO302" s="27" t="s">
        <v>95</v>
      </c>
      <c r="AP302" s="27" t="s">
        <v>95</v>
      </c>
      <c r="AQ302" s="27" t="s">
        <v>95</v>
      </c>
      <c r="AR302" s="27" t="s">
        <v>95</v>
      </c>
      <c r="AS302" s="27" t="s">
        <v>95</v>
      </c>
      <c r="AT302" s="27" t="s">
        <v>95</v>
      </c>
      <c r="AU302" s="27" t="s">
        <v>95</v>
      </c>
      <c r="AV302" s="27" t="s">
        <v>95</v>
      </c>
      <c r="AW302" s="27" t="s">
        <v>95</v>
      </c>
      <c r="AX302" s="27" t="s">
        <v>95</v>
      </c>
      <c r="AY302" s="27" t="s">
        <v>95</v>
      </c>
      <c r="AZ302" s="27" t="s">
        <v>95</v>
      </c>
      <c r="BA302" s="27" t="s">
        <v>95</v>
      </c>
      <c r="BB302" s="27" t="s">
        <v>95</v>
      </c>
      <c r="BC302" s="27" t="s">
        <v>95</v>
      </c>
      <c r="BD302" s="27" t="s">
        <v>95</v>
      </c>
      <c r="BE302" s="27" t="s">
        <v>95</v>
      </c>
      <c r="BF302" s="27" t="s">
        <v>95</v>
      </c>
      <c r="BG302" s="27" t="s">
        <v>95</v>
      </c>
      <c r="BH302" s="27" t="s">
        <v>95</v>
      </c>
      <c r="BI302" s="27" t="s">
        <v>95</v>
      </c>
      <c r="BJ302" s="27" t="s">
        <v>95</v>
      </c>
      <c r="BK302" s="27" t="s">
        <v>95</v>
      </c>
      <c r="BL302" s="27" t="s">
        <v>95</v>
      </c>
      <c r="BM302" s="27" t="s">
        <v>95</v>
      </c>
      <c r="BN302" s="27" t="s">
        <v>95</v>
      </c>
      <c r="BO302" s="27" t="s">
        <v>95</v>
      </c>
      <c r="BP302" s="27" t="s">
        <v>95</v>
      </c>
      <c r="BQ302" s="27" t="s">
        <v>95</v>
      </c>
      <c r="BR302" s="27" t="s">
        <v>95</v>
      </c>
      <c r="BS302" s="27" t="s">
        <v>95</v>
      </c>
      <c r="BT302" s="27" t="s">
        <v>95</v>
      </c>
      <c r="BU302" s="27" t="s">
        <v>95</v>
      </c>
      <c r="BV302" s="27" t="s">
        <v>95</v>
      </c>
      <c r="BW302" s="27" t="s">
        <v>95</v>
      </c>
      <c r="BX302" s="27" t="s">
        <v>95</v>
      </c>
      <c r="BY302" s="27" t="s">
        <v>95</v>
      </c>
      <c r="BZ302" s="27" t="s">
        <v>95</v>
      </c>
      <c r="CA302" s="27" t="s">
        <v>95</v>
      </c>
      <c r="CB302" s="27" t="s">
        <v>95</v>
      </c>
      <c r="CC302" s="27" t="s">
        <v>95</v>
      </c>
      <c r="CD302" s="27" t="s">
        <v>95</v>
      </c>
      <c r="CE302" s="27" t="s">
        <v>95</v>
      </c>
      <c r="CF302" s="27" t="s">
        <v>95</v>
      </c>
      <c r="CG302" s="27" t="s">
        <v>95</v>
      </c>
      <c r="CH302" s="27" t="s">
        <v>95</v>
      </c>
      <c r="CI302" s="27" t="s">
        <v>95</v>
      </c>
      <c r="CJ302" s="27" t="s">
        <v>95</v>
      </c>
      <c r="CK302" s="27" t="s">
        <v>95</v>
      </c>
      <c r="CL302" s="27" t="s">
        <v>95</v>
      </c>
      <c r="CM302" s="27" t="s">
        <v>95</v>
      </c>
      <c r="CN302" s="27" t="s">
        <v>95</v>
      </c>
      <c r="CO302" s="27" t="s">
        <v>95</v>
      </c>
      <c r="CP302" s="27" t="s">
        <v>95</v>
      </c>
      <c r="CQ302" s="27" t="s">
        <v>95</v>
      </c>
      <c r="CR302" s="27" t="s">
        <v>95</v>
      </c>
      <c r="CS302" s="27" t="s">
        <v>95</v>
      </c>
      <c r="CT302" s="27" t="s">
        <v>95</v>
      </c>
      <c r="CU302" s="27" t="s">
        <v>95</v>
      </c>
      <c r="CV302" s="27" t="s">
        <v>95</v>
      </c>
      <c r="CW302" s="27" t="s">
        <v>95</v>
      </c>
      <c r="CX302" s="27" t="s">
        <v>95</v>
      </c>
      <c r="CY302" s="27" t="s">
        <v>95</v>
      </c>
      <c r="CZ302" s="27" t="s">
        <v>95</v>
      </c>
      <c r="DA302" s="27" t="s">
        <v>95</v>
      </c>
      <c r="DB302" s="27" t="s">
        <v>95</v>
      </c>
      <c r="DC302" s="8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</row>
    <row r="303" outlineLevel="1">
      <c r="A303" s="1"/>
      <c r="B303" s="4"/>
      <c r="C303" s="23" t="s">
        <v>92</v>
      </c>
      <c r="D303" s="32">
        <f t="shared" si="4"/>
      </c>
      <c r="E303" s="32">
        <f t="shared" si="9"/>
      </c>
      <c r="F303" s="32">
        <f t="shared" si="14"/>
      </c>
      <c r="G303" s="32">
        <f t="shared" si="19"/>
      </c>
      <c r="H303" s="32">
        <f t="shared" si="24"/>
      </c>
      <c r="I303" s="32">
        <f t="shared" si="29"/>
      </c>
      <c r="J303" s="32">
        <f t="shared" si="34"/>
      </c>
      <c r="K303" s="29">
        <f t="shared" si="39"/>
      </c>
      <c r="M303" s="27" t="s">
        <v>94</v>
      </c>
      <c r="N303" s="27" t="s">
        <v>94</v>
      </c>
      <c r="O303" s="27" t="s">
        <v>94</v>
      </c>
      <c r="P303" s="27" t="s">
        <v>94</v>
      </c>
      <c r="Q303" s="27" t="s">
        <v>94</v>
      </c>
      <c r="R303" s="27" t="s">
        <v>94</v>
      </c>
      <c r="S303" s="27" t="s">
        <v>94</v>
      </c>
      <c r="T303" s="27" t="s">
        <v>94</v>
      </c>
      <c r="U303" s="27" t="s">
        <v>94</v>
      </c>
      <c r="V303" s="27" t="s">
        <v>94</v>
      </c>
      <c r="W303" s="27" t="s">
        <v>94</v>
      </c>
      <c r="X303" s="27" t="s">
        <v>94</v>
      </c>
      <c r="Y303" s="27" t="s">
        <v>94</v>
      </c>
      <c r="Z303" s="27" t="s">
        <v>94</v>
      </c>
      <c r="AA303" s="27" t="s">
        <v>94</v>
      </c>
      <c r="AB303" s="27" t="s">
        <v>94</v>
      </c>
      <c r="AC303" s="27" t="s">
        <v>94</v>
      </c>
      <c r="AD303" s="27" t="s">
        <v>94</v>
      </c>
      <c r="AE303" s="27" t="s">
        <v>94</v>
      </c>
      <c r="AF303" s="27" t="s">
        <v>94</v>
      </c>
      <c r="AG303" s="27" t="s">
        <v>94</v>
      </c>
      <c r="AH303" s="27" t="s">
        <v>94</v>
      </c>
      <c r="AI303" s="27" t="s">
        <v>94</v>
      </c>
      <c r="AJ303" s="27" t="s">
        <v>94</v>
      </c>
      <c r="AK303" s="27" t="s">
        <v>94</v>
      </c>
      <c r="AL303" s="27" t="s">
        <v>94</v>
      </c>
      <c r="AM303" s="27" t="s">
        <v>94</v>
      </c>
      <c r="AN303" s="27" t="s">
        <v>94</v>
      </c>
      <c r="AO303" s="27" t="s">
        <v>94</v>
      </c>
      <c r="AP303" s="27" t="s">
        <v>94</v>
      </c>
      <c r="AQ303" s="27" t="s">
        <v>94</v>
      </c>
      <c r="AR303" s="27" t="s">
        <v>94</v>
      </c>
      <c r="AS303" s="27" t="s">
        <v>94</v>
      </c>
      <c r="AT303" s="27" t="s">
        <v>94</v>
      </c>
      <c r="AU303" s="27" t="s">
        <v>94</v>
      </c>
      <c r="AV303" s="27" t="s">
        <v>94</v>
      </c>
      <c r="AW303" s="27" t="s">
        <v>94</v>
      </c>
      <c r="AX303" s="27" t="s">
        <v>94</v>
      </c>
      <c r="AY303" s="27" t="s">
        <v>94</v>
      </c>
      <c r="AZ303" s="27" t="s">
        <v>94</v>
      </c>
      <c r="BA303" s="27" t="s">
        <v>94</v>
      </c>
      <c r="BB303" s="27" t="s">
        <v>94</v>
      </c>
      <c r="BC303" s="27" t="s">
        <v>94</v>
      </c>
      <c r="BD303" s="27" t="s">
        <v>94</v>
      </c>
      <c r="BE303" s="27" t="s">
        <v>94</v>
      </c>
      <c r="BF303" s="27" t="s">
        <v>94</v>
      </c>
      <c r="BG303" s="27" t="s">
        <v>94</v>
      </c>
      <c r="BH303" s="27" t="s">
        <v>94</v>
      </c>
      <c r="BI303" s="27" t="s">
        <v>94</v>
      </c>
      <c r="BJ303" s="27" t="s">
        <v>94</v>
      </c>
      <c r="BK303" s="27" t="s">
        <v>94</v>
      </c>
      <c r="BL303" s="27" t="s">
        <v>94</v>
      </c>
      <c r="BM303" s="27" t="s">
        <v>94</v>
      </c>
      <c r="BN303" s="27" t="s">
        <v>94</v>
      </c>
      <c r="BO303" s="27" t="s">
        <v>94</v>
      </c>
      <c r="BP303" s="27" t="s">
        <v>94</v>
      </c>
      <c r="BQ303" s="27" t="s">
        <v>94</v>
      </c>
      <c r="BR303" s="27" t="s">
        <v>94</v>
      </c>
      <c r="BS303" s="27" t="s">
        <v>94</v>
      </c>
      <c r="BT303" s="27" t="s">
        <v>94</v>
      </c>
      <c r="BU303" s="27" t="s">
        <v>94</v>
      </c>
      <c r="BV303" s="27" t="s">
        <v>94</v>
      </c>
      <c r="BW303" s="27" t="s">
        <v>94</v>
      </c>
      <c r="BX303" s="27" t="s">
        <v>94</v>
      </c>
      <c r="BY303" s="27" t="s">
        <v>94</v>
      </c>
      <c r="BZ303" s="27" t="s">
        <v>94</v>
      </c>
      <c r="CA303" s="27" t="s">
        <v>94</v>
      </c>
      <c r="CB303" s="27" t="s">
        <v>94</v>
      </c>
      <c r="CC303" s="27" t="s">
        <v>94</v>
      </c>
      <c r="CD303" s="27" t="s">
        <v>94</v>
      </c>
      <c r="CE303" s="27" t="s">
        <v>94</v>
      </c>
      <c r="CF303" s="27" t="s">
        <v>94</v>
      </c>
      <c r="CG303" s="27" t="s">
        <v>94</v>
      </c>
      <c r="CH303" s="27" t="s">
        <v>94</v>
      </c>
      <c r="CI303" s="27" t="s">
        <v>94</v>
      </c>
      <c r="CJ303" s="27" t="s">
        <v>94</v>
      </c>
      <c r="CK303" s="27" t="s">
        <v>94</v>
      </c>
      <c r="CL303" s="27" t="s">
        <v>94</v>
      </c>
      <c r="CM303" s="27" t="s">
        <v>94</v>
      </c>
      <c r="CN303" s="27" t="s">
        <v>94</v>
      </c>
      <c r="CO303" s="27" t="s">
        <v>94</v>
      </c>
      <c r="CP303" s="27" t="s">
        <v>94</v>
      </c>
      <c r="CQ303" s="27" t="s">
        <v>94</v>
      </c>
      <c r="CR303" s="27" t="s">
        <v>94</v>
      </c>
      <c r="CS303" s="27" t="s">
        <v>94</v>
      </c>
      <c r="CT303" s="27" t="s">
        <v>94</v>
      </c>
      <c r="CU303" s="27" t="s">
        <v>94</v>
      </c>
      <c r="CV303" s="27" t="s">
        <v>94</v>
      </c>
      <c r="CW303" s="27" t="s">
        <v>94</v>
      </c>
      <c r="CX303" s="27" t="s">
        <v>94</v>
      </c>
      <c r="CY303" s="27" t="s">
        <v>94</v>
      </c>
      <c r="CZ303" s="27" t="s">
        <v>94</v>
      </c>
      <c r="DA303" s="27" t="s">
        <v>94</v>
      </c>
      <c r="DB303" s="27" t="s">
        <v>94</v>
      </c>
      <c r="DC303" s="8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</row>
    <row r="304" outlineLevel="1">
      <c r="A304" s="1"/>
      <c r="B304" s="4"/>
      <c r="C304" s="23" t="s">
        <v>93</v>
      </c>
      <c r="D304" s="32">
        <f t="shared" si="4"/>
      </c>
      <c r="E304" s="32">
        <f t="shared" si="9"/>
      </c>
      <c r="F304" s="32">
        <f t="shared" si="14"/>
      </c>
      <c r="G304" s="32">
        <f t="shared" si="19"/>
      </c>
      <c r="H304" s="32">
        <f t="shared" si="24"/>
      </c>
      <c r="I304" s="32">
        <f t="shared" si="29"/>
      </c>
      <c r="J304" s="32">
        <f t="shared" si="34"/>
      </c>
      <c r="K304" s="29">
        <f t="shared" si="39"/>
      </c>
      <c r="M304" s="27" t="s">
        <v>94</v>
      </c>
      <c r="N304" s="27" t="s">
        <v>95</v>
      </c>
      <c r="O304" s="27" t="s">
        <v>95</v>
      </c>
      <c r="P304" s="27" t="s">
        <v>95</v>
      </c>
      <c r="Q304" s="27" t="s">
        <v>94</v>
      </c>
      <c r="R304" s="27" t="s">
        <v>95</v>
      </c>
      <c r="S304" s="27" t="s">
        <v>95</v>
      </c>
      <c r="T304" s="27" t="s">
        <v>95</v>
      </c>
      <c r="U304" s="27" t="s">
        <v>94</v>
      </c>
      <c r="V304" s="27" t="s">
        <v>95</v>
      </c>
      <c r="W304" s="27" t="s">
        <v>95</v>
      </c>
      <c r="X304" s="27" t="s">
        <v>95</v>
      </c>
      <c r="Y304" s="27" t="s">
        <v>94</v>
      </c>
      <c r="Z304" s="27" t="s">
        <v>95</v>
      </c>
      <c r="AA304" s="27" t="s">
        <v>95</v>
      </c>
      <c r="AB304" s="27" t="s">
        <v>95</v>
      </c>
      <c r="AC304" s="27" t="s">
        <v>94</v>
      </c>
      <c r="AD304" s="27" t="s">
        <v>95</v>
      </c>
      <c r="AE304" s="27" t="s">
        <v>95</v>
      </c>
      <c r="AF304" s="27" t="s">
        <v>95</v>
      </c>
      <c r="AG304" s="27" t="s">
        <v>94</v>
      </c>
      <c r="AH304" s="27" t="s">
        <v>95</v>
      </c>
      <c r="AI304" s="27" t="s">
        <v>95</v>
      </c>
      <c r="AJ304" s="27" t="s">
        <v>95</v>
      </c>
      <c r="AK304" s="27" t="s">
        <v>94</v>
      </c>
      <c r="AL304" s="27" t="s">
        <v>95</v>
      </c>
      <c r="AM304" s="27" t="s">
        <v>95</v>
      </c>
      <c r="AN304" s="27" t="s">
        <v>95</v>
      </c>
      <c r="AO304" s="27" t="s">
        <v>94</v>
      </c>
      <c r="AP304" s="27" t="s">
        <v>95</v>
      </c>
      <c r="AQ304" s="27" t="s">
        <v>95</v>
      </c>
      <c r="AR304" s="27" t="s">
        <v>95</v>
      </c>
      <c r="AS304" s="27" t="s">
        <v>94</v>
      </c>
      <c r="AT304" s="27" t="s">
        <v>95</v>
      </c>
      <c r="AU304" s="27" t="s">
        <v>95</v>
      </c>
      <c r="AV304" s="27" t="s">
        <v>95</v>
      </c>
      <c r="AW304" s="27" t="s">
        <v>94</v>
      </c>
      <c r="AX304" s="27" t="s">
        <v>95</v>
      </c>
      <c r="AY304" s="27" t="s">
        <v>95</v>
      </c>
      <c r="AZ304" s="27" t="s">
        <v>95</v>
      </c>
      <c r="BA304" s="27" t="s">
        <v>94</v>
      </c>
      <c r="BB304" s="27" t="s">
        <v>95</v>
      </c>
      <c r="BC304" s="27" t="s">
        <v>95</v>
      </c>
      <c r="BD304" s="27" t="s">
        <v>95</v>
      </c>
      <c r="BE304" s="27" t="s">
        <v>94</v>
      </c>
      <c r="BF304" s="27" t="s">
        <v>95</v>
      </c>
      <c r="BG304" s="27" t="s">
        <v>95</v>
      </c>
      <c r="BH304" s="27" t="s">
        <v>95</v>
      </c>
      <c r="BI304" s="27" t="s">
        <v>94</v>
      </c>
      <c r="BJ304" s="27" t="s">
        <v>95</v>
      </c>
      <c r="BK304" s="27" t="s">
        <v>95</v>
      </c>
      <c r="BL304" s="27" t="s">
        <v>95</v>
      </c>
      <c r="BM304" s="27" t="s">
        <v>94</v>
      </c>
      <c r="BN304" s="27" t="s">
        <v>95</v>
      </c>
      <c r="BO304" s="27" t="s">
        <v>95</v>
      </c>
      <c r="BP304" s="27" t="s">
        <v>95</v>
      </c>
      <c r="BQ304" s="27" t="s">
        <v>94</v>
      </c>
      <c r="BR304" s="27" t="s">
        <v>95</v>
      </c>
      <c r="BS304" s="27" t="s">
        <v>95</v>
      </c>
      <c r="BT304" s="27" t="s">
        <v>95</v>
      </c>
      <c r="BU304" s="27" t="s">
        <v>94</v>
      </c>
      <c r="BV304" s="27" t="s">
        <v>95</v>
      </c>
      <c r="BW304" s="27" t="s">
        <v>95</v>
      </c>
      <c r="BX304" s="27" t="s">
        <v>95</v>
      </c>
      <c r="BY304" s="27" t="s">
        <v>94</v>
      </c>
      <c r="BZ304" s="27" t="s">
        <v>95</v>
      </c>
      <c r="CA304" s="27" t="s">
        <v>95</v>
      </c>
      <c r="CB304" s="27" t="s">
        <v>95</v>
      </c>
      <c r="CC304" s="27" t="s">
        <v>94</v>
      </c>
      <c r="CD304" s="27" t="s">
        <v>95</v>
      </c>
      <c r="CE304" s="27" t="s">
        <v>95</v>
      </c>
      <c r="CF304" s="27" t="s">
        <v>95</v>
      </c>
      <c r="CG304" s="27" t="s">
        <v>94</v>
      </c>
      <c r="CH304" s="27" t="s">
        <v>95</v>
      </c>
      <c r="CI304" s="27" t="s">
        <v>95</v>
      </c>
      <c r="CJ304" s="27" t="s">
        <v>95</v>
      </c>
      <c r="CK304" s="27" t="s">
        <v>94</v>
      </c>
      <c r="CL304" s="27" t="s">
        <v>95</v>
      </c>
      <c r="CM304" s="27" t="s">
        <v>95</v>
      </c>
      <c r="CN304" s="27" t="s">
        <v>95</v>
      </c>
      <c r="CO304" s="27" t="s">
        <v>94</v>
      </c>
      <c r="CP304" s="27" t="s">
        <v>95</v>
      </c>
      <c r="CQ304" s="27" t="s">
        <v>95</v>
      </c>
      <c r="CR304" s="27" t="s">
        <v>95</v>
      </c>
      <c r="CS304" s="27" t="s">
        <v>94</v>
      </c>
      <c r="CT304" s="27" t="s">
        <v>95</v>
      </c>
      <c r="CU304" s="27" t="s">
        <v>95</v>
      </c>
      <c r="CV304" s="27" t="s">
        <v>95</v>
      </c>
      <c r="CW304" s="27" t="s">
        <v>94</v>
      </c>
      <c r="CX304" s="27" t="s">
        <v>94</v>
      </c>
      <c r="CY304" s="27" t="s">
        <v>94</v>
      </c>
      <c r="CZ304" s="27" t="s">
        <v>94</v>
      </c>
      <c r="DA304" s="27" t="s">
        <v>94</v>
      </c>
      <c r="DB304" s="27" t="s">
        <v>94</v>
      </c>
      <c r="DC304" s="8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</row>
    <row r="305">
      <c r="A305" s="1"/>
      <c r="B305" s="4"/>
      <c r="DC305" s="8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</row>
    <row r="306">
      <c r="A306" s="1"/>
      <c r="B306" s="4"/>
      <c r="C306" s="11" t="s">
        <v>96</v>
      </c>
      <c r="DC306" s="8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>
      <c r="A307" s="1"/>
      <c r="B307" s="4"/>
      <c r="DC307" s="8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</row>
    <row r="308">
      <c r="A308" s="1"/>
      <c r="B308" s="4"/>
      <c r="DC308" s="8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</row>
    <row r="309">
      <c r="A309" s="1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9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N10" r:id="rId95" display="View 6-KQ"/>
    <hyperlink ref="O10" r:id="rId96" display="View 6-KQ"/>
    <hyperlink ref="P10" r:id="rId97" display="View 6-KQ"/>
    <hyperlink ref="R10" r:id="rId98" display="View 6-KQ"/>
    <hyperlink ref="S10" r:id="rId99" display="View 6-KQ"/>
    <hyperlink ref="T10" r:id="rId100" display="View 6-KQ"/>
    <hyperlink ref="V10" r:id="rId101" display="View 6-KQ"/>
    <hyperlink ref="W10" r:id="rId102" display="View 6-KQ"/>
    <hyperlink ref="X10" r:id="rId103" display="View 6-KQ"/>
    <hyperlink ref="Z10" r:id="rId104" display="View 6-KQ"/>
    <hyperlink ref="AA10" r:id="rId105" display="View 6-KQ"/>
    <hyperlink ref="AB10" r:id="rId106" display="View 6-KQ"/>
    <hyperlink ref="AC10" r:id="rId107" display="View "/>
    <hyperlink ref="AD10" r:id="rId108" display="View 6-KQ"/>
    <hyperlink ref="AE10" r:id="rId109" display="View 6-KQ"/>
    <hyperlink ref="AF10" r:id="rId110" display="View 6-KQ"/>
    <hyperlink ref="AG10" r:id="rId111" display="View Quarterly"/>
    <hyperlink ref="AH10" r:id="rId112" display="View 6-KQ"/>
    <hyperlink ref="AI10" r:id="rId113" display="View 6-KQ"/>
    <hyperlink ref="AJ10" r:id="rId114" display="View 6-KQ"/>
    <hyperlink ref="AK10" r:id="rId115" display="View Quarterly"/>
    <hyperlink ref="AL10" r:id="rId116" display="View 6-KQ"/>
    <hyperlink ref="AM10" r:id="rId117" display="View 6-KQ"/>
    <hyperlink ref="AN10" r:id="rId118" display="View 6-KQ"/>
    <hyperlink ref="AO10" r:id="rId119" display="View "/>
    <hyperlink ref="AP10" r:id="rId120" display="View 6-KQ"/>
    <hyperlink ref="AQ10" r:id="rId121" display="View 6-KQ"/>
    <hyperlink ref="AR10" r:id="rId122" display="View 6-KQ"/>
    <hyperlink ref="AS10" r:id="rId123" display="View "/>
    <hyperlink ref="AT10" r:id="rId124" display="View 6-KQ"/>
    <hyperlink ref="AU10" r:id="rId125" display="View 6-KQ"/>
    <hyperlink ref="AV10" r:id="rId126" display="View 6-KQ"/>
    <hyperlink ref="AW10" r:id="rId127" display="View "/>
    <hyperlink ref="AX10" r:id="rId128" display="View 6-KQ"/>
    <hyperlink ref="AY10" r:id="rId129" display="View 6-KQ"/>
    <hyperlink ref="AZ10" r:id="rId130" display="View 6-KQ"/>
    <hyperlink ref="BA10" r:id="rId131" display="View "/>
    <hyperlink ref="BB10" r:id="rId132" display="View 6-KQ"/>
    <hyperlink ref="BC10" r:id="rId133" display="View 6-KQ"/>
    <hyperlink ref="BD10" r:id="rId134" display="View 6-KQ"/>
    <hyperlink ref="BE10" r:id="rId135" display="View "/>
    <hyperlink ref="BF10" r:id="rId136" display="View 6-KQ"/>
    <hyperlink ref="BG10" r:id="rId137" display="View 6-KQ"/>
    <hyperlink ref="BH10" r:id="rId138" display="View 6-KQ"/>
    <hyperlink ref="BI10" r:id="rId139" display="View "/>
    <hyperlink ref="BJ10" r:id="rId140" display="View 6-KQ"/>
    <hyperlink ref="BK10" r:id="rId141" display="View 6-KQ"/>
    <hyperlink ref="BL10" r:id="rId142" display="View 6-KQ"/>
    <hyperlink ref="BM10" r:id="rId143" display="View "/>
    <hyperlink ref="BN10" r:id="rId144" display="View "/>
    <hyperlink ref="BO10" r:id="rId145" display="View "/>
    <hyperlink ref="BP10" r:id="rId146" display="View 6-KQ"/>
    <hyperlink ref="BQ10" r:id="rId147" display="View "/>
    <hyperlink ref="BR10" r:id="rId148" display="View "/>
    <hyperlink ref="BS10" r:id="rId149" display="View "/>
    <hyperlink ref="BT10" r:id="rId150" display="View 6-KQ"/>
    <hyperlink ref="BU10" r:id="rId151" display="View "/>
    <hyperlink ref="BV10" r:id="rId152" display="View "/>
    <hyperlink ref="BW10" r:id="rId153" display="View 6-KQ"/>
    <hyperlink ref="BX10" r:id="rId154" display="View 6-KQ"/>
    <hyperlink ref="BY10" r:id="rId155" display="View "/>
  </hyperlinks>
  <pageMargins left="0.7" right="0.7" top="0.75" bottom="0.75" header="0.3" footer="0.3"/>
  <drawing r:id="rId1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DU166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6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00" width="12.7109375" customWidth="1"/>
    <col min="101" max="101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7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</row>
    <row r="3">
      <c r="A3" s="1"/>
      <c r="B3" s="4"/>
      <c r="C3" s="10" t="s">
        <v>723</v>
      </c>
      <c r="CW3" s="8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CW4" s="8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14</v>
      </c>
      <c r="N5" s="17" t="s">
        <v>15</v>
      </c>
      <c r="O5" s="17" t="s">
        <v>16</v>
      </c>
      <c r="P5" s="17" t="s">
        <v>17</v>
      </c>
      <c r="Q5" s="17" t="s">
        <v>18</v>
      </c>
      <c r="R5" s="17" t="s">
        <v>19</v>
      </c>
      <c r="S5" s="17" t="s">
        <v>20</v>
      </c>
      <c r="T5" s="17" t="s">
        <v>98</v>
      </c>
      <c r="U5" s="17" t="s">
        <v>99</v>
      </c>
      <c r="V5" s="17" t="s">
        <v>100</v>
      </c>
      <c r="W5" s="17" t="s">
        <v>101</v>
      </c>
      <c r="X5" s="17" t="s">
        <v>102</v>
      </c>
      <c r="Y5" s="17" t="s">
        <v>103</v>
      </c>
      <c r="Z5" s="17" t="s">
        <v>104</v>
      </c>
      <c r="AA5" s="17" t="s">
        <v>105</v>
      </c>
      <c r="AB5" s="17" t="s">
        <v>106</v>
      </c>
      <c r="AC5" s="17" t="s">
        <v>107</v>
      </c>
      <c r="AD5" s="17" t="s">
        <v>108</v>
      </c>
      <c r="AE5" s="17" t="s">
        <v>109</v>
      </c>
      <c r="AF5" s="17" t="s">
        <v>110</v>
      </c>
      <c r="AG5" s="17" t="s">
        <v>111</v>
      </c>
      <c r="AH5" s="17" t="s">
        <v>112</v>
      </c>
      <c r="AI5" s="17" t="s">
        <v>113</v>
      </c>
      <c r="AJ5" s="17" t="s">
        <v>114</v>
      </c>
      <c r="AK5" s="17" t="s">
        <v>115</v>
      </c>
      <c r="AL5" s="17" t="s">
        <v>116</v>
      </c>
      <c r="AM5" s="17" t="s">
        <v>117</v>
      </c>
      <c r="AN5" s="17" t="s">
        <v>118</v>
      </c>
      <c r="AO5" s="17" t="s">
        <v>119</v>
      </c>
      <c r="AP5" s="17" t="s">
        <v>120</v>
      </c>
      <c r="AQ5" s="17" t="s">
        <v>121</v>
      </c>
      <c r="AR5" s="17" t="s">
        <v>122</v>
      </c>
      <c r="AS5" s="17" t="s">
        <v>123</v>
      </c>
      <c r="AT5" s="17" t="s">
        <v>124</v>
      </c>
      <c r="AU5" s="17" t="s">
        <v>125</v>
      </c>
      <c r="AV5" s="17" t="s">
        <v>126</v>
      </c>
      <c r="AW5" s="17" t="s">
        <v>127</v>
      </c>
      <c r="AX5" s="17" t="s">
        <v>128</v>
      </c>
      <c r="AY5" s="17" t="s">
        <v>129</v>
      </c>
      <c r="AZ5" s="17" t="s">
        <v>130</v>
      </c>
      <c r="BA5" s="17" t="s">
        <v>131</v>
      </c>
      <c r="BB5" s="17" t="s">
        <v>132</v>
      </c>
      <c r="BC5" s="17" t="s">
        <v>133</v>
      </c>
      <c r="BD5" s="17" t="s">
        <v>134</v>
      </c>
      <c r="BE5" s="17" t="s">
        <v>135</v>
      </c>
      <c r="BF5" s="17" t="s">
        <v>136</v>
      </c>
      <c r="BG5" s="17" t="s">
        <v>137</v>
      </c>
      <c r="BH5" s="17" t="s">
        <v>138</v>
      </c>
      <c r="BI5" s="17" t="s">
        <v>139</v>
      </c>
      <c r="BJ5" s="17" t="s">
        <v>140</v>
      </c>
      <c r="BK5" s="17" t="s">
        <v>141</v>
      </c>
      <c r="BL5" s="17" t="s">
        <v>142</v>
      </c>
      <c r="BM5" s="17" t="s">
        <v>143</v>
      </c>
      <c r="BN5" s="17" t="s">
        <v>144</v>
      </c>
      <c r="BO5" s="17" t="s">
        <v>145</v>
      </c>
      <c r="BP5" s="17" t="s">
        <v>146</v>
      </c>
      <c r="BQ5" s="17" t="s">
        <v>147</v>
      </c>
      <c r="BR5" s="17" t="s">
        <v>148</v>
      </c>
      <c r="BS5" s="17" t="s">
        <v>149</v>
      </c>
      <c r="BT5" s="17" t="s">
        <v>150</v>
      </c>
      <c r="BU5" s="17" t="s">
        <v>151</v>
      </c>
      <c r="BV5" s="17" t="s">
        <v>152</v>
      </c>
      <c r="BW5" s="17" t="s">
        <v>153</v>
      </c>
      <c r="BX5" s="17" t="s">
        <v>154</v>
      </c>
      <c r="BY5" s="17" t="s">
        <v>155</v>
      </c>
      <c r="BZ5" s="17" t="s">
        <v>156</v>
      </c>
      <c r="CA5" s="17" t="s">
        <v>157</v>
      </c>
      <c r="CB5" s="17" t="s">
        <v>158</v>
      </c>
      <c r="CC5" s="17" t="s">
        <v>159</v>
      </c>
      <c r="CD5" s="17" t="s">
        <v>160</v>
      </c>
      <c r="CE5" s="17" t="s">
        <v>161</v>
      </c>
      <c r="CF5" s="17" t="s">
        <v>162</v>
      </c>
      <c r="CG5" s="17" t="s">
        <v>163</v>
      </c>
      <c r="CH5" s="17" t="s">
        <v>164</v>
      </c>
      <c r="CI5" s="17" t="s">
        <v>165</v>
      </c>
      <c r="CJ5" s="17" t="s">
        <v>166</v>
      </c>
      <c r="CK5" s="17" t="s">
        <v>167</v>
      </c>
      <c r="CL5" s="17" t="s">
        <v>168</v>
      </c>
      <c r="CM5" s="17" t="s">
        <v>169</v>
      </c>
      <c r="CN5" s="17" t="s">
        <v>170</v>
      </c>
      <c r="CO5" s="17" t="s">
        <v>171</v>
      </c>
      <c r="CP5" s="17" t="s">
        <v>172</v>
      </c>
      <c r="CQ5" s="17" t="s">
        <v>173</v>
      </c>
      <c r="CR5" s="17" t="s">
        <v>174</v>
      </c>
      <c r="CS5" s="17" t="s">
        <v>175</v>
      </c>
      <c r="CT5" s="17" t="s">
        <v>176</v>
      </c>
      <c r="CU5" s="17" t="s">
        <v>177</v>
      </c>
      <c r="CV5" s="17" t="s">
        <v>178</v>
      </c>
      <c r="CW5" s="8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CW6" s="8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8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CW8" s="8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22</v>
      </c>
      <c r="N9" s="19" t="s">
        <v>23</v>
      </c>
      <c r="O9" s="19" t="s">
        <v>24</v>
      </c>
      <c r="P9" s="19" t="s">
        <v>25</v>
      </c>
      <c r="Q9" s="19" t="s">
        <v>22</v>
      </c>
      <c r="R9" s="19" t="s">
        <v>23</v>
      </c>
      <c r="S9" s="19" t="s">
        <v>24</v>
      </c>
      <c r="T9" s="19" t="s">
        <v>25</v>
      </c>
      <c r="U9" s="19" t="s">
        <v>21</v>
      </c>
      <c r="V9" s="19" t="s">
        <v>203</v>
      </c>
      <c r="W9" s="19" t="s">
        <v>204</v>
      </c>
      <c r="X9" s="19" t="s">
        <v>205</v>
      </c>
      <c r="Y9" s="19" t="s">
        <v>724</v>
      </c>
      <c r="Z9" s="19" t="s">
        <v>724</v>
      </c>
      <c r="AA9" s="19" t="s">
        <v>208</v>
      </c>
      <c r="AB9" s="19" t="s">
        <v>209</v>
      </c>
      <c r="AC9" s="19" t="s">
        <v>724</v>
      </c>
      <c r="AD9" s="19" t="s">
        <v>211</v>
      </c>
      <c r="AE9" s="19" t="s">
        <v>433</v>
      </c>
      <c r="AF9" s="19" t="s">
        <v>213</v>
      </c>
      <c r="AG9" s="19" t="s">
        <v>214</v>
      </c>
      <c r="AH9" s="19" t="s">
        <v>214</v>
      </c>
      <c r="AI9" s="19" t="s">
        <v>216</v>
      </c>
      <c r="AJ9" s="19" t="s">
        <v>217</v>
      </c>
      <c r="AK9" s="19" t="s">
        <v>214</v>
      </c>
      <c r="AL9" s="19" t="s">
        <v>218</v>
      </c>
      <c r="AM9" s="19" t="s">
        <v>219</v>
      </c>
      <c r="AN9" s="19" t="s">
        <v>220</v>
      </c>
      <c r="AO9" s="19" t="s">
        <v>221</v>
      </c>
      <c r="AP9" s="19" t="s">
        <v>222</v>
      </c>
      <c r="AQ9" s="19" t="s">
        <v>223</v>
      </c>
      <c r="AR9" s="19" t="s">
        <v>224</v>
      </c>
      <c r="AS9" s="19" t="s">
        <v>225</v>
      </c>
      <c r="AT9" s="19" t="s">
        <v>226</v>
      </c>
      <c r="AU9" s="19" t="s">
        <v>227</v>
      </c>
      <c r="AV9" s="19" t="s">
        <v>228</v>
      </c>
      <c r="AW9" s="19" t="s">
        <v>229</v>
      </c>
      <c r="AX9" s="19" t="s">
        <v>230</v>
      </c>
      <c r="AY9" s="19" t="s">
        <v>231</v>
      </c>
      <c r="AZ9" s="19" t="s">
        <v>232</v>
      </c>
      <c r="BA9" s="19" t="s">
        <v>233</v>
      </c>
      <c r="BB9" s="19" t="s">
        <v>234</v>
      </c>
      <c r="BC9" s="19" t="s">
        <v>235</v>
      </c>
      <c r="BD9" s="19" t="s">
        <v>236</v>
      </c>
      <c r="BE9" s="19" t="s">
        <v>237</v>
      </c>
      <c r="BF9" s="19" t="s">
        <v>238</v>
      </c>
      <c r="BG9" s="19" t="s">
        <v>239</v>
      </c>
      <c r="BH9" s="19" t="s">
        <v>240</v>
      </c>
      <c r="BI9" s="19" t="s">
        <v>241</v>
      </c>
      <c r="BJ9" s="19" t="s">
        <v>242</v>
      </c>
      <c r="BK9" s="19" t="s">
        <v>243</v>
      </c>
      <c r="BL9" s="19" t="s">
        <v>244</v>
      </c>
      <c r="BM9" s="19" t="s">
        <v>245</v>
      </c>
      <c r="BN9" s="19" t="s">
        <v>246</v>
      </c>
      <c r="BO9" s="19" t="s">
        <v>247</v>
      </c>
      <c r="BP9" s="19" t="s">
        <v>248</v>
      </c>
      <c r="BQ9" s="19" t="s">
        <v>249</v>
      </c>
      <c r="BR9" s="19" t="s">
        <v>250</v>
      </c>
      <c r="BS9" s="19" t="s">
        <v>251</v>
      </c>
      <c r="BT9" s="19" t="s">
        <v>252</v>
      </c>
      <c r="BU9" s="19" t="s">
        <v>253</v>
      </c>
      <c r="BV9" s="19" t="s">
        <v>254</v>
      </c>
      <c r="BW9" s="19" t="s">
        <v>255</v>
      </c>
      <c r="BX9" s="19" t="s">
        <v>256</v>
      </c>
      <c r="BY9" s="19" t="s">
        <v>257</v>
      </c>
      <c r="BZ9" s="19" t="s">
        <v>258</v>
      </c>
      <c r="CA9" s="19" t="s">
        <v>259</v>
      </c>
      <c r="CB9" s="19" t="s">
        <v>260</v>
      </c>
      <c r="CC9" s="19" t="s">
        <v>261</v>
      </c>
      <c r="CD9" s="19" t="s">
        <v>262</v>
      </c>
      <c r="CE9" s="19" t="s">
        <v>263</v>
      </c>
      <c r="CF9" s="19" t="s">
        <v>264</v>
      </c>
      <c r="CG9" s="19" t="s">
        <v>265</v>
      </c>
      <c r="CH9" s="19" t="s">
        <v>266</v>
      </c>
      <c r="CI9" s="19" t="s">
        <v>267</v>
      </c>
      <c r="CJ9" s="19" t="s">
        <v>268</v>
      </c>
      <c r="CK9" s="19" t="s">
        <v>269</v>
      </c>
      <c r="CL9" s="19" t="s">
        <v>270</v>
      </c>
      <c r="CM9" s="19" t="s">
        <v>271</v>
      </c>
      <c r="CN9" s="19" t="s">
        <v>272</v>
      </c>
      <c r="CO9" s="19" t="s">
        <v>273</v>
      </c>
      <c r="CP9" s="19" t="s">
        <v>274</v>
      </c>
      <c r="CQ9" s="19" t="s">
        <v>275</v>
      </c>
      <c r="CR9" s="19" t="s">
        <v>276</v>
      </c>
      <c r="CS9" s="19" t="s">
        <v>277</v>
      </c>
      <c r="CT9" s="19" t="s">
        <v>278</v>
      </c>
      <c r="CU9" s="19" t="s">
        <v>279</v>
      </c>
      <c r="CV9" s="19" t="s">
        <v>280</v>
      </c>
      <c r="CW9" s="8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P10" s="21" t="s">
        <v>27</v>
      </c>
      <c r="T10" s="21" t="s">
        <v>27</v>
      </c>
      <c r="X10" s="21" t="s">
        <v>27</v>
      </c>
      <c r="AB10" s="21" t="s">
        <v>27</v>
      </c>
      <c r="AF10" s="21" t="s">
        <v>27</v>
      </c>
      <c r="AJ10" s="21" t="s">
        <v>27</v>
      </c>
      <c r="AN10" s="21" t="s">
        <v>27</v>
      </c>
      <c r="AR10" s="21" t="s">
        <v>27</v>
      </c>
      <c r="AV10" s="21" t="s">
        <v>27</v>
      </c>
      <c r="AZ10" s="21" t="s">
        <v>27</v>
      </c>
      <c r="BD10" s="21" t="s">
        <v>27</v>
      </c>
      <c r="BH10" s="21" t="s">
        <v>27</v>
      </c>
      <c r="BL10" s="21" t="s">
        <v>27</v>
      </c>
      <c r="BP10" s="21" t="s">
        <v>27</v>
      </c>
      <c r="BT10" s="21" t="s">
        <v>27</v>
      </c>
      <c r="BX10" s="21" t="s">
        <v>27</v>
      </c>
      <c r="CB10" s="21" t="s">
        <v>27</v>
      </c>
      <c r="CW10" s="8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</row>
    <row r="11">
      <c r="A11" s="1"/>
      <c r="B11" s="4"/>
      <c r="C11" s="34" t="s">
        <v>725</v>
      </c>
      <c r="D11" s="35">
        <f t="shared" si="0" ref="D11:D74">IF(COUNT(L11:CV11)&gt;0,MEDIAN(L11:CV11),"")</f>
      </c>
      <c r="E11" s="35">
        <f t="shared" si="3" ref="E11:E74">IF(COUNT(L11:CV11)&gt;0,AVERAGE(L11:CV11),"")</f>
      </c>
      <c r="F11" s="35">
        <f t="shared" si="6" ref="F11:F74">IF(COUNT(L11:CV11)&gt;0,MIN(L11:CV11),"")</f>
      </c>
      <c r="G11" s="35">
        <f t="shared" si="9" ref="G11:G74">IF(COUNT(L11:CV11)&gt;0,MAX(L11:CV11),"")</f>
      </c>
      <c r="H11" s="35">
        <f t="shared" si="12" ref="H11:H74">IF(COUNT(L11:CV11)&gt;0,QUARTILE(L11:CV11,1),"")</f>
      </c>
      <c r="I11" s="35">
        <f t="shared" si="15" ref="I11:I74">IF(COUNT(L11:CV11)&gt;0,QUARTILE(L11:CV11,3),"")</f>
      </c>
      <c r="J11" s="35">
        <f t="shared" si="18" ref="J11:J74">IF(COUNT(L11:CV11)&gt;1,STDEV(L11:CV11),"")</f>
      </c>
      <c r="K11" s="33">
        <f t="shared" si="21" ref="K11:K74">IF(COUNT(L11:CV11)&gt;1,STDEV(L11:CV11)/AVERAGE(L11:CV11),"")</f>
      </c>
      <c r="L11" s="1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8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</row>
    <row r="12" outlineLevel="1">
      <c r="A12" s="1"/>
      <c r="B12" s="4"/>
      <c r="C12" s="23" t="s">
        <v>726</v>
      </c>
      <c r="D12" s="28">
        <f t="shared" si="0"/>
      </c>
      <c r="E12" s="28">
        <f t="shared" si="3"/>
      </c>
      <c r="F12" s="28">
        <f t="shared" si="6"/>
      </c>
      <c r="G12" s="28">
        <f t="shared" si="9"/>
      </c>
      <c r="H12" s="28">
        <f t="shared" si="12"/>
      </c>
      <c r="I12" s="28">
        <f t="shared" si="15"/>
      </c>
      <c r="J12" s="28">
        <f t="shared" si="18"/>
      </c>
      <c r="K12" s="29">
        <f t="shared" si="21"/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8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</row>
    <row r="13" outlineLevel="2">
      <c r="A13" s="1"/>
      <c r="B13" s="4"/>
      <c r="C13" s="23" t="s">
        <v>727</v>
      </c>
      <c r="D13" s="28">
        <f t="shared" si="0"/>
      </c>
      <c r="E13" s="28">
        <f t="shared" si="3"/>
      </c>
      <c r="F13" s="28">
        <f t="shared" si="6"/>
      </c>
      <c r="G13" s="28">
        <f t="shared" si="9"/>
      </c>
      <c r="H13" s="28">
        <f t="shared" si="12"/>
      </c>
      <c r="I13" s="28">
        <f t="shared" si="15"/>
      </c>
      <c r="J13" s="28">
        <f t="shared" si="18"/>
      </c>
      <c r="K13" s="29">
        <f t="shared" si="21"/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8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</row>
    <row r="14" outlineLevel="3">
      <c r="A14" s="1"/>
      <c r="B14" s="4"/>
      <c r="C14" s="23" t="s">
        <v>728</v>
      </c>
      <c r="D14" s="28">
        <f t="shared" si="0"/>
      </c>
      <c r="E14" s="28">
        <f t="shared" si="3"/>
      </c>
      <c r="F14" s="28">
        <f t="shared" si="6"/>
      </c>
      <c r="G14" s="28">
        <f t="shared" si="9"/>
      </c>
      <c r="H14" s="28">
        <f t="shared" si="12"/>
      </c>
      <c r="I14" s="28">
        <f t="shared" si="15"/>
      </c>
      <c r="J14" s="28">
        <f t="shared" si="18"/>
      </c>
      <c r="K14" s="29">
        <f t="shared" si="21"/>
      </c>
      <c r="M14" s="15">
        <v>13884023.455161998</v>
      </c>
      <c r="N14" s="15">
        <v>11903779.119392496</v>
      </c>
      <c r="O14" s="15">
        <v>9473547.427201124</v>
      </c>
      <c r="P14" s="15">
        <v>8481821.891394261</v>
      </c>
      <c r="Q14" s="15">
        <v>8745905.987605998</v>
      </c>
      <c r="R14" s="15">
        <v>7641181.00789253</v>
      </c>
      <c r="S14" s="15">
        <v>6995406.889069632</v>
      </c>
      <c r="T14" s="15">
        <v>8034862.755728493</v>
      </c>
      <c r="U14" s="15">
        <v>10675717.104103087</v>
      </c>
      <c r="V14" s="15">
        <v>10435023.922223862</v>
      </c>
      <c r="W14" s="15">
        <v>9051646.194209166</v>
      </c>
      <c r="X14" s="15">
        <v>8110267.711365456</v>
      </c>
      <c r="Y14" s="15">
        <v>6640046.95146354</v>
      </c>
      <c r="Z14" s="15">
        <v>6237013.605686305</v>
      </c>
      <c r="AA14" s="15">
        <v>5338287.78960945</v>
      </c>
      <c r="AB14" s="15">
        <v>5518028.773513767</v>
      </c>
      <c r="AC14" s="15">
        <v>5655497.3703989545</v>
      </c>
      <c r="AD14" s="15">
        <v>5287808.045567936</v>
      </c>
      <c r="AE14" s="15">
        <v>4569705.254605127</v>
      </c>
      <c r="AF14" s="15">
        <v>4392168.619238388</v>
      </c>
      <c r="AG14" s="15">
        <v>4226860.524714</v>
      </c>
      <c r="AH14" s="15">
        <v>3605056.131936</v>
      </c>
      <c r="AI14" s="15">
        <v>2587437.0429244805</v>
      </c>
      <c r="AJ14" s="15">
        <v>2210570.793907168</v>
      </c>
      <c r="AK14" s="15">
        <v>3599479.800256</v>
      </c>
      <c r="AL14" s="15">
        <v>3225342.6830291976</v>
      </c>
      <c r="AM14" s="15">
        <v>2939716.1130328076</v>
      </c>
      <c r="AN14" s="15">
        <v>3407313.3071738337</v>
      </c>
      <c r="AO14" s="15">
        <v>3704522.7162674703</v>
      </c>
      <c r="AP14" s="15">
        <v>3317621.704380144</v>
      </c>
      <c r="AQ14" s="15">
        <v>2841053.3002504143</v>
      </c>
      <c r="AR14" s="15">
        <v>3137373.752757892</v>
      </c>
      <c r="AS14" s="15">
        <v>3517790.59872991</v>
      </c>
      <c r="AT14" s="15">
        <v>3398114.32528482</v>
      </c>
      <c r="AU14" s="15">
        <v>2874556.6501122117</v>
      </c>
      <c r="AV14" s="15">
        <v>2144841.071168242</v>
      </c>
      <c r="AW14" s="15">
        <v>2438874.07192807</v>
      </c>
      <c r="AX14" s="15">
        <v>2592988.05462081</v>
      </c>
      <c r="AY14" s="15">
        <v>3162812.9938048017</v>
      </c>
      <c r="AZ14" s="15">
        <v>2792956.21643082</v>
      </c>
      <c r="BA14" s="15">
        <v>2887262.9047534256</v>
      </c>
      <c r="BB14" s="15">
        <v>2842918.1929362677</v>
      </c>
      <c r="BC14" s="15">
        <v>2459749.1415595002</v>
      </c>
      <c r="BD14" s="15">
        <v>1760508.17885475</v>
      </c>
      <c r="BE14" s="15">
        <v>1720152.601668011</v>
      </c>
      <c r="BF14" s="15">
        <v>1989158.4267180122</v>
      </c>
      <c r="BG14" s="15">
        <v>2009365.674938159</v>
      </c>
      <c r="BH14" s="15">
        <v>1551600.3873294261</v>
      </c>
      <c r="BI14" s="15">
        <v>1587363.5580287518</v>
      </c>
      <c r="BJ14" s="15">
        <v>1802791.398390646</v>
      </c>
      <c r="BK14" s="15">
        <v>1552110.8297288911</v>
      </c>
      <c r="BL14" s="15">
        <v>1200252.935078004</v>
      </c>
      <c r="BM14" s="15">
        <v>1055146.88901375</v>
      </c>
      <c r="BN14" s="15">
        <v>1043690.569298688</v>
      </c>
      <c r="BO14" s="15">
        <v>1244295.452595342</v>
      </c>
      <c r="BP14" s="15">
        <v>1238391.445626237</v>
      </c>
      <c r="BQ14" s="15">
        <v>1361658.3215867402</v>
      </c>
      <c r="BR14" s="15">
        <v>1471907.485269729</v>
      </c>
      <c r="BS14" s="15">
        <v>1264174.3385994679</v>
      </c>
      <c r="BT14" s="15">
        <v>1053660.577904433</v>
      </c>
      <c r="BU14" s="15">
        <v>1010208.244455693</v>
      </c>
      <c r="BV14" s="15">
        <v>931543.90630356</v>
      </c>
      <c r="BW14" s="15">
        <v>737764.11864089</v>
      </c>
      <c r="BX14" s="15">
        <v>45913.13260482901</v>
      </c>
      <c r="BY14" s="15">
        <v>474991.27515873953</v>
      </c>
      <c r="BZ14" s="15">
        <v>840190.775376253</v>
      </c>
      <c r="CA14" s="15">
        <v>982256.8794089454</v>
      </c>
      <c r="CB14" s="15">
        <v>892031.284989664</v>
      </c>
      <c r="CC14" s="15">
        <v>1107244.1121667207</v>
      </c>
      <c r="CD14" s="15">
        <v>912522.3395622205</v>
      </c>
      <c r="CE14" s="15">
        <v>778070.2103011952</v>
      </c>
      <c r="CF14" s="15">
        <v>572999.9914917179</v>
      </c>
      <c r="CG14" s="15">
        <v>905142.684390735</v>
      </c>
      <c r="CH14" s="15">
        <v>935938.77227035</v>
      </c>
      <c r="CI14" s="15">
        <v>1054250.5002703508</v>
      </c>
      <c r="CJ14" s="15">
        <v>1003999.9870068745</v>
      </c>
      <c r="CK14" s="15">
        <v>1034975.5362333815</v>
      </c>
      <c r="CL14" s="15">
        <v>688526.3806553647</v>
      </c>
      <c r="CM14" s="15">
        <v>577055.7447995902</v>
      </c>
      <c r="CN14" s="15">
        <v>534824.9990634785</v>
      </c>
      <c r="CO14" s="15">
        <v>857497.6735189976</v>
      </c>
      <c r="CP14" s="15">
        <v>803127.3927995054</v>
      </c>
      <c r="CQ14" s="15">
        <v>688696.1048223005</v>
      </c>
      <c r="CR14" s="15">
        <v>568999.9945368262</v>
      </c>
      <c r="CS14" s="15">
        <v>487233.59944764484</v>
      </c>
      <c r="CT14" s="15">
        <v>440812.1561958968</v>
      </c>
      <c r="CU14" s="15">
        <v>339918.43921866</v>
      </c>
      <c r="CV14" s="15">
        <v>124999.99867191374</v>
      </c>
      <c r="CW14" s="8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</row>
    <row r="15" outlineLevel="3">
      <c r="A15" s="1"/>
      <c r="B15" s="4"/>
      <c r="C15" s="23" t="s">
        <v>729</v>
      </c>
      <c r="D15" s="28">
        <f t="shared" si="0"/>
      </c>
      <c r="E15" s="28">
        <f t="shared" si="3"/>
      </c>
      <c r="F15" s="28">
        <f t="shared" si="6"/>
      </c>
      <c r="G15" s="28">
        <f t="shared" si="9"/>
      </c>
      <c r="H15" s="28">
        <f t="shared" si="12"/>
      </c>
      <c r="I15" s="28">
        <f t="shared" si="15"/>
      </c>
      <c r="J15" s="28">
        <f t="shared" si="18"/>
      </c>
      <c r="K15" s="29">
        <f t="shared" si="21"/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8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</row>
    <row r="16" outlineLevel="4">
      <c r="A16" s="1"/>
      <c r="B16" s="4"/>
      <c r="C16" s="23" t="s">
        <v>730</v>
      </c>
      <c r="D16" s="28">
        <f t="shared" si="0"/>
      </c>
      <c r="E16" s="28">
        <f t="shared" si="3"/>
      </c>
      <c r="F16" s="28">
        <f t="shared" si="6"/>
      </c>
      <c r="G16" s="28">
        <f t="shared" si="9"/>
      </c>
      <c r="H16" s="28">
        <f t="shared" si="12"/>
      </c>
      <c r="I16" s="28">
        <f t="shared" si="15"/>
      </c>
      <c r="J16" s="28">
        <f t="shared" si="18"/>
      </c>
      <c r="K16" s="29">
        <f t="shared" si="21"/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8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</row>
    <row r="17" outlineLevel="5">
      <c r="A17" s="1"/>
      <c r="B17" s="4"/>
      <c r="C17" s="23" t="s">
        <v>731</v>
      </c>
      <c r="D17" s="28">
        <f t="shared" si="0"/>
      </c>
      <c r="E17" s="28">
        <f t="shared" si="3"/>
      </c>
      <c r="F17" s="28">
        <f t="shared" si="6"/>
      </c>
      <c r="G17" s="28">
        <f t="shared" si="9"/>
      </c>
      <c r="H17" s="28">
        <f t="shared" si="12"/>
      </c>
      <c r="I17" s="28">
        <f t="shared" si="15"/>
      </c>
      <c r="J17" s="28">
        <f t="shared" si="18"/>
      </c>
      <c r="K17" s="29">
        <f t="shared" si="21"/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8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  <row r="18" outlineLevel="6">
      <c r="A18" s="1"/>
      <c r="B18" s="4"/>
      <c r="C18" s="23" t="s">
        <v>732</v>
      </c>
      <c r="D18" s="28">
        <f t="shared" si="0"/>
      </c>
      <c r="E18" s="28">
        <f t="shared" si="3"/>
      </c>
      <c r="F18" s="28">
        <f t="shared" si="6"/>
      </c>
      <c r="G18" s="28">
        <f t="shared" si="9"/>
      </c>
      <c r="H18" s="28">
        <f t="shared" si="12"/>
      </c>
      <c r="I18" s="28">
        <f t="shared" si="15"/>
      </c>
      <c r="J18" s="28">
        <f t="shared" si="18"/>
      </c>
      <c r="K18" s="29">
        <f t="shared" si="21"/>
      </c>
      <c r="M18" s="15"/>
      <c r="N18" s="15">
        <v>5140772.28130698</v>
      </c>
      <c r="O18" s="15">
        <v>5039063.85068865</v>
      </c>
      <c r="P18" s="15">
        <v>4986346.9847830655</v>
      </c>
      <c r="Q18" s="15"/>
      <c r="R18" s="15">
        <v>4577208.70964602</v>
      </c>
      <c r="S18" s="15">
        <v>3963895.952056128</v>
      </c>
      <c r="T18" s="15">
        <v>3555154.386005328</v>
      </c>
      <c r="U18" s="15">
        <v>3362605.2997475876</v>
      </c>
      <c r="V18" s="15">
        <v>3398720.3608743907</v>
      </c>
      <c r="W18" s="15">
        <v>3778601.284889275</v>
      </c>
      <c r="X18" s="15">
        <v>3894896.822932665</v>
      </c>
      <c r="Y18" s="15">
        <v>3903208.5723324604</v>
      </c>
      <c r="Z18" s="15">
        <v>3763401.9923632797</v>
      </c>
      <c r="AA18" s="15">
        <v>3634976.052162156</v>
      </c>
      <c r="AB18" s="15">
        <v>3521989.358260401</v>
      </c>
      <c r="AC18" s="15">
        <v>3358267.327869636</v>
      </c>
      <c r="AD18" s="15">
        <v>3164787.075716224</v>
      </c>
      <c r="AE18" s="15">
        <v>2310556.840486197</v>
      </c>
      <c r="AF18" s="15">
        <v>2229658.6770949867</v>
      </c>
      <c r="AG18" s="15"/>
      <c r="AH18" s="15"/>
      <c r="AI18" s="15">
        <v>2367681.6530543603</v>
      </c>
      <c r="AJ18" s="15">
        <v>2470295.7399229123</v>
      </c>
      <c r="AK18" s="15"/>
      <c r="AL18" s="15">
        <v>2364624.145299786</v>
      </c>
      <c r="AM18" s="15">
        <v>2361217.01068197</v>
      </c>
      <c r="AN18" s="15">
        <v>2402225.1979612443</v>
      </c>
      <c r="AO18" s="15">
        <v>2310325.586677416</v>
      </c>
      <c r="AP18" s="15">
        <v>2311447.214574288</v>
      </c>
      <c r="AQ18" s="15">
        <v>1879325.4363137102</v>
      </c>
      <c r="AR18" s="15">
        <v>1896531.5403949881</v>
      </c>
      <c r="AS18" s="15">
        <v>1740515.932614738</v>
      </c>
      <c r="AT18" s="15">
        <v>1736338.282172836</v>
      </c>
      <c r="AU18" s="15">
        <v>1674211.986545316</v>
      </c>
      <c r="AV18" s="15">
        <v>1631155.1317053821</v>
      </c>
      <c r="AW18" s="15">
        <v>1675003.328325875</v>
      </c>
      <c r="AX18" s="15">
        <v>1720674.5311007102</v>
      </c>
      <c r="AY18" s="15">
        <v>1735232.9074092861</v>
      </c>
      <c r="AZ18" s="15">
        <v>1731179.045771043</v>
      </c>
      <c r="BA18" s="15">
        <v>1801602.3478853337</v>
      </c>
      <c r="BB18" s="15">
        <v>1850779.0610606717</v>
      </c>
      <c r="BC18" s="15">
        <v>1505606.659135375</v>
      </c>
      <c r="BD18" s="15">
        <v>1353840.66853386</v>
      </c>
      <c r="BE18" s="15">
        <v>1372786.467872183</v>
      </c>
      <c r="BF18" s="15">
        <v>1336661.43916122</v>
      </c>
      <c r="BG18" s="15">
        <v>1257331.346822244</v>
      </c>
      <c r="BH18" s="15">
        <v>1219789.0982171928</v>
      </c>
      <c r="BI18" s="15">
        <v>1223637.3323232238</v>
      </c>
      <c r="BJ18" s="15">
        <v>1144277.88056701</v>
      </c>
      <c r="BK18" s="15">
        <v>1077368.260184091</v>
      </c>
      <c r="BL18" s="15">
        <v>924496.5444516459</v>
      </c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>
        <v>745256.7073944589</v>
      </c>
      <c r="CL18" s="15">
        <v>470344.33003925346</v>
      </c>
      <c r="CM18" s="15">
        <v>554697.1007462583</v>
      </c>
      <c r="CN18" s="15">
        <v>530062.9990718173</v>
      </c>
      <c r="CO18" s="15">
        <v>845407.1705558788</v>
      </c>
      <c r="CP18" s="15">
        <v>439953.497539194</v>
      </c>
      <c r="CQ18" s="15"/>
      <c r="CR18" s="15"/>
      <c r="CS18" s="15"/>
      <c r="CT18" s="15"/>
      <c r="CU18" s="15"/>
      <c r="CV18" s="15"/>
      <c r="CW18" s="8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</row>
    <row r="19" outlineLevel="6">
      <c r="A19" s="1"/>
      <c r="B19" s="4"/>
      <c r="C19" s="23" t="s">
        <v>733</v>
      </c>
      <c r="D19" s="28">
        <f t="shared" si="0"/>
      </c>
      <c r="E19" s="28">
        <f t="shared" si="3"/>
      </c>
      <c r="F19" s="28">
        <f t="shared" si="6"/>
      </c>
      <c r="G19" s="28">
        <f t="shared" si="9"/>
      </c>
      <c r="H19" s="28">
        <f t="shared" si="12"/>
      </c>
      <c r="I19" s="28">
        <f t="shared" si="15"/>
      </c>
      <c r="J19" s="28">
        <f t="shared" si="18"/>
      </c>
      <c r="K19" s="29">
        <f t="shared" si="21"/>
      </c>
      <c r="M19" s="15"/>
      <c r="N19" s="15">
        <v>71679.872318856</v>
      </c>
      <c r="O19" s="15">
        <v>69194.52938286001</v>
      </c>
      <c r="P19" s="15">
        <v>74018.90130546501</v>
      </c>
      <c r="Q19" s="15"/>
      <c r="R19" s="15">
        <v>74325.035102808</v>
      </c>
      <c r="S19" s="15">
        <v>74808.670216896</v>
      </c>
      <c r="T19" s="15">
        <v>73655.478583295</v>
      </c>
      <c r="U19" s="15">
        <v>70392.849986764</v>
      </c>
      <c r="V19" s="15">
        <v>72439.244156483</v>
      </c>
      <c r="W19" s="15">
        <v>74316.26501108</v>
      </c>
      <c r="X19" s="15">
        <v>77508.665826678</v>
      </c>
      <c r="Y19" s="15">
        <v>74540.85803356001</v>
      </c>
      <c r="Z19" s="15">
        <v>76236.108509405</v>
      </c>
      <c r="AA19" s="15">
        <v>74360.71678391201</v>
      </c>
      <c r="AB19" s="15">
        <v>68589.120597753</v>
      </c>
      <c r="AC19" s="15">
        <v>67189.148758394</v>
      </c>
      <c r="AD19" s="15">
        <v>65057.047720896</v>
      </c>
      <c r="AE19" s="15">
        <v>63428.811586912</v>
      </c>
      <c r="AF19" s="15">
        <v>48882.773012256</v>
      </c>
      <c r="AG19" s="15"/>
      <c r="AH19" s="15"/>
      <c r="AI19" s="15">
        <v>43167.18954134</v>
      </c>
      <c r="AJ19" s="15">
        <v>43942.411039424005</v>
      </c>
      <c r="AK19" s="15"/>
      <c r="AL19" s="15">
        <v>36025.256580286994</v>
      </c>
      <c r="AM19" s="15">
        <v>35483.433121313996</v>
      </c>
      <c r="AN19" s="15">
        <v>35305.734971214</v>
      </c>
      <c r="AO19" s="15">
        <v>38118.716510077</v>
      </c>
      <c r="AP19" s="15">
        <v>37356.403009464004</v>
      </c>
      <c r="AQ19" s="15">
        <v>33869.14242267</v>
      </c>
      <c r="AR19" s="15">
        <v>33317.27552099201</v>
      </c>
      <c r="AS19" s="15">
        <v>31967.513407848</v>
      </c>
      <c r="AT19" s="15">
        <v>30021.764076756</v>
      </c>
      <c r="AU19" s="15">
        <v>26860.9554579</v>
      </c>
      <c r="AV19" s="15">
        <v>26606.681442056</v>
      </c>
      <c r="AW19" s="15">
        <v>25294.1665812</v>
      </c>
      <c r="AX19" s="15">
        <v>25154.633118870002</v>
      </c>
      <c r="AY19" s="15">
        <v>25285.890394172</v>
      </c>
      <c r="AZ19" s="15">
        <v>24422.636950921</v>
      </c>
      <c r="BA19" s="15">
        <v>22374.341818853998</v>
      </c>
      <c r="BB19" s="15">
        <v>21683.714119477</v>
      </c>
      <c r="BC19" s="15">
        <v>20802.220047375</v>
      </c>
      <c r="BD19" s="15">
        <v>21022.61272605</v>
      </c>
      <c r="BE19" s="15">
        <v>19368.259321726</v>
      </c>
      <c r="BF19" s="15">
        <v>18698.192788356002</v>
      </c>
      <c r="BG19" s="15">
        <v>18081.843309317</v>
      </c>
      <c r="BH19" s="15">
        <v>18026.959145516998</v>
      </c>
      <c r="BI19" s="15">
        <v>18464.131283808</v>
      </c>
      <c r="BJ19" s="15">
        <v>18567.607529107998</v>
      </c>
      <c r="BK19" s="15">
        <v>18936.6113727</v>
      </c>
      <c r="BL19" s="15">
        <v>17771.307070236002</v>
      </c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>
        <v>934.1970177859604</v>
      </c>
      <c r="CL19" s="15">
        <v>897.447841698266</v>
      </c>
      <c r="CM19" s="15">
        <v>935.8315679406152</v>
      </c>
      <c r="CN19" s="15">
        <v>920.9999983872552</v>
      </c>
      <c r="CO19" s="15">
        <v>913.6307915822384</v>
      </c>
      <c r="CP19" s="15">
        <v>87.24046713964329</v>
      </c>
      <c r="CQ19" s="15"/>
      <c r="CR19" s="15"/>
      <c r="CS19" s="15"/>
      <c r="CT19" s="15"/>
      <c r="CU19" s="15"/>
      <c r="CV19" s="15"/>
      <c r="CW19" s="8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</row>
    <row r="20" outlineLevel="6">
      <c r="A20" s="1"/>
      <c r="B20" s="4"/>
      <c r="C20" s="38" t="s">
        <v>734</v>
      </c>
      <c r="D20" s="24">
        <f t="shared" si="0"/>
      </c>
      <c r="E20" s="24">
        <f t="shared" si="3"/>
      </c>
      <c r="F20" s="24">
        <f t="shared" si="6"/>
      </c>
      <c r="G20" s="24">
        <f t="shared" si="9"/>
      </c>
      <c r="H20" s="24">
        <f t="shared" si="12"/>
      </c>
      <c r="I20" s="24">
        <f t="shared" si="15"/>
      </c>
      <c r="J20" s="24">
        <f t="shared" si="18"/>
      </c>
      <c r="K20" s="37">
        <f t="shared" si="21"/>
      </c>
      <c r="L20" s="2"/>
      <c r="M20" s="36">
        <v>5270817.045182</v>
      </c>
      <c r="N20" s="36">
        <v>5212452.153625836</v>
      </c>
      <c r="O20" s="36">
        <v>5108258.380071511</v>
      </c>
      <c r="P20" s="36">
        <v>5060365.8860885305</v>
      </c>
      <c r="Q20" s="36">
        <v>4734614.455248</v>
      </c>
      <c r="R20" s="36">
        <v>4651533.744748828</v>
      </c>
      <c r="S20" s="36">
        <v>4038704.622273024</v>
      </c>
      <c r="T20" s="36">
        <v>3628809.864588623</v>
      </c>
      <c r="U20" s="36">
        <v>3432998.149734352</v>
      </c>
      <c r="V20" s="36">
        <v>3471159.605030874</v>
      </c>
      <c r="W20" s="36">
        <v>3852917.5499003553</v>
      </c>
      <c r="X20" s="36">
        <v>3972405.4887593426</v>
      </c>
      <c r="Y20" s="36">
        <v>3977749.43036602</v>
      </c>
      <c r="Z20" s="36">
        <v>3839638.1008726847</v>
      </c>
      <c r="AA20" s="36">
        <v>3709336.7689460684</v>
      </c>
      <c r="AB20" s="36">
        <v>3590578.4788581543</v>
      </c>
      <c r="AC20" s="36">
        <v>3425456.47662803</v>
      </c>
      <c r="AD20" s="36">
        <v>3229844.12343712</v>
      </c>
      <c r="AE20" s="36">
        <v>2373985.652073109</v>
      </c>
      <c r="AF20" s="36">
        <v>2278541.450107242</v>
      </c>
      <c r="AG20" s="36">
        <v>2216523.6209639995</v>
      </c>
      <c r="AH20" s="36">
        <v>2142315.260856</v>
      </c>
      <c r="AI20" s="36">
        <v>2410848.8425957</v>
      </c>
      <c r="AJ20" s="36">
        <v>2514238.150962336</v>
      </c>
      <c r="AK20" s="36">
        <v>2463661.52224</v>
      </c>
      <c r="AL20" s="36">
        <v>2400649.4018800724</v>
      </c>
      <c r="AM20" s="36">
        <v>2396700.4438032843</v>
      </c>
      <c r="AN20" s="36">
        <v>2437530.932932458</v>
      </c>
      <c r="AO20" s="36">
        <v>2348444.3031874932</v>
      </c>
      <c r="AP20" s="36">
        <v>2348803.617583752</v>
      </c>
      <c r="AQ20" s="36">
        <v>1913194.5787363802</v>
      </c>
      <c r="AR20" s="36">
        <v>1929848.8159159801</v>
      </c>
      <c r="AS20" s="36">
        <v>1772483.4460225862</v>
      </c>
      <c r="AT20" s="36">
        <v>1766360.0462495917</v>
      </c>
      <c r="AU20" s="36">
        <v>1701072.9420032161</v>
      </c>
      <c r="AV20" s="36">
        <v>1657761.813147438</v>
      </c>
      <c r="AW20" s="36">
        <v>1700297.4949070748</v>
      </c>
      <c r="AX20" s="36">
        <v>1745829.16421958</v>
      </c>
      <c r="AY20" s="36">
        <v>1760518.797803458</v>
      </c>
      <c r="AZ20" s="36">
        <v>1755601.682721964</v>
      </c>
      <c r="BA20" s="36">
        <v>1823976.689704188</v>
      </c>
      <c r="BB20" s="36">
        <v>1872462.775180149</v>
      </c>
      <c r="BC20" s="36">
        <v>1526408.87918275</v>
      </c>
      <c r="BD20" s="36">
        <v>1374863.28125991</v>
      </c>
      <c r="BE20" s="36">
        <v>1392154.727193909</v>
      </c>
      <c r="BF20" s="36">
        <v>1355359.631949576</v>
      </c>
      <c r="BG20" s="36">
        <v>1275413.1901315611</v>
      </c>
      <c r="BH20" s="36">
        <v>1237816.05736271</v>
      </c>
      <c r="BI20" s="36">
        <v>1242101.4636070319</v>
      </c>
      <c r="BJ20" s="36">
        <v>1162845.488096118</v>
      </c>
      <c r="BK20" s="36">
        <v>1096304.871556791</v>
      </c>
      <c r="BL20" s="36">
        <v>942267.851521882</v>
      </c>
      <c r="BM20" s="36">
        <v>919603.5065937499</v>
      </c>
      <c r="BN20" s="36">
        <v>960274.6077083519</v>
      </c>
      <c r="BO20" s="36">
        <v>939983.4849895079</v>
      </c>
      <c r="BP20" s="36">
        <v>847141.378015172</v>
      </c>
      <c r="BQ20" s="36">
        <v>766534.0216039021</v>
      </c>
      <c r="BR20" s="36">
        <v>701531.0644069051</v>
      </c>
      <c r="BS20" s="36">
        <v>663162.002625009</v>
      </c>
      <c r="BT20" s="36">
        <v>657386.70039783</v>
      </c>
      <c r="BU20" s="36">
        <v>627084.7090523209</v>
      </c>
      <c r="BV20" s="36">
        <v>609849.0430739701</v>
      </c>
      <c r="BW20" s="36">
        <v>605295.146360025</v>
      </c>
      <c r="BX20" s="36">
        <v>603294.7859928991</v>
      </c>
      <c r="BY20" s="36">
        <v>703133.5339629845</v>
      </c>
      <c r="BZ20" s="36">
        <v>686561.5854521227</v>
      </c>
      <c r="CA20" s="36">
        <v>560584.2932223869</v>
      </c>
      <c r="CB20" s="36">
        <v>628557.9549827679</v>
      </c>
      <c r="CC20" s="36">
        <v>653497.5884363415</v>
      </c>
      <c r="CD20" s="36">
        <v>595971.7432109246</v>
      </c>
      <c r="CE20" s="36">
        <v>598122.1096616572</v>
      </c>
      <c r="CF20" s="36">
        <v>615999.9908532255</v>
      </c>
      <c r="CG20" s="36">
        <v>785161.8114750565</v>
      </c>
      <c r="CH20" s="36">
        <v>373915.91217384697</v>
      </c>
      <c r="CI20" s="36">
        <v>556058.4450840557</v>
      </c>
      <c r="CJ20" s="36">
        <v>545999.9929340174</v>
      </c>
      <c r="CK20" s="36">
        <v>746190.9044122448</v>
      </c>
      <c r="CL20" s="36">
        <v>471241.77788095176</v>
      </c>
      <c r="CM20" s="36">
        <v>555632.9323141988</v>
      </c>
      <c r="CN20" s="36">
        <v>530983.9990702044</v>
      </c>
      <c r="CO20" s="36">
        <v>846320.801347461</v>
      </c>
      <c r="CP20" s="36">
        <v>440040.7380063336</v>
      </c>
      <c r="CQ20" s="36">
        <v>469424.5417248462</v>
      </c>
      <c r="CR20" s="36">
        <v>456999.9956121785</v>
      </c>
      <c r="CS20" s="36">
        <v>696998.9731863409</v>
      </c>
      <c r="CT20" s="36">
        <v>337345.1537511363</v>
      </c>
      <c r="CU20" s="36">
        <v>557958.1564461725</v>
      </c>
      <c r="CV20" s="36">
        <v>441999.995303887</v>
      </c>
      <c r="CW20" s="8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</row>
    <row r="21" outlineLevel="5">
      <c r="A21" s="1"/>
      <c r="B21" s="4"/>
      <c r="C21" s="38" t="s">
        <v>735</v>
      </c>
      <c r="D21" s="24">
        <f t="shared" si="0"/>
      </c>
      <c r="E21" s="24">
        <f t="shared" si="3"/>
      </c>
      <c r="F21" s="24">
        <f t="shared" si="6"/>
      </c>
      <c r="G21" s="24">
        <f t="shared" si="9"/>
      </c>
      <c r="H21" s="24">
        <f t="shared" si="12"/>
      </c>
      <c r="I21" s="24">
        <f t="shared" si="15"/>
      </c>
      <c r="J21" s="24">
        <f t="shared" si="18"/>
      </c>
      <c r="K21" s="37">
        <f t="shared" si="21"/>
      </c>
      <c r="L21" s="2"/>
      <c r="M21" s="36">
        <v>5270817.045182</v>
      </c>
      <c r="N21" s="36">
        <v>5212452.153625836</v>
      </c>
      <c r="O21" s="36">
        <v>5108258.380071511</v>
      </c>
      <c r="P21" s="36">
        <v>5060365.8860885305</v>
      </c>
      <c r="Q21" s="36">
        <v>4734614.455248</v>
      </c>
      <c r="R21" s="36">
        <v>4651533.744748828</v>
      </c>
      <c r="S21" s="36">
        <v>4038704.622273024</v>
      </c>
      <c r="T21" s="36">
        <v>3628809.864588623</v>
      </c>
      <c r="U21" s="36">
        <v>3432998.149734352</v>
      </c>
      <c r="V21" s="36">
        <v>3471159.605030874</v>
      </c>
      <c r="W21" s="36">
        <v>3852917.5499003553</v>
      </c>
      <c r="X21" s="36">
        <v>3972405.4887593426</v>
      </c>
      <c r="Y21" s="36">
        <v>3977749.43036602</v>
      </c>
      <c r="Z21" s="36">
        <v>3839638.1008726847</v>
      </c>
      <c r="AA21" s="36">
        <v>3709336.7689460684</v>
      </c>
      <c r="AB21" s="36">
        <v>3590578.4788581543</v>
      </c>
      <c r="AC21" s="36">
        <v>3425456.47662803</v>
      </c>
      <c r="AD21" s="36">
        <v>3229844.12343712</v>
      </c>
      <c r="AE21" s="36">
        <v>2373985.652073109</v>
      </c>
      <c r="AF21" s="36">
        <v>2278541.450107242</v>
      </c>
      <c r="AG21" s="36">
        <v>2216523.6209639995</v>
      </c>
      <c r="AH21" s="36">
        <v>2142315.260856</v>
      </c>
      <c r="AI21" s="36">
        <v>2410848.8425957</v>
      </c>
      <c r="AJ21" s="36">
        <v>2514238.150962336</v>
      </c>
      <c r="AK21" s="36">
        <v>2463661.52224</v>
      </c>
      <c r="AL21" s="36">
        <v>2400649.4018800724</v>
      </c>
      <c r="AM21" s="36">
        <v>2396700.4438032843</v>
      </c>
      <c r="AN21" s="36">
        <v>2437530.932932458</v>
      </c>
      <c r="AO21" s="36">
        <v>2348444.3031874932</v>
      </c>
      <c r="AP21" s="36">
        <v>2348803.617583752</v>
      </c>
      <c r="AQ21" s="36">
        <v>1913194.5787363802</v>
      </c>
      <c r="AR21" s="36">
        <v>1929848.8159159801</v>
      </c>
      <c r="AS21" s="36">
        <v>1772483.4460225862</v>
      </c>
      <c r="AT21" s="36">
        <v>1766360.0462495917</v>
      </c>
      <c r="AU21" s="36">
        <v>1701072.9420032161</v>
      </c>
      <c r="AV21" s="36">
        <v>1657761.813147438</v>
      </c>
      <c r="AW21" s="36">
        <v>1700297.4949070748</v>
      </c>
      <c r="AX21" s="36">
        <v>1745829.16421958</v>
      </c>
      <c r="AY21" s="36">
        <v>1760518.797803458</v>
      </c>
      <c r="AZ21" s="36">
        <v>1755601.682721964</v>
      </c>
      <c r="BA21" s="36">
        <v>1823976.689704188</v>
      </c>
      <c r="BB21" s="36">
        <v>1872462.775180149</v>
      </c>
      <c r="BC21" s="36">
        <v>1526408.87918275</v>
      </c>
      <c r="BD21" s="36">
        <v>1374863.28125991</v>
      </c>
      <c r="BE21" s="36">
        <v>1392154.727193909</v>
      </c>
      <c r="BF21" s="36">
        <v>1355359.631949576</v>
      </c>
      <c r="BG21" s="36">
        <v>1275413.1901315611</v>
      </c>
      <c r="BH21" s="36">
        <v>1237816.05736271</v>
      </c>
      <c r="BI21" s="36">
        <v>1242101.4636070319</v>
      </c>
      <c r="BJ21" s="36">
        <v>1162845.488096118</v>
      </c>
      <c r="BK21" s="36">
        <v>1096304.871556791</v>
      </c>
      <c r="BL21" s="36">
        <v>942267.851521882</v>
      </c>
      <c r="BM21" s="36">
        <v>919603.5065937499</v>
      </c>
      <c r="BN21" s="36">
        <v>960274.6077083519</v>
      </c>
      <c r="BO21" s="36">
        <v>939983.4849895079</v>
      </c>
      <c r="BP21" s="36">
        <v>847141.378015172</v>
      </c>
      <c r="BQ21" s="36">
        <v>766534.0216039021</v>
      </c>
      <c r="BR21" s="36">
        <v>701531.0644069051</v>
      </c>
      <c r="BS21" s="36">
        <v>663162.002625009</v>
      </c>
      <c r="BT21" s="36">
        <v>657386.70039783</v>
      </c>
      <c r="BU21" s="36">
        <v>627084.7090523209</v>
      </c>
      <c r="BV21" s="36">
        <v>609849.0430739701</v>
      </c>
      <c r="BW21" s="36">
        <v>605295.146360025</v>
      </c>
      <c r="BX21" s="36">
        <v>603294.7859928991</v>
      </c>
      <c r="BY21" s="36">
        <v>703133.5339629845</v>
      </c>
      <c r="BZ21" s="36">
        <v>686561.5854521227</v>
      </c>
      <c r="CA21" s="36">
        <v>560584.2932223869</v>
      </c>
      <c r="CB21" s="36">
        <v>628557.9549827679</v>
      </c>
      <c r="CC21" s="36">
        <v>653497.5884363415</v>
      </c>
      <c r="CD21" s="36">
        <v>595971.7432109246</v>
      </c>
      <c r="CE21" s="36">
        <v>598122.1096616572</v>
      </c>
      <c r="CF21" s="36">
        <v>615999.9908532255</v>
      </c>
      <c r="CG21" s="36">
        <v>785161.8114750565</v>
      </c>
      <c r="CH21" s="36">
        <v>373915.91217384697</v>
      </c>
      <c r="CI21" s="36">
        <v>556058.4450840557</v>
      </c>
      <c r="CJ21" s="36">
        <v>545999.9929340174</v>
      </c>
      <c r="CK21" s="36">
        <v>746190.9044122448</v>
      </c>
      <c r="CL21" s="36">
        <v>471241.77788095176</v>
      </c>
      <c r="CM21" s="36">
        <v>555632.9323141988</v>
      </c>
      <c r="CN21" s="36">
        <v>530983.9990702044</v>
      </c>
      <c r="CO21" s="36">
        <v>846320.801347461</v>
      </c>
      <c r="CP21" s="36">
        <v>440040.7380063336</v>
      </c>
      <c r="CQ21" s="36">
        <v>469424.5417248462</v>
      </c>
      <c r="CR21" s="36">
        <v>456999.9956121785</v>
      </c>
      <c r="CS21" s="36">
        <v>696998.9731863409</v>
      </c>
      <c r="CT21" s="36">
        <v>337345.1537511363</v>
      </c>
      <c r="CU21" s="36">
        <v>557958.1564461725</v>
      </c>
      <c r="CV21" s="36">
        <v>441999.995303887</v>
      </c>
      <c r="CW21" s="8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</row>
    <row r="22" outlineLevel="4">
      <c r="A22" s="1"/>
      <c r="B22" s="4"/>
      <c r="C22" s="23" t="s">
        <v>736</v>
      </c>
      <c r="D22" s="28">
        <f t="shared" si="0"/>
      </c>
      <c r="E22" s="28">
        <f t="shared" si="3"/>
      </c>
      <c r="F22" s="28">
        <f t="shared" si="6"/>
      </c>
      <c r="G22" s="28">
        <f t="shared" si="9"/>
      </c>
      <c r="H22" s="28">
        <f t="shared" si="12"/>
      </c>
      <c r="I22" s="28">
        <f t="shared" si="15"/>
      </c>
      <c r="J22" s="28">
        <f t="shared" si="18"/>
      </c>
      <c r="K22" s="29">
        <f t="shared" si="21"/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>
        <v>175.776795328</v>
      </c>
      <c r="BO22" s="15">
        <v>249.82590083399998</v>
      </c>
      <c r="BP22" s="15">
        <v>266.161269093</v>
      </c>
      <c r="BQ22" s="15"/>
      <c r="BR22" s="15">
        <v>289.555404318</v>
      </c>
      <c r="BS22" s="15">
        <v>255.64732725800002</v>
      </c>
      <c r="BT22" s="15">
        <v>245.017566372</v>
      </c>
      <c r="BU22" s="15">
        <v>460.385849207</v>
      </c>
      <c r="BV22" s="15">
        <v>466.45391866</v>
      </c>
      <c r="BW22" s="15">
        <v>-54.905996585000004</v>
      </c>
      <c r="BX22" s="15">
        <v>-202.222739418</v>
      </c>
      <c r="BY22" s="15"/>
      <c r="BZ22" s="15"/>
      <c r="CA22" s="15"/>
      <c r="CB22" s="15">
        <v>-821.907731312</v>
      </c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8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</row>
    <row r="23" outlineLevel="4">
      <c r="A23" s="1"/>
      <c r="B23" s="4"/>
      <c r="C23" s="23" t="s">
        <v>737</v>
      </c>
      <c r="D23" s="28">
        <f t="shared" si="0"/>
      </c>
      <c r="E23" s="28">
        <f t="shared" si="3"/>
      </c>
      <c r="F23" s="28">
        <f t="shared" si="6"/>
      </c>
      <c r="G23" s="28">
        <f t="shared" si="9"/>
      </c>
      <c r="H23" s="28">
        <f t="shared" si="12"/>
      </c>
      <c r="I23" s="28">
        <f t="shared" si="15"/>
      </c>
      <c r="J23" s="28">
        <f t="shared" si="18"/>
      </c>
      <c r="K23" s="29">
        <f t="shared" si="21"/>
      </c>
      <c r="M23" s="15"/>
      <c r="N23" s="15">
        <v>10006.736014428</v>
      </c>
      <c r="O23" s="15">
        <v>7142.98753674</v>
      </c>
      <c r="P23" s="15">
        <v>5786.146985515</v>
      </c>
      <c r="Q23" s="15"/>
      <c r="R23" s="15">
        <v>4022.0499680059997</v>
      </c>
      <c r="S23" s="15">
        <v>4157.32800384</v>
      </c>
      <c r="T23" s="15">
        <v>3314.663466716</v>
      </c>
      <c r="U23" s="15">
        <v>2562.704199332</v>
      </c>
      <c r="V23" s="15">
        <v>2645.5706748099997</v>
      </c>
      <c r="W23" s="15">
        <v>3891.1440898200003</v>
      </c>
      <c r="X23" s="15">
        <v>981.569963133</v>
      </c>
      <c r="Y23" s="15">
        <v>64.44906226</v>
      </c>
      <c r="Z23" s="15">
        <v>91.590138735</v>
      </c>
      <c r="AA23" s="15">
        <v>62.5338805</v>
      </c>
      <c r="AB23" s="15">
        <v>60.637526712</v>
      </c>
      <c r="AC23" s="15">
        <v>60.636064918</v>
      </c>
      <c r="AD23" s="15">
        <v>63.858331712</v>
      </c>
      <c r="AE23" s="15">
        <v>53.257499970000005</v>
      </c>
      <c r="AF23" s="15">
        <v>46.86409386000001</v>
      </c>
      <c r="AG23" s="15"/>
      <c r="AH23" s="15"/>
      <c r="AI23" s="15">
        <v>0</v>
      </c>
      <c r="AJ23" s="15">
        <v>0</v>
      </c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>
        <v>-1</v>
      </c>
      <c r="BF23" s="15">
        <v>0</v>
      </c>
      <c r="BG23" s="15">
        <v>87.416595931</v>
      </c>
      <c r="BH23" s="15">
        <v>91.60795060899999</v>
      </c>
      <c r="BI23" s="15">
        <v>97.02146294399999</v>
      </c>
      <c r="BJ23" s="15">
        <v>113.071947432</v>
      </c>
      <c r="BK23" s="15">
        <v>0</v>
      </c>
      <c r="BL23" s="15">
        <v>0</v>
      </c>
      <c r="BM23" s="15">
        <v>0</v>
      </c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8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</row>
    <row r="24" outlineLevel="4">
      <c r="A24" s="1"/>
      <c r="B24" s="4"/>
      <c r="C24" s="23" t="s">
        <v>738</v>
      </c>
      <c r="D24" s="28">
        <f t="shared" si="0"/>
      </c>
      <c r="E24" s="28">
        <f t="shared" si="3"/>
      </c>
      <c r="F24" s="28">
        <f t="shared" si="6"/>
      </c>
      <c r="G24" s="28">
        <f t="shared" si="9"/>
      </c>
      <c r="H24" s="28">
        <f t="shared" si="12"/>
      </c>
      <c r="I24" s="28">
        <f t="shared" si="15"/>
      </c>
      <c r="J24" s="28">
        <f t="shared" si="18"/>
      </c>
      <c r="K24" s="29">
        <f t="shared" si="21"/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>
        <v>-32428.79229875</v>
      </c>
      <c r="BN24" s="15">
        <v>2055.719751104</v>
      </c>
      <c r="BO24" s="15">
        <v>-21102.777922151996</v>
      </c>
      <c r="BP24" s="15">
        <v>35400.029107642</v>
      </c>
      <c r="BQ24" s="15">
        <v>-3962.7461076360005</v>
      </c>
      <c r="BR24" s="15">
        <v>18774.754855764</v>
      </c>
      <c r="BS24" s="15">
        <v>-4326.7039119910005</v>
      </c>
      <c r="BT24" s="15">
        <v>-22463.772635661</v>
      </c>
      <c r="BU24" s="15">
        <v>-19487.709010233</v>
      </c>
      <c r="BV24" s="15">
        <v>-12975.822305200001</v>
      </c>
      <c r="BW24" s="15">
        <v>21043.39480111</v>
      </c>
      <c r="BX24" s="15">
        <v>-41052.482571093</v>
      </c>
      <c r="BY24" s="15">
        <v>7051.606380708585</v>
      </c>
      <c r="BZ24" s="15">
        <v>7396.315162832491</v>
      </c>
      <c r="CA24" s="15">
        <v>45349.175094636674</v>
      </c>
      <c r="CB24" s="15">
        <v>13798.293872016</v>
      </c>
      <c r="CC24" s="15">
        <v>27333.07990003008</v>
      </c>
      <c r="CD24" s="15">
        <v>20388.16154080068</v>
      </c>
      <c r="CE24" s="15">
        <v>11489.880968280851</v>
      </c>
      <c r="CF24" s="15">
        <v>-29999.9995545402</v>
      </c>
      <c r="CG24" s="15">
        <v>1000.2138993167999</v>
      </c>
      <c r="CH24" s="15">
        <v>-4655.719794440366</v>
      </c>
      <c r="CI24" s="15">
        <v>26831.730226601103</v>
      </c>
      <c r="CJ24" s="15">
        <v>-18999.99975411416</v>
      </c>
      <c r="CK24" s="15">
        <v>-31622.540791178493</v>
      </c>
      <c r="CL24" s="15">
        <v>-33753.51149066573</v>
      </c>
      <c r="CM24" s="15">
        <v>-18745.307864094022</v>
      </c>
      <c r="CN24" s="15">
        <v>-17586.999969203756</v>
      </c>
      <c r="CO24" s="15">
        <v>-7271.496219280805</v>
      </c>
      <c r="CP24" s="15">
        <v>1592.4547814183152</v>
      </c>
      <c r="CQ24" s="15">
        <v>-16463.07723054817</v>
      </c>
      <c r="CR24" s="15">
        <v>-10999.99989438504</v>
      </c>
      <c r="CS24" s="15">
        <v>48348.90412087272</v>
      </c>
      <c r="CT24" s="15">
        <v>44327.475882262</v>
      </c>
      <c r="CU24" s="15"/>
      <c r="CV24" s="15"/>
      <c r="CW24" s="8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</row>
    <row r="25" outlineLevel="4">
      <c r="A25" s="1"/>
      <c r="B25" s="4"/>
      <c r="C25" s="23" t="s">
        <v>739</v>
      </c>
      <c r="D25" s="28">
        <f t="shared" si="0"/>
      </c>
      <c r="E25" s="28">
        <f t="shared" si="3"/>
      </c>
      <c r="F25" s="28">
        <f t="shared" si="6"/>
      </c>
      <c r="G25" s="28">
        <f t="shared" si="9"/>
      </c>
      <c r="H25" s="28">
        <f t="shared" si="12"/>
      </c>
      <c r="I25" s="28">
        <f t="shared" si="15"/>
      </c>
      <c r="J25" s="28">
        <f t="shared" si="18"/>
      </c>
      <c r="K25" s="29">
        <f t="shared" si="21"/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>
        <v>1338.4652676479998</v>
      </c>
      <c r="BO25" s="15">
        <v>2695.025459745</v>
      </c>
      <c r="BP25" s="15">
        <v>5097.208482711</v>
      </c>
      <c r="BQ25" s="15"/>
      <c r="BR25" s="15">
        <v>5767.558583583</v>
      </c>
      <c r="BS25" s="15">
        <v>5784.5150641870005</v>
      </c>
      <c r="BT25" s="15">
        <v>5076.821567501999</v>
      </c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8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</row>
    <row r="26" outlineLevel="4">
      <c r="A26" s="1"/>
      <c r="B26" s="4"/>
      <c r="C26" s="23" t="s">
        <v>740</v>
      </c>
      <c r="D26" s="28">
        <f t="shared" si="0"/>
      </c>
      <c r="E26" s="28">
        <f t="shared" si="3"/>
      </c>
      <c r="F26" s="28">
        <f t="shared" si="6"/>
      </c>
      <c r="G26" s="28">
        <f t="shared" si="9"/>
      </c>
      <c r="H26" s="28">
        <f t="shared" si="12"/>
      </c>
      <c r="I26" s="28">
        <f t="shared" si="15"/>
      </c>
      <c r="J26" s="28">
        <f t="shared" si="18"/>
      </c>
      <c r="K26" s="29">
        <f t="shared" si="21"/>
      </c>
      <c r="M26" s="15"/>
      <c r="N26" s="15">
        <v>-618629.278296672</v>
      </c>
      <c r="O26" s="15">
        <v>-567251.765311095</v>
      </c>
      <c r="P26" s="15">
        <v>-530176.4532751051</v>
      </c>
      <c r="Q26" s="15"/>
      <c r="R26" s="15">
        <v>-394260.38298068795</v>
      </c>
      <c r="S26" s="15">
        <v>-347591.007485568</v>
      </c>
      <c r="T26" s="15">
        <v>-350443.199598796</v>
      </c>
      <c r="U26" s="15">
        <v>-231426.36705615598</v>
      </c>
      <c r="V26" s="15">
        <v>-106924.220009914</v>
      </c>
      <c r="W26" s="15">
        <v>-21836.86324601</v>
      </c>
      <c r="X26" s="15">
        <v>16693.339721606997</v>
      </c>
      <c r="Y26" s="15">
        <v>25555.760565040004</v>
      </c>
      <c r="Z26" s="15">
        <v>-806.5170030950001</v>
      </c>
      <c r="AA26" s="15">
        <v>-10515.768812172</v>
      </c>
      <c r="AB26" s="15">
        <v>-24511.545855027</v>
      </c>
      <c r="AC26" s="15">
        <v>-31051.107386286003</v>
      </c>
      <c r="AD26" s="15">
        <v>-51987.466748224</v>
      </c>
      <c r="AE26" s="15">
        <v>-69308.27210718501</v>
      </c>
      <c r="AF26" s="15">
        <v>-81713.19792573001</v>
      </c>
      <c r="AG26" s="15"/>
      <c r="AH26" s="15"/>
      <c r="AI26" s="15">
        <v>-118285.68701837202</v>
      </c>
      <c r="AJ26" s="15">
        <v>-113791.091944424</v>
      </c>
      <c r="AK26" s="15"/>
      <c r="AL26" s="15">
        <v>-100396.54251544499</v>
      </c>
      <c r="AM26" s="15">
        <v>-98798.035188546</v>
      </c>
      <c r="AN26" s="15">
        <v>-79988.265078942</v>
      </c>
      <c r="AO26" s="15">
        <v>-63675.644689574</v>
      </c>
      <c r="AP26" s="15">
        <v>-42321.143607372</v>
      </c>
      <c r="AQ26" s="15">
        <v>-54229.490616948</v>
      </c>
      <c r="AR26" s="15">
        <v>-41318.97781802</v>
      </c>
      <c r="AS26" s="15">
        <v>-31308.833314494</v>
      </c>
      <c r="AT26" s="15">
        <v>-21930.267893608</v>
      </c>
      <c r="AU26" s="15">
        <v>-25662.495069623998</v>
      </c>
      <c r="AV26" s="15">
        <v>-14307.934911622</v>
      </c>
      <c r="AW26" s="15">
        <v>-13100.025624490001</v>
      </c>
      <c r="AX26" s="15">
        <v>-8242.50290508</v>
      </c>
      <c r="AY26" s="15">
        <v>-4919.696536748</v>
      </c>
      <c r="AZ26" s="15">
        <v>-2779.6975905599998</v>
      </c>
      <c r="BA26" s="15">
        <v>2129.9659823479997</v>
      </c>
      <c r="BB26" s="15">
        <v>4462.438179111</v>
      </c>
      <c r="BC26" s="15">
        <v>4077.4957990000003</v>
      </c>
      <c r="BD26" s="15">
        <v>6040.89410223</v>
      </c>
      <c r="BE26" s="15">
        <v>7826.7635316920005</v>
      </c>
      <c r="BF26" s="15">
        <v>10148.548604607002</v>
      </c>
      <c r="BG26" s="15">
        <v>4317.864245128</v>
      </c>
      <c r="BH26" s="15">
        <v>5008.658764192999</v>
      </c>
      <c r="BI26" s="15">
        <v>-519.895066992</v>
      </c>
      <c r="BJ26" s="15">
        <v>-2774.923744318</v>
      </c>
      <c r="BK26" s="15">
        <v>-8211.876550828001</v>
      </c>
      <c r="BL26" s="15">
        <v>-9540.13408767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8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</row>
    <row r="27" outlineLevel="4">
      <c r="A27" s="1"/>
      <c r="B27" s="4"/>
      <c r="C27" s="23" t="s">
        <v>741</v>
      </c>
      <c r="D27" s="28">
        <f t="shared" si="0"/>
      </c>
      <c r="E27" s="28">
        <f t="shared" si="3"/>
      </c>
      <c r="F27" s="28">
        <f t="shared" si="6"/>
      </c>
      <c r="G27" s="28">
        <f t="shared" si="9"/>
      </c>
      <c r="H27" s="28">
        <f t="shared" si="12"/>
      </c>
      <c r="I27" s="28">
        <f t="shared" si="15"/>
      </c>
      <c r="J27" s="28">
        <f t="shared" si="18"/>
      </c>
      <c r="K27" s="29">
        <f t="shared" si="21"/>
      </c>
      <c r="M27" s="15"/>
      <c r="N27" s="15"/>
      <c r="O27" s="15"/>
      <c r="P27" s="15">
        <v>209.163146745</v>
      </c>
      <c r="Q27" s="15"/>
      <c r="R27" s="15"/>
      <c r="S27" s="15"/>
      <c r="T27" s="15">
        <v>202.75062129200003</v>
      </c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8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</row>
    <row r="28" outlineLevel="4">
      <c r="A28" s="1"/>
      <c r="B28" s="4"/>
      <c r="C28" s="23" t="s">
        <v>742</v>
      </c>
      <c r="D28" s="28">
        <f t="shared" si="0"/>
      </c>
      <c r="E28" s="28">
        <f t="shared" si="3"/>
      </c>
      <c r="F28" s="28">
        <f t="shared" si="6"/>
      </c>
      <c r="G28" s="28">
        <f t="shared" si="9"/>
      </c>
      <c r="H28" s="28">
        <f t="shared" si="12"/>
      </c>
      <c r="I28" s="28">
        <f t="shared" si="15"/>
      </c>
      <c r="J28" s="28">
        <f t="shared" si="18"/>
      </c>
      <c r="K28" s="29">
        <f t="shared" si="21"/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8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</row>
    <row r="29" outlineLevel="5">
      <c r="A29" s="1"/>
      <c r="B29" s="4"/>
      <c r="C29" s="23" t="s">
        <v>743</v>
      </c>
      <c r="D29" s="28">
        <f t="shared" si="0"/>
      </c>
      <c r="E29" s="28">
        <f t="shared" si="3"/>
      </c>
      <c r="F29" s="28">
        <f t="shared" si="6"/>
      </c>
      <c r="G29" s="28">
        <f t="shared" si="9"/>
      </c>
      <c r="H29" s="28">
        <f t="shared" si="12"/>
      </c>
      <c r="I29" s="28">
        <f t="shared" si="15"/>
      </c>
      <c r="J29" s="28">
        <f t="shared" si="18"/>
      </c>
      <c r="K29" s="29">
        <f t="shared" si="21"/>
      </c>
      <c r="M29" s="15"/>
      <c r="N29" s="15">
        <v>-1267.9105045079998</v>
      </c>
      <c r="O29" s="15">
        <v>-6286.28429124</v>
      </c>
      <c r="P29" s="15">
        <v>-2287.3022706350002</v>
      </c>
      <c r="Q29" s="15"/>
      <c r="R29" s="15">
        <v>-2468.6769095100003</v>
      </c>
      <c r="S29" s="15">
        <v>-7744.106893248</v>
      </c>
      <c r="T29" s="15">
        <v>-2368.965362763</v>
      </c>
      <c r="U29" s="15">
        <v>-199.95149376799998</v>
      </c>
      <c r="V29" s="15">
        <v>-648.921022166</v>
      </c>
      <c r="W29" s="15">
        <v>-8192.983758225</v>
      </c>
      <c r="X29" s="15">
        <v>-2.6815920749999997</v>
      </c>
      <c r="Y29" s="15">
        <v>-182.81535452000003</v>
      </c>
      <c r="Z29" s="15">
        <v>-325.31898866000006</v>
      </c>
      <c r="AA29" s="15">
        <v>-6395.572227434</v>
      </c>
      <c r="AB29" s="15">
        <v>-6019.875869301</v>
      </c>
      <c r="AC29" s="15">
        <v>-6496.52060902</v>
      </c>
      <c r="AD29" s="15">
        <v>-3776.60833088</v>
      </c>
      <c r="AE29" s="15">
        <v>-7747.157500353</v>
      </c>
      <c r="AF29" s="15">
        <v>-3672.9816655140003</v>
      </c>
      <c r="AG29" s="15"/>
      <c r="AH29" s="15"/>
      <c r="AI29" s="15">
        <v>-7852.055143060001</v>
      </c>
      <c r="AJ29" s="15">
        <v>0</v>
      </c>
      <c r="AK29" s="15"/>
      <c r="AL29" s="15">
        <v>0</v>
      </c>
      <c r="AM29" s="15">
        <v>-5299.789358655</v>
      </c>
      <c r="AN29" s="15">
        <v>-15.443836362</v>
      </c>
      <c r="AO29" s="15">
        <v>-1</v>
      </c>
      <c r="AP29" s="15">
        <v>-101.82102966</v>
      </c>
      <c r="AQ29" s="15">
        <v>-4701.236956326001</v>
      </c>
      <c r="AR29" s="15">
        <v>0</v>
      </c>
      <c r="AS29" s="15">
        <v>1</v>
      </c>
      <c r="AT29" s="15">
        <v>1.224267252</v>
      </c>
      <c r="AU29" s="15"/>
      <c r="AV29" s="15"/>
      <c r="AW29" s="15">
        <v>-145.832561125</v>
      </c>
      <c r="AX29" s="15">
        <v>-247.74894432000002</v>
      </c>
      <c r="AY29" s="15"/>
      <c r="AZ29" s="15"/>
      <c r="BA29" s="15">
        <v>-176.48954642599998</v>
      </c>
      <c r="BB29" s="15">
        <v>-209.248069348</v>
      </c>
      <c r="BC29" s="15"/>
      <c r="BD29" s="15"/>
      <c r="BE29" s="15">
        <v>15.561780220000001</v>
      </c>
      <c r="BF29" s="15">
        <v>-129.639087324</v>
      </c>
      <c r="BG29" s="15"/>
      <c r="BH29" s="15"/>
      <c r="BI29" s="15">
        <v>-39.62510243999999</v>
      </c>
      <c r="BJ29" s="15">
        <v>0</v>
      </c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8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</row>
    <row r="30" outlineLevel="5">
      <c r="A30" s="1"/>
      <c r="B30" s="4"/>
      <c r="C30" s="23" t="s">
        <v>744</v>
      </c>
      <c r="D30" s="28">
        <f t="shared" si="0"/>
      </c>
      <c r="E30" s="28">
        <f t="shared" si="3"/>
      </c>
      <c r="F30" s="28">
        <f t="shared" si="6"/>
      </c>
      <c r="G30" s="28">
        <f t="shared" si="9"/>
      </c>
      <c r="H30" s="28">
        <f t="shared" si="12"/>
      </c>
      <c r="I30" s="28">
        <f t="shared" si="15"/>
      </c>
      <c r="J30" s="28">
        <f t="shared" si="18"/>
      </c>
      <c r="K30" s="29">
        <f t="shared" si="21"/>
      </c>
      <c r="M30" s="15"/>
      <c r="N30" s="15">
        <v>1115.9012932199998</v>
      </c>
      <c r="O30" s="15">
        <v>8884.445646645001</v>
      </c>
      <c r="P30" s="15">
        <v>3261.8376987600004</v>
      </c>
      <c r="Q30" s="15"/>
      <c r="R30" s="15">
        <v>3587.02718605</v>
      </c>
      <c r="S30" s="15">
        <v>3139.3724503679996</v>
      </c>
      <c r="T30" s="15">
        <v>4463.309548179001</v>
      </c>
      <c r="U30" s="15">
        <v>2041.4773083</v>
      </c>
      <c r="V30" s="15">
        <v>3327.112384086</v>
      </c>
      <c r="W30" s="15">
        <v>3551.705163945</v>
      </c>
      <c r="X30" s="15">
        <v>5033.4555884579995</v>
      </c>
      <c r="Y30" s="15">
        <v>3240.38957818</v>
      </c>
      <c r="Z30" s="15">
        <v>-502.795062425</v>
      </c>
      <c r="AA30" s="15">
        <v>-5944.220544808</v>
      </c>
      <c r="AB30" s="15">
        <v>-106.25801335800001</v>
      </c>
      <c r="AC30" s="15">
        <v>-3960.093298226</v>
      </c>
      <c r="AD30" s="15">
        <v>-13846.006913984002</v>
      </c>
      <c r="AE30" s="15">
        <v>-25020.005037793</v>
      </c>
      <c r="AF30" s="15">
        <v>-5867.284840434001</v>
      </c>
      <c r="AG30" s="15"/>
      <c r="AH30" s="15"/>
      <c r="AI30" s="15">
        <v>10491.326093838</v>
      </c>
      <c r="AJ30" s="15">
        <v>12681.845655168001</v>
      </c>
      <c r="AK30" s="15"/>
      <c r="AL30" s="15">
        <v>14570.748579975</v>
      </c>
      <c r="AM30" s="15">
        <v>9811.784437038</v>
      </c>
      <c r="AN30" s="15">
        <v>9561.882526379999</v>
      </c>
      <c r="AO30" s="15">
        <v>6300.958270945001</v>
      </c>
      <c r="AP30" s="15">
        <v>-11035.386298188001</v>
      </c>
      <c r="AQ30" s="15">
        <v>1503.5723845920002</v>
      </c>
      <c r="AR30" s="15">
        <v>288.071674056</v>
      </c>
      <c r="AS30" s="15">
        <v>2756.481815362</v>
      </c>
      <c r="AT30" s="15">
        <v>-354.441065188</v>
      </c>
      <c r="AU30" s="15">
        <v>-3265.999208232</v>
      </c>
      <c r="AV30" s="15">
        <v>-105.437418816</v>
      </c>
      <c r="AW30" s="15">
        <v>-17946.049186765</v>
      </c>
      <c r="AX30" s="15">
        <v>-119744.54576325</v>
      </c>
      <c r="AY30" s="15">
        <v>-569437.09912144</v>
      </c>
      <c r="AZ30" s="15">
        <v>-1430.480986836</v>
      </c>
      <c r="BA30" s="15">
        <v>-1152.952959268</v>
      </c>
      <c r="BB30" s="15">
        <v>-4662.229461111</v>
      </c>
      <c r="BC30" s="15">
        <v>-4753.271742500001</v>
      </c>
      <c r="BD30" s="15">
        <v>-1478.00923335</v>
      </c>
      <c r="BE30" s="15">
        <v>-1372.447525533</v>
      </c>
      <c r="BF30" s="15">
        <v>-9262.256974515</v>
      </c>
      <c r="BG30" s="15">
        <v>-5888.851962811001</v>
      </c>
      <c r="BH30" s="15">
        <v>-28116.111416364998</v>
      </c>
      <c r="BI30" s="15">
        <v>-3158.1378181919995</v>
      </c>
      <c r="BJ30" s="15">
        <v>-2802.4204812380003</v>
      </c>
      <c r="BK30" s="15">
        <v>-9888.173623902001</v>
      </c>
      <c r="BL30" s="15">
        <v>-2476.0373402660002</v>
      </c>
      <c r="BM30" s="15">
        <v>-6205.114512499999</v>
      </c>
      <c r="BN30" s="15">
        <v>-2022.5834730239997</v>
      </c>
      <c r="BO30" s="15">
        <v>-726.2187657659999</v>
      </c>
      <c r="BP30" s="15">
        <v>-4264.520033694</v>
      </c>
      <c r="BQ30" s="15">
        <v>-159924.21797844002</v>
      </c>
      <c r="BR30" s="15">
        <v>-3356.6978352420006</v>
      </c>
      <c r="BS30" s="15">
        <v>-5652.046690954</v>
      </c>
      <c r="BT30" s="15">
        <v>-689.104080384</v>
      </c>
      <c r="BU30" s="15">
        <v>-1429.834065835</v>
      </c>
      <c r="BV30" s="15">
        <v>1702.8403709899999</v>
      </c>
      <c r="BW30" s="15">
        <v>-414.164474515</v>
      </c>
      <c r="BX30" s="15">
        <v>-473.924570343</v>
      </c>
      <c r="BY30" s="15"/>
      <c r="BZ30" s="15"/>
      <c r="CA30" s="15"/>
      <c r="CB30" s="15">
        <v>-4143.072973776</v>
      </c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8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</row>
    <row r="31" outlineLevel="5">
      <c r="A31" s="1"/>
      <c r="B31" s="4"/>
      <c r="C31" s="23" t="s">
        <v>745</v>
      </c>
      <c r="D31" s="28">
        <f t="shared" si="0"/>
      </c>
      <c r="E31" s="28">
        <f t="shared" si="3"/>
      </c>
      <c r="F31" s="28">
        <f t="shared" si="6"/>
      </c>
      <c r="G31" s="28">
        <f t="shared" si="9"/>
      </c>
      <c r="H31" s="28">
        <f t="shared" si="12"/>
      </c>
      <c r="I31" s="28">
        <f t="shared" si="15"/>
      </c>
      <c r="J31" s="28">
        <f t="shared" si="18"/>
      </c>
      <c r="K31" s="29">
        <f t="shared" si="21"/>
      </c>
      <c r="M31" s="15"/>
      <c r="N31" s="15"/>
      <c r="O31" s="15"/>
      <c r="P31" s="15">
        <v>23.92981688</v>
      </c>
      <c r="Q31" s="15"/>
      <c r="R31" s="15"/>
      <c r="S31" s="15"/>
      <c r="T31" s="15">
        <v>-773.702159966</v>
      </c>
      <c r="U31" s="15"/>
      <c r="V31" s="15"/>
      <c r="W31" s="15"/>
      <c r="X31" s="15">
        <v>0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8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</row>
    <row r="32" outlineLevel="5">
      <c r="A32" s="1"/>
      <c r="B32" s="4"/>
      <c r="C32" s="23" t="s">
        <v>746</v>
      </c>
      <c r="D32" s="28">
        <f t="shared" si="0"/>
      </c>
      <c r="E32" s="28">
        <f t="shared" si="3"/>
      </c>
      <c r="F32" s="28">
        <f t="shared" si="6"/>
      </c>
      <c r="G32" s="28">
        <f t="shared" si="9"/>
      </c>
      <c r="H32" s="28">
        <f t="shared" si="12"/>
      </c>
      <c r="I32" s="28">
        <f t="shared" si="15"/>
      </c>
      <c r="J32" s="28">
        <f t="shared" si="18"/>
      </c>
      <c r="K32" s="29">
        <f t="shared" si="21"/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>
        <v>-194.928080056</v>
      </c>
      <c r="AJ32" s="15">
        <v>-381.21533627200006</v>
      </c>
      <c r="AK32" s="15"/>
      <c r="AL32" s="15">
        <v>333.27397401099995</v>
      </c>
      <c r="AM32" s="15">
        <v>-247.461112323</v>
      </c>
      <c r="AN32" s="15">
        <v>-12.000508608</v>
      </c>
      <c r="AO32" s="15">
        <v>-58.301979738</v>
      </c>
      <c r="AP32" s="15">
        <v>282.65649854400004</v>
      </c>
      <c r="AQ32" s="15">
        <v>132.19270109400003</v>
      </c>
      <c r="AR32" s="15">
        <v>624.989168596</v>
      </c>
      <c r="AS32" s="15">
        <v>-534.8144428420001</v>
      </c>
      <c r="AT32" s="15">
        <v>-22.350725215999997</v>
      </c>
      <c r="AU32" s="15">
        <v>-12.432991728</v>
      </c>
      <c r="AV32" s="15">
        <v>36.95652771</v>
      </c>
      <c r="AW32" s="15">
        <v>115.608196125</v>
      </c>
      <c r="AX32" s="15">
        <v>-69.61720461</v>
      </c>
      <c r="AY32" s="15">
        <v>13791.536184364</v>
      </c>
      <c r="AZ32" s="15">
        <v>323.032251872</v>
      </c>
      <c r="BA32" s="15">
        <v>307.45843313999995</v>
      </c>
      <c r="BB32" s="15">
        <v>-1050.3693665679998</v>
      </c>
      <c r="BC32" s="15">
        <v>16892.771891625</v>
      </c>
      <c r="BD32" s="15">
        <v>75.41166789</v>
      </c>
      <c r="BE32" s="15">
        <v>6839.199426948</v>
      </c>
      <c r="BF32" s="15">
        <v>1675.5885552420002</v>
      </c>
      <c r="BG32" s="15">
        <v>5703.606453318</v>
      </c>
      <c r="BH32" s="15">
        <v>3703.118281856</v>
      </c>
      <c r="BI32" s="15">
        <v>0</v>
      </c>
      <c r="BJ32" s="15">
        <v>0</v>
      </c>
      <c r="BK32" s="15">
        <v>0</v>
      </c>
      <c r="BL32" s="15">
        <v>0</v>
      </c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8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</row>
    <row r="33" outlineLevel="5">
      <c r="A33" s="1"/>
      <c r="B33" s="4"/>
      <c r="C33" s="23" t="s">
        <v>747</v>
      </c>
      <c r="D33" s="28">
        <f t="shared" si="0"/>
      </c>
      <c r="E33" s="28">
        <f t="shared" si="3"/>
      </c>
      <c r="F33" s="28">
        <f t="shared" si="6"/>
      </c>
      <c r="G33" s="28">
        <f t="shared" si="9"/>
      </c>
      <c r="H33" s="28">
        <f t="shared" si="12"/>
      </c>
      <c r="I33" s="28">
        <f t="shared" si="15"/>
      </c>
      <c r="J33" s="28">
        <f t="shared" si="18"/>
      </c>
      <c r="K33" s="29">
        <f t="shared" si="21"/>
      </c>
      <c r="M33" s="15">
        <v>-39876.528491</v>
      </c>
      <c r="N33" s="15">
        <v>-48358.294407083995</v>
      </c>
      <c r="O33" s="15">
        <v>-35635.916860875004</v>
      </c>
      <c r="P33" s="15">
        <v>-27939.365891565</v>
      </c>
      <c r="Q33" s="15">
        <v>-41328.24869</v>
      </c>
      <c r="R33" s="15">
        <v>-36856.28981118</v>
      </c>
      <c r="S33" s="15">
        <v>-36958.672022975996</v>
      </c>
      <c r="T33" s="15">
        <v>-34169.499052351006</v>
      </c>
      <c r="U33" s="15">
        <v>-51647.094295808</v>
      </c>
      <c r="V33" s="15">
        <v>-68464.199255901</v>
      </c>
      <c r="W33" s="15">
        <v>-76837.573114825</v>
      </c>
      <c r="X33" s="15">
        <v>-61694.13745988999</v>
      </c>
      <c r="Y33" s="15">
        <v>-56093.47318208</v>
      </c>
      <c r="Z33" s="15">
        <v>-54285.22051222</v>
      </c>
      <c r="AA33" s="15">
        <v>-41875.830943648005</v>
      </c>
      <c r="AB33" s="15">
        <v>-45090.691166136006</v>
      </c>
      <c r="AC33" s="15">
        <v>-46490.34158574</v>
      </c>
      <c r="AD33" s="15">
        <v>-27394.303762559997</v>
      </c>
      <c r="AE33" s="15">
        <v>-23729.130326256</v>
      </c>
      <c r="AF33" s="15">
        <v>-24128.959213728</v>
      </c>
      <c r="AG33" s="15">
        <v>-28423.702181999997</v>
      </c>
      <c r="AH33" s="15">
        <v>-29396.021016000002</v>
      </c>
      <c r="AI33" s="15">
        <v>-20191.021884970003</v>
      </c>
      <c r="AJ33" s="15">
        <v>-14054.551567944001</v>
      </c>
      <c r="AK33" s="15">
        <v>-36033.034496</v>
      </c>
      <c r="AL33" s="15">
        <v>-32542.300583762997</v>
      </c>
      <c r="AM33" s="15">
        <v>-8944.344799442999</v>
      </c>
      <c r="AN33" s="15">
        <v>-23243.860126014</v>
      </c>
      <c r="AO33" s="15">
        <v>-32431.587216931</v>
      </c>
      <c r="AP33" s="15">
        <v>-24807.299407127997</v>
      </c>
      <c r="AQ33" s="15">
        <v>-20402.971845342003</v>
      </c>
      <c r="AR33" s="15">
        <v>-21386.00233548</v>
      </c>
      <c r="AS33" s="15">
        <v>-26486.741027574</v>
      </c>
      <c r="AT33" s="15">
        <v>-27667.686499968</v>
      </c>
      <c r="AU33" s="15">
        <v>-27459.247022712</v>
      </c>
      <c r="AV33" s="15">
        <v>-24961.09186241</v>
      </c>
      <c r="AW33" s="15">
        <v>-39900.635006020006</v>
      </c>
      <c r="AX33" s="15">
        <v>-28787.56916346</v>
      </c>
      <c r="AY33" s="15">
        <v>-26291.830100206</v>
      </c>
      <c r="AZ33" s="15">
        <v>-35905.977816841</v>
      </c>
      <c r="BA33" s="15">
        <v>-28438.805844973995</v>
      </c>
      <c r="BB33" s="15">
        <v>-34521.436138574994</v>
      </c>
      <c r="BC33" s="15">
        <v>-34785.563371875</v>
      </c>
      <c r="BD33" s="15">
        <v>-31565.514034469998</v>
      </c>
      <c r="BE33" s="15">
        <v>-33149.9748643</v>
      </c>
      <c r="BF33" s="15">
        <v>-37311.221946699</v>
      </c>
      <c r="BG33" s="15">
        <v>-35472.322119984005</v>
      </c>
      <c r="BH33" s="15">
        <v>-22186.455281277</v>
      </c>
      <c r="BI33" s="15">
        <v>-25210.450780871997</v>
      </c>
      <c r="BJ33" s="15">
        <v>-23881.452536716</v>
      </c>
      <c r="BK33" s="15">
        <v>-20394.632506231002</v>
      </c>
      <c r="BL33" s="15">
        <v>-747.074140904</v>
      </c>
      <c r="BM33" s="15">
        <v>-86171.79991374999</v>
      </c>
      <c r="BN33" s="15">
        <v>21531.438424703996</v>
      </c>
      <c r="BO33" s="15">
        <v>57767.16898120799</v>
      </c>
      <c r="BP33" s="15">
        <v>-17754.632744221</v>
      </c>
      <c r="BQ33" s="15">
        <v>112643.087571312</v>
      </c>
      <c r="BR33" s="15">
        <v>-157306.79021701202</v>
      </c>
      <c r="BS33" s="15">
        <v>-16606.594291988</v>
      </c>
      <c r="BT33" s="15">
        <v>-5542.63038492</v>
      </c>
      <c r="BU33" s="15">
        <v>-9252.094877174999</v>
      </c>
      <c r="BV33" s="15">
        <v>-6167.479447070001</v>
      </c>
      <c r="BW33" s="15">
        <v>-3192.51656669</v>
      </c>
      <c r="BX33" s="15">
        <v>53035.961774376</v>
      </c>
      <c r="BY33" s="15"/>
      <c r="BZ33" s="15"/>
      <c r="CA33" s="15"/>
      <c r="CB33" s="15">
        <v>372.395740048</v>
      </c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8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</row>
    <row r="34" outlineLevel="5">
      <c r="A34" s="1"/>
      <c r="B34" s="4"/>
      <c r="C34" s="23" t="s">
        <v>748</v>
      </c>
      <c r="D34" s="28">
        <f t="shared" si="0"/>
      </c>
      <c r="E34" s="28">
        <f t="shared" si="3"/>
      </c>
      <c r="F34" s="28">
        <f t="shared" si="6"/>
      </c>
      <c r="G34" s="28">
        <f t="shared" si="9"/>
      </c>
      <c r="H34" s="28">
        <f t="shared" si="12"/>
      </c>
      <c r="I34" s="28">
        <f t="shared" si="15"/>
      </c>
      <c r="J34" s="28">
        <f t="shared" si="18"/>
      </c>
      <c r="K34" s="29">
        <f t="shared" si="21"/>
      </c>
      <c r="M34" s="15"/>
      <c r="N34" s="15">
        <v>-58249.613725212</v>
      </c>
      <c r="O34" s="15">
        <v>24215.69146338</v>
      </c>
      <c r="P34" s="15">
        <v>106183.21638208</v>
      </c>
      <c r="Q34" s="15"/>
      <c r="R34" s="15">
        <v>115570.115447122</v>
      </c>
      <c r="S34" s="15">
        <v>59912.80561094399</v>
      </c>
      <c r="T34" s="15">
        <v>-43385.902862139</v>
      </c>
      <c r="U34" s="15">
        <v>-69867.60236668399</v>
      </c>
      <c r="V34" s="15">
        <v>354917.68878326</v>
      </c>
      <c r="W34" s="15">
        <v>-10683.25744589</v>
      </c>
      <c r="X34" s="15">
        <v>74183.169862629</v>
      </c>
      <c r="Y34" s="15">
        <v>-180135.56035454</v>
      </c>
      <c r="Z34" s="15">
        <v>-122702.94652078</v>
      </c>
      <c r="AA34" s="15">
        <v>-104001.919075496</v>
      </c>
      <c r="AB34" s="15">
        <v>-169875.212619399</v>
      </c>
      <c r="AC34" s="15">
        <v>-22162.604614748</v>
      </c>
      <c r="AD34" s="15">
        <v>74172.560343168</v>
      </c>
      <c r="AE34" s="15">
        <v>-124645.96313261699</v>
      </c>
      <c r="AF34" s="15">
        <v>26735.766125454</v>
      </c>
      <c r="AG34" s="15"/>
      <c r="AH34" s="15"/>
      <c r="AI34" s="15">
        <v>54604.43723131</v>
      </c>
      <c r="AJ34" s="15">
        <v>736.687776048</v>
      </c>
      <c r="AK34" s="15"/>
      <c r="AL34" s="15">
        <v>-7655.3217725389995</v>
      </c>
      <c r="AM34" s="15">
        <v>110891.711135772</v>
      </c>
      <c r="AN34" s="15">
        <v>-41090.559690288</v>
      </c>
      <c r="AO34" s="15">
        <v>-82727.557669043</v>
      </c>
      <c r="AP34" s="15">
        <v>-8143.5700402560005</v>
      </c>
      <c r="AQ34" s="15">
        <v>24056.663296842</v>
      </c>
      <c r="AR34" s="15">
        <v>-227922.103251616</v>
      </c>
      <c r="AS34" s="15">
        <v>-3574.610668262</v>
      </c>
      <c r="AT34" s="15">
        <v>-89487.752002004</v>
      </c>
      <c r="AU34" s="15">
        <v>49304.13658773599</v>
      </c>
      <c r="AV34" s="15">
        <v>-38410.329237007994</v>
      </c>
      <c r="AW34" s="15">
        <v>2138.101804465</v>
      </c>
      <c r="AX34" s="15">
        <v>140128.79907734998</v>
      </c>
      <c r="AY34" s="15">
        <v>-30926.73975917</v>
      </c>
      <c r="AZ34" s="15">
        <v>-33371.275885959</v>
      </c>
      <c r="BA34" s="15">
        <v>78065.377334974</v>
      </c>
      <c r="BB34" s="15">
        <v>-14830.806549783</v>
      </c>
      <c r="BC34" s="15">
        <v>-33847.756601</v>
      </c>
      <c r="BD34" s="15">
        <v>88057.04517792</v>
      </c>
      <c r="BE34" s="15">
        <v>-1226.505091035</v>
      </c>
      <c r="BF34" s="15">
        <v>-3095.351062515</v>
      </c>
      <c r="BG34" s="15">
        <v>-8634.623646263</v>
      </c>
      <c r="BH34" s="15">
        <v>23877.522448016996</v>
      </c>
      <c r="BI34" s="15">
        <v>-51847.062175104</v>
      </c>
      <c r="BJ34" s="15">
        <v>-28466.49988552</v>
      </c>
      <c r="BK34" s="15">
        <v>28026.015965791</v>
      </c>
      <c r="BL34" s="15">
        <v>-56823.359522138</v>
      </c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8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</row>
    <row r="35" outlineLevel="5">
      <c r="A35" s="1"/>
      <c r="B35" s="4"/>
      <c r="C35" s="38" t="s">
        <v>749</v>
      </c>
      <c r="D35" s="24">
        <f t="shared" si="0"/>
      </c>
      <c r="E35" s="24">
        <f t="shared" si="3"/>
      </c>
      <c r="F35" s="24">
        <f t="shared" si="6"/>
      </c>
      <c r="G35" s="24">
        <f t="shared" si="9"/>
      </c>
      <c r="H35" s="24">
        <f t="shared" si="12"/>
      </c>
      <c r="I35" s="24">
        <f t="shared" si="15"/>
      </c>
      <c r="J35" s="24">
        <f t="shared" si="18"/>
      </c>
      <c r="K35" s="37">
        <f t="shared" si="21"/>
      </c>
      <c r="L35" s="2"/>
      <c r="M35" s="36">
        <v>-39876.528491</v>
      </c>
      <c r="N35" s="36">
        <v>-106759.917343584</v>
      </c>
      <c r="O35" s="36">
        <v>-8845.321834170001</v>
      </c>
      <c r="P35" s="36">
        <v>79242.31573552001</v>
      </c>
      <c r="Q35" s="36">
        <v>-41328.24869</v>
      </c>
      <c r="R35" s="36">
        <v>79832.175912482</v>
      </c>
      <c r="S35" s="36">
        <v>19115.888166144</v>
      </c>
      <c r="T35" s="36">
        <v>-76234.75988904001</v>
      </c>
      <c r="U35" s="36">
        <v>-119673.17084795999</v>
      </c>
      <c r="V35" s="36">
        <v>289131.680889279</v>
      </c>
      <c r="W35" s="36">
        <v>-92162.109154995</v>
      </c>
      <c r="X35" s="36">
        <v>17519.806399122</v>
      </c>
      <c r="Y35" s="36">
        <v>-233171.45931296004</v>
      </c>
      <c r="Z35" s="36">
        <v>-177816.281084085</v>
      </c>
      <c r="AA35" s="36">
        <v>-158217.54279138602</v>
      </c>
      <c r="AB35" s="36">
        <v>-221092.03766819398</v>
      </c>
      <c r="AC35" s="36">
        <v>-79109.56010773401</v>
      </c>
      <c r="AD35" s="36">
        <v>29155.641335744</v>
      </c>
      <c r="AE35" s="36">
        <v>-181142.255997019</v>
      </c>
      <c r="AF35" s="36">
        <v>-6933.459594222001</v>
      </c>
      <c r="AG35" s="36">
        <v>-28423.702181999997</v>
      </c>
      <c r="AH35" s="36">
        <v>-29396.021016000002</v>
      </c>
      <c r="AI35" s="36">
        <v>36857.758217062</v>
      </c>
      <c r="AJ35" s="36">
        <v>-1017.2334730000001</v>
      </c>
      <c r="AK35" s="36">
        <v>-36033.034496</v>
      </c>
      <c r="AL35" s="36">
        <v>-25293.599802316</v>
      </c>
      <c r="AM35" s="36">
        <v>106211.900302389</v>
      </c>
      <c r="AN35" s="36">
        <v>-54799.98163489199</v>
      </c>
      <c r="AO35" s="36">
        <v>-108916.886560499</v>
      </c>
      <c r="AP35" s="36">
        <v>-43805.420276688004</v>
      </c>
      <c r="AQ35" s="36">
        <v>588.21958086</v>
      </c>
      <c r="AR35" s="36">
        <v>-248395.04474444402</v>
      </c>
      <c r="AS35" s="36">
        <v>-27839.056201356</v>
      </c>
      <c r="AT35" s="36">
        <v>-117531.00602512399</v>
      </c>
      <c r="AU35" s="36">
        <v>14336.193479076</v>
      </c>
      <c r="AV35" s="36">
        <v>-63439.901990524</v>
      </c>
      <c r="AW35" s="36">
        <v>-55738.80675332</v>
      </c>
      <c r="AX35" s="36">
        <v>-8720.68199829</v>
      </c>
      <c r="AY35" s="36">
        <v>-632482.93836631</v>
      </c>
      <c r="AZ35" s="36">
        <v>-70384.702437764</v>
      </c>
      <c r="BA35" s="36">
        <v>48604.587417446</v>
      </c>
      <c r="BB35" s="36">
        <v>-55274.089585384994</v>
      </c>
      <c r="BC35" s="36">
        <v>-77672.63656512501</v>
      </c>
      <c r="BD35" s="36">
        <v>55088.93357798999</v>
      </c>
      <c r="BE35" s="36">
        <v>-28894.1662737</v>
      </c>
      <c r="BF35" s="36">
        <v>-48122.880515811004</v>
      </c>
      <c r="BG35" s="36">
        <v>-61122.380261472004</v>
      </c>
      <c r="BH35" s="36">
        <v>-22721.925967769002</v>
      </c>
      <c r="BI35" s="36">
        <v>-80255.275876608</v>
      </c>
      <c r="BJ35" s="36">
        <v>-55150.372903473995</v>
      </c>
      <c r="BK35" s="36">
        <v>-4619.053910487</v>
      </c>
      <c r="BL35" s="36">
        <v>-60046.471003308</v>
      </c>
      <c r="BM35" s="36">
        <v>-92376.91442624999</v>
      </c>
      <c r="BN35" s="36">
        <v>19508.854951679998</v>
      </c>
      <c r="BO35" s="36">
        <v>57040.950215442</v>
      </c>
      <c r="BP35" s="36">
        <v>-22019.152777915002</v>
      </c>
      <c r="BQ35" s="36">
        <v>-47281.130407128</v>
      </c>
      <c r="BR35" s="36">
        <v>-160663.48805225402</v>
      </c>
      <c r="BS35" s="36">
        <v>-22258.640982942</v>
      </c>
      <c r="BT35" s="36">
        <v>-6231.734465304</v>
      </c>
      <c r="BU35" s="36">
        <v>-10552.04242681</v>
      </c>
      <c r="BV35" s="36">
        <v>-4464.63907608</v>
      </c>
      <c r="BW35" s="36">
        <v>-3606.681041205</v>
      </c>
      <c r="BX35" s="36">
        <v>52562.037204033004</v>
      </c>
      <c r="BY35" s="36"/>
      <c r="BZ35" s="36"/>
      <c r="CA35" s="36"/>
      <c r="CB35" s="36">
        <v>-3770.677233728</v>
      </c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8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</row>
    <row r="36" outlineLevel="4">
      <c r="A36" s="1"/>
      <c r="B36" s="4"/>
      <c r="C36" s="23" t="s">
        <v>750</v>
      </c>
      <c r="D36" s="28">
        <f t="shared" si="0"/>
      </c>
      <c r="E36" s="28">
        <f t="shared" si="3"/>
      </c>
      <c r="F36" s="28">
        <f t="shared" si="6"/>
      </c>
      <c r="G36" s="28">
        <f t="shared" si="9"/>
      </c>
      <c r="H36" s="28">
        <f t="shared" si="12"/>
      </c>
      <c r="I36" s="28">
        <f t="shared" si="15"/>
      </c>
      <c r="J36" s="28">
        <f t="shared" si="18"/>
      </c>
      <c r="K36" s="29">
        <f t="shared" si="21"/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8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</row>
    <row r="37" outlineLevel="5">
      <c r="A37" s="1"/>
      <c r="B37" s="4"/>
      <c r="C37" s="23" t="s">
        <v>751</v>
      </c>
      <c r="D37" s="28">
        <f t="shared" si="0"/>
      </c>
      <c r="E37" s="28">
        <f t="shared" si="3"/>
      </c>
      <c r="F37" s="28">
        <f t="shared" si="6"/>
      </c>
      <c r="G37" s="28">
        <f t="shared" si="9"/>
      </c>
      <c r="H37" s="28">
        <f t="shared" si="12"/>
      </c>
      <c r="I37" s="28">
        <f t="shared" si="15"/>
      </c>
      <c r="J37" s="28">
        <f t="shared" si="18"/>
      </c>
      <c r="K37" s="29">
        <f t="shared" si="21"/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8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</row>
    <row r="38" outlineLevel="6">
      <c r="A38" s="1"/>
      <c r="B38" s="4"/>
      <c r="C38" s="23" t="s">
        <v>752</v>
      </c>
      <c r="D38" s="28">
        <f t="shared" si="0"/>
      </c>
      <c r="E38" s="28">
        <f t="shared" si="3"/>
      </c>
      <c r="F38" s="28">
        <f t="shared" si="6"/>
      </c>
      <c r="G38" s="28">
        <f t="shared" si="9"/>
      </c>
      <c r="H38" s="28">
        <f t="shared" si="12"/>
      </c>
      <c r="I38" s="28">
        <f t="shared" si="15"/>
      </c>
      <c r="J38" s="28">
        <f t="shared" si="18"/>
      </c>
      <c r="K38" s="29">
        <f t="shared" si="21"/>
      </c>
      <c r="M38" s="15"/>
      <c r="N38" s="15">
        <v>21650.530055436</v>
      </c>
      <c r="O38" s="15">
        <v>30096.170581905</v>
      </c>
      <c r="P38" s="15">
        <v>9358.467693980001</v>
      </c>
      <c r="Q38" s="15"/>
      <c r="R38" s="15">
        <v>28.961513798</v>
      </c>
      <c r="S38" s="15">
        <v>7119.88855776</v>
      </c>
      <c r="T38" s="15">
        <v>3739.012228119</v>
      </c>
      <c r="U38" s="15">
        <v>-5885.3261887359995</v>
      </c>
      <c r="V38" s="15">
        <v>1059.743978618</v>
      </c>
      <c r="W38" s="15">
        <v>378.163888045</v>
      </c>
      <c r="X38" s="15">
        <v>1725.4078501769998</v>
      </c>
      <c r="Y38" s="15">
        <v>5388.092573180001</v>
      </c>
      <c r="Z38" s="15">
        <v>4057.23148054</v>
      </c>
      <c r="AA38" s="15">
        <v>777.8857397740001</v>
      </c>
      <c r="AB38" s="15">
        <v>-354.43061388</v>
      </c>
      <c r="AC38" s="15">
        <v>-1284.8385405960003</v>
      </c>
      <c r="AD38" s="15">
        <v>-4957.493102464</v>
      </c>
      <c r="AE38" s="15">
        <v>974.3777824699999</v>
      </c>
      <c r="AF38" s="15">
        <v>-1176.25551894</v>
      </c>
      <c r="AG38" s="15"/>
      <c r="AH38" s="15"/>
      <c r="AI38" s="15">
        <v>9038.23170141</v>
      </c>
      <c r="AJ38" s="15">
        <v>13662.799151872001</v>
      </c>
      <c r="AK38" s="15"/>
      <c r="AL38" s="15">
        <v>-133.224795365</v>
      </c>
      <c r="AM38" s="15">
        <v>7071.957294606</v>
      </c>
      <c r="AN38" s="15">
        <v>19839.977225592</v>
      </c>
      <c r="AO38" s="15">
        <v>28075.852280191</v>
      </c>
      <c r="AP38" s="15">
        <v>8801.231575752</v>
      </c>
      <c r="AQ38" s="15">
        <v>226.05050858400003</v>
      </c>
      <c r="AR38" s="15">
        <v>-711.84043706</v>
      </c>
      <c r="AS38" s="15">
        <v>470.80881511800004</v>
      </c>
      <c r="AT38" s="15">
        <v>-1715.951815284</v>
      </c>
      <c r="AU38" s="15">
        <v>43.300047924</v>
      </c>
      <c r="AV38" s="15">
        <v>-244.44739413</v>
      </c>
      <c r="AW38" s="15">
        <v>-14598.458968095</v>
      </c>
      <c r="AX38" s="15">
        <v>-26.89543635</v>
      </c>
      <c r="AY38" s="15">
        <v>1491.843618378</v>
      </c>
      <c r="AZ38" s="15">
        <v>129.14328172900002</v>
      </c>
      <c r="BA38" s="15">
        <v>-32.911954251999994</v>
      </c>
      <c r="BB38" s="15">
        <v>61.369222121</v>
      </c>
      <c r="BC38" s="15">
        <v>-492.25809050000004</v>
      </c>
      <c r="BD38" s="15">
        <v>-16.416819509999996</v>
      </c>
      <c r="BE38" s="15">
        <v>-989.390922422</v>
      </c>
      <c r="BF38" s="15">
        <v>328.823445123</v>
      </c>
      <c r="BG38" s="15">
        <v>-21.929479255</v>
      </c>
      <c r="BH38" s="15">
        <v>-973.7372313899999</v>
      </c>
      <c r="BI38" s="15">
        <v>5.592114024</v>
      </c>
      <c r="BJ38" s="15">
        <v>-147.17460773399998</v>
      </c>
      <c r="BK38" s="15">
        <v>88.857186591</v>
      </c>
      <c r="BL38" s="15">
        <v>50.30065937</v>
      </c>
      <c r="BM38" s="15">
        <v>-207.21283624999998</v>
      </c>
      <c r="BN38" s="15">
        <v>1209.0449235199999</v>
      </c>
      <c r="BO38" s="15">
        <v>-2818.2078345119994</v>
      </c>
      <c r="BP38" s="15">
        <v>1678.314581885</v>
      </c>
      <c r="BQ38" s="15">
        <v>25561.218866676</v>
      </c>
      <c r="BR38" s="15">
        <v>-1648.4965519170003</v>
      </c>
      <c r="BS38" s="15">
        <v>-1104.593540081</v>
      </c>
      <c r="BT38" s="15">
        <v>-1757.440766052</v>
      </c>
      <c r="BU38" s="15">
        <v>-1603.510893211</v>
      </c>
      <c r="BV38" s="15">
        <v>152.12044713</v>
      </c>
      <c r="BW38" s="15">
        <v>1.056465025</v>
      </c>
      <c r="BX38" s="15">
        <v>39.083829771000005</v>
      </c>
      <c r="BY38" s="15"/>
      <c r="BZ38" s="15"/>
      <c r="CA38" s="15"/>
      <c r="CB38" s="15">
        <v>-527.674208896</v>
      </c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8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</row>
    <row r="39" outlineLevel="6">
      <c r="A39" s="1"/>
      <c r="B39" s="4"/>
      <c r="C39" s="23" t="s">
        <v>753</v>
      </c>
      <c r="D39" s="28">
        <f t="shared" si="0"/>
      </c>
      <c r="E39" s="28">
        <f t="shared" si="3"/>
      </c>
      <c r="F39" s="28">
        <f t="shared" si="6"/>
      </c>
      <c r="G39" s="28">
        <f t="shared" si="9"/>
      </c>
      <c r="H39" s="28">
        <f t="shared" si="12"/>
      </c>
      <c r="I39" s="28">
        <f t="shared" si="15"/>
      </c>
      <c r="J39" s="28">
        <f t="shared" si="18"/>
      </c>
      <c r="K39" s="29">
        <f t="shared" si="21"/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>
        <v>-437.05283193599996</v>
      </c>
      <c r="AE39" s="15">
        <v>2312.078899641</v>
      </c>
      <c r="AF39" s="15">
        <v>255.027086658</v>
      </c>
      <c r="AG39" s="15"/>
      <c r="AH39" s="15"/>
      <c r="AI39" s="15">
        <v>-1825.6036238600002</v>
      </c>
      <c r="AJ39" s="15">
        <v>-27.039767856</v>
      </c>
      <c r="AK39" s="15"/>
      <c r="AL39" s="15">
        <v>463.204839307</v>
      </c>
      <c r="AM39" s="15">
        <v>1918.8053426699998</v>
      </c>
      <c r="AN39" s="15">
        <v>3994.08973287</v>
      </c>
      <c r="AO39" s="15">
        <v>-1653.2823059720001</v>
      </c>
      <c r="AP39" s="15">
        <v>-114.429014532</v>
      </c>
      <c r="AQ39" s="15">
        <v>1471.010818338</v>
      </c>
      <c r="AR39" s="15">
        <v>-127.32626876</v>
      </c>
      <c r="AS39" s="15">
        <v>29.961417492</v>
      </c>
      <c r="AT39" s="15">
        <v>-367.813830556</v>
      </c>
      <c r="AU39" s="15">
        <v>9327.021126168</v>
      </c>
      <c r="AV39" s="15">
        <v>976.2756946620001</v>
      </c>
      <c r="AW39" s="15">
        <v>-1902.3819818299999</v>
      </c>
      <c r="AX39" s="15">
        <v>-599.19301029</v>
      </c>
      <c r="AY39" s="15">
        <v>-74333.822882196</v>
      </c>
      <c r="AZ39" s="15">
        <v>618.564990923</v>
      </c>
      <c r="BA39" s="15">
        <v>-1319.2262212699998</v>
      </c>
      <c r="BB39" s="15">
        <v>109.752010912</v>
      </c>
      <c r="BC39" s="15">
        <v>-67201.59521775</v>
      </c>
      <c r="BD39" s="15">
        <v>-694.22997111</v>
      </c>
      <c r="BE39" s="15">
        <v>-740.470098816</v>
      </c>
      <c r="BF39" s="15">
        <v>1667.779375473</v>
      </c>
      <c r="BG39" s="15">
        <v>-9934.121062757</v>
      </c>
      <c r="BH39" s="15">
        <v>-103.648240304</v>
      </c>
      <c r="BI39" s="15">
        <v>-3793.648984944</v>
      </c>
      <c r="BJ39" s="15">
        <v>-314.26758343200004</v>
      </c>
      <c r="BK39" s="15">
        <v>7226.747217619001</v>
      </c>
      <c r="BL39" s="15">
        <v>-2490.774255854</v>
      </c>
      <c r="BM39" s="15"/>
      <c r="BN39" s="15"/>
      <c r="BO39" s="15"/>
      <c r="BP39" s="15">
        <v>0</v>
      </c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8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</row>
    <row r="40" outlineLevel="6">
      <c r="A40" s="1"/>
      <c r="B40" s="4"/>
      <c r="C40" s="38" t="s">
        <v>754</v>
      </c>
      <c r="D40" s="24">
        <f t="shared" si="0"/>
      </c>
      <c r="E40" s="24">
        <f t="shared" si="3"/>
      </c>
      <c r="F40" s="24">
        <f t="shared" si="6"/>
      </c>
      <c r="G40" s="24">
        <f t="shared" si="9"/>
      </c>
      <c r="H40" s="24">
        <f t="shared" si="12"/>
      </c>
      <c r="I40" s="24">
        <f t="shared" si="15"/>
      </c>
      <c r="J40" s="24">
        <f t="shared" si="18"/>
      </c>
      <c r="K40" s="37">
        <f t="shared" si="21"/>
      </c>
      <c r="L40" s="2"/>
      <c r="M40" s="36"/>
      <c r="N40" s="36">
        <v>21650.530055436</v>
      </c>
      <c r="O40" s="36">
        <v>30096.170581905</v>
      </c>
      <c r="P40" s="36">
        <v>9358.467693980001</v>
      </c>
      <c r="Q40" s="36"/>
      <c r="R40" s="36">
        <v>28.961513798</v>
      </c>
      <c r="S40" s="36">
        <v>7119.88855776</v>
      </c>
      <c r="T40" s="36">
        <v>3739.012228119</v>
      </c>
      <c r="U40" s="36">
        <v>-5885.3261887359995</v>
      </c>
      <c r="V40" s="36">
        <v>1059.743978618</v>
      </c>
      <c r="W40" s="36">
        <v>378.163888045</v>
      </c>
      <c r="X40" s="36">
        <v>1725.4078501769998</v>
      </c>
      <c r="Y40" s="36">
        <v>5388.092573180001</v>
      </c>
      <c r="Z40" s="36">
        <v>4057.23148054</v>
      </c>
      <c r="AA40" s="36">
        <v>777.8857397740001</v>
      </c>
      <c r="AB40" s="36">
        <v>-354.43061388</v>
      </c>
      <c r="AC40" s="36">
        <v>-3527.74095115</v>
      </c>
      <c r="AD40" s="36">
        <v>-5394.5459344</v>
      </c>
      <c r="AE40" s="36">
        <v>3286.456682111</v>
      </c>
      <c r="AF40" s="36">
        <v>-921.2284322820001</v>
      </c>
      <c r="AG40" s="36"/>
      <c r="AH40" s="36"/>
      <c r="AI40" s="36">
        <v>7212.628077550001</v>
      </c>
      <c r="AJ40" s="36">
        <v>13635.759384016</v>
      </c>
      <c r="AK40" s="36"/>
      <c r="AL40" s="36">
        <v>329.98004394199995</v>
      </c>
      <c r="AM40" s="36">
        <v>8990.762637275999</v>
      </c>
      <c r="AN40" s="36">
        <v>23834.066958462</v>
      </c>
      <c r="AO40" s="36">
        <v>26422.569974219</v>
      </c>
      <c r="AP40" s="36">
        <v>8686.80256122</v>
      </c>
      <c r="AQ40" s="36">
        <v>1697.0613269220003</v>
      </c>
      <c r="AR40" s="36">
        <v>-839.1667058200001</v>
      </c>
      <c r="AS40" s="36">
        <v>500.77023261</v>
      </c>
      <c r="AT40" s="36">
        <v>-2083.7656458399997</v>
      </c>
      <c r="AU40" s="36">
        <v>9370.321174092</v>
      </c>
      <c r="AV40" s="36">
        <v>731.8283005320001</v>
      </c>
      <c r="AW40" s="36">
        <v>-16500.840949925</v>
      </c>
      <c r="AX40" s="36">
        <v>-626.08844664</v>
      </c>
      <c r="AY40" s="36">
        <v>-72841.979263818</v>
      </c>
      <c r="AZ40" s="36">
        <v>747.7082726520001</v>
      </c>
      <c r="BA40" s="36">
        <v>-1352.1381755219998</v>
      </c>
      <c r="BB40" s="36">
        <v>171.121233033</v>
      </c>
      <c r="BC40" s="36">
        <v>-67693.85330825</v>
      </c>
      <c r="BD40" s="36">
        <v>-710.6467906199999</v>
      </c>
      <c r="BE40" s="36">
        <v>-1729.8610212380001</v>
      </c>
      <c r="BF40" s="36">
        <v>1996.6028205960001</v>
      </c>
      <c r="BG40" s="36">
        <v>-9956.050542012</v>
      </c>
      <c r="BH40" s="36">
        <v>-1077.385471694</v>
      </c>
      <c r="BI40" s="36">
        <v>-3788.0568709199997</v>
      </c>
      <c r="BJ40" s="36">
        <v>-461.442191166</v>
      </c>
      <c r="BK40" s="36">
        <v>7315.60440421</v>
      </c>
      <c r="BL40" s="36">
        <v>-2440.4735964839997</v>
      </c>
      <c r="BM40" s="36">
        <v>-207.21283624999998</v>
      </c>
      <c r="BN40" s="36">
        <v>1209.0449235199999</v>
      </c>
      <c r="BO40" s="36">
        <v>-2818.2078345119994</v>
      </c>
      <c r="BP40" s="36">
        <v>1678.314581885</v>
      </c>
      <c r="BQ40" s="36">
        <v>25561.218866676</v>
      </c>
      <c r="BR40" s="36">
        <v>-1648.4965519170003</v>
      </c>
      <c r="BS40" s="36">
        <v>-1104.593540081</v>
      </c>
      <c r="BT40" s="36">
        <v>-1757.440766052</v>
      </c>
      <c r="BU40" s="36">
        <v>-1603.510893211</v>
      </c>
      <c r="BV40" s="36">
        <v>152.12044713</v>
      </c>
      <c r="BW40" s="36">
        <v>1.056465025</v>
      </c>
      <c r="BX40" s="36">
        <v>39.083829771000005</v>
      </c>
      <c r="BY40" s="36"/>
      <c r="BZ40" s="36"/>
      <c r="CA40" s="36"/>
      <c r="CB40" s="36">
        <v>-527.674208896</v>
      </c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8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</row>
    <row r="41" outlineLevel="5">
      <c r="A41" s="1"/>
      <c r="B41" s="4"/>
      <c r="C41" s="23" t="s">
        <v>755</v>
      </c>
      <c r="D41" s="28">
        <f t="shared" si="0"/>
      </c>
      <c r="E41" s="28">
        <f t="shared" si="3"/>
      </c>
      <c r="F41" s="28">
        <f t="shared" si="6"/>
      </c>
      <c r="G41" s="28">
        <f t="shared" si="9"/>
      </c>
      <c r="H41" s="28">
        <f t="shared" si="12"/>
      </c>
      <c r="I41" s="28">
        <f t="shared" si="15"/>
      </c>
      <c r="J41" s="28">
        <f t="shared" si="18"/>
      </c>
      <c r="K41" s="29">
        <f t="shared" si="21"/>
      </c>
      <c r="M41" s="15"/>
      <c r="N41" s="15">
        <v>0</v>
      </c>
      <c r="O41" s="15"/>
      <c r="P41" s="15"/>
      <c r="Q41" s="15"/>
      <c r="R41" s="15">
        <v>0</v>
      </c>
      <c r="S41" s="15"/>
      <c r="T41" s="15"/>
      <c r="U41" s="15">
        <v>-1.2764219199999998</v>
      </c>
      <c r="V41" s="15">
        <v>0</v>
      </c>
      <c r="W41" s="15">
        <v>0</v>
      </c>
      <c r="X41" s="15">
        <v>28272.561565139997</v>
      </c>
      <c r="Y41" s="15">
        <v>1</v>
      </c>
      <c r="Z41" s="15">
        <v>0</v>
      </c>
      <c r="AA41" s="15">
        <v>0</v>
      </c>
      <c r="AB41" s="15">
        <v>9764.207558364</v>
      </c>
      <c r="AC41" s="15">
        <v>1.439535994</v>
      </c>
      <c r="AD41" s="15">
        <v>346.36240889600003</v>
      </c>
      <c r="AE41" s="15">
        <v>0</v>
      </c>
      <c r="AF41" s="15">
        <v>0</v>
      </c>
      <c r="AG41" s="15"/>
      <c r="AH41" s="15"/>
      <c r="AI41" s="15">
        <v>0</v>
      </c>
      <c r="AJ41" s="15">
        <v>-9771.406949056001</v>
      </c>
      <c r="AK41" s="15"/>
      <c r="AL41" s="15">
        <v>0</v>
      </c>
      <c r="AM41" s="15">
        <v>16390.094906735998</v>
      </c>
      <c r="AN41" s="15">
        <v>0</v>
      </c>
      <c r="AO41" s="15">
        <v>-1</v>
      </c>
      <c r="AP41" s="15">
        <v>446.23024992</v>
      </c>
      <c r="AQ41" s="15"/>
      <c r="AR41" s="15"/>
      <c r="AS41" s="15">
        <v>0</v>
      </c>
      <c r="AT41" s="15"/>
      <c r="AU41" s="15"/>
      <c r="AV41" s="15"/>
      <c r="AW41" s="15">
        <v>6896.05156713</v>
      </c>
      <c r="AX41" s="15">
        <v>72901.65042267</v>
      </c>
      <c r="AY41" s="15"/>
      <c r="AZ41" s="15"/>
      <c r="BA41" s="15">
        <v>1.163880504</v>
      </c>
      <c r="BB41" s="15">
        <v>0</v>
      </c>
      <c r="BC41" s="15"/>
      <c r="BD41" s="15"/>
      <c r="BE41" s="15">
        <v>0</v>
      </c>
      <c r="BF41" s="15">
        <v>0</v>
      </c>
      <c r="BG41" s="15"/>
      <c r="BH41" s="15"/>
      <c r="BI41" s="15">
        <v>760.8362742959999</v>
      </c>
      <c r="BJ41" s="15">
        <v>0</v>
      </c>
      <c r="BK41" s="15">
        <v>-675.0917152290001</v>
      </c>
      <c r="BL41" s="15">
        <v>14881.996820912</v>
      </c>
      <c r="BM41" s="15"/>
      <c r="BN41" s="15">
        <v>1958.508556032</v>
      </c>
      <c r="BO41" s="15">
        <v>2008.7483799809997</v>
      </c>
      <c r="BP41" s="15">
        <v>1998.240632153</v>
      </c>
      <c r="BQ41" s="15"/>
      <c r="BR41" s="15">
        <v>13.985457042000002</v>
      </c>
      <c r="BS41" s="15">
        <v>3261.433487679</v>
      </c>
      <c r="BT41" s="15">
        <v>272.59299764099995</v>
      </c>
      <c r="BU41" s="15">
        <v>3364.4009485509996</v>
      </c>
      <c r="BV41" s="15">
        <v>7977.86217465</v>
      </c>
      <c r="BW41" s="15">
        <v>6383.463528200001</v>
      </c>
      <c r="BX41" s="15">
        <v>9757.232450532001</v>
      </c>
      <c r="BY41" s="15"/>
      <c r="BZ41" s="15"/>
      <c r="CA41" s="15"/>
      <c r="CB41" s="15">
        <v>2530.731591488</v>
      </c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8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</row>
    <row r="42" outlineLevel="5">
      <c r="A42" s="1"/>
      <c r="B42" s="4"/>
      <c r="C42" s="23" t="s">
        <v>756</v>
      </c>
      <c r="D42" s="28">
        <f t="shared" si="0"/>
      </c>
      <c r="E42" s="28">
        <f t="shared" si="3"/>
      </c>
      <c r="F42" s="28">
        <f t="shared" si="6"/>
      </c>
      <c r="G42" s="28">
        <f t="shared" si="9"/>
      </c>
      <c r="H42" s="28">
        <f t="shared" si="12"/>
      </c>
      <c r="I42" s="28">
        <f t="shared" si="15"/>
      </c>
      <c r="J42" s="28">
        <f t="shared" si="18"/>
      </c>
      <c r="K42" s="29">
        <f t="shared" si="21"/>
      </c>
      <c r="M42" s="15"/>
      <c r="N42" s="15">
        <v>511.644538524</v>
      </c>
      <c r="O42" s="15"/>
      <c r="P42" s="15"/>
      <c r="Q42" s="15"/>
      <c r="R42" s="15">
        <v>658.4085912180001</v>
      </c>
      <c r="S42" s="15"/>
      <c r="T42" s="15"/>
      <c r="U42" s="15">
        <v>610.065856664</v>
      </c>
      <c r="V42" s="15">
        <v>342.813766356</v>
      </c>
      <c r="W42" s="15">
        <v>378.06180115</v>
      </c>
      <c r="X42" s="15">
        <v>420.7596738479999</v>
      </c>
      <c r="Y42" s="15">
        <v>91.51551172</v>
      </c>
      <c r="Z42" s="15">
        <v>-70.38772119</v>
      </c>
      <c r="AA42" s="15">
        <v>-99.58967140200001</v>
      </c>
      <c r="AB42" s="15">
        <v>-17.685945291</v>
      </c>
      <c r="AC42" s="15">
        <v>-18.222419046</v>
      </c>
      <c r="AD42" s="15">
        <v>137.024364736</v>
      </c>
      <c r="AE42" s="15">
        <v>-47.764273558</v>
      </c>
      <c r="AF42" s="15">
        <v>54.043274196000006</v>
      </c>
      <c r="AG42" s="15"/>
      <c r="AH42" s="15"/>
      <c r="AI42" s="15">
        <v>125.21912591600001</v>
      </c>
      <c r="AJ42" s="15">
        <v>-158.38041484000001</v>
      </c>
      <c r="AK42" s="15"/>
      <c r="AL42" s="15">
        <v>-26.938477593999995</v>
      </c>
      <c r="AM42" s="15">
        <v>10.203197904000001</v>
      </c>
      <c r="AN42" s="15">
        <v>-59.90026597799999</v>
      </c>
      <c r="AO42" s="15">
        <v>452.984494449</v>
      </c>
      <c r="AP42" s="15">
        <v>129.017311164</v>
      </c>
      <c r="AQ42" s="15">
        <v>0</v>
      </c>
      <c r="AR42" s="15">
        <v>385.89160345600004</v>
      </c>
      <c r="AS42" s="15">
        <v>2108.7624502099998</v>
      </c>
      <c r="AT42" s="15">
        <v>759.139870644</v>
      </c>
      <c r="AU42" s="15">
        <v>950.0775263039999</v>
      </c>
      <c r="AV42" s="15">
        <v>0</v>
      </c>
      <c r="AW42" s="15">
        <v>685.6397200250001</v>
      </c>
      <c r="AX42" s="15">
        <v>4104.74107485</v>
      </c>
      <c r="AY42" s="15"/>
      <c r="AZ42" s="15"/>
      <c r="BA42" s="15">
        <v>24896.69718112</v>
      </c>
      <c r="BB42" s="15"/>
      <c r="BC42" s="15"/>
      <c r="BD42" s="15"/>
      <c r="BE42" s="15">
        <v>-40222.80397429</v>
      </c>
      <c r="BF42" s="15">
        <v>50121.326705022</v>
      </c>
      <c r="BG42" s="15"/>
      <c r="BH42" s="15"/>
      <c r="BI42" s="15">
        <v>50877.396464831996</v>
      </c>
      <c r="BJ42" s="15">
        <v>5.36521696</v>
      </c>
      <c r="BK42" s="15">
        <v>92675.782812626</v>
      </c>
      <c r="BL42" s="15">
        <v>147.70561514000002</v>
      </c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8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</row>
    <row r="43" outlineLevel="5">
      <c r="A43" s="1"/>
      <c r="B43" s="4"/>
      <c r="C43" s="23" t="s">
        <v>757</v>
      </c>
      <c r="D43" s="28">
        <f t="shared" si="0"/>
      </c>
      <c r="E43" s="28">
        <f t="shared" si="3"/>
      </c>
      <c r="F43" s="28">
        <f t="shared" si="6"/>
      </c>
      <c r="G43" s="28">
        <f t="shared" si="9"/>
      </c>
      <c r="H43" s="28">
        <f t="shared" si="12"/>
      </c>
      <c r="I43" s="28">
        <f t="shared" si="15"/>
      </c>
      <c r="J43" s="28">
        <f t="shared" si="18"/>
      </c>
      <c r="K43" s="29">
        <f t="shared" si="21"/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>
        <v>0</v>
      </c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>
        <v>-48.72167638</v>
      </c>
      <c r="AX43" s="15"/>
      <c r="AY43" s="15"/>
      <c r="AZ43" s="15"/>
      <c r="BA43" s="15">
        <v>0</v>
      </c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8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</row>
    <row r="44" outlineLevel="5">
      <c r="A44" s="1"/>
      <c r="B44" s="4"/>
      <c r="C44" s="38" t="s">
        <v>758</v>
      </c>
      <c r="D44" s="24">
        <f t="shared" si="0"/>
      </c>
      <c r="E44" s="24">
        <f t="shared" si="3"/>
      </c>
      <c r="F44" s="24">
        <f t="shared" si="6"/>
      </c>
      <c r="G44" s="24">
        <f t="shared" si="9"/>
      </c>
      <c r="H44" s="24">
        <f t="shared" si="12"/>
      </c>
      <c r="I44" s="24">
        <f t="shared" si="15"/>
      </c>
      <c r="J44" s="24">
        <f t="shared" si="18"/>
      </c>
      <c r="K44" s="37">
        <f t="shared" si="21"/>
      </c>
      <c r="L44" s="2"/>
      <c r="M44" s="36"/>
      <c r="N44" s="36">
        <v>22162.174593959997</v>
      </c>
      <c r="O44" s="36">
        <v>66258.325916505</v>
      </c>
      <c r="P44" s="36">
        <v>9358.467693980001</v>
      </c>
      <c r="Q44" s="36"/>
      <c r="R44" s="36">
        <v>687.370105016</v>
      </c>
      <c r="S44" s="36">
        <v>7781.841536832</v>
      </c>
      <c r="T44" s="36">
        <v>3739.012228119</v>
      </c>
      <c r="U44" s="36">
        <v>-5276.536753992</v>
      </c>
      <c r="V44" s="36">
        <v>1402.557744974</v>
      </c>
      <c r="W44" s="36">
        <v>756.225689195</v>
      </c>
      <c r="X44" s="36">
        <v>30418.729089164997</v>
      </c>
      <c r="Y44" s="36">
        <v>5480.03942274</v>
      </c>
      <c r="Z44" s="36">
        <v>3986.84375935</v>
      </c>
      <c r="AA44" s="36">
        <v>678.296068372</v>
      </c>
      <c r="AB44" s="36">
        <v>9392.090999193</v>
      </c>
      <c r="AC44" s="36">
        <v>-3544.5238342019998</v>
      </c>
      <c r="AD44" s="36">
        <v>-4911.159160768</v>
      </c>
      <c r="AE44" s="36">
        <v>3238.692408553</v>
      </c>
      <c r="AF44" s="36">
        <v>-867.1851580860001</v>
      </c>
      <c r="AG44" s="36"/>
      <c r="AH44" s="36"/>
      <c r="AI44" s="36">
        <v>7344.1434960980005</v>
      </c>
      <c r="AJ44" s="36">
        <v>3705.9720201200003</v>
      </c>
      <c r="AK44" s="36"/>
      <c r="AL44" s="36">
        <v>303.04156634799995</v>
      </c>
      <c r="AM44" s="36">
        <v>25391.060741916</v>
      </c>
      <c r="AN44" s="36">
        <v>23774.166692484</v>
      </c>
      <c r="AO44" s="36">
        <v>26874.891192448</v>
      </c>
      <c r="AP44" s="36">
        <v>9262.050122304</v>
      </c>
      <c r="AQ44" s="36">
        <v>1697.0613269220003</v>
      </c>
      <c r="AR44" s="36">
        <v>-453.2751023640001</v>
      </c>
      <c r="AS44" s="36">
        <v>2609.5326828200004</v>
      </c>
      <c r="AT44" s="36">
        <v>-1324.625775196</v>
      </c>
      <c r="AU44" s="36">
        <v>10320.398700396</v>
      </c>
      <c r="AV44" s="36">
        <v>731.8283005320001</v>
      </c>
      <c r="AW44" s="36">
        <v>-8967.87133915</v>
      </c>
      <c r="AX44" s="36">
        <v>63060.439250760006</v>
      </c>
      <c r="AY44" s="36">
        <v>-71833.009910148</v>
      </c>
      <c r="AZ44" s="36">
        <v>747.7082726520001</v>
      </c>
      <c r="BA44" s="36">
        <v>23545.722886101998</v>
      </c>
      <c r="BB44" s="36">
        <v>6062.300168273</v>
      </c>
      <c r="BC44" s="36">
        <v>-59730.87821925</v>
      </c>
      <c r="BD44" s="36">
        <v>-710.6467906199999</v>
      </c>
      <c r="BE44" s="36">
        <v>-41952.664995528</v>
      </c>
      <c r="BF44" s="36">
        <v>52117.929525618005</v>
      </c>
      <c r="BG44" s="36">
        <v>-8425.473330376</v>
      </c>
      <c r="BH44" s="36">
        <v>-1077.385471694</v>
      </c>
      <c r="BI44" s="36">
        <v>47850.175868207996</v>
      </c>
      <c r="BJ44" s="36">
        <v>-456.076974206</v>
      </c>
      <c r="BK44" s="36">
        <v>99316.29550160702</v>
      </c>
      <c r="BL44" s="36">
        <v>12589.228839568</v>
      </c>
      <c r="BM44" s="36">
        <v>6087.4033012499995</v>
      </c>
      <c r="BN44" s="36">
        <v>3167.5534795519998</v>
      </c>
      <c r="BO44" s="36">
        <v>-809.4594545309999</v>
      </c>
      <c r="BP44" s="36">
        <v>3676.555214038</v>
      </c>
      <c r="BQ44" s="36">
        <v>27107.885816718</v>
      </c>
      <c r="BR44" s="36">
        <v>-1634.5110948750003</v>
      </c>
      <c r="BS44" s="36">
        <v>2156.839947598</v>
      </c>
      <c r="BT44" s="36">
        <v>-1484.847768411</v>
      </c>
      <c r="BU44" s="36">
        <v>1760.89005534</v>
      </c>
      <c r="BV44" s="36">
        <v>8129.982621780001</v>
      </c>
      <c r="BW44" s="36">
        <v>6384.519993225</v>
      </c>
      <c r="BX44" s="36">
        <v>9796.316280303</v>
      </c>
      <c r="BY44" s="36"/>
      <c r="BZ44" s="36"/>
      <c r="CA44" s="36"/>
      <c r="CB44" s="36">
        <v>2003.057382592</v>
      </c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8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</row>
    <row r="45" outlineLevel="4">
      <c r="A45" s="1"/>
      <c r="B45" s="4"/>
      <c r="C45" s="23" t="s">
        <v>759</v>
      </c>
      <c r="D45" s="28">
        <f t="shared" si="0"/>
      </c>
      <c r="E45" s="28">
        <f t="shared" si="3"/>
      </c>
      <c r="F45" s="28">
        <f t="shared" si="6"/>
      </c>
      <c r="G45" s="28">
        <f t="shared" si="9"/>
      </c>
      <c r="H45" s="28">
        <f t="shared" si="12"/>
      </c>
      <c r="I45" s="28">
        <f t="shared" si="15"/>
      </c>
      <c r="J45" s="28">
        <f t="shared" si="18"/>
      </c>
      <c r="K45" s="29">
        <f t="shared" si="21"/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>
        <v>0</v>
      </c>
      <c r="BO45" s="15"/>
      <c r="BP45" s="15"/>
      <c r="BQ45" s="15"/>
      <c r="BR45" s="15"/>
      <c r="BS45" s="15"/>
      <c r="BT45" s="15"/>
      <c r="BU45" s="15">
        <v>-1670.711702664</v>
      </c>
      <c r="BV45" s="15">
        <v>-1466.8082240200001</v>
      </c>
      <c r="BW45" s="15">
        <v>-6630.736713480001</v>
      </c>
      <c r="BX45" s="15">
        <v>9477.961256946</v>
      </c>
      <c r="BY45" s="15">
        <v>-25660.23858224933</v>
      </c>
      <c r="BZ45" s="15">
        <v>42959.48261865662</v>
      </c>
      <c r="CA45" s="15"/>
      <c r="CB45" s="15"/>
      <c r="CC45" s="15">
        <v>-51503.77731230136</v>
      </c>
      <c r="CD45" s="15">
        <v>-7217.092395413816</v>
      </c>
      <c r="CE45" s="15">
        <v>-18726.288903720688</v>
      </c>
      <c r="CF45" s="15">
        <v>-6999.99989605938</v>
      </c>
      <c r="CG45" s="15">
        <v>72830.0238792294</v>
      </c>
      <c r="CH45" s="15">
        <v>-85727.94088690913</v>
      </c>
      <c r="CI45" s="15">
        <v>-26600.40469571781</v>
      </c>
      <c r="CJ45" s="15">
        <v>-15999.99979293824</v>
      </c>
      <c r="CK45" s="15">
        <v>-61326.178134686874</v>
      </c>
      <c r="CL45" s="15">
        <v>33164.45750643897</v>
      </c>
      <c r="CM45" s="15">
        <v>20062.41275882244</v>
      </c>
      <c r="CN45" s="15">
        <v>10001.999982485697</v>
      </c>
      <c r="CO45" s="15">
        <v>12955.3338433359</v>
      </c>
      <c r="CP45" s="15">
        <v>-26749.71480764913</v>
      </c>
      <c r="CQ45" s="15">
        <v>-4664.944296393277</v>
      </c>
      <c r="CR45" s="15">
        <v>-25999.99975036464</v>
      </c>
      <c r="CS45" s="15">
        <v>26117.404617057582</v>
      </c>
      <c r="CT45" s="15">
        <v>-19498.376945176697</v>
      </c>
      <c r="CU45" s="15">
        <v>33000.9673770264</v>
      </c>
      <c r="CV45" s="15">
        <v>34999.999628135854</v>
      </c>
      <c r="CW45" s="8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</row>
    <row r="46" outlineLevel="4">
      <c r="A46" s="1"/>
      <c r="B46" s="4"/>
      <c r="C46" s="23" t="s">
        <v>760</v>
      </c>
      <c r="D46" s="28">
        <f t="shared" si="0"/>
      </c>
      <c r="E46" s="28">
        <f t="shared" si="3"/>
      </c>
      <c r="F46" s="28">
        <f t="shared" si="6"/>
      </c>
      <c r="G46" s="28">
        <f t="shared" si="9"/>
      </c>
      <c r="H46" s="28">
        <f t="shared" si="12"/>
      </c>
      <c r="I46" s="28">
        <f t="shared" si="15"/>
      </c>
      <c r="J46" s="28">
        <f t="shared" si="18"/>
      </c>
      <c r="K46" s="29">
        <f t="shared" si="21"/>
      </c>
      <c r="M46" s="15"/>
      <c r="N46" s="15">
        <v>-4864.170823824</v>
      </c>
      <c r="O46" s="15">
        <v>-79.05175074</v>
      </c>
      <c r="P46" s="15">
        <v>-4288.114991575001</v>
      </c>
      <c r="Q46" s="15"/>
      <c r="R46" s="15">
        <v>-8519.95939991</v>
      </c>
      <c r="S46" s="15">
        <v>-3144.358115712</v>
      </c>
      <c r="T46" s="15">
        <v>2828.6737798910003</v>
      </c>
      <c r="U46" s="15">
        <v>13765.316911856</v>
      </c>
      <c r="V46" s="15">
        <v>-1052.09953477</v>
      </c>
      <c r="W46" s="15">
        <v>-78.74302501</v>
      </c>
      <c r="X46" s="15">
        <v>-9236.404234008</v>
      </c>
      <c r="Y46" s="15">
        <v>-2714.33713748</v>
      </c>
      <c r="Z46" s="15">
        <v>-1007.563277075</v>
      </c>
      <c r="AA46" s="15">
        <v>-4236.295200592</v>
      </c>
      <c r="AB46" s="15">
        <v>-6834.141060747001</v>
      </c>
      <c r="AC46" s="15">
        <v>490.17956127400004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>
        <v>25769.598625119208</v>
      </c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>
        <v>25999.99975036464</v>
      </c>
      <c r="CS46" s="15"/>
      <c r="CT46" s="15"/>
      <c r="CU46" s="15"/>
      <c r="CV46" s="15"/>
      <c r="CW46" s="8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</row>
    <row r="47" outlineLevel="4">
      <c r="A47" s="1"/>
      <c r="B47" s="4"/>
      <c r="C47" s="38" t="s">
        <v>761</v>
      </c>
      <c r="D47" s="24">
        <f t="shared" si="0"/>
      </c>
      <c r="E47" s="24">
        <f t="shared" si="3"/>
      </c>
      <c r="F47" s="24">
        <f t="shared" si="6"/>
      </c>
      <c r="G47" s="24">
        <f t="shared" si="9"/>
      </c>
      <c r="H47" s="24">
        <f t="shared" si="12"/>
      </c>
      <c r="I47" s="24">
        <f t="shared" si="15"/>
      </c>
      <c r="J47" s="24">
        <f t="shared" si="18"/>
      </c>
      <c r="K47" s="37">
        <f t="shared" si="21"/>
      </c>
      <c r="L47" s="2"/>
      <c r="M47" s="36">
        <v>5230940.516691</v>
      </c>
      <c r="N47" s="36">
        <v>4514367.697770144</v>
      </c>
      <c r="O47" s="36">
        <v>4605280.2654434545</v>
      </c>
      <c r="P47" s="36">
        <v>4620497.411383611</v>
      </c>
      <c r="Q47" s="36">
        <v>4693286.206557999</v>
      </c>
      <c r="R47" s="36">
        <v>4333294.998353734</v>
      </c>
      <c r="S47" s="36">
        <v>3718823.453978688</v>
      </c>
      <c r="T47" s="36">
        <v>3212217.005196805</v>
      </c>
      <c r="U47" s="36">
        <v>3092950.096187432</v>
      </c>
      <c r="V47" s="36">
        <v>3656363.0947952527</v>
      </c>
      <c r="W47" s="36">
        <v>3743487.204253355</v>
      </c>
      <c r="X47" s="36">
        <v>4028782.5296983616</v>
      </c>
      <c r="Y47" s="36">
        <v>3772963.88296562</v>
      </c>
      <c r="Z47" s="36">
        <v>3664086.1734065153</v>
      </c>
      <c r="AA47" s="36">
        <v>3537107.99209079</v>
      </c>
      <c r="AB47" s="36">
        <v>3347593.482800091</v>
      </c>
      <c r="AC47" s="36">
        <v>3312302.100926</v>
      </c>
      <c r="AD47" s="36">
        <v>3202149.2797952</v>
      </c>
      <c r="AE47" s="36">
        <v>2126827.073877428</v>
      </c>
      <c r="AF47" s="36">
        <v>2189074.471523064</v>
      </c>
      <c r="AG47" s="36">
        <v>2188099.918782</v>
      </c>
      <c r="AH47" s="36">
        <v>2112919.23984</v>
      </c>
      <c r="AI47" s="36">
        <v>2336765.0572904884</v>
      </c>
      <c r="AJ47" s="36">
        <v>2403135.797565032</v>
      </c>
      <c r="AK47" s="36">
        <v>2427628.487744</v>
      </c>
      <c r="AL47" s="36">
        <v>2275262.30112866</v>
      </c>
      <c r="AM47" s="36">
        <v>2429505.369659043</v>
      </c>
      <c r="AN47" s="36">
        <v>2326516.852911108</v>
      </c>
      <c r="AO47" s="36">
        <v>2202726.663129868</v>
      </c>
      <c r="AP47" s="36">
        <v>2271939.103821996</v>
      </c>
      <c r="AQ47" s="36">
        <v>1861250.3690272141</v>
      </c>
      <c r="AR47" s="36">
        <v>1639681.518251152</v>
      </c>
      <c r="AS47" s="36">
        <v>1715945.0891895562</v>
      </c>
      <c r="AT47" s="36">
        <v>1625574.1465556638</v>
      </c>
      <c r="AU47" s="36">
        <v>1700067.039113064</v>
      </c>
      <c r="AV47" s="36">
        <v>1580745.804545824</v>
      </c>
      <c r="AW47" s="36">
        <v>1622490.791190115</v>
      </c>
      <c r="AX47" s="36">
        <v>1791926.4185669702</v>
      </c>
      <c r="AY47" s="36">
        <v>1051283.152990252</v>
      </c>
      <c r="AZ47" s="36">
        <v>1683184.990966292</v>
      </c>
      <c r="BA47" s="36">
        <v>1898256.965990084</v>
      </c>
      <c r="BB47" s="36">
        <v>1827713.423942148</v>
      </c>
      <c r="BC47" s="36">
        <v>1393082.860197375</v>
      </c>
      <c r="BD47" s="36">
        <v>1435282.46214951</v>
      </c>
      <c r="BE47" s="36">
        <v>1329134.253496889</v>
      </c>
      <c r="BF47" s="36">
        <v>1369503.2295639901</v>
      </c>
      <c r="BG47" s="36">
        <v>1210270.617380772</v>
      </c>
      <c r="BH47" s="36">
        <v>1219117.012638049</v>
      </c>
      <c r="BI47" s="36">
        <v>1209273.489994584</v>
      </c>
      <c r="BJ47" s="36">
        <v>1104577.186421552</v>
      </c>
      <c r="BK47" s="36">
        <v>1182790.236597083</v>
      </c>
      <c r="BL47" s="36">
        <v>885270.4752704719</v>
      </c>
      <c r="BM47" s="36">
        <v>792213.5896162499</v>
      </c>
      <c r="BN47" s="36">
        <v>986520.9779536639</v>
      </c>
      <c r="BO47" s="36">
        <v>978057.0491888459</v>
      </c>
      <c r="BP47" s="36">
        <v>869562.1793107409</v>
      </c>
      <c r="BQ47" s="36">
        <v>725246.1516202621</v>
      </c>
      <c r="BR47" s="36">
        <v>564064.934103441</v>
      </c>
      <c r="BS47" s="36">
        <v>644773.660069119</v>
      </c>
      <c r="BT47" s="36">
        <v>632528.184662328</v>
      </c>
      <c r="BU47" s="36">
        <v>605277.3814895609</v>
      </c>
      <c r="BV47" s="36">
        <v>599538.2100091099</v>
      </c>
      <c r="BW47" s="36">
        <v>622430.73740309</v>
      </c>
      <c r="BX47" s="36">
        <v>633876.3954236701</v>
      </c>
      <c r="BY47" s="36">
        <v>724078.3697427772</v>
      </c>
      <c r="BZ47" s="36">
        <v>762686.981858731</v>
      </c>
      <c r="CA47" s="36">
        <v>582752.4596154782</v>
      </c>
      <c r="CB47" s="36">
        <v>639766.721272336</v>
      </c>
      <c r="CC47" s="36">
        <v>650592.627048917</v>
      </c>
      <c r="CD47" s="36">
        <v>607409.4890308044</v>
      </c>
      <c r="CE47" s="36">
        <v>592607.7323718038</v>
      </c>
      <c r="CF47" s="36">
        <v>578999.9914026259</v>
      </c>
      <c r="CG47" s="36">
        <v>867902.7586035912</v>
      </c>
      <c r="CH47" s="36">
        <v>278321.14780305565</v>
      </c>
      <c r="CI47" s="36">
        <v>561595.3597567027</v>
      </c>
      <c r="CJ47" s="36">
        <v>510999.993386965</v>
      </c>
      <c r="CK47" s="36">
        <v>653242.1854863795</v>
      </c>
      <c r="CL47" s="36">
        <v>470652.723896725</v>
      </c>
      <c r="CM47" s="36">
        <v>556950.0372089274</v>
      </c>
      <c r="CN47" s="36">
        <v>523398.99908348644</v>
      </c>
      <c r="CO47" s="36">
        <v>852004.6389715162</v>
      </c>
      <c r="CP47" s="36">
        <v>414883.47798010276</v>
      </c>
      <c r="CQ47" s="36">
        <v>422235.87516860594</v>
      </c>
      <c r="CR47" s="36">
        <v>445999.99571779347</v>
      </c>
      <c r="CS47" s="36">
        <v>771465.2819242713</v>
      </c>
      <c r="CT47" s="36">
        <v>362174.2526882216</v>
      </c>
      <c r="CU47" s="36">
        <v>606953.0005059508</v>
      </c>
      <c r="CV47" s="36">
        <v>476999.9949320229</v>
      </c>
      <c r="CW47" s="8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</row>
    <row r="48" outlineLevel="3">
      <c r="A48" s="1"/>
      <c r="B48" s="4"/>
      <c r="C48" s="23" t="s">
        <v>762</v>
      </c>
      <c r="D48" s="28">
        <f t="shared" si="0"/>
      </c>
      <c r="E48" s="28">
        <f t="shared" si="3"/>
      </c>
      <c r="F48" s="28">
        <f t="shared" si="6"/>
      </c>
      <c r="G48" s="28">
        <f t="shared" si="9"/>
      </c>
      <c r="H48" s="28">
        <f t="shared" si="12"/>
      </c>
      <c r="I48" s="28">
        <f t="shared" si="15"/>
      </c>
      <c r="J48" s="28">
        <f t="shared" si="18"/>
      </c>
      <c r="K48" s="29">
        <f t="shared" si="21"/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8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</row>
    <row r="49" outlineLevel="4">
      <c r="A49" s="1"/>
      <c r="B49" s="4"/>
      <c r="C49" s="23" t="s">
        <v>763</v>
      </c>
      <c r="D49" s="28">
        <f t="shared" si="0"/>
      </c>
      <c r="E49" s="28">
        <f t="shared" si="3"/>
      </c>
      <c r="F49" s="28">
        <f t="shared" si="6"/>
      </c>
      <c r="G49" s="28">
        <f t="shared" si="9"/>
      </c>
      <c r="H49" s="28">
        <f t="shared" si="12"/>
      </c>
      <c r="I49" s="28">
        <f t="shared" si="15"/>
      </c>
      <c r="J49" s="28">
        <f t="shared" si="18"/>
      </c>
      <c r="K49" s="29">
        <f t="shared" si="21"/>
      </c>
      <c r="M49" s="15"/>
      <c r="N49" s="15">
        <v>-631874.4363953639</v>
      </c>
      <c r="O49" s="15">
        <v>-165997.78992792</v>
      </c>
      <c r="P49" s="15">
        <v>-513162.54440281505</v>
      </c>
      <c r="Q49" s="15"/>
      <c r="R49" s="15">
        <v>-876650.2734539619</v>
      </c>
      <c r="S49" s="15">
        <v>-595183.1239664641</v>
      </c>
      <c r="T49" s="15">
        <v>167133.317024401</v>
      </c>
      <c r="U49" s="15">
        <v>-89772.25342935599</v>
      </c>
      <c r="V49" s="15">
        <v>-29582.119530986998</v>
      </c>
      <c r="W49" s="15">
        <v>-589361.562681685</v>
      </c>
      <c r="X49" s="15">
        <v>-250866.90737252097</v>
      </c>
      <c r="Y49" s="15">
        <v>-390668.2531351</v>
      </c>
      <c r="Z49" s="15">
        <v>-423153.83130767</v>
      </c>
      <c r="AA49" s="15">
        <v>-567132.912236228</v>
      </c>
      <c r="AB49" s="15">
        <v>-612572.856491883</v>
      </c>
      <c r="AC49" s="15">
        <v>-977617.33313894</v>
      </c>
      <c r="AD49" s="15">
        <v>-808760.4865401599</v>
      </c>
      <c r="AE49" s="15">
        <v>-251558.35109414603</v>
      </c>
      <c r="AF49" s="15">
        <v>156325.38881245203</v>
      </c>
      <c r="AG49" s="15"/>
      <c r="AH49" s="15"/>
      <c r="AI49" s="15">
        <v>14471.932242826002</v>
      </c>
      <c r="AJ49" s="15">
        <v>-176744.307828304</v>
      </c>
      <c r="AK49" s="15"/>
      <c r="AL49" s="15">
        <v>-205609.69134733098</v>
      </c>
      <c r="AM49" s="15">
        <v>-464377.206436524</v>
      </c>
      <c r="AN49" s="15">
        <v>-386442.01462780795</v>
      </c>
      <c r="AO49" s="15">
        <v>-578.841157194</v>
      </c>
      <c r="AP49" s="15">
        <v>-425217.623907384</v>
      </c>
      <c r="AQ49" s="15">
        <v>-350408.078674326</v>
      </c>
      <c r="AR49" s="15">
        <v>-54740.321141212</v>
      </c>
      <c r="AS49" s="15">
        <v>163310.893041452</v>
      </c>
      <c r="AT49" s="15">
        <v>214205.01844756</v>
      </c>
      <c r="AU49" s="15">
        <v>-106588.099633608</v>
      </c>
      <c r="AV49" s="15">
        <v>291198.1437821</v>
      </c>
      <c r="AW49" s="15">
        <v>-58241.051707305</v>
      </c>
      <c r="AX49" s="15">
        <v>37696.612495170004</v>
      </c>
      <c r="AY49" s="15">
        <v>-54112.439735714</v>
      </c>
      <c r="AZ49" s="15">
        <v>55008.677369745004</v>
      </c>
      <c r="BA49" s="15">
        <v>-33283.878733056</v>
      </c>
      <c r="BB49" s="15">
        <v>-478923.81110202795</v>
      </c>
      <c r="BC49" s="15">
        <v>-248087.5870835</v>
      </c>
      <c r="BD49" s="15">
        <v>-197740.95434807998</v>
      </c>
      <c r="BE49" s="15">
        <v>-19565.149671466</v>
      </c>
      <c r="BF49" s="15">
        <v>56923.25634699301</v>
      </c>
      <c r="BG49" s="15">
        <v>-33299.194426116</v>
      </c>
      <c r="BH49" s="15">
        <v>-100.629688803</v>
      </c>
      <c r="BI49" s="15">
        <v>-157177.411642776</v>
      </c>
      <c r="BJ49" s="15">
        <v>-82777.886986874</v>
      </c>
      <c r="BK49" s="15">
        <v>-102039.39169987601</v>
      </c>
      <c r="BL49" s="15">
        <v>-98197.92295396801</v>
      </c>
      <c r="BM49" s="15">
        <v>28231.464425</v>
      </c>
      <c r="BN49" s="15">
        <v>167462.233564544</v>
      </c>
      <c r="BO49" s="15">
        <v>9138.581611929</v>
      </c>
      <c r="BP49" s="15">
        <v>-115423.768363095</v>
      </c>
      <c r="BQ49" s="15">
        <v>-57312.921053196005</v>
      </c>
      <c r="BR49" s="15">
        <v>-58435.347357513005</v>
      </c>
      <c r="BS49" s="15">
        <v>-66082.386208699</v>
      </c>
      <c r="BT49" s="15">
        <v>-55729.351891818005</v>
      </c>
      <c r="BU49" s="15">
        <v>-53741.875868273</v>
      </c>
      <c r="BV49" s="15">
        <v>-6163.63755965</v>
      </c>
      <c r="BW49" s="15">
        <v>-126737.7702591</v>
      </c>
      <c r="BX49" s="15">
        <v>2988.808498494</v>
      </c>
      <c r="BY49" s="15">
        <v>212737.57254042267</v>
      </c>
      <c r="BZ49" s="15">
        <v>57559.23961942014</v>
      </c>
      <c r="CA49" s="15">
        <v>-59089.81141688386</v>
      </c>
      <c r="CB49" s="15">
        <v>62524.163922096</v>
      </c>
      <c r="CC49" s="15"/>
      <c r="CD49" s="15"/>
      <c r="CE49" s="15"/>
      <c r="CF49" s="15"/>
      <c r="CG49" s="15">
        <v>-49720.15592983321</v>
      </c>
      <c r="CH49" s="15">
        <v>7307.404951352872</v>
      </c>
      <c r="CI49" s="15"/>
      <c r="CJ49" s="15"/>
      <c r="CK49" s="15">
        <v>-33107.702629973384</v>
      </c>
      <c r="CL49" s="15">
        <v>-28459.2391242965</v>
      </c>
      <c r="CM49" s="15">
        <v>-21867.220000348832</v>
      </c>
      <c r="CN49" s="15">
        <v>23625.999958628978</v>
      </c>
      <c r="CO49" s="15">
        <v>-57939.1694361112</v>
      </c>
      <c r="CP49" s="15">
        <v>-26107.45574821917</v>
      </c>
      <c r="CQ49" s="15">
        <v>-21399.06626514873</v>
      </c>
      <c r="CR49" s="15">
        <v>-2999.9999711959204</v>
      </c>
      <c r="CS49" s="15"/>
      <c r="CT49" s="15"/>
      <c r="CU49" s="15"/>
      <c r="CV49" s="15"/>
      <c r="CW49" s="8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</row>
    <row r="50" outlineLevel="4">
      <c r="A50" s="1"/>
      <c r="B50" s="4"/>
      <c r="C50" s="23" t="s">
        <v>764</v>
      </c>
      <c r="D50" s="28">
        <f t="shared" si="0"/>
      </c>
      <c r="E50" s="28">
        <f t="shared" si="3"/>
      </c>
      <c r="F50" s="28">
        <f t="shared" si="6"/>
      </c>
      <c r="G50" s="28">
        <f t="shared" si="9"/>
      </c>
      <c r="H50" s="28">
        <f t="shared" si="12"/>
      </c>
      <c r="I50" s="28">
        <f t="shared" si="15"/>
      </c>
      <c r="J50" s="28">
        <f t="shared" si="18"/>
      </c>
      <c r="K50" s="29">
        <f t="shared" si="21"/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8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</row>
    <row r="51" outlineLevel="5">
      <c r="A51" s="1"/>
      <c r="B51" s="4"/>
      <c r="C51" s="23" t="s">
        <v>765</v>
      </c>
      <c r="D51" s="28">
        <f t="shared" si="0"/>
      </c>
      <c r="E51" s="28">
        <f t="shared" si="3"/>
      </c>
      <c r="F51" s="28">
        <f t="shared" si="6"/>
      </c>
      <c r="G51" s="28">
        <f t="shared" si="9"/>
      </c>
      <c r="H51" s="28">
        <f t="shared" si="12"/>
      </c>
      <c r="I51" s="28">
        <f t="shared" si="15"/>
      </c>
      <c r="J51" s="28">
        <f t="shared" si="18"/>
      </c>
      <c r="K51" s="29">
        <f t="shared" si="21"/>
      </c>
      <c r="M51" s="15"/>
      <c r="N51" s="15">
        <v>-1253310.648746052</v>
      </c>
      <c r="O51" s="15">
        <v>-235684.351510515</v>
      </c>
      <c r="P51" s="15">
        <v>-5933.735403985001</v>
      </c>
      <c r="Q51" s="15"/>
      <c r="R51" s="15">
        <v>-1020236.0897724661</v>
      </c>
      <c r="S51" s="15">
        <v>-1383249.4203242878</v>
      </c>
      <c r="T51" s="15">
        <v>2698542.615715904</v>
      </c>
      <c r="U51" s="15">
        <v>979373.7766307519</v>
      </c>
      <c r="V51" s="15">
        <v>-1299906.0771211488</v>
      </c>
      <c r="W51" s="15">
        <v>-277324.97130741</v>
      </c>
      <c r="X51" s="15">
        <v>-545643.5262998489</v>
      </c>
      <c r="Y51" s="15">
        <v>-405353.32962200005</v>
      </c>
      <c r="Z51" s="15">
        <v>-316909.306250565</v>
      </c>
      <c r="AA51" s="15">
        <v>-369205.03318244</v>
      </c>
      <c r="AB51" s="15">
        <v>-770889.182923419</v>
      </c>
      <c r="AC51" s="15"/>
      <c r="AD51" s="15">
        <v>-442965.23382361594</v>
      </c>
      <c r="AE51" s="15">
        <v>-90942.004519527</v>
      </c>
      <c r="AF51" s="15">
        <v>-285682.55229912605</v>
      </c>
      <c r="AG51" s="15"/>
      <c r="AH51" s="15"/>
      <c r="AI51" s="15">
        <v>-368161.38437806803</v>
      </c>
      <c r="AJ51" s="15">
        <v>669167.530404528</v>
      </c>
      <c r="AK51" s="15"/>
      <c r="AL51" s="15">
        <v>-1376977.1758388518</v>
      </c>
      <c r="AM51" s="15">
        <v>604866.414465891</v>
      </c>
      <c r="AN51" s="15">
        <v>453325.62202975195</v>
      </c>
      <c r="AO51" s="15">
        <v>-163440.745457946</v>
      </c>
      <c r="AP51" s="15">
        <v>-306060.846084756</v>
      </c>
      <c r="AQ51" s="15">
        <v>-97787.16707485201</v>
      </c>
      <c r="AR51" s="15">
        <v>584588.030364724</v>
      </c>
      <c r="AS51" s="15">
        <v>-25204.587076724</v>
      </c>
      <c r="AT51" s="15">
        <v>-609667.543665388</v>
      </c>
      <c r="AU51" s="15">
        <v>-512252.36922943196</v>
      </c>
      <c r="AV51" s="15">
        <v>-370262.70169321</v>
      </c>
      <c r="AW51" s="15">
        <v>327913.56588688</v>
      </c>
      <c r="AX51" s="15">
        <v>37662.87660102</v>
      </c>
      <c r="AY51" s="15">
        <v>-52715.38541199</v>
      </c>
      <c r="AZ51" s="15">
        <v>512809.744220675</v>
      </c>
      <c r="BA51" s="15">
        <v>-23942.412157881998</v>
      </c>
      <c r="BB51" s="15">
        <v>-918208.532377051</v>
      </c>
      <c r="BC51" s="15">
        <v>-419963.27729975</v>
      </c>
      <c r="BD51" s="15">
        <v>-70166.14722234</v>
      </c>
      <c r="BE51" s="15">
        <v>243386.073491015</v>
      </c>
      <c r="BF51" s="15">
        <v>30108.812094171004</v>
      </c>
      <c r="BG51" s="15">
        <v>-486426.885948067</v>
      </c>
      <c r="BH51" s="15">
        <v>-260986.50649963497</v>
      </c>
      <c r="BI51" s="15">
        <v>226746.91238337598</v>
      </c>
      <c r="BJ51" s="15">
        <v>-126634.310526518</v>
      </c>
      <c r="BK51" s="15">
        <v>-263930.431036478</v>
      </c>
      <c r="BL51" s="15">
        <v>-234354.33847298598</v>
      </c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8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</row>
    <row r="52" outlineLevel="5">
      <c r="A52" s="1"/>
      <c r="B52" s="4"/>
      <c r="C52" s="23" t="s">
        <v>766</v>
      </c>
      <c r="D52" s="28">
        <f t="shared" si="0"/>
      </c>
      <c r="E52" s="28">
        <f t="shared" si="3"/>
      </c>
      <c r="F52" s="28">
        <f t="shared" si="6"/>
      </c>
      <c r="G52" s="28">
        <f t="shared" si="9"/>
      </c>
      <c r="H52" s="28">
        <f t="shared" si="12"/>
      </c>
      <c r="I52" s="28">
        <f t="shared" si="15"/>
      </c>
      <c r="J52" s="28">
        <f t="shared" si="18"/>
      </c>
      <c r="K52" s="29">
        <f t="shared" si="21"/>
      </c>
      <c r="M52" s="15"/>
      <c r="N52" s="15">
        <v>21790.145527523997</v>
      </c>
      <c r="O52" s="15">
        <v>-19251.049763835003</v>
      </c>
      <c r="P52" s="15">
        <v>4380.30206538</v>
      </c>
      <c r="Q52" s="15"/>
      <c r="R52" s="15">
        <v>16499.661815056</v>
      </c>
      <c r="S52" s="15">
        <v>-17983.653342335998</v>
      </c>
      <c r="T52" s="15">
        <v>40910.990103013</v>
      </c>
      <c r="U52" s="15">
        <v>-15500.165764423999</v>
      </c>
      <c r="V52" s="15">
        <v>19.44061151</v>
      </c>
      <c r="W52" s="15">
        <v>-17992.20272238</v>
      </c>
      <c r="X52" s="15">
        <v>4922.68795848</v>
      </c>
      <c r="Y52" s="15">
        <v>5584.31534556</v>
      </c>
      <c r="Z52" s="15">
        <v>-2187.25717916</v>
      </c>
      <c r="AA52" s="15">
        <v>-17263.031583538</v>
      </c>
      <c r="AB52" s="15">
        <v>7850.602512039</v>
      </c>
      <c r="AC52" s="15">
        <v>10902.413627144002</v>
      </c>
      <c r="AD52" s="15">
        <v>1414.361469696</v>
      </c>
      <c r="AE52" s="15">
        <v>-15610.979071395</v>
      </c>
      <c r="AF52" s="15">
        <v>14147.804619090002</v>
      </c>
      <c r="AG52" s="15"/>
      <c r="AH52" s="15"/>
      <c r="AI52" s="15">
        <v>-3297.5226463000004</v>
      </c>
      <c r="AJ52" s="15">
        <v>9432.955945880001</v>
      </c>
      <c r="AK52" s="15"/>
      <c r="AL52" s="15">
        <v>-18435.604785489002</v>
      </c>
      <c r="AM52" s="15">
        <v>1785.727448955</v>
      </c>
      <c r="AN52" s="15">
        <v>1561.4298132</v>
      </c>
      <c r="AO52" s="15">
        <v>-3398.62735128</v>
      </c>
      <c r="AP52" s="15">
        <v>-22049.78129172</v>
      </c>
      <c r="AQ52" s="15">
        <v>1834.037642106</v>
      </c>
      <c r="AR52" s="15">
        <v>15601.701441356001</v>
      </c>
      <c r="AS52" s="15">
        <v>-24997.746515296</v>
      </c>
      <c r="AT52" s="15">
        <v>7786.33972272</v>
      </c>
      <c r="AU52" s="15">
        <v>7890.610510068</v>
      </c>
      <c r="AV52" s="15">
        <v>-5761.270356346</v>
      </c>
      <c r="AW52" s="15">
        <v>233.87613636999998</v>
      </c>
      <c r="AX52" s="15">
        <v>8296.542521700001</v>
      </c>
      <c r="AY52" s="15">
        <v>-4848.048593186</v>
      </c>
      <c r="AZ52" s="15">
        <v>-8333.681475141</v>
      </c>
      <c r="BA52" s="15">
        <v>6400.114231467999</v>
      </c>
      <c r="BB52" s="15">
        <v>-2610.4728906119994</v>
      </c>
      <c r="BC52" s="15">
        <v>3488.465902875</v>
      </c>
      <c r="BD52" s="15">
        <v>-8682.317420009998</v>
      </c>
      <c r="BE52" s="15">
        <v>17205.679320501</v>
      </c>
      <c r="BF52" s="15">
        <v>-4451.735205225</v>
      </c>
      <c r="BG52" s="15">
        <v>-15341.428445225001</v>
      </c>
      <c r="BH52" s="15">
        <v>-2416.299602087</v>
      </c>
      <c r="BI52" s="15">
        <v>18626.645664984</v>
      </c>
      <c r="BJ52" s="15">
        <v>-2673.7894046220003</v>
      </c>
      <c r="BK52" s="15">
        <v>-6722.54769705</v>
      </c>
      <c r="BL52" s="15">
        <v>-16673.104045596</v>
      </c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8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</row>
    <row r="53" outlineLevel="5">
      <c r="A53" s="1"/>
      <c r="B53" s="4"/>
      <c r="C53" s="38" t="s">
        <v>767</v>
      </c>
      <c r="D53" s="24">
        <f t="shared" si="0"/>
      </c>
      <c r="E53" s="24">
        <f t="shared" si="3"/>
      </c>
      <c r="F53" s="24">
        <f t="shared" si="6"/>
      </c>
      <c r="G53" s="24">
        <f t="shared" si="9"/>
      </c>
      <c r="H53" s="24">
        <f t="shared" si="12"/>
      </c>
      <c r="I53" s="24">
        <f t="shared" si="15"/>
      </c>
      <c r="J53" s="24">
        <f t="shared" si="18"/>
      </c>
      <c r="K53" s="37">
        <f t="shared" si="21"/>
      </c>
      <c r="L53" s="2"/>
      <c r="M53" s="36"/>
      <c r="N53" s="36">
        <v>-1231520.503218528</v>
      </c>
      <c r="O53" s="36">
        <v>-254935.40127434998</v>
      </c>
      <c r="P53" s="36">
        <v>-1553.4333386050002</v>
      </c>
      <c r="Q53" s="36"/>
      <c r="R53" s="36">
        <v>-1003736.42795741</v>
      </c>
      <c r="S53" s="36">
        <v>-1401233.073666624</v>
      </c>
      <c r="T53" s="36">
        <v>2739453.605818917</v>
      </c>
      <c r="U53" s="36">
        <v>963873.6108663279</v>
      </c>
      <c r="V53" s="36">
        <v>-1299886.636509639</v>
      </c>
      <c r="W53" s="36">
        <v>-295317.17402979</v>
      </c>
      <c r="X53" s="36">
        <v>-540720.838341369</v>
      </c>
      <c r="Y53" s="36">
        <v>-399769.01427644</v>
      </c>
      <c r="Z53" s="36">
        <v>-319096.563429725</v>
      </c>
      <c r="AA53" s="36">
        <v>-386468.064765978</v>
      </c>
      <c r="AB53" s="36">
        <v>-763038.58041138</v>
      </c>
      <c r="AC53" s="36">
        <v>580400.8997194201</v>
      </c>
      <c r="AD53" s="36">
        <v>-441550.87235391996</v>
      </c>
      <c r="AE53" s="36">
        <v>-106552.983590922</v>
      </c>
      <c r="AF53" s="36">
        <v>-271534.747680036</v>
      </c>
      <c r="AG53" s="36"/>
      <c r="AH53" s="36"/>
      <c r="AI53" s="36">
        <v>-371458.90702436806</v>
      </c>
      <c r="AJ53" s="36">
        <v>678600.486350408</v>
      </c>
      <c r="AK53" s="36"/>
      <c r="AL53" s="36">
        <v>-1395412.7806243408</v>
      </c>
      <c r="AM53" s="36">
        <v>606652.1419148459</v>
      </c>
      <c r="AN53" s="36">
        <v>454887.051842952</v>
      </c>
      <c r="AO53" s="36">
        <v>-166839.372809226</v>
      </c>
      <c r="AP53" s="36">
        <v>-328110.627376476</v>
      </c>
      <c r="AQ53" s="36">
        <v>-95953.129432746</v>
      </c>
      <c r="AR53" s="36">
        <v>600189.73180608</v>
      </c>
      <c r="AS53" s="36">
        <v>-50202.33359202</v>
      </c>
      <c r="AT53" s="36">
        <v>-601881.2039426679</v>
      </c>
      <c r="AU53" s="36">
        <v>-504361.758719364</v>
      </c>
      <c r="AV53" s="36">
        <v>-376023.97204955603</v>
      </c>
      <c r="AW53" s="36">
        <v>328147.44202325</v>
      </c>
      <c r="AX53" s="36">
        <v>45959.419122720006</v>
      </c>
      <c r="AY53" s="36">
        <v>-57563.434005176</v>
      </c>
      <c r="AZ53" s="36">
        <v>504476.062745534</v>
      </c>
      <c r="BA53" s="36">
        <v>-17542.297926413998</v>
      </c>
      <c r="BB53" s="36">
        <v>-920819.0052676629</v>
      </c>
      <c r="BC53" s="36">
        <v>-416474.811396875</v>
      </c>
      <c r="BD53" s="36">
        <v>-78848.46464235</v>
      </c>
      <c r="BE53" s="36">
        <v>260591.75281151602</v>
      </c>
      <c r="BF53" s="36">
        <v>25657.076888946</v>
      </c>
      <c r="BG53" s="36">
        <v>-501768.314393292</v>
      </c>
      <c r="BH53" s="36">
        <v>-263402.806101722</v>
      </c>
      <c r="BI53" s="36">
        <v>245373.55804836</v>
      </c>
      <c r="BJ53" s="36">
        <v>-129308.09993114001</v>
      </c>
      <c r="BK53" s="36">
        <v>-270652.978733528</v>
      </c>
      <c r="BL53" s="36">
        <v>-251027.442518582</v>
      </c>
      <c r="BM53" s="36">
        <v>102437.95783624999</v>
      </c>
      <c r="BN53" s="36">
        <v>-9859.055703103999</v>
      </c>
      <c r="BO53" s="36">
        <v>61803.286735163994</v>
      </c>
      <c r="BP53" s="36">
        <v>-113566.988844078</v>
      </c>
      <c r="BQ53" s="36">
        <v>147330.470331993</v>
      </c>
      <c r="BR53" s="36">
        <v>-58151.655810744</v>
      </c>
      <c r="BS53" s="36">
        <v>-230855.718999055</v>
      </c>
      <c r="BT53" s="36">
        <v>-89892.65072144399</v>
      </c>
      <c r="BU53" s="36">
        <v>17353.518922262</v>
      </c>
      <c r="BV53" s="36">
        <v>-76832.04655121</v>
      </c>
      <c r="BW53" s="36">
        <v>-580517.93249813</v>
      </c>
      <c r="BX53" s="36">
        <v>126180.185806269</v>
      </c>
      <c r="BY53" s="36">
        <v>812125.9871467791</v>
      </c>
      <c r="BZ53" s="36">
        <v>-90847.0232551391</v>
      </c>
      <c r="CA53" s="36">
        <v>-143825.56329014618</v>
      </c>
      <c r="CB53" s="36">
        <v>142680.881029648</v>
      </c>
      <c r="CC53" s="36"/>
      <c r="CD53" s="36"/>
      <c r="CE53" s="36"/>
      <c r="CF53" s="36"/>
      <c r="CG53" s="36">
        <v>169475.7740548572</v>
      </c>
      <c r="CH53" s="36">
        <v>22416.15107321601</v>
      </c>
      <c r="CI53" s="36"/>
      <c r="CJ53" s="36"/>
      <c r="CK53" s="36">
        <v>12037.825671075774</v>
      </c>
      <c r="CL53" s="36">
        <v>-215634.139334562</v>
      </c>
      <c r="CM53" s="36">
        <v>-237930.4296798493</v>
      </c>
      <c r="CN53" s="36">
        <v>109092.99980896943</v>
      </c>
      <c r="CO53" s="36">
        <v>228342.45355072472</v>
      </c>
      <c r="CP53" s="36">
        <v>-88661.03359224455</v>
      </c>
      <c r="CQ53" s="36">
        <v>-109624.24010958047</v>
      </c>
      <c r="CR53" s="36">
        <v>-66999.99935670888</v>
      </c>
      <c r="CS53" s="36"/>
      <c r="CT53" s="36"/>
      <c r="CU53" s="36"/>
      <c r="CV53" s="36"/>
      <c r="CW53" s="8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</row>
    <row r="54" outlineLevel="4">
      <c r="A54" s="1"/>
      <c r="B54" s="4"/>
      <c r="C54" s="23" t="s">
        <v>768</v>
      </c>
      <c r="D54" s="28">
        <f t="shared" si="0"/>
      </c>
      <c r="E54" s="28">
        <f t="shared" si="3"/>
      </c>
      <c r="F54" s="28">
        <f t="shared" si="6"/>
      </c>
      <c r="G54" s="28">
        <f t="shared" si="9"/>
      </c>
      <c r="H54" s="28">
        <f t="shared" si="12"/>
      </c>
      <c r="I54" s="28">
        <f t="shared" si="15"/>
      </c>
      <c r="J54" s="28">
        <f t="shared" si="18"/>
      </c>
      <c r="K54" s="29">
        <f t="shared" si="21"/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>
        <v>38400.605908749996</v>
      </c>
      <c r="BN54" s="15">
        <v>-38417.720072384</v>
      </c>
      <c r="BO54" s="15">
        <v>-17941.673828348998</v>
      </c>
      <c r="BP54" s="15">
        <v>2558.418447443</v>
      </c>
      <c r="BQ54" s="15">
        <v>-2461.2075454860005</v>
      </c>
      <c r="BR54" s="15">
        <v>-3556.790215029</v>
      </c>
      <c r="BS54" s="15">
        <v>7283.689238397001</v>
      </c>
      <c r="BT54" s="15">
        <v>-24922.305439163996</v>
      </c>
      <c r="BU54" s="15">
        <v>-7557.539721179999</v>
      </c>
      <c r="BV54" s="15">
        <v>5357.93888357</v>
      </c>
      <c r="BW54" s="15">
        <v>6380.02247069</v>
      </c>
      <c r="BX54" s="15">
        <v>13041.481714989</v>
      </c>
      <c r="BY54" s="15">
        <v>3968.607638113212</v>
      </c>
      <c r="BZ54" s="15">
        <v>-16250.197847434141</v>
      </c>
      <c r="CA54" s="15">
        <v>-9265.895347309512</v>
      </c>
      <c r="CB54" s="15">
        <v>6809.431543872</v>
      </c>
      <c r="CC54" s="15"/>
      <c r="CD54" s="15"/>
      <c r="CE54" s="15"/>
      <c r="CF54" s="15"/>
      <c r="CG54" s="15">
        <v>-18764.2004642694</v>
      </c>
      <c r="CH54" s="15">
        <v>13132.731236295964</v>
      </c>
      <c r="CI54" s="15"/>
      <c r="CJ54" s="15"/>
      <c r="CK54" s="15">
        <v>-3796.0948225636075</v>
      </c>
      <c r="CL54" s="15">
        <v>-14674.510871506807</v>
      </c>
      <c r="CM54" s="15">
        <v>30408.759867735786</v>
      </c>
      <c r="CN54" s="15">
        <v>-5528.999990318279</v>
      </c>
      <c r="CO54" s="15">
        <v>-35565.446163047236</v>
      </c>
      <c r="CP54" s="15">
        <v>4933.231467267067</v>
      </c>
      <c r="CQ54" s="15">
        <v>13111.391495157104</v>
      </c>
      <c r="CR54" s="15">
        <v>15999.999846378241</v>
      </c>
      <c r="CS54" s="15"/>
      <c r="CT54" s="15"/>
      <c r="CU54" s="15"/>
      <c r="CV54" s="15"/>
      <c r="CW54" s="8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</row>
    <row r="55" outlineLevel="4">
      <c r="A55" s="1"/>
      <c r="B55" s="4"/>
      <c r="C55" s="23" t="s">
        <v>769</v>
      </c>
      <c r="D55" s="28">
        <f t="shared" si="0"/>
      </c>
      <c r="E55" s="28">
        <f t="shared" si="3"/>
      </c>
      <c r="F55" s="28">
        <f t="shared" si="6"/>
      </c>
      <c r="G55" s="28">
        <f t="shared" si="9"/>
      </c>
      <c r="H55" s="28">
        <f t="shared" si="12"/>
      </c>
      <c r="I55" s="28">
        <f t="shared" si="15"/>
      </c>
      <c r="J55" s="28">
        <f t="shared" si="18"/>
      </c>
      <c r="K55" s="29">
        <f t="shared" si="21"/>
      </c>
      <c r="M55" s="15"/>
      <c r="N55" s="15">
        <v>15570.4094787</v>
      </c>
      <c r="O55" s="15">
        <v>1445.63260293</v>
      </c>
      <c r="P55" s="15">
        <v>-146915.678764335</v>
      </c>
      <c r="Q55" s="15"/>
      <c r="R55" s="15">
        <v>-105240.614135482</v>
      </c>
      <c r="S55" s="15">
        <v>15945.070179456</v>
      </c>
      <c r="T55" s="15">
        <v>-90335.76298703102</v>
      </c>
      <c r="U55" s="15">
        <v>-21957.041778387997</v>
      </c>
      <c r="V55" s="15">
        <v>39077.342544928</v>
      </c>
      <c r="W55" s="15">
        <v>-228889.63980087</v>
      </c>
      <c r="X55" s="15">
        <v>3466.2974252669997</v>
      </c>
      <c r="Y55" s="15">
        <v>-103222.34420098</v>
      </c>
      <c r="Z55" s="15">
        <v>-148030.47198286</v>
      </c>
      <c r="AA55" s="15">
        <v>-106940.61838889</v>
      </c>
      <c r="AB55" s="15">
        <v>-76340.22632300401</v>
      </c>
      <c r="AC55" s="15">
        <v>-74219.351004214</v>
      </c>
      <c r="AD55" s="15">
        <v>64457.399916224</v>
      </c>
      <c r="AE55" s="15">
        <v>-58394.939485974</v>
      </c>
      <c r="AF55" s="15">
        <v>66410.010589788</v>
      </c>
      <c r="AG55" s="15"/>
      <c r="AH55" s="15"/>
      <c r="AI55" s="15">
        <v>68642.24652194801</v>
      </c>
      <c r="AJ55" s="15">
        <v>88780.40901828</v>
      </c>
      <c r="AK55" s="15"/>
      <c r="AL55" s="15">
        <v>14032.990036333998</v>
      </c>
      <c r="AM55" s="15">
        <v>-59520.925546551</v>
      </c>
      <c r="AN55" s="15">
        <v>-154986.36411819598</v>
      </c>
      <c r="AO55" s="15">
        <v>18067.047284202003</v>
      </c>
      <c r="AP55" s="15">
        <v>-90304.460609328</v>
      </c>
      <c r="AQ55" s="15">
        <v>-8849.059248102</v>
      </c>
      <c r="AR55" s="15">
        <v>63160.147510236005</v>
      </c>
      <c r="AS55" s="15">
        <v>39373.887874796004</v>
      </c>
      <c r="AT55" s="15">
        <v>49697.151432456005</v>
      </c>
      <c r="AU55" s="15">
        <v>-15160.710098819998</v>
      </c>
      <c r="AV55" s="15">
        <v>-68015.120121022</v>
      </c>
      <c r="AW55" s="15">
        <v>-29951.408759684997</v>
      </c>
      <c r="AX55" s="15">
        <v>23126.810497050003</v>
      </c>
      <c r="AY55" s="15">
        <v>54425.814884276006</v>
      </c>
      <c r="AZ55" s="15">
        <v>-14486.452220019999</v>
      </c>
      <c r="BA55" s="15">
        <v>-40413.32575035</v>
      </c>
      <c r="BB55" s="15">
        <v>-59520.053910449</v>
      </c>
      <c r="BC55" s="15">
        <v>-30088.993599875004</v>
      </c>
      <c r="BD55" s="15">
        <v>19381.26109335</v>
      </c>
      <c r="BE55" s="15">
        <v>-8579.784544555001</v>
      </c>
      <c r="BF55" s="15">
        <v>3837.8599406370004</v>
      </c>
      <c r="BG55" s="15">
        <v>10742.699465028001</v>
      </c>
      <c r="BH55" s="15">
        <v>-16122.524478858</v>
      </c>
      <c r="BI55" s="15">
        <v>36732.847343808</v>
      </c>
      <c r="BJ55" s="15">
        <v>-5355.727232501999</v>
      </c>
      <c r="BK55" s="15">
        <v>22276.912088244004</v>
      </c>
      <c r="BL55" s="15">
        <v>-29247.831491058</v>
      </c>
      <c r="BM55" s="15">
        <v>56511.29287625</v>
      </c>
      <c r="BN55" s="15">
        <v>12310.384842559999</v>
      </c>
      <c r="BO55" s="15">
        <v>-37404.350595482996</v>
      </c>
      <c r="BP55" s="15">
        <v>-20696.641570117</v>
      </c>
      <c r="BQ55" s="15">
        <v>-1769.184110457</v>
      </c>
      <c r="BR55" s="15">
        <v>93128.06092923302</v>
      </c>
      <c r="BS55" s="15">
        <v>-17567.672581939998</v>
      </c>
      <c r="BT55" s="15">
        <v>-50559.506281488</v>
      </c>
      <c r="BU55" s="15"/>
      <c r="BV55" s="15"/>
      <c r="BW55" s="15"/>
      <c r="BX55" s="15"/>
      <c r="BY55" s="15"/>
      <c r="BZ55" s="15">
        <v>47546.858038565086</v>
      </c>
      <c r="CA55" s="15"/>
      <c r="CB55" s="15"/>
      <c r="CC55" s="15"/>
      <c r="CD55" s="15"/>
      <c r="CE55" s="15"/>
      <c r="CF55" s="15"/>
      <c r="CG55" s="15">
        <v>-14841.0471673296</v>
      </c>
      <c r="CH55" s="15">
        <v>-1865.181640502104</v>
      </c>
      <c r="CI55" s="15"/>
      <c r="CJ55" s="15"/>
      <c r="CK55" s="15">
        <v>-14498.786660858297</v>
      </c>
      <c r="CL55" s="15">
        <v>-33216.56385368944</v>
      </c>
      <c r="CM55" s="15">
        <v>-20953.25943173721</v>
      </c>
      <c r="CN55" s="15">
        <v>55700.99990246309</v>
      </c>
      <c r="CO55" s="15">
        <v>-18565.14267481679</v>
      </c>
      <c r="CP55" s="15">
        <v>-4617.081094542928</v>
      </c>
      <c r="CQ55" s="15">
        <v>21050.261809840493</v>
      </c>
      <c r="CR55" s="15">
        <v>-22999.99977916872</v>
      </c>
      <c r="CS55" s="15"/>
      <c r="CT55" s="15"/>
      <c r="CU55" s="15"/>
      <c r="CV55" s="15"/>
      <c r="CW55" s="8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</row>
    <row r="56" outlineLevel="4">
      <c r="A56" s="1"/>
      <c r="B56" s="4"/>
      <c r="C56" s="23" t="s">
        <v>770</v>
      </c>
      <c r="D56" s="28">
        <f t="shared" si="0"/>
      </c>
      <c r="E56" s="28">
        <f t="shared" si="3"/>
      </c>
      <c r="F56" s="28">
        <f t="shared" si="6"/>
      </c>
      <c r="G56" s="28">
        <f t="shared" si="9"/>
      </c>
      <c r="H56" s="28">
        <f t="shared" si="12"/>
      </c>
      <c r="I56" s="28">
        <f t="shared" si="15"/>
      </c>
      <c r="J56" s="28">
        <f t="shared" si="18"/>
      </c>
      <c r="K56" s="29">
        <f t="shared" si="21"/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8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</row>
    <row r="57" outlineLevel="5">
      <c r="A57" s="1"/>
      <c r="B57" s="4"/>
      <c r="C57" s="23" t="s">
        <v>771</v>
      </c>
      <c r="D57" s="28">
        <f t="shared" si="0"/>
      </c>
      <c r="E57" s="28">
        <f t="shared" si="3"/>
      </c>
      <c r="F57" s="28">
        <f t="shared" si="6"/>
      </c>
      <c r="G57" s="28">
        <f t="shared" si="9"/>
      </c>
      <c r="H57" s="28">
        <f t="shared" si="12"/>
      </c>
      <c r="I57" s="28">
        <f t="shared" si="15"/>
      </c>
      <c r="J57" s="28">
        <f t="shared" si="18"/>
      </c>
      <c r="K57" s="29">
        <f t="shared" si="21"/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8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</row>
    <row r="58" outlineLevel="6">
      <c r="A58" s="1"/>
      <c r="B58" s="4"/>
      <c r="C58" s="23" t="s">
        <v>772</v>
      </c>
      <c r="D58" s="28">
        <f t="shared" si="0"/>
      </c>
      <c r="E58" s="28">
        <f t="shared" si="3"/>
      </c>
      <c r="F58" s="28">
        <f t="shared" si="6"/>
      </c>
      <c r="G58" s="28">
        <f t="shared" si="9"/>
      </c>
      <c r="H58" s="28">
        <f t="shared" si="12"/>
      </c>
      <c r="I58" s="28">
        <f t="shared" si="15"/>
      </c>
      <c r="J58" s="28">
        <f t="shared" si="18"/>
      </c>
      <c r="K58" s="29">
        <f t="shared" si="21"/>
      </c>
      <c r="M58" s="15"/>
      <c r="N58" s="15">
        <v>197405.55694802396</v>
      </c>
      <c r="O58" s="15">
        <v>196028.76446500502</v>
      </c>
      <c r="P58" s="15">
        <v>22213.202556075004</v>
      </c>
      <c r="Q58" s="15"/>
      <c r="R58" s="15">
        <v>137599.341926592</v>
      </c>
      <c r="S58" s="15">
        <v>48616.102592639996</v>
      </c>
      <c r="T58" s="15">
        <v>-282137.916514669</v>
      </c>
      <c r="U58" s="15">
        <v>-168095.25752069597</v>
      </c>
      <c r="V58" s="15">
        <v>69935.227493617</v>
      </c>
      <c r="W58" s="15">
        <v>318911.599289085</v>
      </c>
      <c r="X58" s="15">
        <v>48897.22253238</v>
      </c>
      <c r="Y58" s="15">
        <v>199578.25727182</v>
      </c>
      <c r="Z58" s="15">
        <v>72019.19520062</v>
      </c>
      <c r="AA58" s="15">
        <v>109796.701512732</v>
      </c>
      <c r="AB58" s="15">
        <v>-83062.344535107</v>
      </c>
      <c r="AC58" s="15">
        <v>2635.614851844</v>
      </c>
      <c r="AD58" s="15">
        <v>27562.865210496002</v>
      </c>
      <c r="AE58" s="15">
        <v>-6106.123100334</v>
      </c>
      <c r="AF58" s="15">
        <v>-9858.144657492001</v>
      </c>
      <c r="AG58" s="15"/>
      <c r="AH58" s="15"/>
      <c r="AI58" s="15">
        <v>142485.455625522</v>
      </c>
      <c r="AJ58" s="15">
        <v>-197938.42802910402</v>
      </c>
      <c r="AK58" s="15"/>
      <c r="AL58" s="15">
        <v>-24520.863376029996</v>
      </c>
      <c r="AM58" s="15">
        <v>69736.877447931</v>
      </c>
      <c r="AN58" s="15">
        <v>-33566.343070134</v>
      </c>
      <c r="AO58" s="15">
        <v>37114.052019643</v>
      </c>
      <c r="AP58" s="15">
        <v>94109.20058862</v>
      </c>
      <c r="AQ58" s="15">
        <v>53526.695231022</v>
      </c>
      <c r="AR58" s="15">
        <v>-96884.995379692</v>
      </c>
      <c r="AS58" s="15">
        <v>46730.891955688</v>
      </c>
      <c r="AT58" s="15">
        <v>74119.61936205199</v>
      </c>
      <c r="AU58" s="15">
        <v>105944.384564364</v>
      </c>
      <c r="AV58" s="15">
        <v>110.66179542399999</v>
      </c>
      <c r="AW58" s="15">
        <v>12500.555569080001</v>
      </c>
      <c r="AX58" s="15">
        <v>-47244.399120450005</v>
      </c>
      <c r="AY58" s="15">
        <v>31785.548173094</v>
      </c>
      <c r="AZ58" s="15">
        <v>-81445.96217364201</v>
      </c>
      <c r="BA58" s="15">
        <v>29353.680581146</v>
      </c>
      <c r="BB58" s="15">
        <v>13155.889635682997</v>
      </c>
      <c r="BC58" s="15">
        <v>153004.82294275</v>
      </c>
      <c r="BD58" s="15">
        <v>23858.824745339996</v>
      </c>
      <c r="BE58" s="15">
        <v>44188.554513572</v>
      </c>
      <c r="BF58" s="15">
        <v>-41588.976670461</v>
      </c>
      <c r="BG58" s="15">
        <v>78562.74445242899</v>
      </c>
      <c r="BH58" s="15">
        <v>-70053.050917612</v>
      </c>
      <c r="BI58" s="15">
        <v>26236.243476072</v>
      </c>
      <c r="BJ58" s="15">
        <v>-23635.323208676</v>
      </c>
      <c r="BK58" s="15">
        <v>29209.461300392002</v>
      </c>
      <c r="BL58" s="15">
        <v>91908.38906901001</v>
      </c>
      <c r="BM58" s="15">
        <v>26845.879823749998</v>
      </c>
      <c r="BN58" s="15">
        <v>-24136.396277247997</v>
      </c>
      <c r="BO58" s="15">
        <v>-20738.976309009</v>
      </c>
      <c r="BP58" s="15">
        <v>-50404.533556116</v>
      </c>
      <c r="BQ58" s="15">
        <v>-3989.2244984910003</v>
      </c>
      <c r="BR58" s="15">
        <v>-119.47217787000001</v>
      </c>
      <c r="BS58" s="15">
        <v>55228.766892033</v>
      </c>
      <c r="BT58" s="15">
        <v>-21936.083423670003</v>
      </c>
      <c r="BU58" s="15">
        <v>16923.501777557</v>
      </c>
      <c r="BV58" s="15">
        <v>29344.884955020003</v>
      </c>
      <c r="BW58" s="15">
        <v>110055.64418948001</v>
      </c>
      <c r="BX58" s="15">
        <v>-7033.763983995001</v>
      </c>
      <c r="BY58" s="15"/>
      <c r="BZ58" s="15"/>
      <c r="CA58" s="15"/>
      <c r="CB58" s="15">
        <v>-69508.04998577599</v>
      </c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8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</row>
    <row r="59" outlineLevel="6">
      <c r="A59" s="1"/>
      <c r="B59" s="4"/>
      <c r="C59" s="23" t="s">
        <v>773</v>
      </c>
      <c r="D59" s="28">
        <f t="shared" si="0"/>
      </c>
      <c r="E59" s="28">
        <f t="shared" si="3"/>
      </c>
      <c r="F59" s="28">
        <f t="shared" si="6"/>
      </c>
      <c r="G59" s="28">
        <f t="shared" si="9"/>
      </c>
      <c r="H59" s="28">
        <f t="shared" si="12"/>
      </c>
      <c r="I59" s="28">
        <f t="shared" si="15"/>
      </c>
      <c r="J59" s="28">
        <f t="shared" si="18"/>
      </c>
      <c r="K59" s="29">
        <f t="shared" si="21"/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>
        <v>98230.98367624999</v>
      </c>
      <c r="BN59" s="15">
        <v>55175.09644761599</v>
      </c>
      <c r="BO59" s="15">
        <v>-129451.66195122899</v>
      </c>
      <c r="BP59" s="15">
        <v>90812.163177844</v>
      </c>
      <c r="BQ59" s="15">
        <v>61888.255423296</v>
      </c>
      <c r="BR59" s="15">
        <v>55879.520761851</v>
      </c>
      <c r="BS59" s="15">
        <v>-236529.828060628</v>
      </c>
      <c r="BT59" s="15">
        <v>70665.939495363</v>
      </c>
      <c r="BU59" s="15">
        <v>94362.461243217</v>
      </c>
      <c r="BV59" s="15">
        <v>80923.93107404001</v>
      </c>
      <c r="BW59" s="15">
        <v>-203464.810457755</v>
      </c>
      <c r="BX59" s="15">
        <v>14839.720770504002</v>
      </c>
      <c r="BY59" s="15"/>
      <c r="BZ59" s="15"/>
      <c r="CA59" s="15"/>
      <c r="CB59" s="15">
        <v>89410.318598</v>
      </c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8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</row>
    <row r="60" outlineLevel="6">
      <c r="A60" s="1"/>
      <c r="B60" s="4"/>
      <c r="C60" s="23" t="s">
        <v>774</v>
      </c>
      <c r="D60" s="28">
        <f t="shared" si="0"/>
      </c>
      <c r="E60" s="28">
        <f t="shared" si="3"/>
      </c>
      <c r="F60" s="28">
        <f t="shared" si="6"/>
      </c>
      <c r="G60" s="28">
        <f t="shared" si="9"/>
      </c>
      <c r="H60" s="28">
        <f t="shared" si="12"/>
      </c>
      <c r="I60" s="28">
        <f t="shared" si="15"/>
      </c>
      <c r="J60" s="28">
        <f t="shared" si="18"/>
      </c>
      <c r="K60" s="29">
        <f t="shared" si="21"/>
      </c>
      <c r="M60" s="15"/>
      <c r="N60" s="15">
        <v>272785.08435547195</v>
      </c>
      <c r="O60" s="15">
        <v>127712.06209359001</v>
      </c>
      <c r="P60" s="15">
        <v>-264115.74370037</v>
      </c>
      <c r="Q60" s="15"/>
      <c r="R60" s="15">
        <v>138823.621229608</v>
      </c>
      <c r="S60" s="15">
        <v>9268.579976832001</v>
      </c>
      <c r="T60" s="15">
        <v>-410481.23071090307</v>
      </c>
      <c r="U60" s="15">
        <v>154039.809906424</v>
      </c>
      <c r="V60" s="15">
        <v>189179.127768363</v>
      </c>
      <c r="W60" s="15">
        <v>169514.40439441003</v>
      </c>
      <c r="X60" s="15">
        <v>-96940.590393519</v>
      </c>
      <c r="Y60" s="15">
        <v>95660.74025203999</v>
      </c>
      <c r="Z60" s="15">
        <v>140810.16985916</v>
      </c>
      <c r="AA60" s="15">
        <v>36158.912121046</v>
      </c>
      <c r="AB60" s="15">
        <v>-161479.121464773</v>
      </c>
      <c r="AC60" s="15">
        <v>94242.77002124401</v>
      </c>
      <c r="AD60" s="15">
        <v>112989.152416896</v>
      </c>
      <c r="AE60" s="15">
        <v>47132.21756779</v>
      </c>
      <c r="AF60" s="15">
        <v>-97504.90189398002</v>
      </c>
      <c r="AG60" s="15"/>
      <c r="AH60" s="15"/>
      <c r="AI60" s="15">
        <v>46257.83400116</v>
      </c>
      <c r="AJ60" s="15">
        <v>-207178.47436018402</v>
      </c>
      <c r="AK60" s="15"/>
      <c r="AL60" s="15">
        <v>81876.306556401</v>
      </c>
      <c r="AM60" s="15">
        <v>-14340.695343525</v>
      </c>
      <c r="AN60" s="15">
        <v>-152924.49264063</v>
      </c>
      <c r="AO60" s="15">
        <v>72105.08951431</v>
      </c>
      <c r="AP60" s="15">
        <v>85859.287806852</v>
      </c>
      <c r="AQ60" s="15">
        <v>-24088.202159394</v>
      </c>
      <c r="AR60" s="15">
        <v>-98433.78954712</v>
      </c>
      <c r="AS60" s="15">
        <v>54049.957470196</v>
      </c>
      <c r="AT60" s="15">
        <v>73529.05167456799</v>
      </c>
      <c r="AU60" s="15">
        <v>36477.197515404</v>
      </c>
      <c r="AV60" s="15">
        <v>-92881.84668095</v>
      </c>
      <c r="AW60" s="15">
        <v>32795.400608725</v>
      </c>
      <c r="AX60" s="15">
        <v>34583.27140647</v>
      </c>
      <c r="AY60" s="15">
        <v>25839.477923916</v>
      </c>
      <c r="AZ60" s="15">
        <v>-76680.03394818801</v>
      </c>
      <c r="BA60" s="15">
        <v>42327.941509444</v>
      </c>
      <c r="BB60" s="15">
        <v>43542.84498455</v>
      </c>
      <c r="BC60" s="15">
        <v>68110.48663950001</v>
      </c>
      <c r="BD60" s="15">
        <v>-85299.68013684</v>
      </c>
      <c r="BE60" s="15">
        <v>25601.530388847</v>
      </c>
      <c r="BF60" s="15">
        <v>44107.72203020401</v>
      </c>
      <c r="BG60" s="15">
        <v>68680.91933867401</v>
      </c>
      <c r="BH60" s="15">
        <v>-81066.524357637</v>
      </c>
      <c r="BI60" s="15">
        <v>17009.015184336</v>
      </c>
      <c r="BJ60" s="15">
        <v>31343.631012926002</v>
      </c>
      <c r="BK60" s="15">
        <v>57252.46516616601</v>
      </c>
      <c r="BL60" s="15">
        <v>-78869.71794993401</v>
      </c>
      <c r="BM60" s="15">
        <v>-10218.03589</v>
      </c>
      <c r="BN60" s="15">
        <v>-6169.803287935999</v>
      </c>
      <c r="BO60" s="15">
        <v>3953.0155112429998</v>
      </c>
      <c r="BP60" s="15">
        <v>19140.774143835002</v>
      </c>
      <c r="BQ60" s="15">
        <v>-119840.93387044202</v>
      </c>
      <c r="BR60" s="15">
        <v>9503.964713268</v>
      </c>
      <c r="BS60" s="15">
        <v>6275.253740388001</v>
      </c>
      <c r="BT60" s="15">
        <v>10378.566005718</v>
      </c>
      <c r="BU60" s="15">
        <v>211674.045302675</v>
      </c>
      <c r="BV60" s="15">
        <v>-3196.75524514</v>
      </c>
      <c r="BW60" s="15">
        <v>10864.32410052</v>
      </c>
      <c r="BX60" s="15">
        <v>8674.990306647001</v>
      </c>
      <c r="BY60" s="15"/>
      <c r="BZ60" s="15"/>
      <c r="CA60" s="15"/>
      <c r="CB60" s="15">
        <v>121225.003634192</v>
      </c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8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</row>
    <row r="61" outlineLevel="6">
      <c r="A61" s="1"/>
      <c r="B61" s="4"/>
      <c r="C61" s="38" t="s">
        <v>775</v>
      </c>
      <c r="D61" s="24">
        <f t="shared" si="0"/>
      </c>
      <c r="E61" s="24">
        <f t="shared" si="3"/>
      </c>
      <c r="F61" s="24">
        <f t="shared" si="6"/>
      </c>
      <c r="G61" s="24">
        <f t="shared" si="9"/>
      </c>
      <c r="H61" s="24">
        <f t="shared" si="12"/>
      </c>
      <c r="I61" s="24">
        <f t="shared" si="15"/>
      </c>
      <c r="J61" s="24">
        <f t="shared" si="18"/>
      </c>
      <c r="K61" s="37">
        <f t="shared" si="21"/>
      </c>
      <c r="L61" s="2"/>
      <c r="M61" s="36"/>
      <c r="N61" s="36">
        <v>470190.641303496</v>
      </c>
      <c r="O61" s="36">
        <v>323740.826558595</v>
      </c>
      <c r="P61" s="36">
        <v>-241902.54114429504</v>
      </c>
      <c r="Q61" s="36"/>
      <c r="R61" s="36">
        <v>276422.9631562</v>
      </c>
      <c r="S61" s="36">
        <v>57884.682569472</v>
      </c>
      <c r="T61" s="36">
        <v>-692619.147225572</v>
      </c>
      <c r="U61" s="36">
        <v>-14055.447614271998</v>
      </c>
      <c r="V61" s="36">
        <v>259114.35526198</v>
      </c>
      <c r="W61" s="36">
        <v>488426.00368349504</v>
      </c>
      <c r="X61" s="36">
        <v>-48043.367861139</v>
      </c>
      <c r="Y61" s="36">
        <v>295238.99752386</v>
      </c>
      <c r="Z61" s="36">
        <v>212829.36505978002</v>
      </c>
      <c r="AA61" s="36">
        <v>145955.613633778</v>
      </c>
      <c r="AB61" s="36">
        <v>-244541.46599988002</v>
      </c>
      <c r="AC61" s="36">
        <v>96878.384873088</v>
      </c>
      <c r="AD61" s="36">
        <v>140552.017627392</v>
      </c>
      <c r="AE61" s="36">
        <v>41026.094467456</v>
      </c>
      <c r="AF61" s="36">
        <v>-107363.04655147201</v>
      </c>
      <c r="AG61" s="36"/>
      <c r="AH61" s="36"/>
      <c r="AI61" s="36">
        <v>188743.289626682</v>
      </c>
      <c r="AJ61" s="36">
        <v>-405116.902389288</v>
      </c>
      <c r="AK61" s="36"/>
      <c r="AL61" s="36">
        <v>57355.443180370996</v>
      </c>
      <c r="AM61" s="36">
        <v>55396.182104406</v>
      </c>
      <c r="AN61" s="36">
        <v>-186490.835710764</v>
      </c>
      <c r="AO61" s="36">
        <v>109219.141533953</v>
      </c>
      <c r="AP61" s="36">
        <v>179968.488395472</v>
      </c>
      <c r="AQ61" s="36">
        <v>29438.493071628</v>
      </c>
      <c r="AR61" s="36">
        <v>-195318.78492681202</v>
      </c>
      <c r="AS61" s="36">
        <v>100780.84942588401</v>
      </c>
      <c r="AT61" s="36">
        <v>147648.67103661998</v>
      </c>
      <c r="AU61" s="36">
        <v>142421.582079768</v>
      </c>
      <c r="AV61" s="36">
        <v>-92771.184885526</v>
      </c>
      <c r="AW61" s="36">
        <v>45295.956177805</v>
      </c>
      <c r="AX61" s="36">
        <v>-12661.12771398</v>
      </c>
      <c r="AY61" s="36">
        <v>57625.02609701</v>
      </c>
      <c r="AZ61" s="36">
        <v>-158125.99612183002</v>
      </c>
      <c r="BA61" s="36">
        <v>71681.62209059</v>
      </c>
      <c r="BB61" s="36">
        <v>56698.734620233</v>
      </c>
      <c r="BC61" s="36">
        <v>221115.30958225</v>
      </c>
      <c r="BD61" s="36">
        <v>-61440.855391499994</v>
      </c>
      <c r="BE61" s="36">
        <v>69790.084902419</v>
      </c>
      <c r="BF61" s="36">
        <v>2518.745359743</v>
      </c>
      <c r="BG61" s="36">
        <v>147243.663791103</v>
      </c>
      <c r="BH61" s="36">
        <v>-151119.575275249</v>
      </c>
      <c r="BI61" s="36">
        <v>43245.258660408</v>
      </c>
      <c r="BJ61" s="36">
        <v>7708.30780425</v>
      </c>
      <c r="BK61" s="36">
        <v>86461.92646655801</v>
      </c>
      <c r="BL61" s="36">
        <v>13038.671119076</v>
      </c>
      <c r="BM61" s="36">
        <v>114858.82760999998</v>
      </c>
      <c r="BN61" s="36">
        <v>24868.896882432</v>
      </c>
      <c r="BO61" s="36">
        <v>-146237.62274899497</v>
      </c>
      <c r="BP61" s="36">
        <v>59548.403765562995</v>
      </c>
      <c r="BQ61" s="36">
        <v>-61941.902945637004</v>
      </c>
      <c r="BR61" s="36">
        <v>65264.013297249</v>
      </c>
      <c r="BS61" s="36">
        <v>-175025.80742820702</v>
      </c>
      <c r="BT61" s="36">
        <v>59108.42207741099</v>
      </c>
      <c r="BU61" s="36">
        <v>322960.00832344894</v>
      </c>
      <c r="BV61" s="36">
        <v>107072.06078392001</v>
      </c>
      <c r="BW61" s="36">
        <v>-82544.842167755</v>
      </c>
      <c r="BX61" s="36">
        <v>16480.947093156</v>
      </c>
      <c r="BY61" s="36"/>
      <c r="BZ61" s="36"/>
      <c r="CA61" s="36"/>
      <c r="CB61" s="36">
        <v>141127.272246416</v>
      </c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8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</row>
    <row r="62" outlineLevel="5">
      <c r="A62" s="1"/>
      <c r="B62" s="4"/>
      <c r="C62" s="23" t="s">
        <v>776</v>
      </c>
      <c r="D62" s="28">
        <f t="shared" si="0"/>
      </c>
      <c r="E62" s="28">
        <f t="shared" si="3"/>
      </c>
      <c r="F62" s="28">
        <f t="shared" si="6"/>
      </c>
      <c r="G62" s="28">
        <f t="shared" si="9"/>
      </c>
      <c r="H62" s="28">
        <f t="shared" si="12"/>
      </c>
      <c r="I62" s="28">
        <f t="shared" si="15"/>
      </c>
      <c r="J62" s="28">
        <f t="shared" si="18"/>
      </c>
      <c r="K62" s="29">
        <f t="shared" si="21"/>
      </c>
      <c r="M62" s="15"/>
      <c r="N62" s="15">
        <v>146617.16012729998</v>
      </c>
      <c r="O62" s="15">
        <v>265319.63430309</v>
      </c>
      <c r="P62" s="15">
        <v>1486340.655494305</v>
      </c>
      <c r="Q62" s="15"/>
      <c r="R62" s="15">
        <v>-1235253.158531028</v>
      </c>
      <c r="S62" s="15">
        <v>336784.75707571197</v>
      </c>
      <c r="T62" s="15">
        <v>-975163.749120133</v>
      </c>
      <c r="U62" s="15">
        <v>788295.3298396319</v>
      </c>
      <c r="V62" s="15">
        <v>624074.4049475259</v>
      </c>
      <c r="W62" s="15">
        <v>350855.20125595503</v>
      </c>
      <c r="X62" s="15">
        <v>638182.980516195</v>
      </c>
      <c r="Y62" s="15">
        <v>1507259.79507682</v>
      </c>
      <c r="Z62" s="15">
        <v>54347.966752975</v>
      </c>
      <c r="AA62" s="15">
        <v>652995.21765816</v>
      </c>
      <c r="AB62" s="15">
        <v>834297.424698402</v>
      </c>
      <c r="AC62" s="15">
        <v>559955.1699966381</v>
      </c>
      <c r="AD62" s="15">
        <v>-273953.504527808</v>
      </c>
      <c r="AE62" s="15">
        <v>393720.3040235</v>
      </c>
      <c r="AF62" s="15">
        <v>431478.7092774</v>
      </c>
      <c r="AG62" s="15"/>
      <c r="AH62" s="15"/>
      <c r="AI62" s="15">
        <v>170444.36792551202</v>
      </c>
      <c r="AJ62" s="15">
        <v>164460.63410244</v>
      </c>
      <c r="AK62" s="15"/>
      <c r="AL62" s="15">
        <v>-874076.7939123049</v>
      </c>
      <c r="AM62" s="15">
        <v>-120994.42096567799</v>
      </c>
      <c r="AN62" s="15">
        <v>11371.84560024</v>
      </c>
      <c r="AO62" s="15">
        <v>915992.021168908</v>
      </c>
      <c r="AP62" s="15">
        <v>-394905.68490618</v>
      </c>
      <c r="AQ62" s="15">
        <v>335386.309785372</v>
      </c>
      <c r="AR62" s="15">
        <v>164820.519410588</v>
      </c>
      <c r="AS62" s="15">
        <v>282578.847836742</v>
      </c>
      <c r="AT62" s="15">
        <v>-445634.62956112396</v>
      </c>
      <c r="AU62" s="15">
        <v>173271.34287638398</v>
      </c>
      <c r="AV62" s="15">
        <v>154263.136500216</v>
      </c>
      <c r="AW62" s="15">
        <v>25112.33680136</v>
      </c>
      <c r="AX62" s="15">
        <v>-382404.35108868004</v>
      </c>
      <c r="AY62" s="15">
        <v>169179.39162952</v>
      </c>
      <c r="AZ62" s="15">
        <v>167743.483967092</v>
      </c>
      <c r="BA62" s="15">
        <v>125144.40838180199</v>
      </c>
      <c r="BB62" s="15">
        <v>-13376.559106652</v>
      </c>
      <c r="BC62" s="15">
        <v>163473.938813375</v>
      </c>
      <c r="BD62" s="15">
        <v>176824.14257352002</v>
      </c>
      <c r="BE62" s="15">
        <v>115590.569207127</v>
      </c>
      <c r="BF62" s="15">
        <v>-240017.78794786203</v>
      </c>
      <c r="BG62" s="15">
        <v>151054.00288199203</v>
      </c>
      <c r="BH62" s="15">
        <v>146381.806071039</v>
      </c>
      <c r="BI62" s="15">
        <v>5676.167271599999</v>
      </c>
      <c r="BJ62" s="15">
        <v>-180254.18822694</v>
      </c>
      <c r="BK62" s="15">
        <v>158106.35136862</v>
      </c>
      <c r="BL62" s="15">
        <v>157655.38837672002</v>
      </c>
      <c r="BM62" s="15">
        <v>-17405.745649999997</v>
      </c>
      <c r="BN62" s="15">
        <v>29074.388473408</v>
      </c>
      <c r="BO62" s="15">
        <v>8239.270669649999</v>
      </c>
      <c r="BP62" s="15">
        <v>-77598.07714705101</v>
      </c>
      <c r="BQ62" s="15">
        <v>198855.74142286202</v>
      </c>
      <c r="BR62" s="15">
        <v>-64803.559370781004</v>
      </c>
      <c r="BS62" s="15">
        <v>101557.234538093</v>
      </c>
      <c r="BT62" s="15">
        <v>-86021.57349371999</v>
      </c>
      <c r="BU62" s="15">
        <v>-22187.214697284</v>
      </c>
      <c r="BV62" s="15">
        <v>-106880.33230696</v>
      </c>
      <c r="BW62" s="15">
        <v>174763.13087513502</v>
      </c>
      <c r="BX62" s="15">
        <v>-34511.492932161</v>
      </c>
      <c r="BY62" s="15"/>
      <c r="BZ62" s="15"/>
      <c r="CA62" s="15"/>
      <c r="CB62" s="15">
        <v>-59271.398544047996</v>
      </c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8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</row>
    <row r="63" outlineLevel="5">
      <c r="A63" s="1"/>
      <c r="B63" s="4"/>
      <c r="C63" s="38" t="s">
        <v>777</v>
      </c>
      <c r="D63" s="24">
        <f t="shared" si="0"/>
      </c>
      <c r="E63" s="24">
        <f t="shared" si="3"/>
      </c>
      <c r="F63" s="24">
        <f t="shared" si="6"/>
      </c>
      <c r="G63" s="24">
        <f t="shared" si="9"/>
      </c>
      <c r="H63" s="24">
        <f t="shared" si="12"/>
      </c>
      <c r="I63" s="24">
        <f t="shared" si="15"/>
      </c>
      <c r="J63" s="24">
        <f t="shared" si="18"/>
      </c>
      <c r="K63" s="37">
        <f t="shared" si="21"/>
      </c>
      <c r="L63" s="2"/>
      <c r="M63" s="36"/>
      <c r="N63" s="36">
        <v>616807.8014307959</v>
      </c>
      <c r="O63" s="36">
        <v>589060.460861685</v>
      </c>
      <c r="P63" s="36">
        <v>1244438.1143500102</v>
      </c>
      <c r="Q63" s="36"/>
      <c r="R63" s="36">
        <v>-958830.195374828</v>
      </c>
      <c r="S63" s="36">
        <v>394669.439645184</v>
      </c>
      <c r="T63" s="36">
        <v>-1667782.896345705</v>
      </c>
      <c r="U63" s="36">
        <v>774239.8822253599</v>
      </c>
      <c r="V63" s="36">
        <v>883188.7602095059</v>
      </c>
      <c r="W63" s="36">
        <v>839281.20493945</v>
      </c>
      <c r="X63" s="36">
        <v>590139.612655056</v>
      </c>
      <c r="Y63" s="36">
        <v>1802498.7926006801</v>
      </c>
      <c r="Z63" s="36">
        <v>267177.331812755</v>
      </c>
      <c r="AA63" s="36">
        <v>798950.8312919381</v>
      </c>
      <c r="AB63" s="36">
        <v>589755.958698522</v>
      </c>
      <c r="AC63" s="36">
        <v>656833.5548697261</v>
      </c>
      <c r="AD63" s="36">
        <v>-133401.486900416</v>
      </c>
      <c r="AE63" s="36">
        <v>434746.398490956</v>
      </c>
      <c r="AF63" s="36">
        <v>324115.662725928</v>
      </c>
      <c r="AG63" s="36"/>
      <c r="AH63" s="36"/>
      <c r="AI63" s="36">
        <v>359187.657552194</v>
      </c>
      <c r="AJ63" s="36">
        <v>-240656.268286848</v>
      </c>
      <c r="AK63" s="36"/>
      <c r="AL63" s="36">
        <v>-816721.350731934</v>
      </c>
      <c r="AM63" s="36">
        <v>-65598.238861272</v>
      </c>
      <c r="AN63" s="36">
        <v>-175118.990110524</v>
      </c>
      <c r="AO63" s="36">
        <v>1025211.1627028611</v>
      </c>
      <c r="AP63" s="36">
        <v>-214937.19651070802</v>
      </c>
      <c r="AQ63" s="36">
        <v>364824.802857</v>
      </c>
      <c r="AR63" s="36">
        <v>-30498.265516224</v>
      </c>
      <c r="AS63" s="36">
        <v>383359.69726262597</v>
      </c>
      <c r="AT63" s="36">
        <v>-297985.958524504</v>
      </c>
      <c r="AU63" s="36">
        <v>315692.924956152</v>
      </c>
      <c r="AV63" s="36">
        <v>61491.95161469</v>
      </c>
      <c r="AW63" s="36">
        <v>70408.29297916501</v>
      </c>
      <c r="AX63" s="36">
        <v>-395065.47880266</v>
      </c>
      <c r="AY63" s="36">
        <v>226804.41772653</v>
      </c>
      <c r="AZ63" s="36">
        <v>9617.487845262</v>
      </c>
      <c r="BA63" s="36">
        <v>196826.03047239198</v>
      </c>
      <c r="BB63" s="36">
        <v>43322.175513581</v>
      </c>
      <c r="BC63" s="36">
        <v>384589.248395625</v>
      </c>
      <c r="BD63" s="36">
        <v>115383.28718202</v>
      </c>
      <c r="BE63" s="36">
        <v>185380.654109546</v>
      </c>
      <c r="BF63" s="36">
        <v>-237499.042588119</v>
      </c>
      <c r="BG63" s="36">
        <v>298297.66667309497</v>
      </c>
      <c r="BH63" s="36">
        <v>-4737.76920421</v>
      </c>
      <c r="BI63" s="36">
        <v>48921.425932008</v>
      </c>
      <c r="BJ63" s="36">
        <v>-172545.88042269</v>
      </c>
      <c r="BK63" s="36">
        <v>244568.277835178</v>
      </c>
      <c r="BL63" s="36">
        <v>170694.05949579598</v>
      </c>
      <c r="BM63" s="36">
        <v>97453.08196</v>
      </c>
      <c r="BN63" s="36">
        <v>53943.285355839995</v>
      </c>
      <c r="BO63" s="36">
        <v>-137998.352079345</v>
      </c>
      <c r="BP63" s="36">
        <v>-18049.673381488</v>
      </c>
      <c r="BQ63" s="36">
        <v>136913.838477225</v>
      </c>
      <c r="BR63" s="36">
        <v>460.4539264680001</v>
      </c>
      <c r="BS63" s="36">
        <v>-73468.572890114</v>
      </c>
      <c r="BT63" s="36">
        <v>-26913.151416309</v>
      </c>
      <c r="BU63" s="36">
        <v>300772.79362616496</v>
      </c>
      <c r="BV63" s="36">
        <v>191.72847696</v>
      </c>
      <c r="BW63" s="36">
        <v>92218.28870738</v>
      </c>
      <c r="BX63" s="36">
        <v>-18030.545839005</v>
      </c>
      <c r="BY63" s="36">
        <v>172010.60675077228</v>
      </c>
      <c r="BZ63" s="36">
        <v>-73198.16977502339</v>
      </c>
      <c r="CA63" s="36">
        <v>-110006.74940889636</v>
      </c>
      <c r="CB63" s="36">
        <v>81855.87370236799</v>
      </c>
      <c r="CC63" s="36"/>
      <c r="CD63" s="36"/>
      <c r="CE63" s="36"/>
      <c r="CF63" s="36"/>
      <c r="CG63" s="36">
        <v>-3115.5059679995998</v>
      </c>
      <c r="CH63" s="36">
        <v>-19881.623762421117</v>
      </c>
      <c r="CI63" s="36"/>
      <c r="CJ63" s="36"/>
      <c r="CK63" s="36">
        <v>55442.628719296976</v>
      </c>
      <c r="CL63" s="36">
        <v>30874.17291617237</v>
      </c>
      <c r="CM63" s="36">
        <v>10959.14674769382</v>
      </c>
      <c r="CN63" s="36">
        <v>-36390.99993627644</v>
      </c>
      <c r="CO63" s="36">
        <v>-11768.62088654598</v>
      </c>
      <c r="CP63" s="36">
        <v>1130.966658698963</v>
      </c>
      <c r="CQ63" s="36">
        <v>-12580.78691819712</v>
      </c>
      <c r="CR63" s="36">
        <v>48999.999529533365</v>
      </c>
      <c r="CS63" s="36"/>
      <c r="CT63" s="36"/>
      <c r="CU63" s="36"/>
      <c r="CV63" s="36"/>
      <c r="CW63" s="8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</row>
    <row r="64" outlineLevel="4">
      <c r="A64" s="1"/>
      <c r="B64" s="4"/>
      <c r="C64" s="23" t="s">
        <v>778</v>
      </c>
      <c r="D64" s="28">
        <f t="shared" si="0"/>
      </c>
      <c r="E64" s="28">
        <f t="shared" si="3"/>
      </c>
      <c r="F64" s="28">
        <f t="shared" si="6"/>
      </c>
      <c r="G64" s="28">
        <f t="shared" si="9"/>
      </c>
      <c r="H64" s="28">
        <f t="shared" si="12"/>
      </c>
      <c r="I64" s="28">
        <f t="shared" si="15"/>
      </c>
      <c r="J64" s="28">
        <f t="shared" si="18"/>
      </c>
      <c r="K64" s="29">
        <f t="shared" si="21"/>
      </c>
      <c r="M64" s="15"/>
      <c r="N64" s="15">
        <v>63.765788183999994</v>
      </c>
      <c r="O64" s="15">
        <v>44.010423045</v>
      </c>
      <c r="P64" s="15">
        <v>-49524.91989958</v>
      </c>
      <c r="Q64" s="15"/>
      <c r="R64" s="15">
        <v>348.54881818399997</v>
      </c>
      <c r="S64" s="15">
        <v>76.25135232000001</v>
      </c>
      <c r="T64" s="15">
        <v>-23642.913096667</v>
      </c>
      <c r="U64" s="15">
        <v>-165.39237028399998</v>
      </c>
      <c r="V64" s="15">
        <v>-329.43598962199997</v>
      </c>
      <c r="W64" s="15">
        <v>-681.6001689500001</v>
      </c>
      <c r="X64" s="15">
        <v>-89514.725619429</v>
      </c>
      <c r="Y64" s="15">
        <v>96.94317954000002</v>
      </c>
      <c r="Z64" s="15">
        <v>-335.184749785</v>
      </c>
      <c r="AA64" s="15">
        <v>-321.352678478</v>
      </c>
      <c r="AB64" s="15">
        <v>-22047.327868083</v>
      </c>
      <c r="AC64" s="15">
        <v>432.63323214800005</v>
      </c>
      <c r="AD64" s="15">
        <v>128.807676032</v>
      </c>
      <c r="AE64" s="15">
        <v>122.02331596900001</v>
      </c>
      <c r="AF64" s="15">
        <v>-26753.847024078004</v>
      </c>
      <c r="AG64" s="15"/>
      <c r="AH64" s="15"/>
      <c r="AI64" s="15">
        <v>364.6067417</v>
      </c>
      <c r="AJ64" s="15">
        <v>-8500.1812202</v>
      </c>
      <c r="AK64" s="15"/>
      <c r="AL64" s="15">
        <v>731.741672853</v>
      </c>
      <c r="AM64" s="15">
        <v>-1778.847003</v>
      </c>
      <c r="AN64" s="15">
        <v>-1090.9212356459998</v>
      </c>
      <c r="AO64" s="15">
        <v>-4538.998156326001</v>
      </c>
      <c r="AP64" s="15">
        <v>10244.119729283999</v>
      </c>
      <c r="AQ64" s="15">
        <v>83275.06752435601</v>
      </c>
      <c r="AR64" s="15">
        <v>-215236.91102334802</v>
      </c>
      <c r="AS64" s="15">
        <v>205791.18947552601</v>
      </c>
      <c r="AT64" s="15">
        <v>64658.890127679995</v>
      </c>
      <c r="AU64" s="15">
        <v>-17219.355021228</v>
      </c>
      <c r="AV64" s="15">
        <v>-2217.925973844</v>
      </c>
      <c r="AW64" s="15">
        <v>5043.539787549999</v>
      </c>
      <c r="AX64" s="15">
        <v>41341.581526890004</v>
      </c>
      <c r="AY64" s="15">
        <v>16175.127577134</v>
      </c>
      <c r="AZ64" s="15">
        <v>-73689.89704777801</v>
      </c>
      <c r="BA64" s="15">
        <v>90098.54388574598</v>
      </c>
      <c r="BB64" s="15">
        <v>-406.67515451099996</v>
      </c>
      <c r="BC64" s="15">
        <v>-73982.92514400001</v>
      </c>
      <c r="BD64" s="15">
        <v>77665.03326894</v>
      </c>
      <c r="BE64" s="15">
        <v>8055.081911485</v>
      </c>
      <c r="BF64" s="15">
        <v>15023.286633285</v>
      </c>
      <c r="BG64" s="15">
        <v>-366.77472555500003</v>
      </c>
      <c r="BH64" s="15">
        <v>9846.074084245</v>
      </c>
      <c r="BI64" s="15">
        <v>-28973.703366888</v>
      </c>
      <c r="BJ64" s="15">
        <v>13534.296303296</v>
      </c>
      <c r="BK64" s="15">
        <v>36707.74473245101</v>
      </c>
      <c r="BL64" s="15">
        <v>11474.068268223999</v>
      </c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8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</row>
    <row r="65" outlineLevel="4">
      <c r="A65" s="1"/>
      <c r="B65" s="4"/>
      <c r="C65" s="23" t="s">
        <v>779</v>
      </c>
      <c r="D65" s="28">
        <f t="shared" si="0"/>
      </c>
      <c r="E65" s="28">
        <f t="shared" si="3"/>
      </c>
      <c r="F65" s="28">
        <f t="shared" si="6"/>
      </c>
      <c r="G65" s="28">
        <f t="shared" si="9"/>
      </c>
      <c r="H65" s="28">
        <f t="shared" si="12"/>
      </c>
      <c r="I65" s="28">
        <f t="shared" si="15"/>
      </c>
      <c r="J65" s="28">
        <f t="shared" si="18"/>
      </c>
      <c r="K65" s="29">
        <f t="shared" si="21"/>
      </c>
      <c r="M65" s="15"/>
      <c r="N65" s="15">
        <v>-28629.971332872</v>
      </c>
      <c r="O65" s="15">
        <v>170040.099346335</v>
      </c>
      <c r="P65" s="15">
        <v>234003.56952904002</v>
      </c>
      <c r="Q65" s="15"/>
      <c r="R65" s="15">
        <v>316787.73349605204</v>
      </c>
      <c r="S65" s="15">
        <v>246910.286012544</v>
      </c>
      <c r="T65" s="15">
        <v>301592.04256239504</v>
      </c>
      <c r="U65" s="15">
        <v>40293.161764667995</v>
      </c>
      <c r="V65" s="15">
        <v>935124.617459983</v>
      </c>
      <c r="W65" s="15">
        <v>1065946.4393562002</v>
      </c>
      <c r="X65" s="15">
        <v>1445313.1266331018</v>
      </c>
      <c r="Y65" s="15">
        <v>2308513.6136675803</v>
      </c>
      <c r="Z65" s="15">
        <v>3223850.225154595</v>
      </c>
      <c r="AA65" s="15">
        <v>0</v>
      </c>
      <c r="AB65" s="15">
        <v>0</v>
      </c>
      <c r="AC65" s="15">
        <v>0</v>
      </c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>
        <v>-306447.802171264</v>
      </c>
      <c r="BO65" s="15">
        <v>83536.89409325398</v>
      </c>
      <c r="BP65" s="15">
        <v>84998.398173454</v>
      </c>
      <c r="BQ65" s="15"/>
      <c r="BR65" s="15">
        <v>-3824.019060123</v>
      </c>
      <c r="BS65" s="15"/>
      <c r="BT65" s="15"/>
      <c r="BU65" s="15"/>
      <c r="BV65" s="15"/>
      <c r="BW65" s="15"/>
      <c r="BX65" s="15">
        <v>-7933.251671415001</v>
      </c>
      <c r="BY65" s="15">
        <v>-242287.15670882422</v>
      </c>
      <c r="BZ65" s="15">
        <v>197815.54249236864</v>
      </c>
      <c r="CA65" s="15"/>
      <c r="CB65" s="15"/>
      <c r="CC65" s="15"/>
      <c r="CD65" s="15"/>
      <c r="CE65" s="15"/>
      <c r="CF65" s="15"/>
      <c r="CG65" s="15">
        <v>63584.637724032604</v>
      </c>
      <c r="CH65" s="15">
        <v>63269.277539677256</v>
      </c>
      <c r="CI65" s="15"/>
      <c r="CJ65" s="15"/>
      <c r="CK65" s="15">
        <v>85128.75348987398</v>
      </c>
      <c r="CL65" s="15">
        <v>66725.67929191323</v>
      </c>
      <c r="CM65" s="15">
        <v>-23044.39647343762</v>
      </c>
      <c r="CN65" s="15">
        <v>-61321.99989262027</v>
      </c>
      <c r="CO65" s="15">
        <v>-110373.14538715882</v>
      </c>
      <c r="CP65" s="15">
        <v>-10347.190583643714</v>
      </c>
      <c r="CQ65" s="15">
        <v>57507.92733616271</v>
      </c>
      <c r="CR65" s="15">
        <v>3999.9999615945603</v>
      </c>
      <c r="CS65" s="15"/>
      <c r="CT65" s="15"/>
      <c r="CU65" s="15"/>
      <c r="CV65" s="15"/>
      <c r="CW65" s="8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</row>
    <row r="66" outlineLevel="4">
      <c r="A66" s="1"/>
      <c r="B66" s="4"/>
      <c r="C66" s="23" t="s">
        <v>780</v>
      </c>
      <c r="D66" s="28">
        <f t="shared" si="0"/>
      </c>
      <c r="E66" s="28">
        <f t="shared" si="3"/>
      </c>
      <c r="F66" s="28">
        <f t="shared" si="6"/>
      </c>
      <c r="G66" s="28">
        <f t="shared" si="9"/>
      </c>
      <c r="H66" s="28">
        <f t="shared" si="12"/>
      </c>
      <c r="I66" s="28">
        <f t="shared" si="15"/>
      </c>
      <c r="J66" s="28">
        <f t="shared" si="18"/>
      </c>
      <c r="K66" s="29">
        <f t="shared" si="21"/>
      </c>
      <c r="M66" s="15"/>
      <c r="N66" s="15">
        <v>-122245.73955224399</v>
      </c>
      <c r="O66" s="15">
        <v>-13145.47727994</v>
      </c>
      <c r="P66" s="15">
        <v>47949.497859560004</v>
      </c>
      <c r="Q66" s="15"/>
      <c r="R66" s="15">
        <v>5153.001819252</v>
      </c>
      <c r="S66" s="15">
        <v>-10354.575198527999</v>
      </c>
      <c r="T66" s="15">
        <v>20824.304483894</v>
      </c>
      <c r="U66" s="15">
        <v>104280.862735776</v>
      </c>
      <c r="V66" s="15">
        <v>-151571.363652835</v>
      </c>
      <c r="W66" s="15">
        <v>-32024.829106325</v>
      </c>
      <c r="X66" s="15">
        <v>32851.576683287996</v>
      </c>
      <c r="Y66" s="15">
        <v>-30496.304184400004</v>
      </c>
      <c r="Z66" s="15">
        <v>-14278.37525901</v>
      </c>
      <c r="AA66" s="15">
        <v>-1220.768548298</v>
      </c>
      <c r="AB66" s="15">
        <v>139842.840586743</v>
      </c>
      <c r="AC66" s="15">
        <v>-39077.503650588</v>
      </c>
      <c r="AD66" s="15">
        <v>-61318.931678591995</v>
      </c>
      <c r="AE66" s="15">
        <v>34387.59733912</v>
      </c>
      <c r="AF66" s="15">
        <v>-35907.20224164</v>
      </c>
      <c r="AG66" s="15"/>
      <c r="AH66" s="15"/>
      <c r="AI66" s="15">
        <v>-4914.16002745</v>
      </c>
      <c r="AJ66" s="15">
        <v>2358.166037456</v>
      </c>
      <c r="AK66" s="15"/>
      <c r="AL66" s="15">
        <v>-16939.801789303998</v>
      </c>
      <c r="AM66" s="15">
        <v>22497.111610092</v>
      </c>
      <c r="AN66" s="15">
        <v>21411.19154439</v>
      </c>
      <c r="AO66" s="15">
        <v>-34.15872533</v>
      </c>
      <c r="AP66" s="15">
        <v>120267.534688812</v>
      </c>
      <c r="AQ66" s="15">
        <v>-4364.734447926001</v>
      </c>
      <c r="AR66" s="15">
        <v>27531.852103088004</v>
      </c>
      <c r="AS66" s="15">
        <v>-156591.558374352</v>
      </c>
      <c r="AT66" s="15">
        <v>577.948317348</v>
      </c>
      <c r="AU66" s="15">
        <v>-31495.137701387997</v>
      </c>
      <c r="AV66" s="15">
        <v>-20344.731766123998</v>
      </c>
      <c r="AW66" s="15">
        <v>-452.126276035</v>
      </c>
      <c r="AX66" s="15">
        <v>-19951.06577742</v>
      </c>
      <c r="AY66" s="15">
        <v>30778.48040677</v>
      </c>
      <c r="AZ66" s="15">
        <v>-16674.957752442002</v>
      </c>
      <c r="BA66" s="15">
        <v>-10849.985028414</v>
      </c>
      <c r="BB66" s="15">
        <v>25331.703137514996</v>
      </c>
      <c r="BC66" s="15">
        <v>-10489.100991375</v>
      </c>
      <c r="BD66" s="15">
        <v>7719.96808479</v>
      </c>
      <c r="BE66" s="15">
        <v>3839.02352036</v>
      </c>
      <c r="BF66" s="15">
        <v>-9605.592758007002</v>
      </c>
      <c r="BG66" s="15">
        <v>4384.991887733</v>
      </c>
      <c r="BH66" s="15">
        <v>337.331609314</v>
      </c>
      <c r="BI66" s="15">
        <v>506.343625032</v>
      </c>
      <c r="BJ66" s="15">
        <v>-1680.285354054</v>
      </c>
      <c r="BK66" s="15"/>
      <c r="BL66" s="15"/>
      <c r="BM66" s="15">
        <v>13070.485827499999</v>
      </c>
      <c r="BN66" s="15">
        <v>-13431.455523136</v>
      </c>
      <c r="BO66" s="15">
        <v>-768.7563152429999</v>
      </c>
      <c r="BP66" s="15">
        <v>183.175756054</v>
      </c>
      <c r="BQ66" s="15">
        <v>8292.143920689</v>
      </c>
      <c r="BR66" s="15">
        <v>-218.78146587900002</v>
      </c>
      <c r="BS66" s="15">
        <v>-4187.425390217</v>
      </c>
      <c r="BT66" s="15">
        <v>2707.681989543</v>
      </c>
      <c r="BU66" s="15">
        <v>45039.943163288</v>
      </c>
      <c r="BV66" s="15">
        <v>-31065.65413397</v>
      </c>
      <c r="BW66" s="15">
        <v>-21579.022568785</v>
      </c>
      <c r="BX66" s="15">
        <v>-4950.068652564</v>
      </c>
      <c r="BY66" s="15"/>
      <c r="BZ66" s="15"/>
      <c r="CA66" s="15">
        <v>8768.291640383097</v>
      </c>
      <c r="CB66" s="15">
        <v>-12572.801583888</v>
      </c>
      <c r="CC66" s="15">
        <v>320204.5002476194</v>
      </c>
      <c r="CD66" s="15">
        <v>-283330.50991187745</v>
      </c>
      <c r="CE66" s="15">
        <v>-9066.076692310004</v>
      </c>
      <c r="CF66" s="15">
        <v>7999.999881210721</v>
      </c>
      <c r="CG66" s="15">
        <v>-46378.299782619</v>
      </c>
      <c r="CH66" s="15">
        <v>48072.78149081822</v>
      </c>
      <c r="CI66" s="15">
        <v>6424.301549425113</v>
      </c>
      <c r="CJ66" s="15">
        <v>-8999.99988352776</v>
      </c>
      <c r="CK66" s="15">
        <v>-99402.15351353025</v>
      </c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>
        <v>-22999.99975563213</v>
      </c>
      <c r="CW66" s="8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</row>
    <row r="67" outlineLevel="4">
      <c r="A67" s="1"/>
      <c r="B67" s="4"/>
      <c r="C67" s="38" t="s">
        <v>781</v>
      </c>
      <c r="D67" s="24">
        <f t="shared" si="0"/>
      </c>
      <c r="E67" s="24">
        <f t="shared" si="3"/>
      </c>
      <c r="F67" s="24">
        <f t="shared" si="6"/>
      </c>
      <c r="G67" s="24">
        <f t="shared" si="9"/>
      </c>
      <c r="H67" s="24">
        <f t="shared" si="12"/>
      </c>
      <c r="I67" s="24">
        <f t="shared" si="15"/>
      </c>
      <c r="J67" s="24">
        <f t="shared" si="18"/>
      </c>
      <c r="K67" s="37">
        <f t="shared" si="21"/>
      </c>
      <c r="L67" s="2"/>
      <c r="M67" s="36">
        <v>108523.55465199999</v>
      </c>
      <c r="N67" s="36">
        <v>-1381828.673801328</v>
      </c>
      <c r="O67" s="36">
        <v>326511.534751785</v>
      </c>
      <c r="P67" s="36">
        <v>815234.605333275</v>
      </c>
      <c r="Q67" s="36">
        <v>150290.254932</v>
      </c>
      <c r="R67" s="36">
        <v>-2622168.2267881944</v>
      </c>
      <c r="S67" s="36">
        <v>-1349169.725642112</v>
      </c>
      <c r="T67" s="36">
        <v>1447241.6974602041</v>
      </c>
      <c r="U67" s="36">
        <v>1770792.8300141038</v>
      </c>
      <c r="V67" s="36">
        <v>376021.16453133395</v>
      </c>
      <c r="W67" s="36">
        <v>758952.83850803</v>
      </c>
      <c r="X67" s="36">
        <v>1190668.1420633937</v>
      </c>
      <c r="Y67" s="36">
        <v>3186953.43365088</v>
      </c>
      <c r="Z67" s="36">
        <v>2586133.1302382997</v>
      </c>
      <c r="AA67" s="36">
        <v>-263132.885325934</v>
      </c>
      <c r="AB67" s="36">
        <v>-744400.191809085</v>
      </c>
      <c r="AC67" s="36">
        <v>146752.900027552</v>
      </c>
      <c r="AD67" s="36">
        <v>-1380445.569880832</v>
      </c>
      <c r="AE67" s="36">
        <v>52749.74497500301</v>
      </c>
      <c r="AF67" s="36">
        <v>212655.26518241403</v>
      </c>
      <c r="AG67" s="36">
        <v>708327.848487</v>
      </c>
      <c r="AH67" s="36">
        <v>-1164319.9110060001</v>
      </c>
      <c r="AI67" s="36">
        <v>66293.37600685</v>
      </c>
      <c r="AJ67" s="36">
        <v>343838.30407079204</v>
      </c>
      <c r="AK67" s="36">
        <v>540074.267936</v>
      </c>
      <c r="AL67" s="36">
        <v>-2419918.892783723</v>
      </c>
      <c r="AM67" s="36">
        <v>37874.035677591</v>
      </c>
      <c r="AN67" s="36">
        <v>-241340.046704832</v>
      </c>
      <c r="AO67" s="36">
        <v>871286.839138987</v>
      </c>
      <c r="AP67" s="36">
        <v>-928058.2539858001</v>
      </c>
      <c r="AQ67" s="36">
        <v>-11475.131421744</v>
      </c>
      <c r="AR67" s="36">
        <v>390406.23373862007</v>
      </c>
      <c r="AS67" s="36">
        <v>585041.775688028</v>
      </c>
      <c r="AT67" s="36">
        <v>-570728.154142128</v>
      </c>
      <c r="AU67" s="36">
        <v>-359132.13621825597</v>
      </c>
      <c r="AV67" s="36">
        <v>-113911.654513756</v>
      </c>
      <c r="AW67" s="36">
        <v>314954.68804693996</v>
      </c>
      <c r="AX67" s="36">
        <v>-266892.12093825</v>
      </c>
      <c r="AY67" s="36">
        <v>216507.96685382</v>
      </c>
      <c r="AZ67" s="36">
        <v>464250.920940301</v>
      </c>
      <c r="BA67" s="36">
        <v>184835.086919904</v>
      </c>
      <c r="BB67" s="36">
        <v>-1391015.6667835547</v>
      </c>
      <c r="BC67" s="36">
        <v>-394534.16982</v>
      </c>
      <c r="BD67" s="36">
        <v>-56439.86936133</v>
      </c>
      <c r="BE67" s="36">
        <v>429721.578136886</v>
      </c>
      <c r="BF67" s="36">
        <v>-145663.15553626503</v>
      </c>
      <c r="BG67" s="36">
        <v>-222008.92551910703</v>
      </c>
      <c r="BH67" s="36">
        <v>-274180.323780034</v>
      </c>
      <c r="BI67" s="36">
        <v>145383.05993954398</v>
      </c>
      <c r="BJ67" s="36">
        <v>-378133.583623964</v>
      </c>
      <c r="BK67" s="36">
        <v>-68698.696026481</v>
      </c>
      <c r="BL67" s="36">
        <v>-196305.069199588</v>
      </c>
      <c r="BM67" s="36">
        <v>472671.04278625</v>
      </c>
      <c r="BN67" s="36">
        <v>-134440.129706944</v>
      </c>
      <c r="BO67" s="36">
        <v>-39634.370378073</v>
      </c>
      <c r="BP67" s="36">
        <v>-179997.079781827</v>
      </c>
      <c r="BQ67" s="36">
        <v>223587.841285461</v>
      </c>
      <c r="BR67" s="36">
        <v>-30598.079053587004</v>
      </c>
      <c r="BS67" s="36">
        <v>-373505.26430085</v>
      </c>
      <c r="BT67" s="36">
        <v>-245309.28376068</v>
      </c>
      <c r="BU67" s="36">
        <v>301866.840122262</v>
      </c>
      <c r="BV67" s="36">
        <v>-108511.67088430001</v>
      </c>
      <c r="BW67" s="36">
        <v>-622106.01023912</v>
      </c>
      <c r="BX67" s="36">
        <v>111296.60985676802</v>
      </c>
      <c r="BY67" s="36">
        <v>877288.1866775812</v>
      </c>
      <c r="BZ67" s="36">
        <v>126782.78125270527</v>
      </c>
      <c r="CA67" s="36">
        <v>-210216.6132829944</v>
      </c>
      <c r="CB67" s="36">
        <v>281297.548614096</v>
      </c>
      <c r="CC67" s="36">
        <v>157167.1907237933</v>
      </c>
      <c r="CD67" s="36">
        <v>16602.5954332828</v>
      </c>
      <c r="CE67" s="36">
        <v>-307045.10428037914</v>
      </c>
      <c r="CF67" s="36">
        <v>7999.999881210721</v>
      </c>
      <c r="CG67" s="36">
        <v>100241.20246683901</v>
      </c>
      <c r="CH67" s="36">
        <v>132451.54088843707</v>
      </c>
      <c r="CI67" s="36">
        <v>-53294.63242521112</v>
      </c>
      <c r="CJ67" s="36">
        <v>-8999.99988352776</v>
      </c>
      <c r="CK67" s="36">
        <v>1804.4702533212055</v>
      </c>
      <c r="CL67" s="36">
        <v>-101639.4149360924</v>
      </c>
      <c r="CM67" s="36">
        <v>-262427.39896994334</v>
      </c>
      <c r="CN67" s="36">
        <v>85177.99985084649</v>
      </c>
      <c r="CO67" s="36">
        <v>-5869.070996955285</v>
      </c>
      <c r="CP67" s="36">
        <v>-123668.56289268433</v>
      </c>
      <c r="CQ67" s="36">
        <v>-51934.51265176601</v>
      </c>
      <c r="CR67" s="36">
        <v>-23999.999769567363</v>
      </c>
      <c r="CS67" s="36">
        <v>-73405.89337724532</v>
      </c>
      <c r="CT67" s="36">
        <v>99938.040316516</v>
      </c>
      <c r="CU67" s="36">
        <v>-194934.30705771313</v>
      </c>
      <c r="CV67" s="36">
        <v>-22999.99975563213</v>
      </c>
      <c r="CW67" s="8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</row>
    <row r="68" outlineLevel="3">
      <c r="A68" s="1"/>
      <c r="B68" s="4"/>
      <c r="C68" s="38" t="s">
        <v>782</v>
      </c>
      <c r="D68" s="24">
        <f t="shared" si="0"/>
      </c>
      <c r="E68" s="24">
        <f t="shared" si="3"/>
      </c>
      <c r="F68" s="24">
        <f t="shared" si="6"/>
      </c>
      <c r="G68" s="24">
        <f t="shared" si="9"/>
      </c>
      <c r="H68" s="24">
        <f t="shared" si="12"/>
      </c>
      <c r="I68" s="24">
        <f t="shared" si="15"/>
      </c>
      <c r="J68" s="24">
        <f t="shared" si="18"/>
      </c>
      <c r="K68" s="37">
        <f t="shared" si="21"/>
      </c>
      <c r="L68" s="2"/>
      <c r="M68" s="36">
        <v>19223487.526504997</v>
      </c>
      <c r="N68" s="36">
        <v>15036318.143361311</v>
      </c>
      <c r="O68" s="36">
        <v>14405339.227396363</v>
      </c>
      <c r="P68" s="36">
        <v>13917553.908111148</v>
      </c>
      <c r="Q68" s="36">
        <v>13589482.449096</v>
      </c>
      <c r="R68" s="36">
        <v>9352307.77945807</v>
      </c>
      <c r="S68" s="36">
        <v>9365060.617406208</v>
      </c>
      <c r="T68" s="36">
        <v>12694321.458385503</v>
      </c>
      <c r="U68" s="36">
        <v>15539460.030304622</v>
      </c>
      <c r="V68" s="36">
        <v>14467408.181550449</v>
      </c>
      <c r="W68" s="36">
        <v>13554086.236970551</v>
      </c>
      <c r="X68" s="36">
        <v>13329718.383127211</v>
      </c>
      <c r="Y68" s="36">
        <v>13599964.268080041</v>
      </c>
      <c r="Z68" s="36">
        <v>12487232.909331119</v>
      </c>
      <c r="AA68" s="36">
        <v>8612262.896374306</v>
      </c>
      <c r="AB68" s="36">
        <v>8121222.064504773</v>
      </c>
      <c r="AC68" s="36">
        <v>9114552.371352507</v>
      </c>
      <c r="AD68" s="36">
        <v>7109511.755482304</v>
      </c>
      <c r="AE68" s="36">
        <v>6749282.073457557</v>
      </c>
      <c r="AF68" s="36">
        <v>6793898.355943867</v>
      </c>
      <c r="AG68" s="36">
        <v>7123288.291983</v>
      </c>
      <c r="AH68" s="36">
        <v>4553655.460770001</v>
      </c>
      <c r="AI68" s="36">
        <v>4990495.476221818</v>
      </c>
      <c r="AJ68" s="36">
        <v>4957544.895542992</v>
      </c>
      <c r="AK68" s="36">
        <v>6567182.555936</v>
      </c>
      <c r="AL68" s="36">
        <v>3080686.0913741346</v>
      </c>
      <c r="AM68" s="36">
        <v>5407095.518369442</v>
      </c>
      <c r="AN68" s="36">
        <v>5492490.11338011</v>
      </c>
      <c r="AO68" s="36">
        <v>6778536.218536326</v>
      </c>
      <c r="AP68" s="36">
        <v>4661502.55421634</v>
      </c>
      <c r="AQ68" s="36">
        <v>4690828.537855885</v>
      </c>
      <c r="AR68" s="36">
        <v>5167461.504747665</v>
      </c>
      <c r="AS68" s="36">
        <v>5818777.463607495</v>
      </c>
      <c r="AT68" s="36">
        <v>4452960.317698356</v>
      </c>
      <c r="AU68" s="36">
        <v>4215491.55300702</v>
      </c>
      <c r="AV68" s="36">
        <v>3611675.2212003097</v>
      </c>
      <c r="AW68" s="36">
        <v>4376319.551165125</v>
      </c>
      <c r="AX68" s="36">
        <v>4118022.35224953</v>
      </c>
      <c r="AY68" s="36">
        <v>4430604.113648875</v>
      </c>
      <c r="AZ68" s="36">
        <v>4940392.128337413</v>
      </c>
      <c r="BA68" s="36">
        <v>4970354.957663414</v>
      </c>
      <c r="BB68" s="36">
        <v>3279615.9500948605</v>
      </c>
      <c r="BC68" s="36">
        <v>3458297.8319368754</v>
      </c>
      <c r="BD68" s="36">
        <v>3139350.77164293</v>
      </c>
      <c r="BE68" s="36">
        <v>3479008.433301786</v>
      </c>
      <c r="BF68" s="36">
        <v>3212998.500745737</v>
      </c>
      <c r="BG68" s="36">
        <v>2997627.3667998244</v>
      </c>
      <c r="BH68" s="36">
        <v>2496537.0761874407</v>
      </c>
      <c r="BI68" s="36">
        <v>2942020.10796288</v>
      </c>
      <c r="BJ68" s="36">
        <v>2529235.001188234</v>
      </c>
      <c r="BK68" s="36">
        <v>2666202.3702994934</v>
      </c>
      <c r="BL68" s="36">
        <v>1889218.3411488878</v>
      </c>
      <c r="BM68" s="36">
        <v>2320031.5214162497</v>
      </c>
      <c r="BN68" s="36">
        <v>1895771.4175454078</v>
      </c>
      <c r="BO68" s="36">
        <v>2182718.1314061144</v>
      </c>
      <c r="BP68" s="36">
        <v>1927956.5451551508</v>
      </c>
      <c r="BQ68" s="36">
        <v>2310492.314492463</v>
      </c>
      <c r="BR68" s="36">
        <v>2005374.3403195832</v>
      </c>
      <c r="BS68" s="36">
        <v>1535442.734367737</v>
      </c>
      <c r="BT68" s="36">
        <v>1440879.478806081</v>
      </c>
      <c r="BU68" s="36">
        <v>1917352.4660675158</v>
      </c>
      <c r="BV68" s="36">
        <v>1422570.44542837</v>
      </c>
      <c r="BW68" s="36">
        <v>738088.84580486</v>
      </c>
      <c r="BX68" s="36">
        <v>791086.137885267</v>
      </c>
      <c r="BY68" s="36">
        <v>2076357.831579098</v>
      </c>
      <c r="BZ68" s="36">
        <v>1729660.5384876893</v>
      </c>
      <c r="CA68" s="36">
        <v>1354792.725741429</v>
      </c>
      <c r="CB68" s="36">
        <v>1813095.554876096</v>
      </c>
      <c r="CC68" s="36">
        <v>1915003.929939431</v>
      </c>
      <c r="CD68" s="36">
        <v>1536534.4240263076</v>
      </c>
      <c r="CE68" s="36">
        <v>1063632.8383926197</v>
      </c>
      <c r="CF68" s="36">
        <v>1159999.9827755545</v>
      </c>
      <c r="CG68" s="36">
        <v>1873286.645461165</v>
      </c>
      <c r="CH68" s="36">
        <v>1346711.4609618427</v>
      </c>
      <c r="CI68" s="36">
        <v>1562551.2276018425</v>
      </c>
      <c r="CJ68" s="36">
        <v>1505999.980510312</v>
      </c>
      <c r="CK68" s="36">
        <v>1690022.1919730823</v>
      </c>
      <c r="CL68" s="36">
        <v>1057539.6896159973</v>
      </c>
      <c r="CM68" s="36">
        <v>871578.3830385744</v>
      </c>
      <c r="CN68" s="36">
        <v>1143401.9979978115</v>
      </c>
      <c r="CO68" s="36">
        <v>1703633.2414935587</v>
      </c>
      <c r="CP68" s="36">
        <v>1094342.3078869241</v>
      </c>
      <c r="CQ68" s="36">
        <v>1058997.4673391404</v>
      </c>
      <c r="CR68" s="36">
        <v>990999.9904850523</v>
      </c>
      <c r="CS68" s="36">
        <v>1185292.9879946706</v>
      </c>
      <c r="CT68" s="36">
        <v>902924.4492006344</v>
      </c>
      <c r="CU68" s="36">
        <v>751937.1326668977</v>
      </c>
      <c r="CV68" s="36">
        <v>578999.9938483045</v>
      </c>
      <c r="CW68" s="8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</row>
    <row r="69" outlineLevel="2">
      <c r="A69" s="1"/>
      <c r="B69" s="4"/>
      <c r="C69" s="23" t="s">
        <v>783</v>
      </c>
      <c r="D69" s="28">
        <f t="shared" si="0"/>
      </c>
      <c r="E69" s="28">
        <f t="shared" si="3"/>
      </c>
      <c r="F69" s="28">
        <f t="shared" si="6"/>
      </c>
      <c r="G69" s="28">
        <f t="shared" si="9"/>
      </c>
      <c r="H69" s="28">
        <f t="shared" si="12"/>
      </c>
      <c r="I69" s="28">
        <f t="shared" si="15"/>
      </c>
      <c r="J69" s="28">
        <f t="shared" si="18"/>
      </c>
      <c r="K69" s="29">
        <f t="shared" si="21"/>
      </c>
      <c r="M69" s="15">
        <v>-36813.86261</v>
      </c>
      <c r="N69" s="15">
        <v>-2890687.1324547958</v>
      </c>
      <c r="O69" s="15">
        <v>-2724848.9303142154</v>
      </c>
      <c r="P69" s="15">
        <v>-33451.624667125005</v>
      </c>
      <c r="Q69" s="15">
        <v>-1180667.922842</v>
      </c>
      <c r="R69" s="15">
        <v>-46557.259949326</v>
      </c>
      <c r="S69" s="15">
        <v>-3915109.9458092162</v>
      </c>
      <c r="T69" s="15">
        <v>-22580.478789767</v>
      </c>
      <c r="U69" s="15">
        <v>-2791.279454656</v>
      </c>
      <c r="V69" s="15">
        <v>-868925.5789468869</v>
      </c>
      <c r="W69" s="15">
        <v>-2023390.877259565</v>
      </c>
      <c r="X69" s="15">
        <v>-22954.571180244</v>
      </c>
      <c r="Y69" s="15">
        <v>-5658.68517814</v>
      </c>
      <c r="Z69" s="15">
        <v>-1053489.9736336549</v>
      </c>
      <c r="AA69" s="15">
        <v>-1914366.4428264739</v>
      </c>
      <c r="AB69" s="15">
        <v>-14308.356765255001</v>
      </c>
      <c r="AC69" s="15">
        <v>-16313.699649858001</v>
      </c>
      <c r="AD69" s="15">
        <v>-625786.523393472</v>
      </c>
      <c r="AE69" s="15">
        <v>-1043864.450454443</v>
      </c>
      <c r="AF69" s="15">
        <v>-45819.755779734005</v>
      </c>
      <c r="AG69" s="15">
        <v>-461934.393198</v>
      </c>
      <c r="AH69" s="15">
        <v>-4557.025092</v>
      </c>
      <c r="AI69" s="15">
        <v>-1207547.0428894423</v>
      </c>
      <c r="AJ69" s="15">
        <v>-7702.119007040001</v>
      </c>
      <c r="AK69" s="15">
        <v>-430808.62736000004</v>
      </c>
      <c r="AL69" s="15">
        <v>-12358.205968676999</v>
      </c>
      <c r="AM69" s="15">
        <v>-1051492.640912082</v>
      </c>
      <c r="AN69" s="15">
        <v>-12965.219949137998</v>
      </c>
      <c r="AO69" s="15">
        <v>-8928.792326963</v>
      </c>
      <c r="AP69" s="15">
        <v>-807042.425493276</v>
      </c>
      <c r="AQ69" s="15">
        <v>-1279604.2986879242</v>
      </c>
      <c r="AR69" s="15">
        <v>-3594.1287109120003</v>
      </c>
      <c r="AS69" s="15">
        <v>-1746.367485388</v>
      </c>
      <c r="AT69" s="15">
        <v>-484778.691455744</v>
      </c>
      <c r="AU69" s="15">
        <v>-932554.2092548079</v>
      </c>
      <c r="AV69" s="15">
        <v>-4217.852960136</v>
      </c>
      <c r="AW69" s="15">
        <v>-3695.744679105</v>
      </c>
      <c r="AX69" s="15">
        <v>-444713.95681692</v>
      </c>
      <c r="AY69" s="15">
        <v>-850877.1509461859</v>
      </c>
      <c r="AZ69" s="15">
        <v>-3749.806986464</v>
      </c>
      <c r="BA69" s="15">
        <v>-2239.9850199899997</v>
      </c>
      <c r="BB69" s="15">
        <v>-241287.365196101</v>
      </c>
      <c r="BC69" s="15">
        <v>-744409.29667075</v>
      </c>
      <c r="BD69" s="15">
        <v>-5920.2948909</v>
      </c>
      <c r="BE69" s="15">
        <v>-2200.063593581</v>
      </c>
      <c r="BF69" s="15">
        <v>-2114.9135698860005</v>
      </c>
      <c r="BG69" s="15">
        <v>-478628.06004244805</v>
      </c>
      <c r="BH69" s="15">
        <v>-1325.3476067929998</v>
      </c>
      <c r="BI69" s="15">
        <v>-32799.841505088</v>
      </c>
      <c r="BJ69" s="15">
        <v>-1015.233179256</v>
      </c>
      <c r="BK69" s="15">
        <v>-347097.38036955404</v>
      </c>
      <c r="BL69" s="15">
        <v>-1626.915105804</v>
      </c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8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</row>
    <row r="70" outlineLevel="2">
      <c r="A70" s="1"/>
      <c r="B70" s="4"/>
      <c r="C70" s="23" t="s">
        <v>784</v>
      </c>
      <c r="D70" s="28">
        <f t="shared" si="0"/>
      </c>
      <c r="E70" s="28">
        <f t="shared" si="3"/>
      </c>
      <c r="F70" s="28">
        <f t="shared" si="6"/>
      </c>
      <c r="G70" s="28">
        <f t="shared" si="9"/>
      </c>
      <c r="H70" s="28">
        <f t="shared" si="12"/>
      </c>
      <c r="I70" s="28">
        <f t="shared" si="15"/>
      </c>
      <c r="J70" s="28">
        <f t="shared" si="18"/>
      </c>
      <c r="K70" s="29">
        <f t="shared" si="21"/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>
        <v>-2095.4469878580003</v>
      </c>
      <c r="BY70" s="15">
        <v>17891.011824436337</v>
      </c>
      <c r="BZ70" s="15"/>
      <c r="CA70" s="15"/>
      <c r="CB70" s="15">
        <v>2936.598256848</v>
      </c>
      <c r="CC70" s="15"/>
      <c r="CD70" s="15"/>
      <c r="CE70" s="15"/>
      <c r="CF70" s="15"/>
      <c r="CG70" s="15"/>
      <c r="CH70" s="15">
        <v>1980.686387903759</v>
      </c>
      <c r="CI70" s="15">
        <v>-1005.6721159671811</v>
      </c>
      <c r="CJ70" s="15">
        <v>999.99998705864</v>
      </c>
      <c r="CK70" s="15"/>
      <c r="CL70" s="15"/>
      <c r="CM70" s="15">
        <v>-2.0054455836174</v>
      </c>
      <c r="CN70" s="15">
        <v>1</v>
      </c>
      <c r="CO70" s="15">
        <v>1012.353912298663</v>
      </c>
      <c r="CP70" s="15">
        <v>1</v>
      </c>
      <c r="CQ70" s="15"/>
      <c r="CR70" s="15"/>
      <c r="CS70" s="15">
        <v>-2029.7223930840198</v>
      </c>
      <c r="CT70" s="15">
        <v>2023.1163003816998</v>
      </c>
      <c r="CU70" s="15"/>
      <c r="CV70" s="15"/>
      <c r="CW70" s="8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</row>
    <row r="71" outlineLevel="2">
      <c r="A71" s="1"/>
      <c r="B71" s="4"/>
      <c r="C71" s="38" t="s">
        <v>785</v>
      </c>
      <c r="D71" s="24">
        <f t="shared" si="0"/>
      </c>
      <c r="E71" s="24">
        <f t="shared" si="3"/>
      </c>
      <c r="F71" s="24">
        <f t="shared" si="6"/>
      </c>
      <c r="G71" s="24">
        <f t="shared" si="9"/>
      </c>
      <c r="H71" s="24">
        <f t="shared" si="12"/>
      </c>
      <c r="I71" s="24">
        <f t="shared" si="15"/>
      </c>
      <c r="J71" s="24">
        <f t="shared" si="18"/>
      </c>
      <c r="K71" s="37">
        <f t="shared" si="21"/>
      </c>
      <c r="L71" s="2"/>
      <c r="M71" s="36">
        <v>19186673.663895</v>
      </c>
      <c r="N71" s="36">
        <v>12145631.010906516</v>
      </c>
      <c r="O71" s="36">
        <v>11680490.29708215</v>
      </c>
      <c r="P71" s="36">
        <v>13884102.283444021</v>
      </c>
      <c r="Q71" s="36">
        <v>12408814.526254</v>
      </c>
      <c r="R71" s="36">
        <v>9305750.519508744</v>
      </c>
      <c r="S71" s="36">
        <v>5449950.671596992</v>
      </c>
      <c r="T71" s="36">
        <v>12671740.979595736</v>
      </c>
      <c r="U71" s="36">
        <v>15536668.750849966</v>
      </c>
      <c r="V71" s="36">
        <v>13598482.602603562</v>
      </c>
      <c r="W71" s="36">
        <v>11530695.359710986</v>
      </c>
      <c r="X71" s="36">
        <v>13306763.811946966</v>
      </c>
      <c r="Y71" s="36">
        <v>13594305.582901901</v>
      </c>
      <c r="Z71" s="36">
        <v>11433742.935697466</v>
      </c>
      <c r="AA71" s="36">
        <v>6697896.453547833</v>
      </c>
      <c r="AB71" s="36">
        <v>8106913.707739518</v>
      </c>
      <c r="AC71" s="36">
        <v>9098238.671702648</v>
      </c>
      <c r="AD71" s="36">
        <v>6483725.232088832</v>
      </c>
      <c r="AE71" s="36">
        <v>5705417.623003114</v>
      </c>
      <c r="AF71" s="36">
        <v>6748078.600164133</v>
      </c>
      <c r="AG71" s="36">
        <v>6661353.898785</v>
      </c>
      <c r="AH71" s="36">
        <v>4549098.435678001</v>
      </c>
      <c r="AI71" s="36">
        <v>3782948.4333323766</v>
      </c>
      <c r="AJ71" s="36">
        <v>4949842.776535952</v>
      </c>
      <c r="AK71" s="36">
        <v>6136373.928576</v>
      </c>
      <c r="AL71" s="36">
        <v>3068327.885405458</v>
      </c>
      <c r="AM71" s="36">
        <v>4355602.87745736</v>
      </c>
      <c r="AN71" s="36">
        <v>5479524.8934309725</v>
      </c>
      <c r="AO71" s="36">
        <v>6769607.426209362</v>
      </c>
      <c r="AP71" s="36">
        <v>3854460.128723064</v>
      </c>
      <c r="AQ71" s="36">
        <v>3411224.2391679604</v>
      </c>
      <c r="AR71" s="36">
        <v>5163867.376036753</v>
      </c>
      <c r="AS71" s="36">
        <v>5817031.096122106</v>
      </c>
      <c r="AT71" s="36">
        <v>3968181.626242612</v>
      </c>
      <c r="AU71" s="36">
        <v>3282937.343752212</v>
      </c>
      <c r="AV71" s="36">
        <v>3607457.368240174</v>
      </c>
      <c r="AW71" s="36">
        <v>4372623.80648602</v>
      </c>
      <c r="AX71" s="36">
        <v>3673308.39543261</v>
      </c>
      <c r="AY71" s="36">
        <v>3579726.962702688</v>
      </c>
      <c r="AZ71" s="36">
        <v>4936642.321350949</v>
      </c>
      <c r="BA71" s="36">
        <v>4968114.972643424</v>
      </c>
      <c r="BB71" s="36">
        <v>3038328.5848987596</v>
      </c>
      <c r="BC71" s="36">
        <v>2713888.535266125</v>
      </c>
      <c r="BD71" s="36">
        <v>3133430.4767520297</v>
      </c>
      <c r="BE71" s="36">
        <v>3476808.369708205</v>
      </c>
      <c r="BF71" s="36">
        <v>3210883.587175851</v>
      </c>
      <c r="BG71" s="36">
        <v>2518999.306757376</v>
      </c>
      <c r="BH71" s="36">
        <v>2495211.728580648</v>
      </c>
      <c r="BI71" s="36">
        <v>2909220.266457792</v>
      </c>
      <c r="BJ71" s="36">
        <v>2528219.768008978</v>
      </c>
      <c r="BK71" s="36">
        <v>2319104.989929939</v>
      </c>
      <c r="BL71" s="36">
        <v>1887591.426043084</v>
      </c>
      <c r="BM71" s="36">
        <v>2414442.47629125</v>
      </c>
      <c r="BN71" s="36">
        <v>1895771.4175454078</v>
      </c>
      <c r="BO71" s="36">
        <v>2182718.1314061144</v>
      </c>
      <c r="BP71" s="36">
        <v>1927956.5451551508</v>
      </c>
      <c r="BQ71" s="36">
        <v>2321017.886012463</v>
      </c>
      <c r="BR71" s="36">
        <v>2005374.3403195832</v>
      </c>
      <c r="BS71" s="36">
        <v>1535442.734367737</v>
      </c>
      <c r="BT71" s="36">
        <v>1440879.478806081</v>
      </c>
      <c r="BU71" s="36">
        <v>1917352.4660675158</v>
      </c>
      <c r="BV71" s="36">
        <v>1422570.44542837</v>
      </c>
      <c r="BW71" s="36">
        <v>740236.3675382499</v>
      </c>
      <c r="BX71" s="36">
        <v>788990.6908974091</v>
      </c>
      <c r="BY71" s="36">
        <v>2094248.8434035343</v>
      </c>
      <c r="BZ71" s="36">
        <v>1729659.5428178979</v>
      </c>
      <c r="CA71" s="36">
        <v>1351749.6619245093</v>
      </c>
      <c r="CB71" s="36">
        <v>1816032.153132944</v>
      </c>
      <c r="CC71" s="36">
        <v>1915003.929939431</v>
      </c>
      <c r="CD71" s="36">
        <v>1536535.4265267851</v>
      </c>
      <c r="CE71" s="36">
        <v>1063631.8424234784</v>
      </c>
      <c r="CF71" s="36">
        <v>1159999.9827755545</v>
      </c>
      <c r="CG71" s="36">
        <v>1871313.244549602</v>
      </c>
      <c r="CH71" s="36">
        <v>1348692.1473497464</v>
      </c>
      <c r="CI71" s="36">
        <v>1561545.5554858753</v>
      </c>
      <c r="CJ71" s="36">
        <v>1506999.9804973705</v>
      </c>
      <c r="CK71" s="36">
        <v>1690022.1919730823</v>
      </c>
      <c r="CL71" s="36">
        <v>1057540.6637438524</v>
      </c>
      <c r="CM71" s="36">
        <v>871576.3775929908</v>
      </c>
      <c r="CN71" s="36">
        <v>1143402.99799781</v>
      </c>
      <c r="CO71" s="36">
        <v>1704645.595405857</v>
      </c>
      <c r="CP71" s="36">
        <v>1094342.312786792</v>
      </c>
      <c r="CQ71" s="36">
        <v>1058998.4685314023</v>
      </c>
      <c r="CR71" s="36">
        <v>990999.9904850523</v>
      </c>
      <c r="CS71" s="36">
        <v>1183263.2656015866</v>
      </c>
      <c r="CT71" s="36">
        <v>904947.565501016</v>
      </c>
      <c r="CU71" s="36">
        <v>750937.5153742257</v>
      </c>
      <c r="CV71" s="36">
        <v>578999.9938483045</v>
      </c>
      <c r="CW71" s="8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</row>
    <row r="72" outlineLevel="1">
      <c r="A72" s="1"/>
      <c r="B72" s="4"/>
      <c r="C72" s="34" t="s">
        <v>786</v>
      </c>
      <c r="D72" s="24">
        <f t="shared" si="0"/>
      </c>
      <c r="E72" s="24">
        <f t="shared" si="3"/>
      </c>
      <c r="F72" s="24">
        <f t="shared" si="6"/>
      </c>
      <c r="G72" s="24">
        <f t="shared" si="9"/>
      </c>
      <c r="H72" s="24">
        <f t="shared" si="12"/>
      </c>
      <c r="I72" s="24">
        <f t="shared" si="15"/>
      </c>
      <c r="J72" s="24">
        <f t="shared" si="18"/>
      </c>
      <c r="K72" s="37">
        <f t="shared" si="21"/>
      </c>
      <c r="L72" s="39"/>
      <c r="M72" s="24">
        <v>19186673.663895</v>
      </c>
      <c r="N72" s="24">
        <v>12145631.010906516</v>
      </c>
      <c r="O72" s="24">
        <v>11680490.29708215</v>
      </c>
      <c r="P72" s="24">
        <v>13884102.283444021</v>
      </c>
      <c r="Q72" s="24">
        <v>12408814.526254</v>
      </c>
      <c r="R72" s="24">
        <v>9305750.519508744</v>
      </c>
      <c r="S72" s="24">
        <v>5449950.671596992</v>
      </c>
      <c r="T72" s="24">
        <v>12671740.979595736</v>
      </c>
      <c r="U72" s="24">
        <v>15536668.750849966</v>
      </c>
      <c r="V72" s="24">
        <v>13598482.602603562</v>
      </c>
      <c r="W72" s="24">
        <v>11530695.359710986</v>
      </c>
      <c r="X72" s="24">
        <v>13306763.811946966</v>
      </c>
      <c r="Y72" s="24">
        <v>13594305.582901901</v>
      </c>
      <c r="Z72" s="24">
        <v>11433742.935697466</v>
      </c>
      <c r="AA72" s="24">
        <v>6697896.453547833</v>
      </c>
      <c r="AB72" s="24">
        <v>8106913.707739518</v>
      </c>
      <c r="AC72" s="24">
        <v>9098238.671702648</v>
      </c>
      <c r="AD72" s="24">
        <v>6483725.232088832</v>
      </c>
      <c r="AE72" s="24">
        <v>5705417.623003114</v>
      </c>
      <c r="AF72" s="24">
        <v>6748078.600164133</v>
      </c>
      <c r="AG72" s="24">
        <v>6661353.898785</v>
      </c>
      <c r="AH72" s="24">
        <v>4549098.435678001</v>
      </c>
      <c r="AI72" s="24">
        <v>3782948.4333323766</v>
      </c>
      <c r="AJ72" s="24">
        <v>4949842.776535952</v>
      </c>
      <c r="AK72" s="24">
        <v>6136373.928576</v>
      </c>
      <c r="AL72" s="24">
        <v>3068327.885405458</v>
      </c>
      <c r="AM72" s="24">
        <v>4355602.87745736</v>
      </c>
      <c r="AN72" s="24">
        <v>5479524.8934309725</v>
      </c>
      <c r="AO72" s="24">
        <v>6769607.426209362</v>
      </c>
      <c r="AP72" s="24">
        <v>3854460.128723064</v>
      </c>
      <c r="AQ72" s="24">
        <v>3411224.2391679604</v>
      </c>
      <c r="AR72" s="24">
        <v>5163867.376036753</v>
      </c>
      <c r="AS72" s="24">
        <v>5817031.096122106</v>
      </c>
      <c r="AT72" s="24">
        <v>3968181.626242612</v>
      </c>
      <c r="AU72" s="24">
        <v>3282937.343752212</v>
      </c>
      <c r="AV72" s="24">
        <v>3607457.368240174</v>
      </c>
      <c r="AW72" s="24">
        <v>4372623.80648602</v>
      </c>
      <c r="AX72" s="24">
        <v>3673308.39543261</v>
      </c>
      <c r="AY72" s="24">
        <v>3579726.962702688</v>
      </c>
      <c r="AZ72" s="24">
        <v>4936642.321350949</v>
      </c>
      <c r="BA72" s="24">
        <v>4968114.972643424</v>
      </c>
      <c r="BB72" s="24">
        <v>3038328.5848987596</v>
      </c>
      <c r="BC72" s="24">
        <v>2713888.535266125</v>
      </c>
      <c r="BD72" s="24">
        <v>3133430.4767520297</v>
      </c>
      <c r="BE72" s="24">
        <v>3476808.369708205</v>
      </c>
      <c r="BF72" s="24">
        <v>3210883.587175851</v>
      </c>
      <c r="BG72" s="24">
        <v>2518999.306757376</v>
      </c>
      <c r="BH72" s="24">
        <v>2495211.728580648</v>
      </c>
      <c r="BI72" s="24">
        <v>2909220.266457792</v>
      </c>
      <c r="BJ72" s="24">
        <v>2528219.768008978</v>
      </c>
      <c r="BK72" s="24">
        <v>2319104.989929939</v>
      </c>
      <c r="BL72" s="24">
        <v>1887591.426043084</v>
      </c>
      <c r="BM72" s="24">
        <v>2414442.47629125</v>
      </c>
      <c r="BN72" s="24">
        <v>1895771.4175454078</v>
      </c>
      <c r="BO72" s="24">
        <v>2182718.1314061144</v>
      </c>
      <c r="BP72" s="24">
        <v>1927956.5451551508</v>
      </c>
      <c r="BQ72" s="24">
        <v>2321017.886012463</v>
      </c>
      <c r="BR72" s="24">
        <v>2005374.3403195832</v>
      </c>
      <c r="BS72" s="24">
        <v>1535442.734367737</v>
      </c>
      <c r="BT72" s="24">
        <v>1440879.478806081</v>
      </c>
      <c r="BU72" s="24">
        <v>1917352.4660675158</v>
      </c>
      <c r="BV72" s="24">
        <v>1422570.44542837</v>
      </c>
      <c r="BW72" s="24">
        <v>740236.3675382499</v>
      </c>
      <c r="BX72" s="24">
        <v>788990.6908974091</v>
      </c>
      <c r="BY72" s="24">
        <v>2094248.8434035343</v>
      </c>
      <c r="BZ72" s="24">
        <v>1729659.5428178979</v>
      </c>
      <c r="CA72" s="24">
        <v>1351749.6619245093</v>
      </c>
      <c r="CB72" s="24">
        <v>1816032.153132944</v>
      </c>
      <c r="CC72" s="24">
        <v>1915003.929939431</v>
      </c>
      <c r="CD72" s="24">
        <v>1536535.4265267851</v>
      </c>
      <c r="CE72" s="24">
        <v>1063631.8424234784</v>
      </c>
      <c r="CF72" s="24">
        <v>1159999.9827755545</v>
      </c>
      <c r="CG72" s="24">
        <v>1871313.244549602</v>
      </c>
      <c r="CH72" s="24">
        <v>1348692.1473497464</v>
      </c>
      <c r="CI72" s="24">
        <v>1561545.5554858753</v>
      </c>
      <c r="CJ72" s="24">
        <v>1506999.9804973705</v>
      </c>
      <c r="CK72" s="24">
        <v>1690022.1919730823</v>
      </c>
      <c r="CL72" s="24">
        <v>1057540.6637438524</v>
      </c>
      <c r="CM72" s="24">
        <v>871576.3775929908</v>
      </c>
      <c r="CN72" s="24">
        <v>1143402.99799781</v>
      </c>
      <c r="CO72" s="24">
        <v>1704645.595405857</v>
      </c>
      <c r="CP72" s="24">
        <v>1094342.312786792</v>
      </c>
      <c r="CQ72" s="24">
        <v>1058998.4685314023</v>
      </c>
      <c r="CR72" s="24">
        <v>990999.9904850523</v>
      </c>
      <c r="CS72" s="24">
        <v>1183263.2656015866</v>
      </c>
      <c r="CT72" s="24">
        <v>904947.565501016</v>
      </c>
      <c r="CU72" s="24">
        <v>750937.5153742257</v>
      </c>
      <c r="CV72" s="24">
        <v>578999.9938483045</v>
      </c>
      <c r="CW72" s="8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</row>
    <row r="73">
      <c r="A73" s="1"/>
      <c r="B73" s="4"/>
      <c r="C73" s="34" t="s">
        <v>787</v>
      </c>
      <c r="D73" s="35">
        <f t="shared" si="0"/>
      </c>
      <c r="E73" s="35">
        <f t="shared" si="3"/>
      </c>
      <c r="F73" s="35">
        <f t="shared" si="6"/>
      </c>
      <c r="G73" s="35">
        <f t="shared" si="9"/>
      </c>
      <c r="H73" s="35">
        <f t="shared" si="12"/>
      </c>
      <c r="I73" s="35">
        <f t="shared" si="15"/>
      </c>
      <c r="J73" s="35">
        <f t="shared" si="18"/>
      </c>
      <c r="K73" s="33">
        <f t="shared" si="21"/>
      </c>
      <c r="L73" s="12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8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</row>
    <row r="74" outlineLevel="1">
      <c r="A74" s="1"/>
      <c r="B74" s="4"/>
      <c r="C74" s="23" t="s">
        <v>788</v>
      </c>
      <c r="D74" s="28">
        <f t="shared" si="0"/>
      </c>
      <c r="E74" s="28">
        <f t="shared" si="3"/>
      </c>
      <c r="F74" s="28">
        <f t="shared" si="6"/>
      </c>
      <c r="G74" s="28">
        <f t="shared" si="9"/>
      </c>
      <c r="H74" s="28">
        <f t="shared" si="12"/>
      </c>
      <c r="I74" s="28">
        <f t="shared" si="15"/>
      </c>
      <c r="J74" s="28">
        <f t="shared" si="18"/>
      </c>
      <c r="K74" s="29">
        <f t="shared" si="21"/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8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</row>
    <row r="75" outlineLevel="2">
      <c r="A75" s="1"/>
      <c r="B75" s="4"/>
      <c r="C75" s="23" t="s">
        <v>789</v>
      </c>
      <c r="D75" s="28">
        <f t="shared" si="1" ref="D75:D138">IF(COUNT(L75:CV75)&gt;0,MEDIAN(L75:CV75),"")</f>
      </c>
      <c r="E75" s="28">
        <f t="shared" si="4" ref="E75:E138">IF(COUNT(L75:CV75)&gt;0,AVERAGE(L75:CV75),"")</f>
      </c>
      <c r="F75" s="28">
        <f t="shared" si="7" ref="F75:F138">IF(COUNT(L75:CV75)&gt;0,MIN(L75:CV75),"")</f>
      </c>
      <c r="G75" s="28">
        <f t="shared" si="10" ref="G75:G138">IF(COUNT(L75:CV75)&gt;0,MAX(L75:CV75),"")</f>
      </c>
      <c r="H75" s="28">
        <f t="shared" si="13" ref="H75:H138">IF(COUNT(L75:CV75)&gt;0,QUARTILE(L75:CV75,1),"")</f>
      </c>
      <c r="I75" s="28">
        <f t="shared" si="16" ref="I75:I138">IF(COUNT(L75:CV75)&gt;0,QUARTILE(L75:CV75,3),"")</f>
      </c>
      <c r="J75" s="28">
        <f t="shared" si="19" ref="J75:J138">IF(COUNT(L75:CV75)&gt;1,STDEV(L75:CV75),"")</f>
      </c>
      <c r="K75" s="29">
        <f t="shared" si="22" ref="K75:K138">IF(COUNT(L75:CV75)&gt;1,STDEV(L75:CV75)/AVERAGE(L75:CV75),"")</f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8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</row>
    <row r="76" outlineLevel="3">
      <c r="A76" s="1"/>
      <c r="B76" s="4"/>
      <c r="C76" s="23" t="s">
        <v>790</v>
      </c>
      <c r="D76" s="28">
        <f t="shared" si="1"/>
      </c>
      <c r="E76" s="28">
        <f t="shared" si="4"/>
      </c>
      <c r="F76" s="28">
        <f t="shared" si="7"/>
      </c>
      <c r="G76" s="28">
        <f t="shared" si="10"/>
      </c>
      <c r="H76" s="28">
        <f t="shared" si="13"/>
      </c>
      <c r="I76" s="28">
        <f t="shared" si="16"/>
      </c>
      <c r="J76" s="28">
        <f t="shared" si="19"/>
      </c>
      <c r="K76" s="29">
        <f t="shared" si="22"/>
      </c>
      <c r="M76" s="15">
        <v>-11197261.141031001</v>
      </c>
      <c r="N76" s="15">
        <v>-6418039.625130108</v>
      </c>
      <c r="O76" s="15">
        <v>-6361562.96006166</v>
      </c>
      <c r="P76" s="15">
        <v>-5769812.180661376</v>
      </c>
      <c r="Q76" s="15">
        <v>-5347843.95216</v>
      </c>
      <c r="R76" s="15">
        <v>-7157961.118964937</v>
      </c>
      <c r="S76" s="15">
        <v>-8164341.162888768</v>
      </c>
      <c r="T76" s="15">
        <v>-9950673.96714868</v>
      </c>
      <c r="U76" s="15">
        <v>-10748887.575829964</v>
      </c>
      <c r="V76" s="15">
        <v>-8763764.70089682</v>
      </c>
      <c r="W76" s="15">
        <v>-7408886.611217785</v>
      </c>
      <c r="X76" s="15">
        <v>-9372511.800703358</v>
      </c>
      <c r="Y76" s="15">
        <v>-8467018.05586482</v>
      </c>
      <c r="Z76" s="15">
        <v>-6767548.71298565</v>
      </c>
      <c r="AA76" s="15">
        <v>-5966486.322565185</v>
      </c>
      <c r="AB76" s="15">
        <v>-8868904.618301176</v>
      </c>
      <c r="AC76" s="15">
        <v>-3036261.910201026</v>
      </c>
      <c r="AD76" s="15">
        <v>-3460678.729953984</v>
      </c>
      <c r="AE76" s="15">
        <v>-4243801.242298142</v>
      </c>
      <c r="AF76" s="15">
        <v>-6400093.891142197</v>
      </c>
      <c r="AG76" s="15">
        <v>-5580005.986443</v>
      </c>
      <c r="AH76" s="15">
        <v>-3148775.9716680003</v>
      </c>
      <c r="AI76" s="15">
        <v>-3737706.3583772564</v>
      </c>
      <c r="AJ76" s="15">
        <v>-2462178.946298512</v>
      </c>
      <c r="AK76" s="15">
        <v>-3697436.51184</v>
      </c>
      <c r="AL76" s="15">
        <v>-2281246.3610557937</v>
      </c>
      <c r="AM76" s="15">
        <v>-2003087.7849351598</v>
      </c>
      <c r="AN76" s="15">
        <v>-2449439.66492349</v>
      </c>
      <c r="AO76" s="15">
        <v>-2056149.3839273122</v>
      </c>
      <c r="AP76" s="15">
        <v>-2036884.3492089962</v>
      </c>
      <c r="AQ76" s="15">
        <v>-3470213.8546802043</v>
      </c>
      <c r="AR76" s="15">
        <v>-3287570.51344426</v>
      </c>
      <c r="AS76" s="15">
        <v>-3534529.546466342</v>
      </c>
      <c r="AT76" s="15">
        <v>-3257663.749252068</v>
      </c>
      <c r="AU76" s="15">
        <v>-2289362.995887804</v>
      </c>
      <c r="AV76" s="15">
        <v>-1132186.914194334</v>
      </c>
      <c r="AW76" s="15">
        <v>-2554667.78520544</v>
      </c>
      <c r="AX76" s="15">
        <v>-2185951.86794712</v>
      </c>
      <c r="AY76" s="15">
        <v>-1734440.203328356</v>
      </c>
      <c r="AZ76" s="15">
        <v>-1546671.3967711383</v>
      </c>
      <c r="BA76" s="15">
        <v>-1694900.0140495799</v>
      </c>
      <c r="BB76" s="15">
        <v>-1594391.304278276</v>
      </c>
      <c r="BC76" s="15">
        <v>-2434333.943989375</v>
      </c>
      <c r="BD76" s="15">
        <v>-3795532.8972401097</v>
      </c>
      <c r="BE76" s="15">
        <v>-2501887.670113643</v>
      </c>
      <c r="BF76" s="15">
        <v>-1837373.2094007812</v>
      </c>
      <c r="BG76" s="15">
        <v>-2624854.644087553</v>
      </c>
      <c r="BH76" s="15">
        <v>-2727498.390069719</v>
      </c>
      <c r="BI76" s="15">
        <v>-2050409.33108256</v>
      </c>
      <c r="BJ76" s="15">
        <v>-2626729.376502934</v>
      </c>
      <c r="BK76" s="15">
        <v>-2008404.7087579581</v>
      </c>
      <c r="BL76" s="15">
        <v>-1634203.250772638</v>
      </c>
      <c r="BM76" s="15">
        <v>-986886.7178237499</v>
      </c>
      <c r="BN76" s="15">
        <v>-1306502.8035886078</v>
      </c>
      <c r="BO76" s="15">
        <v>-2245610.9193474925</v>
      </c>
      <c r="BP76" s="15">
        <v>-2774003.067407386</v>
      </c>
      <c r="BQ76" s="15">
        <v>-1510941.7459294472</v>
      </c>
      <c r="BR76" s="15">
        <v>-1321746.1347302073</v>
      </c>
      <c r="BS76" s="15">
        <v>-1654574.326103619</v>
      </c>
      <c r="BT76" s="15">
        <v>-1444056.756931071</v>
      </c>
      <c r="BU76" s="15">
        <v>-1320962.26019533</v>
      </c>
      <c r="BV76" s="15">
        <v>-976877.75098318</v>
      </c>
      <c r="BW76" s="15">
        <v>-223829.80378924002</v>
      </c>
      <c r="BX76" s="15">
        <v>-165435.63688554</v>
      </c>
      <c r="BY76" s="15">
        <v>-394867.9844801808</v>
      </c>
      <c r="BZ76" s="15">
        <v>-301036.5563281486</v>
      </c>
      <c r="CA76" s="15">
        <v>-705933.6837363463</v>
      </c>
      <c r="CB76" s="15">
        <v>-485363.631226672</v>
      </c>
      <c r="CC76" s="15">
        <v>-643800.2137411253</v>
      </c>
      <c r="CD76" s="15">
        <v>-747469.5973573002</v>
      </c>
      <c r="CE76" s="15">
        <v>-773380.2577341378</v>
      </c>
      <c r="CF76" s="15">
        <v>-423999.9937041681</v>
      </c>
      <c r="CG76" s="15">
        <v>-606102.5960989104</v>
      </c>
      <c r="CH76" s="15">
        <v>-790400.1615663148</v>
      </c>
      <c r="CI76" s="15">
        <v>-662175.446529127</v>
      </c>
      <c r="CJ76" s="15">
        <v>-354999.9954058172</v>
      </c>
      <c r="CK76" s="15">
        <v>-614425.2007643643</v>
      </c>
      <c r="CL76" s="15">
        <v>-215431.92909298316</v>
      </c>
      <c r="CM76" s="15">
        <v>-402542.5127003952</v>
      </c>
      <c r="CN76" s="15">
        <v>-1213531.997875008</v>
      </c>
      <c r="CO76" s="15">
        <v>-932095.4986318382</v>
      </c>
      <c r="CP76" s="15">
        <v>-469986.6330041001</v>
      </c>
      <c r="CQ76" s="15">
        <v>-672778.4266024291</v>
      </c>
      <c r="CR76" s="15">
        <v>-494999.99524732685</v>
      </c>
      <c r="CS76" s="15"/>
      <c r="CT76" s="15">
        <v>-235925.70652484018</v>
      </c>
      <c r="CU76" s="15">
        <v>-209021.40684330382</v>
      </c>
      <c r="CV76" s="15">
        <v>-260999.99722695592</v>
      </c>
      <c r="CW76" s="8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</row>
    <row r="77" outlineLevel="3">
      <c r="A77" s="1"/>
      <c r="B77" s="4"/>
      <c r="C77" s="23" t="s">
        <v>791</v>
      </c>
      <c r="D77" s="28">
        <f t="shared" si="1"/>
      </c>
      <c r="E77" s="28">
        <f t="shared" si="4"/>
      </c>
      <c r="F77" s="28">
        <f t="shared" si="7"/>
      </c>
      <c r="G77" s="28">
        <f t="shared" si="10"/>
      </c>
      <c r="H77" s="28">
        <f t="shared" si="13"/>
      </c>
      <c r="I77" s="28">
        <f t="shared" si="16"/>
      </c>
      <c r="J77" s="28">
        <f t="shared" si="19"/>
      </c>
      <c r="K77" s="29">
        <f t="shared" si="22"/>
      </c>
      <c r="M77" s="15">
        <v>7919.620864</v>
      </c>
      <c r="N77" s="15">
        <v>4532.297472396</v>
      </c>
      <c r="O77" s="15">
        <v>4828.71351312</v>
      </c>
      <c r="P77" s="15">
        <v>10712.316176905</v>
      </c>
      <c r="Q77" s="15">
        <v>9805.637712</v>
      </c>
      <c r="R77" s="15">
        <v>4684.343255186</v>
      </c>
      <c r="S77" s="15">
        <v>5534.3492202239995</v>
      </c>
      <c r="T77" s="15">
        <v>2421.1331897210002</v>
      </c>
      <c r="U77" s="15">
        <v>5816.367494507999</v>
      </c>
      <c r="V77" s="15">
        <v>4222.369019216</v>
      </c>
      <c r="W77" s="15">
        <v>2168.73399738</v>
      </c>
      <c r="X77" s="15">
        <v>21779.998096833</v>
      </c>
      <c r="Y77" s="15">
        <v>6351.95292148</v>
      </c>
      <c r="Z77" s="15">
        <v>3473.788305355</v>
      </c>
      <c r="AA77" s="15">
        <v>2106.712833576</v>
      </c>
      <c r="AB77" s="15">
        <v>2060.430419103</v>
      </c>
      <c r="AC77" s="15">
        <v>7056.675663856001</v>
      </c>
      <c r="AD77" s="15">
        <v>7627.405519104001</v>
      </c>
      <c r="AE77" s="15">
        <v>3889.9077006390003</v>
      </c>
      <c r="AF77" s="15">
        <v>2189.217922182</v>
      </c>
      <c r="AG77" s="15">
        <v>2264.706063</v>
      </c>
      <c r="AH77" s="15">
        <v>2021.7787380000002</v>
      </c>
      <c r="AI77" s="15">
        <v>2575.633421676</v>
      </c>
      <c r="AJ77" s="15">
        <v>2436.237693328</v>
      </c>
      <c r="AK77" s="15">
        <v>1458.1713599999998</v>
      </c>
      <c r="AL77" s="15">
        <v>605.95268002</v>
      </c>
      <c r="AM77" s="15">
        <v>2334.3507152009997</v>
      </c>
      <c r="AN77" s="15">
        <v>1615.159363104</v>
      </c>
      <c r="AO77" s="15">
        <v>2418.736227663</v>
      </c>
      <c r="AP77" s="15">
        <v>2747.286504648</v>
      </c>
      <c r="AQ77" s="15">
        <v>597.95176125</v>
      </c>
      <c r="AR77" s="15">
        <v>4871.881493632</v>
      </c>
      <c r="AS77" s="15">
        <v>137.55870923999998</v>
      </c>
      <c r="AT77" s="15">
        <v>2109.600824004</v>
      </c>
      <c r="AU77" s="15">
        <v>432.29266040399995</v>
      </c>
      <c r="AV77" s="15">
        <v>370.15895626</v>
      </c>
      <c r="AW77" s="15">
        <v>22561.491068454998</v>
      </c>
      <c r="AX77" s="15">
        <v>1242.81790329</v>
      </c>
      <c r="AY77" s="15">
        <v>9.701318493999999</v>
      </c>
      <c r="AZ77" s="15">
        <v>954.4451164490001</v>
      </c>
      <c r="BA77" s="15">
        <v>1197.8270186999998</v>
      </c>
      <c r="BB77" s="15">
        <v>1607.087773861</v>
      </c>
      <c r="BC77" s="15">
        <v>1982.9754695000001</v>
      </c>
      <c r="BD77" s="15">
        <v>1825.1737666499998</v>
      </c>
      <c r="BE77" s="15">
        <v>2578.925282024</v>
      </c>
      <c r="BF77" s="15">
        <v>-457.15541652</v>
      </c>
      <c r="BG77" s="15">
        <v>3297.021875717</v>
      </c>
      <c r="BH77" s="15">
        <v>425.005268079</v>
      </c>
      <c r="BI77" s="15">
        <v>1398.097120896</v>
      </c>
      <c r="BJ77" s="15">
        <v>103.28042647999999</v>
      </c>
      <c r="BK77" s="15">
        <v>3394.6417315930003</v>
      </c>
      <c r="BL77" s="15">
        <v>442.61215653</v>
      </c>
      <c r="BM77" s="15">
        <v>6337.643215</v>
      </c>
      <c r="BN77" s="15">
        <v>-1521.0410091519998</v>
      </c>
      <c r="BO77" s="15">
        <v>5880.426835673999</v>
      </c>
      <c r="BP77" s="15">
        <v>13016.53886339</v>
      </c>
      <c r="BQ77" s="15">
        <v>-578.610401901</v>
      </c>
      <c r="BR77" s="15">
        <v>656.9088331230001</v>
      </c>
      <c r="BS77" s="15">
        <v>2401.12656623</v>
      </c>
      <c r="BT77" s="15">
        <v>1115.286909168</v>
      </c>
      <c r="BU77" s="15">
        <v>535.256148188</v>
      </c>
      <c r="BV77" s="15">
        <v>59.97613139</v>
      </c>
      <c r="BW77" s="15">
        <v>97.37589059000001</v>
      </c>
      <c r="BX77" s="15">
        <v>50.040261327</v>
      </c>
      <c r="BY77" s="15">
        <v>909.8269011631497</v>
      </c>
      <c r="BZ77" s="15">
        <v>-52400.776292924245</v>
      </c>
      <c r="CA77" s="15">
        <v>59087.3613151497</v>
      </c>
      <c r="CB77" s="15">
        <v>36.672216463999995</v>
      </c>
      <c r="CC77" s="15">
        <v>1008.3637447490399</v>
      </c>
      <c r="CD77" s="15">
        <v>662.8074810672812</v>
      </c>
      <c r="CE77" s="15"/>
      <c r="CF77" s="15"/>
      <c r="CG77" s="15">
        <v>-11786.3516952384</v>
      </c>
      <c r="CH77" s="15">
        <v>20188.46542085614</v>
      </c>
      <c r="CI77" s="15">
        <v>-6401.532889689197</v>
      </c>
      <c r="CJ77" s="15">
        <v>13999.99981882096</v>
      </c>
      <c r="CK77" s="15">
        <v>-28920.594751620298</v>
      </c>
      <c r="CL77" s="15">
        <v>554.8924326402814</v>
      </c>
      <c r="CM77" s="15">
        <v>41441.69155717681</v>
      </c>
      <c r="CN77" s="15">
        <v>3834.9999932846076</v>
      </c>
      <c r="CO77" s="15">
        <v>48485.265501545706</v>
      </c>
      <c r="CP77" s="15">
        <v>1684.2344092550986</v>
      </c>
      <c r="CQ77" s="15">
        <v>5456.219733484059</v>
      </c>
      <c r="CR77" s="15">
        <v>1999.9999807972802</v>
      </c>
      <c r="CS77" s="15">
        <v>-21.6924591157</v>
      </c>
      <c r="CT77" s="15">
        <v>990.1141431484999</v>
      </c>
      <c r="CU77" s="15">
        <v>2999.24035569744</v>
      </c>
      <c r="CV77" s="15">
        <v>999.9999893753101</v>
      </c>
      <c r="CW77" s="8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</row>
    <row r="78" outlineLevel="3">
      <c r="A78" s="1"/>
      <c r="B78" s="4"/>
      <c r="C78" s="38" t="s">
        <v>792</v>
      </c>
      <c r="D78" s="24">
        <f t="shared" si="1"/>
      </c>
      <c r="E78" s="24">
        <f t="shared" si="4"/>
      </c>
      <c r="F78" s="24">
        <f t="shared" si="7"/>
      </c>
      <c r="G78" s="24">
        <f t="shared" si="10"/>
      </c>
      <c r="H78" s="24">
        <f t="shared" si="13"/>
      </c>
      <c r="I78" s="24">
        <f t="shared" si="16"/>
      </c>
      <c r="J78" s="24">
        <f t="shared" si="19"/>
      </c>
      <c r="K78" s="37">
        <f t="shared" si="22"/>
      </c>
      <c r="L78" s="2"/>
      <c r="M78" s="36">
        <v>-11189341.520167001</v>
      </c>
      <c r="N78" s="36">
        <v>-6413507.327657712</v>
      </c>
      <c r="O78" s="36">
        <v>-6356734.24654854</v>
      </c>
      <c r="P78" s="36">
        <v>-5759099.86448447</v>
      </c>
      <c r="Q78" s="36">
        <v>-5338038.314448</v>
      </c>
      <c r="R78" s="36">
        <v>-7153276.77570975</v>
      </c>
      <c r="S78" s="36">
        <v>-8158806.8136685435</v>
      </c>
      <c r="T78" s="36">
        <v>-9948252.833958959</v>
      </c>
      <c r="U78" s="36">
        <v>-10743071.208335456</v>
      </c>
      <c r="V78" s="36">
        <v>-8759542.331877604</v>
      </c>
      <c r="W78" s="36">
        <v>-7406717.877220405</v>
      </c>
      <c r="X78" s="36">
        <v>-9350731.802606525</v>
      </c>
      <c r="Y78" s="36">
        <v>-8460666.10294334</v>
      </c>
      <c r="Z78" s="36">
        <v>-6764074.924680295</v>
      </c>
      <c r="AA78" s="36">
        <v>-5964379.609731608</v>
      </c>
      <c r="AB78" s="36">
        <v>-8866844.187882073</v>
      </c>
      <c r="AC78" s="36">
        <v>-3029205.23453717</v>
      </c>
      <c r="AD78" s="36">
        <v>-3453051.3244348797</v>
      </c>
      <c r="AE78" s="36">
        <v>-4239911.334597503</v>
      </c>
      <c r="AF78" s="36">
        <v>-6397904.673220014</v>
      </c>
      <c r="AG78" s="36">
        <v>-5577741.280379999</v>
      </c>
      <c r="AH78" s="36">
        <v>-3146754.1929300004</v>
      </c>
      <c r="AI78" s="36">
        <v>-3735130.72495558</v>
      </c>
      <c r="AJ78" s="36">
        <v>-2459742.708605184</v>
      </c>
      <c r="AK78" s="36">
        <v>-3695978.3404800002</v>
      </c>
      <c r="AL78" s="36">
        <v>-2280640.408375774</v>
      </c>
      <c r="AM78" s="36">
        <v>-2000753.434219959</v>
      </c>
      <c r="AN78" s="36">
        <v>-2447824.5055603855</v>
      </c>
      <c r="AO78" s="36">
        <v>-2053730.647699649</v>
      </c>
      <c r="AP78" s="36">
        <v>-2034137.062704348</v>
      </c>
      <c r="AQ78" s="36">
        <v>-3469615.9029189544</v>
      </c>
      <c r="AR78" s="36">
        <v>-3282698.6319506285</v>
      </c>
      <c r="AS78" s="36">
        <v>-3534391.987757102</v>
      </c>
      <c r="AT78" s="36">
        <v>-3255554.148428064</v>
      </c>
      <c r="AU78" s="36">
        <v>-2288930.7032274</v>
      </c>
      <c r="AV78" s="36">
        <v>-1131816.755238074</v>
      </c>
      <c r="AW78" s="36">
        <v>-2532106.2941369847</v>
      </c>
      <c r="AX78" s="36">
        <v>-2184709.0500438297</v>
      </c>
      <c r="AY78" s="36">
        <v>-1734430.5020098619</v>
      </c>
      <c r="AZ78" s="36">
        <v>-1545716.9516546892</v>
      </c>
      <c r="BA78" s="36">
        <v>-1693702.1870308798</v>
      </c>
      <c r="BB78" s="36">
        <v>-1592784.2165044148</v>
      </c>
      <c r="BC78" s="36">
        <v>-2432350.968519875</v>
      </c>
      <c r="BD78" s="36">
        <v>-3793707.72347346</v>
      </c>
      <c r="BE78" s="36">
        <v>-2499308.7448316193</v>
      </c>
      <c r="BF78" s="36">
        <v>-1837830.364817301</v>
      </c>
      <c r="BG78" s="36">
        <v>-2621557.6222118363</v>
      </c>
      <c r="BH78" s="36">
        <v>-2727073.38480164</v>
      </c>
      <c r="BI78" s="36">
        <v>-2049011.2339616637</v>
      </c>
      <c r="BJ78" s="36">
        <v>-2626626.096076454</v>
      </c>
      <c r="BK78" s="36">
        <v>-2005010.0670263653</v>
      </c>
      <c r="BL78" s="36">
        <v>-1633760.6386161079</v>
      </c>
      <c r="BM78" s="36">
        <v>-980549.07460875</v>
      </c>
      <c r="BN78" s="36">
        <v>-1308023.84459776</v>
      </c>
      <c r="BO78" s="36">
        <v>-2239730.492511819</v>
      </c>
      <c r="BP78" s="36">
        <v>-2760986.5285439957</v>
      </c>
      <c r="BQ78" s="36">
        <v>-1511520.3563313482</v>
      </c>
      <c r="BR78" s="36">
        <v>-1321089.2258970842</v>
      </c>
      <c r="BS78" s="36">
        <v>-1652173.199537389</v>
      </c>
      <c r="BT78" s="36">
        <v>-1442941.470021903</v>
      </c>
      <c r="BU78" s="36">
        <v>-1320427.004047142</v>
      </c>
      <c r="BV78" s="36">
        <v>-976817.77485179</v>
      </c>
      <c r="BW78" s="36">
        <v>-223732.42789865003</v>
      </c>
      <c r="BX78" s="36">
        <v>-165385.596624213</v>
      </c>
      <c r="BY78" s="36">
        <v>-393958.15757901757</v>
      </c>
      <c r="BZ78" s="36">
        <v>-353437.33262107277</v>
      </c>
      <c r="CA78" s="36">
        <v>-646846.3224211967</v>
      </c>
      <c r="CB78" s="36">
        <v>-485326.959010208</v>
      </c>
      <c r="CC78" s="36">
        <v>-642791.8499963763</v>
      </c>
      <c r="CD78" s="36">
        <v>-746806.7898762329</v>
      </c>
      <c r="CE78" s="36">
        <v>-773043.620164324</v>
      </c>
      <c r="CF78" s="36">
        <v>-423999.9937041681</v>
      </c>
      <c r="CG78" s="36">
        <v>-617888.9477941488</v>
      </c>
      <c r="CH78" s="36">
        <v>-770211.6961454586</v>
      </c>
      <c r="CI78" s="36">
        <v>-668576.979418816</v>
      </c>
      <c r="CJ78" s="36">
        <v>-340999.9955869962</v>
      </c>
      <c r="CK78" s="36">
        <v>-643345.7955159848</v>
      </c>
      <c r="CL78" s="36">
        <v>-214877.0366603429</v>
      </c>
      <c r="CM78" s="36">
        <v>-361100.8211432183</v>
      </c>
      <c r="CN78" s="36">
        <v>-1209696.9978817236</v>
      </c>
      <c r="CO78" s="36">
        <v>-883610.2331302925</v>
      </c>
      <c r="CP78" s="36">
        <v>-468302.398594845</v>
      </c>
      <c r="CQ78" s="36">
        <v>-667322.2068689453</v>
      </c>
      <c r="CR78" s="36">
        <v>-492999.99526652956</v>
      </c>
      <c r="CS78" s="36">
        <v>718001.7999131118</v>
      </c>
      <c r="CT78" s="36">
        <v>-234935.5923816917</v>
      </c>
      <c r="CU78" s="36">
        <v>-206022.16648760642</v>
      </c>
      <c r="CV78" s="36">
        <v>-259999.9972375806</v>
      </c>
      <c r="CW78" s="8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</row>
    <row r="79" outlineLevel="2">
      <c r="A79" s="1"/>
      <c r="B79" s="4"/>
      <c r="C79" s="23" t="s">
        <v>793</v>
      </c>
      <c r="D79" s="28">
        <f t="shared" si="1"/>
      </c>
      <c r="E79" s="28">
        <f t="shared" si="4"/>
      </c>
      <c r="F79" s="28">
        <f t="shared" si="7"/>
      </c>
      <c r="G79" s="28">
        <f t="shared" si="10"/>
      </c>
      <c r="H79" s="28">
        <f t="shared" si="13"/>
      </c>
      <c r="I79" s="28">
        <f t="shared" si="16"/>
      </c>
      <c r="J79" s="28">
        <f t="shared" si="19"/>
      </c>
      <c r="K79" s="29">
        <f t="shared" si="22"/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8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</row>
    <row r="80" outlineLevel="3">
      <c r="A80" s="1"/>
      <c r="B80" s="4"/>
      <c r="C80" s="23" t="s">
        <v>794</v>
      </c>
      <c r="D80" s="28">
        <f t="shared" si="1"/>
      </c>
      <c r="E80" s="28">
        <f t="shared" si="4"/>
      </c>
      <c r="F80" s="28">
        <f t="shared" si="7"/>
      </c>
      <c r="G80" s="28">
        <f t="shared" si="10"/>
      </c>
      <c r="H80" s="28">
        <f t="shared" si="13"/>
      </c>
      <c r="I80" s="28">
        <f t="shared" si="16"/>
      </c>
      <c r="J80" s="28">
        <f t="shared" si="19"/>
      </c>
      <c r="K80" s="29">
        <f t="shared" si="22"/>
      </c>
      <c r="M80" s="15"/>
      <c r="N80" s="15">
        <v>-23724.622310556</v>
      </c>
      <c r="O80" s="15">
        <v>-93391.756880985</v>
      </c>
      <c r="P80" s="15">
        <v>-64983.45431780001</v>
      </c>
      <c r="Q80" s="15"/>
      <c r="R80" s="15">
        <v>-36846.12011931201</v>
      </c>
      <c r="S80" s="15">
        <v>-63058.858201152</v>
      </c>
      <c r="T80" s="15">
        <v>-9400.208234152</v>
      </c>
      <c r="U80" s="15">
        <v>-47330.17154127199</v>
      </c>
      <c r="V80" s="15">
        <v>-54886.414874671</v>
      </c>
      <c r="W80" s="15">
        <v>-109653.03119396</v>
      </c>
      <c r="X80" s="15">
        <v>-20845.016326683</v>
      </c>
      <c r="Y80" s="15">
        <v>-120888.72000350001</v>
      </c>
      <c r="Z80" s="15">
        <v>-55749.048334705</v>
      </c>
      <c r="AA80" s="15">
        <v>-126599.73387131201</v>
      </c>
      <c r="AB80" s="15">
        <v>-20664.230009682</v>
      </c>
      <c r="AC80" s="15">
        <v>-29428.364104074</v>
      </c>
      <c r="AD80" s="15">
        <v>-7386.121262016</v>
      </c>
      <c r="AE80" s="15">
        <v>-255954.740969028</v>
      </c>
      <c r="AF80" s="15">
        <v>-28121.248219464003</v>
      </c>
      <c r="AG80" s="15"/>
      <c r="AH80" s="15"/>
      <c r="AI80" s="15">
        <v>-18668.98951301</v>
      </c>
      <c r="AJ80" s="15">
        <v>-68119.011150384</v>
      </c>
      <c r="AK80" s="15"/>
      <c r="AL80" s="15">
        <v>-50529.637361347</v>
      </c>
      <c r="AM80" s="15">
        <v>-39223.173658338004</v>
      </c>
      <c r="AN80" s="15">
        <v>-7587.185197992</v>
      </c>
      <c r="AO80" s="15">
        <v>-26640.389884867</v>
      </c>
      <c r="AP80" s="15">
        <v>-56325.809358504</v>
      </c>
      <c r="AQ80" s="15">
        <v>-34742.003537106</v>
      </c>
      <c r="AR80" s="15">
        <v>-29430.520896688</v>
      </c>
      <c r="AS80" s="15">
        <v>-39372.506006484</v>
      </c>
      <c r="AT80" s="15">
        <v>-37851.392633847994</v>
      </c>
      <c r="AU80" s="15">
        <v>-24002.782998132</v>
      </c>
      <c r="AV80" s="15">
        <v>-29793.93706439</v>
      </c>
      <c r="AW80" s="15">
        <v>-49156.937460365</v>
      </c>
      <c r="AX80" s="15">
        <v>-33196.99044732</v>
      </c>
      <c r="AY80" s="15">
        <v>-14131.662476946</v>
      </c>
      <c r="AZ80" s="15">
        <v>-36435.177302348005</v>
      </c>
      <c r="BA80" s="15">
        <v>-51425.025508792</v>
      </c>
      <c r="BB80" s="15">
        <v>-35453.562364745994</v>
      </c>
      <c r="BC80" s="15">
        <v>-861.8168350000001</v>
      </c>
      <c r="BD80" s="15">
        <v>-38917.90391502</v>
      </c>
      <c r="BE80" s="15">
        <v>-24934.234487022</v>
      </c>
      <c r="BF80" s="15">
        <v>-17960.208542289</v>
      </c>
      <c r="BG80" s="15">
        <v>-17593.535744532</v>
      </c>
      <c r="BH80" s="15">
        <v>-32287.953088600996</v>
      </c>
      <c r="BI80" s="15">
        <v>-23176.945415568</v>
      </c>
      <c r="BJ80" s="15">
        <v>-10076.078646515998</v>
      </c>
      <c r="BK80" s="15">
        <v>-13602.377004877</v>
      </c>
      <c r="BL80" s="15">
        <v>-13575.828327666</v>
      </c>
      <c r="BM80" s="15"/>
      <c r="BN80" s="15"/>
      <c r="BO80" s="15"/>
      <c r="BP80" s="15"/>
      <c r="BQ80" s="15"/>
      <c r="BR80" s="15"/>
      <c r="BS80" s="15"/>
      <c r="BT80" s="15">
        <v>-11989.021272065998</v>
      </c>
      <c r="BU80" s="15"/>
      <c r="BV80" s="15">
        <v>-8013.384387700001</v>
      </c>
      <c r="BW80" s="15"/>
      <c r="BX80" s="15"/>
      <c r="BY80" s="15"/>
      <c r="BZ80" s="15"/>
      <c r="CA80" s="15"/>
      <c r="CB80" s="15">
        <v>-18758.963927632</v>
      </c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8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</row>
    <row r="81" outlineLevel="3">
      <c r="A81" s="1"/>
      <c r="B81" s="4"/>
      <c r="C81" s="23" t="s">
        <v>795</v>
      </c>
      <c r="D81" s="28">
        <f t="shared" si="1"/>
      </c>
      <c r="E81" s="28">
        <f t="shared" si="4"/>
      </c>
      <c r="F81" s="28">
        <f t="shared" si="7"/>
      </c>
      <c r="G81" s="28">
        <f t="shared" si="10"/>
      </c>
      <c r="H81" s="28">
        <f t="shared" si="13"/>
      </c>
      <c r="I81" s="28">
        <f t="shared" si="16"/>
      </c>
      <c r="J81" s="28">
        <f t="shared" si="19"/>
      </c>
      <c r="K81" s="29">
        <f t="shared" si="22"/>
      </c>
      <c r="M81" s="15"/>
      <c r="N81" s="15">
        <v>0</v>
      </c>
      <c r="O81" s="15">
        <v>1524.529714095</v>
      </c>
      <c r="P81" s="15">
        <v>0</v>
      </c>
      <c r="Q81" s="15"/>
      <c r="R81" s="15">
        <v>24.287245486</v>
      </c>
      <c r="S81" s="15">
        <v>25.09125696</v>
      </c>
      <c r="T81" s="15">
        <v>25.294488607</v>
      </c>
      <c r="U81" s="15">
        <v>402.07290479999995</v>
      </c>
      <c r="V81" s="15">
        <v>0</v>
      </c>
      <c r="W81" s="15">
        <v>0</v>
      </c>
      <c r="X81" s="15">
        <v>0</v>
      </c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>
        <v>0</v>
      </c>
      <c r="AM81" s="15">
        <v>0</v>
      </c>
      <c r="AN81" s="15">
        <v>16.773438168000002</v>
      </c>
      <c r="AO81" s="15">
        <v>0</v>
      </c>
      <c r="AP81" s="15">
        <v>0</v>
      </c>
      <c r="AQ81" s="15">
        <v>0</v>
      </c>
      <c r="AR81" s="15">
        <v>0</v>
      </c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8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</row>
    <row r="82" outlineLevel="3">
      <c r="A82" s="1"/>
      <c r="B82" s="4"/>
      <c r="C82" s="38" t="s">
        <v>796</v>
      </c>
      <c r="D82" s="24">
        <f t="shared" si="1"/>
      </c>
      <c r="E82" s="24">
        <f t="shared" si="4"/>
      </c>
      <c r="F82" s="24">
        <f t="shared" si="7"/>
      </c>
      <c r="G82" s="24">
        <f t="shared" si="10"/>
      </c>
      <c r="H82" s="24">
        <f t="shared" si="13"/>
      </c>
      <c r="I82" s="24">
        <f t="shared" si="16"/>
      </c>
      <c r="J82" s="24">
        <f t="shared" si="19"/>
      </c>
      <c r="K82" s="37">
        <f t="shared" si="22"/>
      </c>
      <c r="L82" s="2"/>
      <c r="M82" s="36"/>
      <c r="N82" s="36">
        <v>-23724.622310556</v>
      </c>
      <c r="O82" s="36">
        <v>-91867.22716688999</v>
      </c>
      <c r="P82" s="36">
        <v>-64983.45431780001</v>
      </c>
      <c r="Q82" s="36"/>
      <c r="R82" s="36">
        <v>-36821.832873825995</v>
      </c>
      <c r="S82" s="36">
        <v>-63033.766944192</v>
      </c>
      <c r="T82" s="36">
        <v>-9374.913745545</v>
      </c>
      <c r="U82" s="36">
        <v>-46928.098636471994</v>
      </c>
      <c r="V82" s="36">
        <v>-54886.414874671</v>
      </c>
      <c r="W82" s="36">
        <v>-109653.03119396</v>
      </c>
      <c r="X82" s="36">
        <v>-20845.016326683</v>
      </c>
      <c r="Y82" s="36">
        <v>-120888.72000350001</v>
      </c>
      <c r="Z82" s="36">
        <v>-55749.048334705</v>
      </c>
      <c r="AA82" s="36">
        <v>-126599.73387131201</v>
      </c>
      <c r="AB82" s="36">
        <v>-20664.230009682</v>
      </c>
      <c r="AC82" s="36">
        <v>-29428.364104074</v>
      </c>
      <c r="AD82" s="36">
        <v>-7386.121262016</v>
      </c>
      <c r="AE82" s="36">
        <v>-255954.740969028</v>
      </c>
      <c r="AF82" s="36">
        <v>-28121.248219464003</v>
      </c>
      <c r="AG82" s="36"/>
      <c r="AH82" s="36"/>
      <c r="AI82" s="36">
        <v>-18668.98951301</v>
      </c>
      <c r="AJ82" s="36">
        <v>-68119.011150384</v>
      </c>
      <c r="AK82" s="36"/>
      <c r="AL82" s="36">
        <v>-50529.637361347</v>
      </c>
      <c r="AM82" s="36">
        <v>-39223.173658338004</v>
      </c>
      <c r="AN82" s="36">
        <v>-7570.411759823999</v>
      </c>
      <c r="AO82" s="36">
        <v>-26640.389884867</v>
      </c>
      <c r="AP82" s="36">
        <v>-56325.809358504</v>
      </c>
      <c r="AQ82" s="36">
        <v>-34742.003537106</v>
      </c>
      <c r="AR82" s="36">
        <v>-29430.520896688</v>
      </c>
      <c r="AS82" s="36">
        <v>-39372.506006484</v>
      </c>
      <c r="AT82" s="36">
        <v>-37851.392633847994</v>
      </c>
      <c r="AU82" s="36">
        <v>-24002.782998132</v>
      </c>
      <c r="AV82" s="36">
        <v>-29793.93706439</v>
      </c>
      <c r="AW82" s="36">
        <v>-49156.937460365</v>
      </c>
      <c r="AX82" s="36">
        <v>-33196.99044732</v>
      </c>
      <c r="AY82" s="36">
        <v>-14131.662476946</v>
      </c>
      <c r="AZ82" s="36">
        <v>-36435.177302348005</v>
      </c>
      <c r="BA82" s="36">
        <v>-51425.025508792</v>
      </c>
      <c r="BB82" s="36">
        <v>-35453.562364745994</v>
      </c>
      <c r="BC82" s="36">
        <v>-861.8168350000001</v>
      </c>
      <c r="BD82" s="36">
        <v>-38917.90391502</v>
      </c>
      <c r="BE82" s="36">
        <v>-24934.234487022</v>
      </c>
      <c r="BF82" s="36">
        <v>-17960.208542289</v>
      </c>
      <c r="BG82" s="36">
        <v>-17593.535744532</v>
      </c>
      <c r="BH82" s="36">
        <v>-32287.953088600996</v>
      </c>
      <c r="BI82" s="36">
        <v>-23176.945415568</v>
      </c>
      <c r="BJ82" s="36">
        <v>-10076.078646515998</v>
      </c>
      <c r="BK82" s="36">
        <v>-13602.377004877</v>
      </c>
      <c r="BL82" s="36">
        <v>-13575.828327666</v>
      </c>
      <c r="BM82" s="36"/>
      <c r="BN82" s="36"/>
      <c r="BO82" s="36"/>
      <c r="BP82" s="36"/>
      <c r="BQ82" s="36"/>
      <c r="BR82" s="36"/>
      <c r="BS82" s="36"/>
      <c r="BT82" s="36">
        <v>-11989.021272065998</v>
      </c>
      <c r="BU82" s="36"/>
      <c r="BV82" s="36">
        <v>-8013.384387700001</v>
      </c>
      <c r="BW82" s="36"/>
      <c r="BX82" s="36"/>
      <c r="BY82" s="36"/>
      <c r="BZ82" s="36"/>
      <c r="CA82" s="36"/>
      <c r="CB82" s="36">
        <v>-18758.963927632</v>
      </c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8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</row>
    <row r="83" outlineLevel="2">
      <c r="A83" s="1"/>
      <c r="B83" s="4"/>
      <c r="C83" s="23" t="s">
        <v>797</v>
      </c>
      <c r="D83" s="28">
        <f t="shared" si="1"/>
      </c>
      <c r="E83" s="28">
        <f t="shared" si="4"/>
      </c>
      <c r="F83" s="28">
        <f t="shared" si="7"/>
      </c>
      <c r="G83" s="28">
        <f t="shared" si="10"/>
      </c>
      <c r="H83" s="28">
        <f t="shared" si="13"/>
      </c>
      <c r="I83" s="28">
        <f t="shared" si="16"/>
      </c>
      <c r="J83" s="28">
        <f t="shared" si="19"/>
      </c>
      <c r="K83" s="29">
        <f t="shared" si="22"/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8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</row>
    <row r="84" outlineLevel="3">
      <c r="A84" s="1"/>
      <c r="B84" s="4"/>
      <c r="C84" s="23" t="s">
        <v>798</v>
      </c>
      <c r="D84" s="28">
        <f t="shared" si="1"/>
      </c>
      <c r="E84" s="28">
        <f t="shared" si="4"/>
      </c>
      <c r="F84" s="28">
        <f t="shared" si="7"/>
      </c>
      <c r="G84" s="28">
        <f t="shared" si="10"/>
      </c>
      <c r="H84" s="28">
        <f t="shared" si="13"/>
      </c>
      <c r="I84" s="28">
        <f t="shared" si="16"/>
      </c>
      <c r="J84" s="28">
        <f t="shared" si="19"/>
      </c>
      <c r="K84" s="29">
        <f t="shared" si="22"/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>
        <v>1</v>
      </c>
      <c r="BF84" s="15">
        <v>0</v>
      </c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8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</row>
    <row r="85" outlineLevel="3">
      <c r="A85" s="1"/>
      <c r="B85" s="4"/>
      <c r="C85" s="23" t="s">
        <v>799</v>
      </c>
      <c r="D85" s="28">
        <f t="shared" si="1"/>
      </c>
      <c r="E85" s="28">
        <f t="shared" si="4"/>
      </c>
      <c r="F85" s="28">
        <f t="shared" si="7"/>
      </c>
      <c r="G85" s="28">
        <f t="shared" si="10"/>
      </c>
      <c r="H85" s="28">
        <f t="shared" si="13"/>
      </c>
      <c r="I85" s="28">
        <f t="shared" si="16"/>
      </c>
      <c r="J85" s="28">
        <f t="shared" si="19"/>
      </c>
      <c r="K85" s="29">
        <f t="shared" si="22"/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>
        <v>-1.4205451550000001</v>
      </c>
      <c r="AX85" s="15">
        <v>0</v>
      </c>
      <c r="AY85" s="15">
        <v>0</v>
      </c>
      <c r="AZ85" s="15">
        <v>19020.137724423003</v>
      </c>
      <c r="BA85" s="15">
        <v>0</v>
      </c>
      <c r="BB85" s="15">
        <v>0</v>
      </c>
      <c r="BC85" s="15">
        <v>0</v>
      </c>
      <c r="BD85" s="15">
        <v>0</v>
      </c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8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</row>
    <row r="86" outlineLevel="3">
      <c r="A86" s="1"/>
      <c r="B86" s="4"/>
      <c r="C86" s="38" t="s">
        <v>800</v>
      </c>
      <c r="D86" s="24">
        <f t="shared" si="1"/>
      </c>
      <c r="E86" s="24">
        <f t="shared" si="4"/>
      </c>
      <c r="F86" s="24">
        <f t="shared" si="7"/>
      </c>
      <c r="G86" s="24">
        <f t="shared" si="10"/>
      </c>
      <c r="H86" s="24">
        <f t="shared" si="13"/>
      </c>
      <c r="I86" s="24">
        <f t="shared" si="16"/>
      </c>
      <c r="J86" s="24">
        <f t="shared" si="19"/>
      </c>
      <c r="K86" s="37">
        <f t="shared" si="22"/>
      </c>
      <c r="L86" s="2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>
        <v>-1560.997779155</v>
      </c>
      <c r="AX86" s="36">
        <v>0</v>
      </c>
      <c r="AY86" s="36">
        <v>0</v>
      </c>
      <c r="AZ86" s="36">
        <v>19020.137724423003</v>
      </c>
      <c r="BA86" s="36">
        <v>0</v>
      </c>
      <c r="BB86" s="36">
        <v>0</v>
      </c>
      <c r="BC86" s="36">
        <v>0</v>
      </c>
      <c r="BD86" s="36">
        <v>0</v>
      </c>
      <c r="BE86" s="36">
        <v>1</v>
      </c>
      <c r="BF86" s="36">
        <v>0</v>
      </c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8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</row>
    <row r="87" outlineLevel="2">
      <c r="A87" s="1"/>
      <c r="B87" s="4"/>
      <c r="C87" s="23" t="s">
        <v>801</v>
      </c>
      <c r="D87" s="28">
        <f t="shared" si="1"/>
      </c>
      <c r="E87" s="28">
        <f t="shared" si="4"/>
      </c>
      <c r="F87" s="28">
        <f t="shared" si="7"/>
      </c>
      <c r="G87" s="28">
        <f t="shared" si="10"/>
      </c>
      <c r="H87" s="28">
        <f t="shared" si="13"/>
      </c>
      <c r="I87" s="28">
        <f t="shared" si="16"/>
      </c>
      <c r="J87" s="28">
        <f t="shared" si="19"/>
      </c>
      <c r="K87" s="29">
        <f t="shared" si="22"/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8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</row>
    <row r="88" outlineLevel="3">
      <c r="A88" s="1"/>
      <c r="B88" s="4"/>
      <c r="C88" s="23" t="s">
        <v>802</v>
      </c>
      <c r="D88" s="28">
        <f t="shared" si="1"/>
      </c>
      <c r="E88" s="28">
        <f t="shared" si="4"/>
      </c>
      <c r="F88" s="28">
        <f t="shared" si="7"/>
      </c>
      <c r="G88" s="28">
        <f t="shared" si="10"/>
      </c>
      <c r="H88" s="28">
        <f t="shared" si="13"/>
      </c>
      <c r="I88" s="28">
        <f t="shared" si="16"/>
      </c>
      <c r="J88" s="28">
        <f t="shared" si="19"/>
      </c>
      <c r="K88" s="29">
        <f t="shared" si="22"/>
      </c>
      <c r="M88" s="15">
        <v>-2392932.0056689996</v>
      </c>
      <c r="N88" s="15">
        <v>-1679629.808091996</v>
      </c>
      <c r="O88" s="15">
        <v>-1956568.2845200652</v>
      </c>
      <c r="P88" s="15">
        <v>-1457442.6967786802</v>
      </c>
      <c r="Q88" s="15">
        <v>-1743800.66811</v>
      </c>
      <c r="R88" s="15">
        <v>-1961441.988059792</v>
      </c>
      <c r="S88" s="15">
        <v>-2404866.439907712</v>
      </c>
      <c r="T88" s="15">
        <v>-1147710.678775086</v>
      </c>
      <c r="U88" s="15">
        <v>-2075450.1711961438</v>
      </c>
      <c r="V88" s="15">
        <v>-1699875.6037686279</v>
      </c>
      <c r="W88" s="15">
        <v>-2218670.584735445</v>
      </c>
      <c r="X88" s="15">
        <v>-2001888.8244860668</v>
      </c>
      <c r="Y88" s="15">
        <v>-2309333.9822944403</v>
      </c>
      <c r="Z88" s="15">
        <v>-1573368.40864523</v>
      </c>
      <c r="AA88" s="15">
        <v>-2641538.384725292</v>
      </c>
      <c r="AB88" s="15">
        <v>-2763647.873118006</v>
      </c>
      <c r="AC88" s="15">
        <v>-2703417.383378374</v>
      </c>
      <c r="AD88" s="15">
        <v>-2222385.4886316163</v>
      </c>
      <c r="AE88" s="15">
        <v>-2288195.389555397</v>
      </c>
      <c r="AF88" s="15">
        <v>-1886337.643387986</v>
      </c>
      <c r="AG88" s="15">
        <v>-1873076.0232359997</v>
      </c>
      <c r="AH88" s="15">
        <v>-3278073.535722</v>
      </c>
      <c r="AI88" s="15">
        <v>-2058820.6158731042</v>
      </c>
      <c r="AJ88" s="15">
        <v>-1134327.9880944001</v>
      </c>
      <c r="AK88" s="15">
        <v>-853095.053216</v>
      </c>
      <c r="AL88" s="15">
        <v>-813819.528793821</v>
      </c>
      <c r="AM88" s="15">
        <v>-777658.913496171</v>
      </c>
      <c r="AN88" s="15">
        <v>-837507.82497267</v>
      </c>
      <c r="AO88" s="15">
        <v>-1135453.474133786</v>
      </c>
      <c r="AP88" s="15">
        <v>-629149.600869048</v>
      </c>
      <c r="AQ88" s="15">
        <v>-789847.1002791901</v>
      </c>
      <c r="AR88" s="15">
        <v>-852461.909542428</v>
      </c>
      <c r="AS88" s="15">
        <v>-1271391.929030046</v>
      </c>
      <c r="AT88" s="15">
        <v>-760149.545820752</v>
      </c>
      <c r="AU88" s="15">
        <v>-890285.237951736</v>
      </c>
      <c r="AV88" s="15">
        <v>-706718.966983338</v>
      </c>
      <c r="AW88" s="15">
        <v>-748586.282221695</v>
      </c>
      <c r="AX88" s="15">
        <v>-234286.83009062998</v>
      </c>
      <c r="AY88" s="15">
        <v>-95038.11252368</v>
      </c>
      <c r="AZ88" s="15">
        <v>-297599.1581387</v>
      </c>
      <c r="BA88" s="15">
        <v>-145664.52690771397</v>
      </c>
      <c r="BB88" s="15">
        <v>6.493216665</v>
      </c>
      <c r="BC88" s="15">
        <v>-20159.67517675</v>
      </c>
      <c r="BD88" s="15">
        <v>-46432.38098537999</v>
      </c>
      <c r="BE88" s="15">
        <v>-61227.587465891</v>
      </c>
      <c r="BF88" s="15">
        <v>-262.663269741</v>
      </c>
      <c r="BG88" s="15">
        <v>-5027.609330207</v>
      </c>
      <c r="BH88" s="15">
        <v>-696.403572697</v>
      </c>
      <c r="BI88" s="15">
        <v>-1083125.003698584</v>
      </c>
      <c r="BJ88" s="15">
        <v>443.97170344</v>
      </c>
      <c r="BK88" s="15">
        <v>-777.7958978300001</v>
      </c>
      <c r="BL88" s="15">
        <v>-49.695032702</v>
      </c>
      <c r="BM88" s="15">
        <v>-44244.39904625</v>
      </c>
      <c r="BN88" s="15">
        <v>3684.30772704</v>
      </c>
      <c r="BO88" s="15">
        <v>-726233.717939616</v>
      </c>
      <c r="BP88" s="15">
        <v>-473360.15346705995</v>
      </c>
      <c r="BQ88" s="15">
        <v>-24651.809487348</v>
      </c>
      <c r="BR88" s="15">
        <v>-285515.708187171</v>
      </c>
      <c r="BS88" s="15">
        <v>-382949.77914981596</v>
      </c>
      <c r="BT88" s="15">
        <v>-1007791.774552383</v>
      </c>
      <c r="BU88" s="15">
        <v>-609833.924179301</v>
      </c>
      <c r="BV88" s="15">
        <v>-640263.83269312</v>
      </c>
      <c r="BW88" s="15">
        <v>-134847.58819229502</v>
      </c>
      <c r="BX88" s="15">
        <v>-173259.17697753</v>
      </c>
      <c r="BY88" s="15">
        <v>-1094850.8377439536</v>
      </c>
      <c r="BZ88" s="15">
        <v>-1953260.6548452294</v>
      </c>
      <c r="CA88" s="15">
        <v>291018.0275696946</v>
      </c>
      <c r="CB88" s="15">
        <v>-447398.251617024</v>
      </c>
      <c r="CC88" s="15">
        <v>-1039168.6368643207</v>
      </c>
      <c r="CD88" s="15">
        <v>-916714.1517556818</v>
      </c>
      <c r="CE88" s="15">
        <v>-443236.94737983996</v>
      </c>
      <c r="CF88" s="15">
        <v>-485999.9927835512</v>
      </c>
      <c r="CG88" s="15">
        <v>-1411779.2562091807</v>
      </c>
      <c r="CH88" s="15">
        <v>-660969.3237762282</v>
      </c>
      <c r="CI88" s="15">
        <v>-1241563.2069131616</v>
      </c>
      <c r="CJ88" s="15">
        <v>-1011999.9869033437</v>
      </c>
      <c r="CK88" s="15">
        <v>1919957.5298972996</v>
      </c>
      <c r="CL88" s="15">
        <v>-908721.7872871022</v>
      </c>
      <c r="CM88" s="15">
        <v>-1434794.4646595216</v>
      </c>
      <c r="CN88" s="15">
        <v>-135994.99976186187</v>
      </c>
      <c r="CO88" s="15">
        <v>-629445.6568103592</v>
      </c>
      <c r="CP88" s="15">
        <v>-347862.1709970083</v>
      </c>
      <c r="CQ88" s="15">
        <v>-907790.7871893126</v>
      </c>
      <c r="CR88" s="15">
        <v>-224999.99783969403</v>
      </c>
      <c r="CS88" s="15">
        <v>-57143.906637473134</v>
      </c>
      <c r="CT88" s="15">
        <v>-222332.0427907639</v>
      </c>
      <c r="CU88" s="15">
        <v>-116966.48909538575</v>
      </c>
      <c r="CV88" s="15">
        <v>-28999.99969188399</v>
      </c>
      <c r="CW88" s="8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</row>
    <row r="89" outlineLevel="3">
      <c r="A89" s="1"/>
      <c r="B89" s="4"/>
      <c r="C89" s="23" t="s">
        <v>803</v>
      </c>
      <c r="D89" s="28">
        <f t="shared" si="1"/>
      </c>
      <c r="E89" s="28">
        <f t="shared" si="4"/>
      </c>
      <c r="F89" s="28">
        <f t="shared" si="7"/>
      </c>
      <c r="G89" s="28">
        <f t="shared" si="10"/>
      </c>
      <c r="H89" s="28">
        <f t="shared" si="13"/>
      </c>
      <c r="I89" s="28">
        <f t="shared" si="16"/>
      </c>
      <c r="J89" s="28">
        <f t="shared" si="19"/>
      </c>
      <c r="K89" s="29">
        <f t="shared" si="22"/>
      </c>
      <c r="M89" s="15">
        <v>1759795.4408149999</v>
      </c>
      <c r="N89" s="15">
        <v>1072180.0543658999</v>
      </c>
      <c r="O89" s="15">
        <v>1381231.993155885</v>
      </c>
      <c r="P89" s="15">
        <v>1598554.9812692702</v>
      </c>
      <c r="Q89" s="15">
        <v>1644770.012884</v>
      </c>
      <c r="R89" s="15">
        <v>711448.9034016</v>
      </c>
      <c r="S89" s="15">
        <v>1451978.185705344</v>
      </c>
      <c r="T89" s="15">
        <v>1679860.9982091961</v>
      </c>
      <c r="U89" s="15">
        <v>1453445.2701928758</v>
      </c>
      <c r="V89" s="15">
        <v>891497.051515289</v>
      </c>
      <c r="W89" s="15">
        <v>224118.64279201</v>
      </c>
      <c r="X89" s="15">
        <v>1065160.4797857779</v>
      </c>
      <c r="Y89" s="15">
        <v>2014332.0768033</v>
      </c>
      <c r="Z89" s="15">
        <v>1899392.027902525</v>
      </c>
      <c r="AA89" s="15">
        <v>2645661.2255998338</v>
      </c>
      <c r="AB89" s="15">
        <v>2894614.9313176833</v>
      </c>
      <c r="AC89" s="15">
        <v>2650381.1556322104</v>
      </c>
      <c r="AD89" s="15">
        <v>2236017.89573344</v>
      </c>
      <c r="AE89" s="15">
        <v>2312583.7405463764</v>
      </c>
      <c r="AF89" s="15">
        <v>1900685.6008958882</v>
      </c>
      <c r="AG89" s="15">
        <v>1854072.1854029999</v>
      </c>
      <c r="AH89" s="15">
        <v>2828404.2710100003</v>
      </c>
      <c r="AI89" s="15">
        <v>1949042.376662476</v>
      </c>
      <c r="AJ89" s="15">
        <v>1358983.846602976</v>
      </c>
      <c r="AK89" s="15">
        <v>742403.645088</v>
      </c>
      <c r="AL89" s="15">
        <v>841493.0746039118</v>
      </c>
      <c r="AM89" s="15">
        <v>668721.349701072</v>
      </c>
      <c r="AN89" s="15">
        <v>710795.23870494</v>
      </c>
      <c r="AO89" s="15">
        <v>962817.763601791</v>
      </c>
      <c r="AP89" s="15">
        <v>356135.70235723205</v>
      </c>
      <c r="AQ89" s="15">
        <v>953705.941050426</v>
      </c>
      <c r="AR89" s="15">
        <v>604119.014045592</v>
      </c>
      <c r="AS89" s="15">
        <v>391696.54019502003</v>
      </c>
      <c r="AT89" s="15">
        <v>484924.473433136</v>
      </c>
      <c r="AU89" s="15">
        <v>211578.036659724</v>
      </c>
      <c r="AV89" s="15">
        <v>176851.114656358</v>
      </c>
      <c r="AW89" s="15">
        <v>230452.25985407</v>
      </c>
      <c r="AX89" s="15">
        <v>615409.93234038</v>
      </c>
      <c r="AY89" s="15">
        <v>1662247.567797756</v>
      </c>
      <c r="AZ89" s="15">
        <v>26744.652776314</v>
      </c>
      <c r="BA89" s="15">
        <v>1440.78707391</v>
      </c>
      <c r="BB89" s="15">
        <v>16528.965849689</v>
      </c>
      <c r="BC89" s="15">
        <v>199734.08539700002</v>
      </c>
      <c r="BD89" s="15">
        <v>29443.780498079996</v>
      </c>
      <c r="BE89" s="15">
        <v>25797.913289232</v>
      </c>
      <c r="BF89" s="15">
        <v>12745.318730454002</v>
      </c>
      <c r="BG89" s="15">
        <v>82779.331331532</v>
      </c>
      <c r="BH89" s="15">
        <v>136247.036364586</v>
      </c>
      <c r="BI89" s="15">
        <v>65112.757400712</v>
      </c>
      <c r="BJ89" s="15">
        <v>28656.361500691997</v>
      </c>
      <c r="BK89" s="15">
        <v>18510.157668753003</v>
      </c>
      <c r="BL89" s="15">
        <v>24525.390255476</v>
      </c>
      <c r="BM89" s="15">
        <v>36913.75187625</v>
      </c>
      <c r="BN89" s="15">
        <v>62592.987092416</v>
      </c>
      <c r="BO89" s="15">
        <v>1656546.2270242288</v>
      </c>
      <c r="BP89" s="15">
        <v>461613.999576005</v>
      </c>
      <c r="BQ89" s="15">
        <v>242282.24307731102</v>
      </c>
      <c r="BR89" s="15">
        <v>422861.017939104</v>
      </c>
      <c r="BS89" s="15">
        <v>342235.133489996</v>
      </c>
      <c r="BT89" s="15">
        <v>696287.308078755</v>
      </c>
      <c r="BU89" s="15">
        <v>498206.94720277993</v>
      </c>
      <c r="BV89" s="15">
        <v>57155.698165</v>
      </c>
      <c r="BW89" s="15">
        <v>184577.35892552</v>
      </c>
      <c r="BX89" s="15">
        <v>580080.964444716</v>
      </c>
      <c r="BY89" s="15">
        <v>2099900.364043057</v>
      </c>
      <c r="BZ89" s="15">
        <v>1853367.067380383</v>
      </c>
      <c r="CA89" s="15">
        <v>88577.00739714748</v>
      </c>
      <c r="CB89" s="15">
        <v>852886.277134432</v>
      </c>
      <c r="CC89" s="15">
        <v>1299043.3197992053</v>
      </c>
      <c r="CD89" s="15">
        <v>665601.8037515813</v>
      </c>
      <c r="CE89" s="15">
        <v>915951.1831914325</v>
      </c>
      <c r="CF89" s="15">
        <v>585999.9912986852</v>
      </c>
      <c r="CG89" s="15">
        <v>1123585.897131474</v>
      </c>
      <c r="CH89" s="15">
        <v>403418.1997821652</v>
      </c>
      <c r="CI89" s="15">
        <v>993654.234979093</v>
      </c>
      <c r="CJ89" s="15">
        <v>613999.9920540049</v>
      </c>
      <c r="CK89" s="15">
        <v>-1793106.6806348348</v>
      </c>
      <c r="CL89" s="15">
        <v>907164.2534873902</v>
      </c>
      <c r="CM89" s="15">
        <v>1482773.3183974829</v>
      </c>
      <c r="CN89" s="15">
        <v>42640.999925332195</v>
      </c>
      <c r="CO89" s="15">
        <v>4840.91474504523</v>
      </c>
      <c r="CP89" s="15">
        <v>-1.86996607945803</v>
      </c>
      <c r="CQ89" s="15"/>
      <c r="CR89" s="15"/>
      <c r="CS89" s="15">
        <v>1968.98350756006</v>
      </c>
      <c r="CT89" s="15"/>
      <c r="CU89" s="15"/>
      <c r="CV89" s="15"/>
      <c r="CW89" s="8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</row>
    <row r="90" outlineLevel="3">
      <c r="A90" s="1"/>
      <c r="B90" s="4"/>
      <c r="C90" s="38" t="s">
        <v>804</v>
      </c>
      <c r="D90" s="24">
        <f t="shared" si="1"/>
      </c>
      <c r="E90" s="24">
        <f t="shared" si="4"/>
      </c>
      <c r="F90" s="24">
        <f t="shared" si="7"/>
      </c>
      <c r="G90" s="24">
        <f t="shared" si="10"/>
      </c>
      <c r="H90" s="24">
        <f t="shared" si="13"/>
      </c>
      <c r="I90" s="24">
        <f t="shared" si="16"/>
      </c>
      <c r="J90" s="24">
        <f t="shared" si="19"/>
      </c>
      <c r="K90" s="37">
        <f t="shared" si="22"/>
      </c>
      <c r="L90" s="2"/>
      <c r="M90" s="36">
        <v>-633136.564854</v>
      </c>
      <c r="N90" s="36">
        <v>-607449.7537260959</v>
      </c>
      <c r="O90" s="36">
        <v>-575336.2913641799</v>
      </c>
      <c r="P90" s="36">
        <v>141112.28449059</v>
      </c>
      <c r="Q90" s="36">
        <v>-99030.655226</v>
      </c>
      <c r="R90" s="36">
        <v>-1249993.084658192</v>
      </c>
      <c r="S90" s="36">
        <v>-952888.254202368</v>
      </c>
      <c r="T90" s="36">
        <v>532150.3194341101</v>
      </c>
      <c r="U90" s="36">
        <v>-622004.9010032678</v>
      </c>
      <c r="V90" s="36">
        <v>-808378.552253339</v>
      </c>
      <c r="W90" s="36">
        <v>-1994551.9419434352</v>
      </c>
      <c r="X90" s="36">
        <v>-936728.3447002888</v>
      </c>
      <c r="Y90" s="36">
        <v>-295001.90549114003</v>
      </c>
      <c r="Z90" s="36">
        <v>326023.61925729504</v>
      </c>
      <c r="AA90" s="36">
        <v>4122.840874542</v>
      </c>
      <c r="AB90" s="36">
        <v>130967.058199677</v>
      </c>
      <c r="AC90" s="36">
        <v>-53036.227746164004</v>
      </c>
      <c r="AD90" s="36">
        <v>13632.407101824001</v>
      </c>
      <c r="AE90" s="36">
        <v>24388.350990979</v>
      </c>
      <c r="AF90" s="36">
        <v>14347.957507902001</v>
      </c>
      <c r="AG90" s="36">
        <v>-19003.837833</v>
      </c>
      <c r="AH90" s="36">
        <v>-449669.26471200003</v>
      </c>
      <c r="AI90" s="36">
        <v>-109778.239210628</v>
      </c>
      <c r="AJ90" s="36">
        <v>224655.858508576</v>
      </c>
      <c r="AK90" s="36">
        <v>-110691.408128</v>
      </c>
      <c r="AL90" s="36">
        <v>27673.545810090996</v>
      </c>
      <c r="AM90" s="36">
        <v>-108937.563795099</v>
      </c>
      <c r="AN90" s="36">
        <v>-126712.58626773</v>
      </c>
      <c r="AO90" s="36">
        <v>-172635.710531995</v>
      </c>
      <c r="AP90" s="36">
        <v>-273013.89851181605</v>
      </c>
      <c r="AQ90" s="36">
        <v>163858.840771236</v>
      </c>
      <c r="AR90" s="36">
        <v>-248342.89549683602</v>
      </c>
      <c r="AS90" s="36">
        <v>-879695.3888350261</v>
      </c>
      <c r="AT90" s="36">
        <v>-275225.072387616</v>
      </c>
      <c r="AU90" s="36">
        <v>-678707.201292012</v>
      </c>
      <c r="AV90" s="36">
        <v>-529867.85232698</v>
      </c>
      <c r="AW90" s="36">
        <v>-518134.022367625</v>
      </c>
      <c r="AX90" s="36">
        <v>381123.10224975</v>
      </c>
      <c r="AY90" s="36">
        <v>1567209.455274076</v>
      </c>
      <c r="AZ90" s="36">
        <v>-270854.505362386</v>
      </c>
      <c r="BA90" s="36">
        <v>-144223.739833804</v>
      </c>
      <c r="BB90" s="36">
        <v>16535.459066354</v>
      </c>
      <c r="BC90" s="36">
        <v>179574.41022025002</v>
      </c>
      <c r="BD90" s="36">
        <v>-16988.6004873</v>
      </c>
      <c r="BE90" s="36">
        <v>-35429.674176659006</v>
      </c>
      <c r="BF90" s="36">
        <v>12482.655460713</v>
      </c>
      <c r="BG90" s="36">
        <v>77751.72200132499</v>
      </c>
      <c r="BH90" s="36">
        <v>135550.632791889</v>
      </c>
      <c r="BI90" s="36">
        <v>-1018012.2462978719</v>
      </c>
      <c r="BJ90" s="36">
        <v>29100.333204132</v>
      </c>
      <c r="BK90" s="36">
        <v>17732.361770923</v>
      </c>
      <c r="BL90" s="36">
        <v>24475.695222774</v>
      </c>
      <c r="BM90" s="36">
        <v>-7330.64717</v>
      </c>
      <c r="BN90" s="36">
        <v>66277.294819456</v>
      </c>
      <c r="BO90" s="36">
        <v>930312.509084613</v>
      </c>
      <c r="BP90" s="36">
        <v>-11746.153891054999</v>
      </c>
      <c r="BQ90" s="36">
        <v>217630.433589963</v>
      </c>
      <c r="BR90" s="36">
        <v>137345.309751933</v>
      </c>
      <c r="BS90" s="36">
        <v>-40714.645659819995</v>
      </c>
      <c r="BT90" s="36">
        <v>-311504.466473628</v>
      </c>
      <c r="BU90" s="36">
        <v>-111626.976976521</v>
      </c>
      <c r="BV90" s="36">
        <v>-583108.13452812</v>
      </c>
      <c r="BW90" s="36">
        <v>49729.770733225</v>
      </c>
      <c r="BX90" s="36">
        <v>406821.78746718605</v>
      </c>
      <c r="BY90" s="36">
        <v>1005049.5262991034</v>
      </c>
      <c r="BZ90" s="36">
        <v>-99893.58746484642</v>
      </c>
      <c r="CA90" s="36">
        <v>379595.03496684215</v>
      </c>
      <c r="CB90" s="36">
        <v>405488.02551740804</v>
      </c>
      <c r="CC90" s="36">
        <v>259874.68293488448</v>
      </c>
      <c r="CD90" s="36">
        <v>-251112.3480041006</v>
      </c>
      <c r="CE90" s="36">
        <v>472714.2358115926</v>
      </c>
      <c r="CF90" s="36">
        <v>99999.99851513401</v>
      </c>
      <c r="CG90" s="36">
        <v>-288193.3590777066</v>
      </c>
      <c r="CH90" s="36">
        <v>-257551.123994063</v>
      </c>
      <c r="CI90" s="36">
        <v>-247908.97193406854</v>
      </c>
      <c r="CJ90" s="36">
        <v>-397999.9948493387</v>
      </c>
      <c r="CK90" s="36">
        <v>126850.8492624648</v>
      </c>
      <c r="CL90" s="36">
        <v>-1557.533799711968</v>
      </c>
      <c r="CM90" s="36">
        <v>47978.85373796147</v>
      </c>
      <c r="CN90" s="36">
        <v>-93353.99983652966</v>
      </c>
      <c r="CO90" s="36">
        <v>-624604.7420653141</v>
      </c>
      <c r="CP90" s="36">
        <v>-347864.04096308775</v>
      </c>
      <c r="CQ90" s="36">
        <v>-907565.5189303834</v>
      </c>
      <c r="CR90" s="36">
        <v>-224999.99783969403</v>
      </c>
      <c r="CS90" s="36">
        <v>-55174.92312991308</v>
      </c>
      <c r="CT90" s="36">
        <v>-209212.7615151218</v>
      </c>
      <c r="CU90" s="36">
        <v>-116966.48909538575</v>
      </c>
      <c r="CV90" s="36">
        <v>-28999.99969188399</v>
      </c>
      <c r="CW90" s="8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</row>
    <row r="91" outlineLevel="2">
      <c r="A91" s="1"/>
      <c r="B91" s="4"/>
      <c r="C91" s="23" t="s">
        <v>805</v>
      </c>
      <c r="D91" s="28">
        <f t="shared" si="1"/>
      </c>
      <c r="E91" s="28">
        <f t="shared" si="4"/>
      </c>
      <c r="F91" s="28">
        <f t="shared" si="7"/>
      </c>
      <c r="G91" s="28">
        <f t="shared" si="10"/>
      </c>
      <c r="H91" s="28">
        <f t="shared" si="13"/>
      </c>
      <c r="I91" s="28">
        <f t="shared" si="16"/>
      </c>
      <c r="J91" s="28">
        <f t="shared" si="19"/>
      </c>
      <c r="K91" s="29">
        <f t="shared" si="22"/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8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</row>
    <row r="92" outlineLevel="3">
      <c r="A92" s="1"/>
      <c r="B92" s="4"/>
      <c r="C92" s="23" t="s">
        <v>806</v>
      </c>
      <c r="D92" s="28">
        <f t="shared" si="1"/>
      </c>
      <c r="E92" s="28">
        <f t="shared" si="4"/>
      </c>
      <c r="F92" s="28">
        <f t="shared" si="7"/>
      </c>
      <c r="G92" s="28">
        <f t="shared" si="10"/>
      </c>
      <c r="H92" s="28">
        <f t="shared" si="13"/>
      </c>
      <c r="I92" s="28">
        <f t="shared" si="16"/>
      </c>
      <c r="J92" s="28">
        <f t="shared" si="19"/>
      </c>
      <c r="K92" s="29">
        <f t="shared" si="22"/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>
        <v>-630.263277825</v>
      </c>
      <c r="BH92" s="15">
        <v>-403.46841186399996</v>
      </c>
      <c r="BI92" s="15"/>
      <c r="BJ92" s="15"/>
      <c r="BK92" s="15">
        <v>-521.964203255</v>
      </c>
      <c r="BL92" s="15">
        <v>-235.084084962</v>
      </c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8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</row>
    <row r="93" outlineLevel="3">
      <c r="A93" s="1"/>
      <c r="B93" s="4"/>
      <c r="C93" s="23" t="s">
        <v>807</v>
      </c>
      <c r="D93" s="28">
        <f t="shared" si="1"/>
      </c>
      <c r="E93" s="28">
        <f t="shared" si="4"/>
      </c>
      <c r="F93" s="28">
        <f t="shared" si="7"/>
      </c>
      <c r="G93" s="28">
        <f t="shared" si="10"/>
      </c>
      <c r="H93" s="28">
        <f t="shared" si="13"/>
      </c>
      <c r="I93" s="28">
        <f t="shared" si="16"/>
      </c>
      <c r="J93" s="28">
        <f t="shared" si="19"/>
      </c>
      <c r="K93" s="29">
        <f t="shared" si="22"/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>
        <v>2523.68089284</v>
      </c>
      <c r="BB93" s="15">
        <v>-2599.2845788199998</v>
      </c>
      <c r="BC93" s="15">
        <v>2783.3098400000003</v>
      </c>
      <c r="BD93" s="15">
        <v>2578.4646497999997</v>
      </c>
      <c r="BE93" s="15">
        <v>0</v>
      </c>
      <c r="BF93" s="15">
        <v>0</v>
      </c>
      <c r="BG93" s="15">
        <v>0</v>
      </c>
      <c r="BH93" s="15">
        <v>0</v>
      </c>
      <c r="BI93" s="15">
        <v>632.663648568</v>
      </c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8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</row>
    <row r="94" outlineLevel="3">
      <c r="A94" s="1"/>
      <c r="B94" s="4"/>
      <c r="C94" s="38" t="s">
        <v>808</v>
      </c>
      <c r="D94" s="24">
        <f t="shared" si="1"/>
      </c>
      <c r="E94" s="24">
        <f t="shared" si="4"/>
      </c>
      <c r="F94" s="24">
        <f t="shared" si="7"/>
      </c>
      <c r="G94" s="24">
        <f t="shared" si="10"/>
      </c>
      <c r="H94" s="24">
        <f t="shared" si="13"/>
      </c>
      <c r="I94" s="24">
        <f t="shared" si="16"/>
      </c>
      <c r="J94" s="24">
        <f t="shared" si="19"/>
      </c>
      <c r="K94" s="37">
        <f t="shared" si="22"/>
      </c>
      <c r="L94" s="2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>
        <v>2523.68089284</v>
      </c>
      <c r="BB94" s="36">
        <v>-2599.2845788199998</v>
      </c>
      <c r="BC94" s="36">
        <v>2783.3098400000003</v>
      </c>
      <c r="BD94" s="36">
        <v>2578.4646497999997</v>
      </c>
      <c r="BE94" s="36">
        <v>0</v>
      </c>
      <c r="BF94" s="36">
        <v>1029.638676753</v>
      </c>
      <c r="BG94" s="36">
        <v>-630.263277825</v>
      </c>
      <c r="BH94" s="36">
        <v>-403.46841186399996</v>
      </c>
      <c r="BI94" s="36">
        <v>632.663648568</v>
      </c>
      <c r="BJ94" s="36">
        <v>1029.4845368059998</v>
      </c>
      <c r="BK94" s="36">
        <v>-521.964203255</v>
      </c>
      <c r="BL94" s="36">
        <v>-235.084084962</v>
      </c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8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</row>
    <row r="95" outlineLevel="2">
      <c r="A95" s="1"/>
      <c r="B95" s="4"/>
      <c r="C95" s="23" t="s">
        <v>809</v>
      </c>
      <c r="D95" s="28">
        <f t="shared" si="1"/>
      </c>
      <c r="E95" s="28">
        <f t="shared" si="4"/>
      </c>
      <c r="F95" s="28">
        <f t="shared" si="7"/>
      </c>
      <c r="G95" s="28">
        <f t="shared" si="10"/>
      </c>
      <c r="H95" s="28">
        <f t="shared" si="13"/>
      </c>
      <c r="I95" s="28">
        <f t="shared" si="16"/>
      </c>
      <c r="J95" s="28">
        <f t="shared" si="19"/>
      </c>
      <c r="K95" s="29">
        <f t="shared" si="22"/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>
        <v>3712.5679932159996</v>
      </c>
      <c r="BO95" s="15">
        <v>-104.699826825</v>
      </c>
      <c r="BP95" s="15">
        <v>131309.434904566</v>
      </c>
      <c r="BQ95" s="15"/>
      <c r="BR95" s="15"/>
      <c r="BS95" s="15">
        <v>4521.1854350720005</v>
      </c>
      <c r="BT95" s="15">
        <v>5297.831919591</v>
      </c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8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</row>
    <row r="96" outlineLevel="2">
      <c r="A96" s="1"/>
      <c r="B96" s="4"/>
      <c r="C96" s="23" t="s">
        <v>810</v>
      </c>
      <c r="D96" s="28">
        <f t="shared" si="1"/>
      </c>
      <c r="E96" s="28">
        <f t="shared" si="4"/>
      </c>
      <c r="F96" s="28">
        <f t="shared" si="7"/>
      </c>
      <c r="G96" s="28">
        <f t="shared" si="10"/>
      </c>
      <c r="H96" s="28">
        <f t="shared" si="13"/>
      </c>
      <c r="I96" s="28">
        <f t="shared" si="16"/>
      </c>
      <c r="J96" s="28">
        <f t="shared" si="19"/>
      </c>
      <c r="K96" s="29">
        <f t="shared" si="22"/>
      </c>
      <c r="M96" s="15">
        <v>6403.7559329999995</v>
      </c>
      <c r="N96" s="15">
        <v>74487.797872008</v>
      </c>
      <c r="O96" s="15">
        <v>24907.208714865</v>
      </c>
      <c r="P96" s="15">
        <v>2869.4141591800003</v>
      </c>
      <c r="Q96" s="15">
        <v>1822.842908</v>
      </c>
      <c r="R96" s="15">
        <v>81128.274716454</v>
      </c>
      <c r="S96" s="15">
        <v>27141.89696064</v>
      </c>
      <c r="T96" s="15">
        <v>2060.662057544</v>
      </c>
      <c r="U96" s="15">
        <v>201.004541852</v>
      </c>
      <c r="V96" s="15">
        <v>81693.23883675499</v>
      </c>
      <c r="W96" s="15">
        <v>18063.629519915</v>
      </c>
      <c r="X96" s="15">
        <v>2.6815920749999997</v>
      </c>
      <c r="Y96" s="15">
        <v>181.8807892</v>
      </c>
      <c r="Z96" s="15">
        <v>69650.659145225</v>
      </c>
      <c r="AA96" s="15">
        <v>13686.629623628</v>
      </c>
      <c r="AB96" s="15">
        <v>6019.875869301</v>
      </c>
      <c r="AC96" s="15">
        <v>6705.428881320001</v>
      </c>
      <c r="AD96" s="15">
        <v>90571.77541888</v>
      </c>
      <c r="AE96" s="15">
        <v>17725.402306053</v>
      </c>
      <c r="AF96" s="15">
        <v>3672.9816655140003</v>
      </c>
      <c r="AG96" s="15">
        <v>2428.815198</v>
      </c>
      <c r="AH96" s="15">
        <v>48554.781438</v>
      </c>
      <c r="AI96" s="15">
        <v>14524.647631648</v>
      </c>
      <c r="AJ96" s="15">
        <v>0</v>
      </c>
      <c r="AK96" s="15">
        <v>0</v>
      </c>
      <c r="AL96" s="15">
        <v>99420.82172530299</v>
      </c>
      <c r="AM96" s="15">
        <v>12496.500885528</v>
      </c>
      <c r="AN96" s="15">
        <v>15.443836362</v>
      </c>
      <c r="AO96" s="15">
        <v>1.3265524400000002</v>
      </c>
      <c r="AP96" s="15">
        <v>135424.18079593198</v>
      </c>
      <c r="AQ96" s="15">
        <v>9509.263973406</v>
      </c>
      <c r="AR96" s="15">
        <v>0</v>
      </c>
      <c r="AS96" s="15">
        <v>-1</v>
      </c>
      <c r="AT96" s="15">
        <v>172568.94486576</v>
      </c>
      <c r="AU96" s="15"/>
      <c r="AV96" s="15"/>
      <c r="AW96" s="15">
        <v>-1</v>
      </c>
      <c r="AX96" s="15">
        <v>106581.20407479</v>
      </c>
      <c r="AY96" s="15"/>
      <c r="AZ96" s="15"/>
      <c r="BA96" s="15">
        <v>44.259789166</v>
      </c>
      <c r="BB96" s="15">
        <v>107803.646329936</v>
      </c>
      <c r="BC96" s="15"/>
      <c r="BD96" s="15"/>
      <c r="BE96" s="15">
        <v>-14.919011037</v>
      </c>
      <c r="BF96" s="15">
        <v>72222.646083012</v>
      </c>
      <c r="BG96" s="15"/>
      <c r="BH96" s="15"/>
      <c r="BI96" s="15">
        <v>40.585710983999995</v>
      </c>
      <c r="BJ96" s="15">
        <v>26926.414357152</v>
      </c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8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</row>
    <row r="97" outlineLevel="2">
      <c r="A97" s="1"/>
      <c r="B97" s="4"/>
      <c r="C97" s="23" t="s">
        <v>811</v>
      </c>
      <c r="D97" s="28">
        <f t="shared" si="1"/>
      </c>
      <c r="E97" s="28">
        <f t="shared" si="4"/>
      </c>
      <c r="F97" s="28">
        <f t="shared" si="7"/>
      </c>
      <c r="G97" s="28">
        <f t="shared" si="10"/>
      </c>
      <c r="H97" s="28">
        <f t="shared" si="13"/>
      </c>
      <c r="I97" s="28">
        <f t="shared" si="16"/>
      </c>
      <c r="J97" s="28">
        <f t="shared" si="19"/>
      </c>
      <c r="K97" s="29">
        <f t="shared" si="22"/>
      </c>
      <c r="M97" s="15">
        <v>571481.078987</v>
      </c>
      <c r="N97" s="15">
        <v>661707.746851512</v>
      </c>
      <c r="O97" s="15">
        <v>593668.1325663</v>
      </c>
      <c r="P97" s="15">
        <v>554006.859586045</v>
      </c>
      <c r="Q97" s="15">
        <v>467402.064272</v>
      </c>
      <c r="R97" s="15">
        <v>454460.82148013404</v>
      </c>
      <c r="S97" s="15">
        <v>467429.81605689594</v>
      </c>
      <c r="T97" s="15">
        <v>403961.76540549105</v>
      </c>
      <c r="U97" s="15">
        <v>275813.620218676</v>
      </c>
      <c r="V97" s="15">
        <v>168618.96768671</v>
      </c>
      <c r="W97" s="15">
        <v>95150.02242682001</v>
      </c>
      <c r="X97" s="15">
        <v>54590.95759882499</v>
      </c>
      <c r="Y97" s="15">
        <v>54680.19474932</v>
      </c>
      <c r="Z97" s="15">
        <v>51288.39691289</v>
      </c>
      <c r="AA97" s="15">
        <v>55246.0033983</v>
      </c>
      <c r="AB97" s="15">
        <v>53164.663252806</v>
      </c>
      <c r="AC97" s="15">
        <v>63513.135599862</v>
      </c>
      <c r="AD97" s="15">
        <v>68425.480959808</v>
      </c>
      <c r="AE97" s="15">
        <v>97833.859968475</v>
      </c>
      <c r="AF97" s="15">
        <v>100986.30580275001</v>
      </c>
      <c r="AG97" s="15">
        <v>118815.01374</v>
      </c>
      <c r="AH97" s="15">
        <v>123809.87890800001</v>
      </c>
      <c r="AI97" s="15">
        <v>154884.30139531998</v>
      </c>
      <c r="AJ97" s="15">
        <v>148338.934430224</v>
      </c>
      <c r="AK97" s="15">
        <v>131170.614784</v>
      </c>
      <c r="AL97" s="15">
        <v>129679.711281531</v>
      </c>
      <c r="AM97" s="15">
        <v>117346.274267733</v>
      </c>
      <c r="AN97" s="15">
        <v>107036.69554193999</v>
      </c>
      <c r="AO97" s="15">
        <v>91185.357552184</v>
      </c>
      <c r="AP97" s="15">
        <v>77367.710979972</v>
      </c>
      <c r="AQ97" s="15">
        <v>81897.881523066</v>
      </c>
      <c r="AR97" s="15">
        <v>62546.255291008005</v>
      </c>
      <c r="AS97" s="15">
        <v>52557.602505432005</v>
      </c>
      <c r="AT97" s="15">
        <v>42966.475387107996</v>
      </c>
      <c r="AU97" s="15">
        <v>54467.151825912</v>
      </c>
      <c r="AV97" s="15">
        <v>45746.51166900199</v>
      </c>
      <c r="AW97" s="15">
        <v>31281.43194151</v>
      </c>
      <c r="AX97" s="15">
        <v>26198.61135111</v>
      </c>
      <c r="AY97" s="15">
        <v>28672.520766516</v>
      </c>
      <c r="AZ97" s="15">
        <v>27680.617207507003</v>
      </c>
      <c r="BA97" s="15">
        <v>22759.618595691998</v>
      </c>
      <c r="BB97" s="15">
        <v>20865.269132764</v>
      </c>
      <c r="BC97" s="15">
        <v>21639.470454875</v>
      </c>
      <c r="BD97" s="15">
        <v>19696.12049691</v>
      </c>
      <c r="BE97" s="15">
        <v>20153.621773481</v>
      </c>
      <c r="BF97" s="15">
        <v>16928.458370577</v>
      </c>
      <c r="BG97" s="15">
        <v>12545.503540515</v>
      </c>
      <c r="BH97" s="15">
        <v>10689.165693366998</v>
      </c>
      <c r="BI97" s="15">
        <v>12981.149251896</v>
      </c>
      <c r="BJ97" s="15">
        <v>15261.560838356</v>
      </c>
      <c r="BK97" s="15">
        <v>13304.869229628</v>
      </c>
      <c r="BL97" s="15">
        <v>16538.621279374</v>
      </c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8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</row>
    <row r="98" outlineLevel="2">
      <c r="A98" s="1"/>
      <c r="B98" s="4"/>
      <c r="C98" s="23" t="s">
        <v>812</v>
      </c>
      <c r="D98" s="28">
        <f t="shared" si="1"/>
      </c>
      <c r="E98" s="28">
        <f t="shared" si="4"/>
      </c>
      <c r="F98" s="28">
        <f t="shared" si="7"/>
      </c>
      <c r="G98" s="28">
        <f t="shared" si="10"/>
      </c>
      <c r="H98" s="28">
        <f t="shared" si="13"/>
      </c>
      <c r="I98" s="28">
        <f t="shared" si="16"/>
      </c>
      <c r="J98" s="28">
        <f t="shared" si="19"/>
      </c>
      <c r="K98" s="29">
        <f t="shared" si="22"/>
      </c>
      <c r="M98" s="15">
        <v>1595061.13964</v>
      </c>
      <c r="N98" s="15">
        <v>250738.729254336</v>
      </c>
      <c r="O98" s="15">
        <v>293779.71818149503</v>
      </c>
      <c r="P98" s="15">
        <v>40786.209005540004</v>
      </c>
      <c r="Q98" s="15">
        <v>809279.3945</v>
      </c>
      <c r="R98" s="15">
        <v>253760.56281781802</v>
      </c>
      <c r="S98" s="15">
        <v>229745.16160992</v>
      </c>
      <c r="T98" s="15">
        <v>65015.420715473</v>
      </c>
      <c r="U98" s="15">
        <v>205603.266655924</v>
      </c>
      <c r="V98" s="15">
        <v>1780.133960725</v>
      </c>
      <c r="W98" s="15">
        <v>8025.220960775</v>
      </c>
      <c r="X98" s="15">
        <v>-46240.408368152996</v>
      </c>
      <c r="Y98" s="15">
        <v>2876.44827568</v>
      </c>
      <c r="Z98" s="15">
        <v>22175.468595885002</v>
      </c>
      <c r="AA98" s="15">
        <v>-47898.200972258004</v>
      </c>
      <c r="AB98" s="15">
        <v>5571.8200601280005</v>
      </c>
      <c r="AC98" s="15">
        <v>-152162.81673554</v>
      </c>
      <c r="AD98" s="15">
        <v>12052.62084544</v>
      </c>
      <c r="AE98" s="15">
        <v>9901.071673668</v>
      </c>
      <c r="AF98" s="15">
        <v>25459.633583784</v>
      </c>
      <c r="AG98" s="15">
        <v>-156888.33306</v>
      </c>
      <c r="AH98" s="15">
        <v>-51154.211244000006</v>
      </c>
      <c r="AI98" s="15">
        <v>8976.200369408</v>
      </c>
      <c r="AJ98" s="15">
        <v>73762.119920936</v>
      </c>
      <c r="AK98" s="15">
        <v>-124203.796064</v>
      </c>
      <c r="AL98" s="15">
        <v>4334.975036649</v>
      </c>
      <c r="AM98" s="15">
        <v>2744.9958676859997</v>
      </c>
      <c r="AN98" s="15">
        <v>-29341.345823622</v>
      </c>
      <c r="AO98" s="15">
        <v>70904.692211354</v>
      </c>
      <c r="AP98" s="15">
        <v>-16524.843502104002</v>
      </c>
      <c r="AQ98" s="15">
        <v>8778.789606642</v>
      </c>
      <c r="AR98" s="15">
        <v>-5318.870462828</v>
      </c>
      <c r="AS98" s="15">
        <v>51116.03120113401</v>
      </c>
      <c r="AT98" s="15">
        <v>-2173.1371552359997</v>
      </c>
      <c r="AU98" s="15">
        <v>18954.526735583997</v>
      </c>
      <c r="AV98" s="15">
        <v>2803.115521856</v>
      </c>
      <c r="AW98" s="15">
        <v>11571.126120965</v>
      </c>
      <c r="AX98" s="15">
        <v>495.28023771</v>
      </c>
      <c r="AY98" s="15">
        <v>1001.008471052</v>
      </c>
      <c r="AZ98" s="15">
        <v>-2776.153349552</v>
      </c>
      <c r="BA98" s="15">
        <v>71608.297618838</v>
      </c>
      <c r="BB98" s="15">
        <v>-319.59945410599994</v>
      </c>
      <c r="BC98" s="15">
        <v>828.087794</v>
      </c>
      <c r="BD98" s="15">
        <v>285.29591571</v>
      </c>
      <c r="BE98" s="15">
        <v>3.078526087</v>
      </c>
      <c r="BF98" s="15">
        <v>-496.03373640000007</v>
      </c>
      <c r="BG98" s="15">
        <v>135.962771381</v>
      </c>
      <c r="BH98" s="15">
        <v>852.927338732</v>
      </c>
      <c r="BI98" s="15">
        <v>-3252.2431480559994</v>
      </c>
      <c r="BJ98" s="15">
        <v>65861.961498902</v>
      </c>
      <c r="BK98" s="15">
        <v>7815.920011264001</v>
      </c>
      <c r="BL98" s="15">
        <v>-290.83538434400003</v>
      </c>
      <c r="BM98" s="15">
        <v>117424.24252125</v>
      </c>
      <c r="BN98" s="15">
        <v>-10246.011887232</v>
      </c>
      <c r="BO98" s="15">
        <v>-21323.530152065996</v>
      </c>
      <c r="BP98" s="15">
        <v>-6628.4294505749995</v>
      </c>
      <c r="BQ98" s="15">
        <v>1239.4189388910002</v>
      </c>
      <c r="BR98" s="15">
        <v>-218506.46036721003</v>
      </c>
      <c r="BS98" s="15">
        <v>-24885.946076983</v>
      </c>
      <c r="BT98" s="15">
        <v>-722.40743892</v>
      </c>
      <c r="BU98" s="15">
        <v>-41116.628165384</v>
      </c>
      <c r="BV98" s="15">
        <v>-2671.88024476</v>
      </c>
      <c r="BW98" s="15">
        <v>1322.060332285</v>
      </c>
      <c r="BX98" s="15">
        <v>-1800.3596551710002</v>
      </c>
      <c r="BY98" s="15">
        <v>-93975.61667109447</v>
      </c>
      <c r="BZ98" s="15">
        <v>46848.15474183757</v>
      </c>
      <c r="CA98" s="15">
        <v>-57160.01059593012</v>
      </c>
      <c r="CB98" s="15">
        <v>-482.602565152</v>
      </c>
      <c r="CC98" s="15">
        <v>-35863.47894039696</v>
      </c>
      <c r="CD98" s="15">
        <v>-56306.73314176513</v>
      </c>
      <c r="CE98" s="15">
        <v>1926.2750171209598</v>
      </c>
      <c r="CF98" s="15">
        <v>-83999.99875271256</v>
      </c>
      <c r="CG98" s="15">
        <v>-64415.9335791594</v>
      </c>
      <c r="CH98" s="15">
        <v>6376.5259547122305</v>
      </c>
      <c r="CI98" s="15">
        <v>-20608.8297061734</v>
      </c>
      <c r="CJ98" s="15">
        <v>-3999.99994823456</v>
      </c>
      <c r="CK98" s="15">
        <v>-4039.446579867865</v>
      </c>
      <c r="CL98" s="15">
        <v>-6237.8794579344385</v>
      </c>
      <c r="CM98" s="15">
        <v>-6869.216627463287</v>
      </c>
      <c r="CN98" s="15">
        <v>-9088.999984084432</v>
      </c>
      <c r="CO98" s="15">
        <v>-44859.56114909985</v>
      </c>
      <c r="CP98" s="15">
        <v>-11990.94444046361</v>
      </c>
      <c r="CQ98" s="15">
        <v>-8590.396517689549</v>
      </c>
      <c r="CR98" s="15">
        <v>-5999.999942391841</v>
      </c>
      <c r="CS98" s="15">
        <v>-5876.5810799182</v>
      </c>
      <c r="CT98" s="15">
        <v>-30199.0191238782</v>
      </c>
      <c r="CU98" s="15">
        <v>-8000.04616282752</v>
      </c>
      <c r="CV98" s="15">
        <v>-7999.9999150024805</v>
      </c>
      <c r="CW98" s="8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</row>
    <row r="99" outlineLevel="2">
      <c r="A99" s="1"/>
      <c r="B99" s="4"/>
      <c r="C99" s="38" t="s">
        <v>813</v>
      </c>
      <c r="D99" s="24">
        <f t="shared" si="1"/>
      </c>
      <c r="E99" s="24">
        <f t="shared" si="4"/>
      </c>
      <c r="F99" s="24">
        <f t="shared" si="7"/>
      </c>
      <c r="G99" s="24">
        <f t="shared" si="10"/>
      </c>
      <c r="H99" s="24">
        <f t="shared" si="13"/>
      </c>
      <c r="I99" s="24">
        <f t="shared" si="16"/>
      </c>
      <c r="J99" s="24">
        <f t="shared" si="19"/>
      </c>
      <c r="K99" s="37">
        <f t="shared" si="22"/>
      </c>
      <c r="L99" s="2"/>
      <c r="M99" s="36">
        <v>-9649532.110461</v>
      </c>
      <c r="N99" s="36">
        <v>-6057747.429716508</v>
      </c>
      <c r="O99" s="36">
        <v>-6111582.70561695</v>
      </c>
      <c r="P99" s="36">
        <v>-5085308.551560916</v>
      </c>
      <c r="Q99" s="36">
        <v>-4158564.667994</v>
      </c>
      <c r="R99" s="36">
        <v>-7650742.034227362</v>
      </c>
      <c r="S99" s="36">
        <v>-8450411.960187647</v>
      </c>
      <c r="T99" s="36">
        <v>-8954439.580091886</v>
      </c>
      <c r="U99" s="36">
        <v>-10930386.316558743</v>
      </c>
      <c r="V99" s="36">
        <v>-9370714.958521426</v>
      </c>
      <c r="W99" s="36">
        <v>-9389683.977450291</v>
      </c>
      <c r="X99" s="36">
        <v>-10299951.932810752</v>
      </c>
      <c r="Y99" s="36">
        <v>-8818818.204623781</v>
      </c>
      <c r="Z99" s="36">
        <v>-6350685.8291037055</v>
      </c>
      <c r="AA99" s="36">
        <v>-6065822.070678708</v>
      </c>
      <c r="AB99" s="36">
        <v>-8691785.000509841</v>
      </c>
      <c r="AC99" s="36">
        <v>-3193614.078641766</v>
      </c>
      <c r="AD99" s="36">
        <v>-3275755.161370944</v>
      </c>
      <c r="AE99" s="36">
        <v>-4346017.390627356</v>
      </c>
      <c r="AF99" s="36">
        <v>-6281559.042879529</v>
      </c>
      <c r="AG99" s="36">
        <v>-5632389.622335</v>
      </c>
      <c r="AH99" s="36">
        <v>-3475213.00854</v>
      </c>
      <c r="AI99" s="36">
        <v>-3685192.804282842</v>
      </c>
      <c r="AJ99" s="36">
        <v>-2081104.806895832</v>
      </c>
      <c r="AK99" s="36">
        <v>-3799702.929888</v>
      </c>
      <c r="AL99" s="36">
        <v>-2070060.9918835468</v>
      </c>
      <c r="AM99" s="36">
        <v>-2016326.4006524489</v>
      </c>
      <c r="AN99" s="36">
        <v>-2504396.71003326</v>
      </c>
      <c r="AO99" s="36">
        <v>-2091051.3434256332</v>
      </c>
      <c r="AP99" s="36">
        <v>-2167209.722300868</v>
      </c>
      <c r="AQ99" s="36">
        <v>-3240313.1305817105</v>
      </c>
      <c r="AR99" s="36">
        <v>-3503244.663515972</v>
      </c>
      <c r="AS99" s="36">
        <v>-4349786.562953026</v>
      </c>
      <c r="AT99" s="36">
        <v>-3355268.3303518957</v>
      </c>
      <c r="AU99" s="36">
        <v>-2914560.2010685676</v>
      </c>
      <c r="AV99" s="36">
        <v>-1642928.917438586</v>
      </c>
      <c r="AW99" s="36">
        <v>-3058105.72390602</v>
      </c>
      <c r="AX99" s="36">
        <v>-1703507.84257779</v>
      </c>
      <c r="AY99" s="36">
        <v>-132470.569357044</v>
      </c>
      <c r="AZ99" s="36">
        <v>-1809082.032737045</v>
      </c>
      <c r="BA99" s="36">
        <v>-1792415.0954769398</v>
      </c>
      <c r="BB99" s="36">
        <v>-1485952.2883730328</v>
      </c>
      <c r="BC99" s="36">
        <v>-2207478.057862125</v>
      </c>
      <c r="BD99" s="36">
        <v>-3827054.3468133598</v>
      </c>
      <c r="BE99" s="36">
        <v>-2539530.533907199</v>
      </c>
      <c r="BF99" s="36">
        <v>-1753623.208504935</v>
      </c>
      <c r="BG99" s="36">
        <v>-2565631.3902096855</v>
      </c>
      <c r="BH99" s="36">
        <v>-2612672.080478117</v>
      </c>
      <c r="BI99" s="36">
        <v>-3079798.270211712</v>
      </c>
      <c r="BJ99" s="36">
        <v>-2498522.420287622</v>
      </c>
      <c r="BK99" s="36">
        <v>-1934504.2704742572</v>
      </c>
      <c r="BL99" s="36">
        <v>-1606848.069910932</v>
      </c>
      <c r="BM99" s="36">
        <v>-999338.0512987499</v>
      </c>
      <c r="BN99" s="36">
        <v>-1248279.99367232</v>
      </c>
      <c r="BO99" s="36">
        <v>-1330846.213406097</v>
      </c>
      <c r="BP99" s="36">
        <v>-2648051.67698106</v>
      </c>
      <c r="BQ99" s="36">
        <v>-1531377.0443582942</v>
      </c>
      <c r="BR99" s="36">
        <v>-1412075.4109445822</v>
      </c>
      <c r="BS99" s="36">
        <v>-1701231.783552238</v>
      </c>
      <c r="BT99" s="36">
        <v>-1761859.533286926</v>
      </c>
      <c r="BU99" s="36">
        <v>-1456634.323856571</v>
      </c>
      <c r="BV99" s="36">
        <v>-1570611.1740123702</v>
      </c>
      <c r="BW99" s="36">
        <v>-180888.00194993</v>
      </c>
      <c r="BX99" s="36">
        <v>239635.83118780202</v>
      </c>
      <c r="BY99" s="36">
        <v>517115.75204899133</v>
      </c>
      <c r="BZ99" s="36">
        <v>-406482.7653440816</v>
      </c>
      <c r="CA99" s="36">
        <v>-304972.23305800464</v>
      </c>
      <c r="CB99" s="36">
        <v>-99080.499985584</v>
      </c>
      <c r="CC99" s="36">
        <v>-418780.64600188873</v>
      </c>
      <c r="CD99" s="36">
        <v>-1041319.6798754382</v>
      </c>
      <c r="CE99" s="36">
        <v>-311225.21606278187</v>
      </c>
      <c r="CF99" s="36">
        <v>-407999.9939417467</v>
      </c>
      <c r="CG99" s="36">
        <v>-970498.2404510147</v>
      </c>
      <c r="CH99" s="36">
        <v>-1021386.2941848093</v>
      </c>
      <c r="CI99" s="36">
        <v>-937094.781059058</v>
      </c>
      <c r="CJ99" s="36">
        <v>-742999.9903845695</v>
      </c>
      <c r="CK99" s="36">
        <v>-520534.39283338765</v>
      </c>
      <c r="CL99" s="36">
        <v>-222672.4499179893</v>
      </c>
      <c r="CM99" s="36">
        <v>-319991.18403272016</v>
      </c>
      <c r="CN99" s="36">
        <v>-1312139.9977023378</v>
      </c>
      <c r="CO99" s="36">
        <v>-1553074.5363447065</v>
      </c>
      <c r="CP99" s="36">
        <v>-828157.3839983963</v>
      </c>
      <c r="CQ99" s="36">
        <v>-1583478.122317018</v>
      </c>
      <c r="CR99" s="36">
        <v>-723999.9930486154</v>
      </c>
      <c r="CS99" s="36">
        <v>-470175.84534839925</v>
      </c>
      <c r="CT99" s="36">
        <v>-474347.3730206917</v>
      </c>
      <c r="CU99" s="36">
        <v>-330988.7017458197</v>
      </c>
      <c r="CV99" s="36">
        <v>-296999.99684446707</v>
      </c>
      <c r="CW99" s="8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</row>
    <row r="100" outlineLevel="1">
      <c r="A100" s="1"/>
      <c r="B100" s="4"/>
      <c r="C100" s="34" t="s">
        <v>814</v>
      </c>
      <c r="D100" s="24">
        <f t="shared" si="1"/>
      </c>
      <c r="E100" s="24">
        <f t="shared" si="4"/>
      </c>
      <c r="F100" s="24">
        <f t="shared" si="7"/>
      </c>
      <c r="G100" s="24">
        <f t="shared" si="10"/>
      </c>
      <c r="H100" s="24">
        <f t="shared" si="13"/>
      </c>
      <c r="I100" s="24">
        <f t="shared" si="16"/>
      </c>
      <c r="J100" s="24">
        <f t="shared" si="19"/>
      </c>
      <c r="K100" s="37">
        <f t="shared" si="22"/>
      </c>
      <c r="L100" s="39"/>
      <c r="M100" s="24">
        <v>-9649532.110461</v>
      </c>
      <c r="N100" s="24">
        <v>-6057747.429716508</v>
      </c>
      <c r="O100" s="24">
        <v>-6111582.70561695</v>
      </c>
      <c r="P100" s="24">
        <v>-5085308.551560916</v>
      </c>
      <c r="Q100" s="24">
        <v>-4158564.667994</v>
      </c>
      <c r="R100" s="24">
        <v>-7650742.034227362</v>
      </c>
      <c r="S100" s="24">
        <v>-8450411.960187647</v>
      </c>
      <c r="T100" s="24">
        <v>-8954439.580091886</v>
      </c>
      <c r="U100" s="24">
        <v>-10930386.316558743</v>
      </c>
      <c r="V100" s="24">
        <v>-9370714.958521426</v>
      </c>
      <c r="W100" s="24">
        <v>-9389683.977450291</v>
      </c>
      <c r="X100" s="24">
        <v>-10299951.932810752</v>
      </c>
      <c r="Y100" s="24">
        <v>-8818818.204623781</v>
      </c>
      <c r="Z100" s="24">
        <v>-6350685.8291037055</v>
      </c>
      <c r="AA100" s="24">
        <v>-6065822.070678708</v>
      </c>
      <c r="AB100" s="24">
        <v>-8691785.000509841</v>
      </c>
      <c r="AC100" s="24">
        <v>-3193614.078641766</v>
      </c>
      <c r="AD100" s="24">
        <v>-3275755.161370944</v>
      </c>
      <c r="AE100" s="24">
        <v>-4346017.390627356</v>
      </c>
      <c r="AF100" s="24">
        <v>-6281559.042879529</v>
      </c>
      <c r="AG100" s="24">
        <v>-5632389.622335</v>
      </c>
      <c r="AH100" s="24">
        <v>-3475213.00854</v>
      </c>
      <c r="AI100" s="24">
        <v>-3685192.804282842</v>
      </c>
      <c r="AJ100" s="24">
        <v>-2081104.806895832</v>
      </c>
      <c r="AK100" s="24">
        <v>-3799702.929888</v>
      </c>
      <c r="AL100" s="24">
        <v>-2070060.9918835468</v>
      </c>
      <c r="AM100" s="24">
        <v>-2016326.4006524489</v>
      </c>
      <c r="AN100" s="24">
        <v>-2504396.71003326</v>
      </c>
      <c r="AO100" s="24">
        <v>-2091051.3434256332</v>
      </c>
      <c r="AP100" s="24">
        <v>-2167209.722300868</v>
      </c>
      <c r="AQ100" s="24">
        <v>-3240313.1305817105</v>
      </c>
      <c r="AR100" s="24">
        <v>-3503244.663515972</v>
      </c>
      <c r="AS100" s="24">
        <v>-4349786.562953026</v>
      </c>
      <c r="AT100" s="24">
        <v>-3355268.3303518957</v>
      </c>
      <c r="AU100" s="24">
        <v>-2914560.2010685676</v>
      </c>
      <c r="AV100" s="24">
        <v>-1642928.917438586</v>
      </c>
      <c r="AW100" s="24">
        <v>-3058105.72390602</v>
      </c>
      <c r="AX100" s="24">
        <v>-1703507.84257779</v>
      </c>
      <c r="AY100" s="24">
        <v>-132470.569357044</v>
      </c>
      <c r="AZ100" s="24">
        <v>-1809082.032737045</v>
      </c>
      <c r="BA100" s="24">
        <v>-1792415.0954769398</v>
      </c>
      <c r="BB100" s="24">
        <v>-1485952.2883730328</v>
      </c>
      <c r="BC100" s="24">
        <v>-2207478.057862125</v>
      </c>
      <c r="BD100" s="24">
        <v>-3827054.3468133598</v>
      </c>
      <c r="BE100" s="24">
        <v>-2539530.533907199</v>
      </c>
      <c r="BF100" s="24">
        <v>-1753623.208504935</v>
      </c>
      <c r="BG100" s="24">
        <v>-2565631.3902096855</v>
      </c>
      <c r="BH100" s="24">
        <v>-2612672.080478117</v>
      </c>
      <c r="BI100" s="24">
        <v>-3079798.270211712</v>
      </c>
      <c r="BJ100" s="24">
        <v>-2498522.420287622</v>
      </c>
      <c r="BK100" s="24">
        <v>-1934504.2704742572</v>
      </c>
      <c r="BL100" s="24">
        <v>-1606848.069910932</v>
      </c>
      <c r="BM100" s="24">
        <v>-999338.0512987499</v>
      </c>
      <c r="BN100" s="24">
        <v>-1248279.99367232</v>
      </c>
      <c r="BO100" s="24">
        <v>-1330846.213406097</v>
      </c>
      <c r="BP100" s="24">
        <v>-2648051.67698106</v>
      </c>
      <c r="BQ100" s="24">
        <v>-1531377.0443582942</v>
      </c>
      <c r="BR100" s="24">
        <v>-1412075.4109445822</v>
      </c>
      <c r="BS100" s="24">
        <v>-1701231.783552238</v>
      </c>
      <c r="BT100" s="24">
        <v>-1761859.533286926</v>
      </c>
      <c r="BU100" s="24">
        <v>-1456634.323856571</v>
      </c>
      <c r="BV100" s="24">
        <v>-1570611.1740123702</v>
      </c>
      <c r="BW100" s="24">
        <v>-180888.00194993</v>
      </c>
      <c r="BX100" s="24">
        <v>239635.83118780202</v>
      </c>
      <c r="BY100" s="24">
        <v>517115.75204899133</v>
      </c>
      <c r="BZ100" s="24">
        <v>-406482.7653440816</v>
      </c>
      <c r="CA100" s="24">
        <v>-304972.23305800464</v>
      </c>
      <c r="CB100" s="24">
        <v>-99080.499985584</v>
      </c>
      <c r="CC100" s="24">
        <v>-418780.64600188873</v>
      </c>
      <c r="CD100" s="24">
        <v>-1041319.6798754382</v>
      </c>
      <c r="CE100" s="24">
        <v>-311225.21606278187</v>
      </c>
      <c r="CF100" s="24">
        <v>-407999.9939417467</v>
      </c>
      <c r="CG100" s="24">
        <v>-970498.2404510147</v>
      </c>
      <c r="CH100" s="24">
        <v>-1021386.2941848093</v>
      </c>
      <c r="CI100" s="24">
        <v>-937094.781059058</v>
      </c>
      <c r="CJ100" s="24">
        <v>-742999.9903845695</v>
      </c>
      <c r="CK100" s="24">
        <v>-520534.39283338765</v>
      </c>
      <c r="CL100" s="24">
        <v>-222672.4499179893</v>
      </c>
      <c r="CM100" s="24">
        <v>-319991.18403272016</v>
      </c>
      <c r="CN100" s="24">
        <v>-1312139.9977023378</v>
      </c>
      <c r="CO100" s="24">
        <v>-1553074.5363447065</v>
      </c>
      <c r="CP100" s="24">
        <v>-828157.3839983963</v>
      </c>
      <c r="CQ100" s="24">
        <v>-1583478.122317018</v>
      </c>
      <c r="CR100" s="24">
        <v>-723999.9930486154</v>
      </c>
      <c r="CS100" s="24">
        <v>-470175.84534839925</v>
      </c>
      <c r="CT100" s="24">
        <v>-474347.3730206917</v>
      </c>
      <c r="CU100" s="24">
        <v>-330988.7017458197</v>
      </c>
      <c r="CV100" s="24">
        <v>-296999.99684446707</v>
      </c>
      <c r="CW100" s="8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</row>
    <row r="101">
      <c r="A101" s="1"/>
      <c r="B101" s="4"/>
      <c r="C101" s="34" t="s">
        <v>815</v>
      </c>
      <c r="D101" s="35">
        <f t="shared" si="1"/>
      </c>
      <c r="E101" s="35">
        <f t="shared" si="4"/>
      </c>
      <c r="F101" s="35">
        <f t="shared" si="7"/>
      </c>
      <c r="G101" s="35">
        <f t="shared" si="10"/>
      </c>
      <c r="H101" s="35">
        <f t="shared" si="13"/>
      </c>
      <c r="I101" s="35">
        <f t="shared" si="16"/>
      </c>
      <c r="J101" s="35">
        <f t="shared" si="19"/>
      </c>
      <c r="K101" s="33">
        <f t="shared" si="22"/>
      </c>
      <c r="L101" s="12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8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</row>
    <row r="102" outlineLevel="1">
      <c r="A102" s="1"/>
      <c r="B102" s="4"/>
      <c r="C102" s="23" t="s">
        <v>816</v>
      </c>
      <c r="D102" s="28">
        <f t="shared" si="1"/>
      </c>
      <c r="E102" s="28">
        <f t="shared" si="4"/>
      </c>
      <c r="F102" s="28">
        <f t="shared" si="7"/>
      </c>
      <c r="G102" s="28">
        <f t="shared" si="10"/>
      </c>
      <c r="H102" s="28">
        <f t="shared" si="13"/>
      </c>
      <c r="I102" s="28">
        <f t="shared" si="16"/>
      </c>
      <c r="J102" s="28">
        <f t="shared" si="19"/>
      </c>
      <c r="K102" s="29">
        <f t="shared" si="22"/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8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</row>
    <row r="103" outlineLevel="2">
      <c r="A103" s="1"/>
      <c r="B103" s="4"/>
      <c r="C103" s="23" t="s">
        <v>817</v>
      </c>
      <c r="D103" s="28">
        <f t="shared" si="1"/>
      </c>
      <c r="E103" s="28">
        <f t="shared" si="4"/>
      </c>
      <c r="F103" s="28">
        <f t="shared" si="7"/>
      </c>
      <c r="G103" s="28">
        <f t="shared" si="10"/>
      </c>
      <c r="H103" s="28">
        <f t="shared" si="13"/>
      </c>
      <c r="I103" s="28">
        <f t="shared" si="16"/>
      </c>
      <c r="J103" s="28">
        <f t="shared" si="19"/>
      </c>
      <c r="K103" s="29">
        <f t="shared" si="22"/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8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</row>
    <row r="104" outlineLevel="3">
      <c r="A104" s="1"/>
      <c r="B104" s="4"/>
      <c r="C104" s="23" t="s">
        <v>818</v>
      </c>
      <c r="D104" s="28">
        <f t="shared" si="1"/>
      </c>
      <c r="E104" s="28">
        <f t="shared" si="4"/>
      </c>
      <c r="F104" s="28">
        <f t="shared" si="7"/>
      </c>
      <c r="G104" s="28">
        <f t="shared" si="10"/>
      </c>
      <c r="H104" s="28">
        <f t="shared" si="13"/>
      </c>
      <c r="I104" s="28">
        <f t="shared" si="16"/>
      </c>
      <c r="J104" s="28">
        <f t="shared" si="19"/>
      </c>
      <c r="K104" s="29">
        <f t="shared" si="22"/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>
        <v>1262.178832796732</v>
      </c>
      <c r="CA104" s="15"/>
      <c r="CB104" s="15"/>
      <c r="CC104" s="15">
        <v>1973.82397277568</v>
      </c>
      <c r="CD104" s="15">
        <v>2944.194887001717</v>
      </c>
      <c r="CE104" s="15">
        <v>5049.180763843203</v>
      </c>
      <c r="CF104" s="15">
        <v>3999.9999406053603</v>
      </c>
      <c r="CG104" s="15">
        <v>4994.312774816401</v>
      </c>
      <c r="CH104" s="15">
        <v>2948.1748863500375</v>
      </c>
      <c r="CI104" s="15">
        <v>6078.56820463637</v>
      </c>
      <c r="CJ104" s="15">
        <v>3999.99994823456</v>
      </c>
      <c r="CK104" s="15">
        <v>29570.72901565962</v>
      </c>
      <c r="CL104" s="15">
        <v>1314.0829368696243</v>
      </c>
      <c r="CM104" s="15">
        <v>2597.3583900745075</v>
      </c>
      <c r="CN104" s="15">
        <v>1108.9999980580524</v>
      </c>
      <c r="CO104" s="15"/>
      <c r="CP104" s="15"/>
      <c r="CQ104" s="15"/>
      <c r="CR104" s="15"/>
      <c r="CS104" s="15"/>
      <c r="CT104" s="15"/>
      <c r="CU104" s="15"/>
      <c r="CV104" s="15"/>
      <c r="CW104" s="8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</row>
    <row r="105" outlineLevel="3">
      <c r="A105" s="1"/>
      <c r="B105" s="4"/>
      <c r="C105" s="23" t="s">
        <v>819</v>
      </c>
      <c r="D105" s="28">
        <f t="shared" si="1"/>
      </c>
      <c r="E105" s="28">
        <f t="shared" si="4"/>
      </c>
      <c r="F105" s="28">
        <f t="shared" si="7"/>
      </c>
      <c r="G105" s="28">
        <f t="shared" si="10"/>
      </c>
      <c r="H105" s="28">
        <f t="shared" si="13"/>
      </c>
      <c r="I105" s="28">
        <f t="shared" si="16"/>
      </c>
      <c r="J105" s="28">
        <f t="shared" si="19"/>
      </c>
      <c r="K105" s="29">
        <f t="shared" si="22"/>
      </c>
      <c r="M105" s="15">
        <v>0</v>
      </c>
      <c r="N105" s="15">
        <v>0</v>
      </c>
      <c r="O105" s="15"/>
      <c r="P105" s="15"/>
      <c r="Q105" s="15">
        <v>0</v>
      </c>
      <c r="R105" s="15">
        <v>0</v>
      </c>
      <c r="S105" s="15"/>
      <c r="T105" s="15"/>
      <c r="U105" s="15">
        <v>-1.0849586319999998</v>
      </c>
      <c r="V105" s="15">
        <v>0</v>
      </c>
      <c r="W105" s="15">
        <v>0</v>
      </c>
      <c r="X105" s="15">
        <v>-31162.459712525997</v>
      </c>
      <c r="Y105" s="15">
        <v>0</v>
      </c>
      <c r="Z105" s="15">
        <v>0</v>
      </c>
      <c r="AA105" s="15">
        <v>0</v>
      </c>
      <c r="AB105" s="15">
        <v>0</v>
      </c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>
        <v>-1</v>
      </c>
      <c r="BN105" s="15"/>
      <c r="BO105" s="15"/>
      <c r="BP105" s="15"/>
      <c r="BQ105" s="15">
        <v>0</v>
      </c>
      <c r="BR105" s="15"/>
      <c r="BS105" s="15"/>
      <c r="BT105" s="15"/>
      <c r="BU105" s="15"/>
      <c r="BV105" s="15"/>
      <c r="BW105" s="15"/>
      <c r="BX105" s="15"/>
      <c r="BY105" s="15">
        <v>-37353.89704973377</v>
      </c>
      <c r="BZ105" s="15">
        <v>-717398.0060210607</v>
      </c>
      <c r="CA105" s="15">
        <v>-223615.37151844625</v>
      </c>
      <c r="CB105" s="15">
        <v>-96786.251891968</v>
      </c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>
        <v>-14736.796321572143</v>
      </c>
      <c r="CP105" s="15">
        <v>1767.2094159055669</v>
      </c>
      <c r="CQ105" s="15">
        <v>-196600.17542893573</v>
      </c>
      <c r="CR105" s="15">
        <v>-13999.999865580961</v>
      </c>
      <c r="CS105" s="15">
        <v>-4444.878778282</v>
      </c>
      <c r="CT105" s="15">
        <v>1791.7659217607998</v>
      </c>
      <c r="CU105" s="15"/>
      <c r="CV105" s="15"/>
      <c r="CW105" s="8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</row>
    <row r="106" outlineLevel="3">
      <c r="A106" s="1"/>
      <c r="B106" s="4"/>
      <c r="C106" s="38" t="s">
        <v>820</v>
      </c>
      <c r="D106" s="24">
        <f t="shared" si="1"/>
      </c>
      <c r="E106" s="24">
        <f t="shared" si="4"/>
      </c>
      <c r="F106" s="24">
        <f t="shared" si="7"/>
      </c>
      <c r="G106" s="24">
        <f t="shared" si="10"/>
      </c>
      <c r="H106" s="24">
        <f t="shared" si="13"/>
      </c>
      <c r="I106" s="24">
        <f t="shared" si="16"/>
      </c>
      <c r="J106" s="24">
        <f t="shared" si="19"/>
      </c>
      <c r="K106" s="37">
        <f t="shared" si="22"/>
      </c>
      <c r="L106" s="2"/>
      <c r="M106" s="36">
        <v>0</v>
      </c>
      <c r="N106" s="36">
        <v>0</v>
      </c>
      <c r="O106" s="36"/>
      <c r="P106" s="36"/>
      <c r="Q106" s="36">
        <v>0</v>
      </c>
      <c r="R106" s="36">
        <v>0</v>
      </c>
      <c r="S106" s="36"/>
      <c r="T106" s="36"/>
      <c r="U106" s="36">
        <v>-1.0849586319999998</v>
      </c>
      <c r="V106" s="36">
        <v>0</v>
      </c>
      <c r="W106" s="36">
        <v>0</v>
      </c>
      <c r="X106" s="36">
        <v>-31162.459712525997</v>
      </c>
      <c r="Y106" s="36">
        <v>0</v>
      </c>
      <c r="Z106" s="36">
        <v>0</v>
      </c>
      <c r="AA106" s="36">
        <v>0</v>
      </c>
      <c r="AB106" s="36">
        <v>0</v>
      </c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>
        <v>-1</v>
      </c>
      <c r="BN106" s="36"/>
      <c r="BO106" s="36"/>
      <c r="BP106" s="36"/>
      <c r="BQ106" s="36">
        <v>0</v>
      </c>
      <c r="BR106" s="36"/>
      <c r="BS106" s="36"/>
      <c r="BT106" s="36"/>
      <c r="BU106" s="36"/>
      <c r="BV106" s="36"/>
      <c r="BW106" s="36"/>
      <c r="BX106" s="36"/>
      <c r="BY106" s="36">
        <v>-43853.75151601804</v>
      </c>
      <c r="BZ106" s="36">
        <v>-716135.827188264</v>
      </c>
      <c r="CA106" s="36">
        <v>-217868.4017050895</v>
      </c>
      <c r="CB106" s="36">
        <v>-96786.251891968</v>
      </c>
      <c r="CC106" s="36">
        <v>-1415741.9110170165</v>
      </c>
      <c r="CD106" s="36">
        <v>2944.194887001717</v>
      </c>
      <c r="CE106" s="36">
        <v>5049.180763843203</v>
      </c>
      <c r="CF106" s="36">
        <v>3999.9999406053603</v>
      </c>
      <c r="CG106" s="36">
        <v>4994.312774816401</v>
      </c>
      <c r="CH106" s="36">
        <v>2948.1748863500375</v>
      </c>
      <c r="CI106" s="36">
        <v>6078.56820463637</v>
      </c>
      <c r="CJ106" s="36">
        <v>3999.99994823456</v>
      </c>
      <c r="CK106" s="36">
        <v>29570.72901565962</v>
      </c>
      <c r="CL106" s="36">
        <v>1314.0829368696243</v>
      </c>
      <c r="CM106" s="36">
        <v>2597.3583900745075</v>
      </c>
      <c r="CN106" s="36">
        <v>1108.9999980580524</v>
      </c>
      <c r="CO106" s="36">
        <v>-14736.796321572143</v>
      </c>
      <c r="CP106" s="36">
        <v>1767.2094159055669</v>
      </c>
      <c r="CQ106" s="36">
        <v>-196600.17542893573</v>
      </c>
      <c r="CR106" s="36">
        <v>-13999.999865580961</v>
      </c>
      <c r="CS106" s="36">
        <v>-4444.878778282</v>
      </c>
      <c r="CT106" s="36">
        <v>1791.7659217607998</v>
      </c>
      <c r="CU106" s="36"/>
      <c r="CV106" s="36"/>
      <c r="CW106" s="8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</row>
    <row r="107" outlineLevel="2">
      <c r="A107" s="1"/>
      <c r="B107" s="4"/>
      <c r="C107" s="23" t="s">
        <v>821</v>
      </c>
      <c r="D107" s="28">
        <f t="shared" si="1"/>
      </c>
      <c r="E107" s="28">
        <f t="shared" si="4"/>
      </c>
      <c r="F107" s="28">
        <f t="shared" si="7"/>
      </c>
      <c r="G107" s="28">
        <f t="shared" si="10"/>
      </c>
      <c r="H107" s="28">
        <f t="shared" si="13"/>
      </c>
      <c r="I107" s="28">
        <f t="shared" si="16"/>
      </c>
      <c r="J107" s="28">
        <f t="shared" si="19"/>
      </c>
      <c r="K107" s="29">
        <f t="shared" si="22"/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8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</row>
    <row r="108" outlineLevel="3">
      <c r="A108" s="1"/>
      <c r="B108" s="4"/>
      <c r="C108" s="23" t="s">
        <v>822</v>
      </c>
      <c r="D108" s="28">
        <f t="shared" si="1"/>
      </c>
      <c r="E108" s="28">
        <f t="shared" si="4"/>
      </c>
      <c r="F108" s="28">
        <f t="shared" si="7"/>
      </c>
      <c r="G108" s="28">
        <f t="shared" si="10"/>
      </c>
      <c r="H108" s="28">
        <f t="shared" si="13"/>
      </c>
      <c r="I108" s="28">
        <f t="shared" si="16"/>
      </c>
      <c r="J108" s="28">
        <f t="shared" si="19"/>
      </c>
      <c r="K108" s="29">
        <f t="shared" si="22"/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8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</row>
    <row r="109" outlineLevel="4">
      <c r="A109" s="1"/>
      <c r="B109" s="4"/>
      <c r="C109" s="23" t="s">
        <v>823</v>
      </c>
      <c r="D109" s="28">
        <f t="shared" si="1"/>
      </c>
      <c r="E109" s="28">
        <f t="shared" si="4"/>
      </c>
      <c r="F109" s="28">
        <f t="shared" si="7"/>
      </c>
      <c r="G109" s="28">
        <f t="shared" si="10"/>
      </c>
      <c r="H109" s="28">
        <f t="shared" si="13"/>
      </c>
      <c r="I109" s="28">
        <f t="shared" si="16"/>
      </c>
      <c r="J109" s="28">
        <f t="shared" si="19"/>
      </c>
      <c r="K109" s="29">
        <f t="shared" si="22"/>
      </c>
      <c r="M109" s="15"/>
      <c r="N109" s="15"/>
      <c r="O109" s="15"/>
      <c r="P109" s="15"/>
      <c r="Q109" s="15"/>
      <c r="R109" s="15"/>
      <c r="S109" s="15"/>
      <c r="T109" s="15"/>
      <c r="U109" s="15">
        <v>0</v>
      </c>
      <c r="V109" s="15">
        <v>-133401.772733321</v>
      </c>
      <c r="W109" s="15">
        <v>-901117.108834025</v>
      </c>
      <c r="X109" s="15">
        <v>1091567.9404309138</v>
      </c>
      <c r="Y109" s="15"/>
      <c r="Z109" s="15"/>
      <c r="AA109" s="15">
        <v>126926.911134088</v>
      </c>
      <c r="AB109" s="15">
        <v>1853005.5248234042</v>
      </c>
      <c r="AC109" s="15">
        <v>-1256084.405996628</v>
      </c>
      <c r="AD109" s="15">
        <v>-572902.926164352</v>
      </c>
      <c r="AE109" s="15">
        <v>1196575.474802383</v>
      </c>
      <c r="AF109" s="15">
        <v>808993.8797922541</v>
      </c>
      <c r="AG109" s="15">
        <v>1170951.5000519997</v>
      </c>
      <c r="AH109" s="15">
        <v>235103.984676</v>
      </c>
      <c r="AI109" s="15">
        <v>0</v>
      </c>
      <c r="AJ109" s="15">
        <v>0</v>
      </c>
      <c r="AK109" s="15">
        <v>463244.839168</v>
      </c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>
        <v>-66173.686925466</v>
      </c>
      <c r="BB109" s="15">
        <v>46286.345570427</v>
      </c>
      <c r="BC109" s="15">
        <v>345299.39734375</v>
      </c>
      <c r="BD109" s="15">
        <v>291308.63366124</v>
      </c>
      <c r="BE109" s="15"/>
      <c r="BF109" s="15"/>
      <c r="BG109" s="15"/>
      <c r="BH109" s="15">
        <v>7811.638205189</v>
      </c>
      <c r="BI109" s="15">
        <v>180189.02946643197</v>
      </c>
      <c r="BJ109" s="15">
        <v>-21989.0063845</v>
      </c>
      <c r="BK109" s="15">
        <v>-145273.023012874</v>
      </c>
      <c r="BL109" s="15">
        <v>318024.6571446</v>
      </c>
      <c r="BM109" s="15"/>
      <c r="BN109" s="15">
        <v>98851.62969657598</v>
      </c>
      <c r="BO109" s="15">
        <v>-35839.77176183099</v>
      </c>
      <c r="BP109" s="15">
        <v>101126.398798456</v>
      </c>
      <c r="BQ109" s="15">
        <v>-220260.148957002</v>
      </c>
      <c r="BR109" s="15">
        <v>621747.0109473601</v>
      </c>
      <c r="BS109" s="15">
        <v>557501.98311428</v>
      </c>
      <c r="BT109" s="15">
        <v>9961.022018058</v>
      </c>
      <c r="BU109" s="15"/>
      <c r="BV109" s="15">
        <v>0</v>
      </c>
      <c r="BW109" s="15">
        <v>0</v>
      </c>
      <c r="BX109" s="15">
        <v>0</v>
      </c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8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</row>
    <row r="110" outlineLevel="4">
      <c r="A110" s="1"/>
      <c r="B110" s="4"/>
      <c r="C110" s="23" t="s">
        <v>824</v>
      </c>
      <c r="D110" s="28">
        <f t="shared" si="1"/>
      </c>
      <c r="E110" s="28">
        <f t="shared" si="4"/>
      </c>
      <c r="F110" s="28">
        <f t="shared" si="7"/>
      </c>
      <c r="G110" s="28">
        <f t="shared" si="10"/>
      </c>
      <c r="H110" s="28">
        <f t="shared" si="13"/>
      </c>
      <c r="I110" s="28">
        <f t="shared" si="16"/>
      </c>
      <c r="J110" s="28">
        <f t="shared" si="19"/>
      </c>
      <c r="K110" s="29">
        <f t="shared" si="22"/>
      </c>
      <c r="M110" s="15">
        <v>0</v>
      </c>
      <c r="N110" s="15"/>
      <c r="O110" s="15"/>
      <c r="P110" s="15">
        <v>-843162.3245320502</v>
      </c>
      <c r="Q110" s="15">
        <v>0</v>
      </c>
      <c r="R110" s="15"/>
      <c r="S110" s="15"/>
      <c r="T110" s="15">
        <v>0</v>
      </c>
      <c r="U110" s="15">
        <v>-1</v>
      </c>
      <c r="V110" s="15"/>
      <c r="W110" s="15"/>
      <c r="X110" s="15"/>
      <c r="Y110" s="15"/>
      <c r="Z110" s="15"/>
      <c r="AA110" s="15"/>
      <c r="AB110" s="15"/>
      <c r="AC110" s="15">
        <v>-1108498.8923944002</v>
      </c>
      <c r="AD110" s="15">
        <v>-221611.936</v>
      </c>
      <c r="AE110" s="15">
        <v>0</v>
      </c>
      <c r="AF110" s="15">
        <v>-33236.946</v>
      </c>
      <c r="AG110" s="15"/>
      <c r="AH110" s="15"/>
      <c r="AI110" s="15">
        <v>34175.69817554</v>
      </c>
      <c r="AJ110" s="15">
        <v>-397564.18296292</v>
      </c>
      <c r="AK110" s="15"/>
      <c r="AL110" s="15"/>
      <c r="AM110" s="15">
        <v>-938724.246188145</v>
      </c>
      <c r="AN110" s="15">
        <v>-196877.54864982</v>
      </c>
      <c r="AO110" s="15"/>
      <c r="AP110" s="15">
        <v>0</v>
      </c>
      <c r="AQ110" s="15">
        <v>-1311.2051172899999</v>
      </c>
      <c r="AR110" s="15">
        <v>-8029.733319420001</v>
      </c>
      <c r="AS110" s="15"/>
      <c r="AT110" s="15">
        <v>0</v>
      </c>
      <c r="AU110" s="15">
        <v>121800.295859064</v>
      </c>
      <c r="AV110" s="15">
        <v>-122145.509519628</v>
      </c>
      <c r="AW110" s="15"/>
      <c r="AX110" s="15">
        <v>861455.5404822</v>
      </c>
      <c r="AY110" s="15">
        <v>-418767.40418465</v>
      </c>
      <c r="AZ110" s="15">
        <v>-548760.373145215</v>
      </c>
      <c r="BA110" s="15"/>
      <c r="BB110" s="15"/>
      <c r="BC110" s="15"/>
      <c r="BD110" s="15"/>
      <c r="BE110" s="15">
        <v>-78551.09652662299</v>
      </c>
      <c r="BF110" s="15">
        <v>-443305.618347024</v>
      </c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>
        <v>0</v>
      </c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8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</row>
    <row r="111" outlineLevel="4">
      <c r="A111" s="1"/>
      <c r="B111" s="4"/>
      <c r="C111" s="38" t="s">
        <v>825</v>
      </c>
      <c r="D111" s="24">
        <f t="shared" si="1"/>
      </c>
      <c r="E111" s="24">
        <f t="shared" si="4"/>
      </c>
      <c r="F111" s="24">
        <f t="shared" si="7"/>
      </c>
      <c r="G111" s="24">
        <f t="shared" si="10"/>
      </c>
      <c r="H111" s="24">
        <f t="shared" si="13"/>
      </c>
      <c r="I111" s="24">
        <f t="shared" si="16"/>
      </c>
      <c r="J111" s="24">
        <f t="shared" si="19"/>
      </c>
      <c r="K111" s="37">
        <f t="shared" si="22"/>
      </c>
      <c r="L111" s="2"/>
      <c r="M111" s="36">
        <v>0</v>
      </c>
      <c r="N111" s="36">
        <v>0</v>
      </c>
      <c r="O111" s="36">
        <v>0</v>
      </c>
      <c r="P111" s="36">
        <v>-843162.3245320502</v>
      </c>
      <c r="Q111" s="36">
        <v>0</v>
      </c>
      <c r="R111" s="36">
        <v>639059.0153799601</v>
      </c>
      <c r="S111" s="36">
        <v>250073.15300351998</v>
      </c>
      <c r="T111" s="36">
        <v>0</v>
      </c>
      <c r="U111" s="36">
        <v>-1</v>
      </c>
      <c r="V111" s="36">
        <v>-3822504.669571809</v>
      </c>
      <c r="W111" s="36">
        <v>-901117.108834025</v>
      </c>
      <c r="X111" s="36">
        <v>1091567.9404309138</v>
      </c>
      <c r="Y111" s="36">
        <v>-66919.58568342001</v>
      </c>
      <c r="Z111" s="36">
        <v>-649129.950887675</v>
      </c>
      <c r="AA111" s="36">
        <v>126926.911134088</v>
      </c>
      <c r="AB111" s="36">
        <v>1853005.5248234042</v>
      </c>
      <c r="AC111" s="36">
        <v>-2364583.298391028</v>
      </c>
      <c r="AD111" s="36">
        <v>-794514.862164352</v>
      </c>
      <c r="AE111" s="36">
        <v>1196575.474802383</v>
      </c>
      <c r="AF111" s="36">
        <v>775756.9337922541</v>
      </c>
      <c r="AG111" s="36">
        <v>1170951.5000519997</v>
      </c>
      <c r="AH111" s="36">
        <v>235103.984676</v>
      </c>
      <c r="AI111" s="36">
        <v>34175.69817554</v>
      </c>
      <c r="AJ111" s="36">
        <v>-397564.18296292</v>
      </c>
      <c r="AK111" s="36">
        <v>463244.839168</v>
      </c>
      <c r="AL111" s="36">
        <v>1414447.1631926699</v>
      </c>
      <c r="AM111" s="36">
        <v>-938724.246188145</v>
      </c>
      <c r="AN111" s="36">
        <v>-196877.54864982</v>
      </c>
      <c r="AO111" s="36">
        <v>354335.75388651004</v>
      </c>
      <c r="AP111" s="36">
        <v>0</v>
      </c>
      <c r="AQ111" s="36">
        <v>-1311.2051172899999</v>
      </c>
      <c r="AR111" s="36">
        <v>-8029.733319420001</v>
      </c>
      <c r="AS111" s="36">
        <v>600671.899728472</v>
      </c>
      <c r="AT111" s="36">
        <v>0</v>
      </c>
      <c r="AU111" s="36">
        <v>121800.295859064</v>
      </c>
      <c r="AV111" s="36">
        <v>-122145.509519628</v>
      </c>
      <c r="AW111" s="36">
        <v>174304.81968595</v>
      </c>
      <c r="AX111" s="36">
        <v>861455.5404822</v>
      </c>
      <c r="AY111" s="36">
        <v>-418767.40418465</v>
      </c>
      <c r="AZ111" s="36">
        <v>-548760.373145215</v>
      </c>
      <c r="BA111" s="36">
        <v>-66173.686925466</v>
      </c>
      <c r="BB111" s="36">
        <v>46286.345570427</v>
      </c>
      <c r="BC111" s="36">
        <v>345299.39734375</v>
      </c>
      <c r="BD111" s="36">
        <v>291308.63366124</v>
      </c>
      <c r="BE111" s="36">
        <v>-78551.09652662299</v>
      </c>
      <c r="BF111" s="36">
        <v>-443305.618347024</v>
      </c>
      <c r="BG111" s="36">
        <v>-144560.93517549403</v>
      </c>
      <c r="BH111" s="36">
        <v>7811.638205189</v>
      </c>
      <c r="BI111" s="36">
        <v>180189.02946643197</v>
      </c>
      <c r="BJ111" s="36">
        <v>-21989.0063845</v>
      </c>
      <c r="BK111" s="36">
        <v>-145273.023012874</v>
      </c>
      <c r="BL111" s="36">
        <v>318024.6571446</v>
      </c>
      <c r="BM111" s="36">
        <v>-334573.98011249996</v>
      </c>
      <c r="BN111" s="36">
        <v>98851.62969657598</v>
      </c>
      <c r="BO111" s="36">
        <v>-35839.77176183099</v>
      </c>
      <c r="BP111" s="36">
        <v>101126.398798456</v>
      </c>
      <c r="BQ111" s="36">
        <v>-220260.148957002</v>
      </c>
      <c r="BR111" s="36">
        <v>621747.0109473601</v>
      </c>
      <c r="BS111" s="36">
        <v>557501.98311428</v>
      </c>
      <c r="BT111" s="36">
        <v>9961.022018058</v>
      </c>
      <c r="BU111" s="36">
        <v>0</v>
      </c>
      <c r="BV111" s="36">
        <v>0</v>
      </c>
      <c r="BW111" s="36">
        <v>0</v>
      </c>
      <c r="BX111" s="36">
        <v>0</v>
      </c>
      <c r="BY111" s="36"/>
      <c r="BZ111" s="36"/>
      <c r="CA111" s="36"/>
      <c r="CB111" s="36">
        <v>0</v>
      </c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8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</row>
    <row r="112" outlineLevel="3">
      <c r="A112" s="1"/>
      <c r="B112" s="4"/>
      <c r="C112" s="23" t="s">
        <v>826</v>
      </c>
      <c r="D112" s="28">
        <f t="shared" si="1"/>
      </c>
      <c r="E112" s="28">
        <f t="shared" si="4"/>
      </c>
      <c r="F112" s="28">
        <f t="shared" si="7"/>
      </c>
      <c r="G112" s="28">
        <f t="shared" si="10"/>
      </c>
      <c r="H112" s="28">
        <f t="shared" si="13"/>
      </c>
      <c r="I112" s="28">
        <f t="shared" si="16"/>
      </c>
      <c r="J112" s="28">
        <f t="shared" si="19"/>
      </c>
      <c r="K112" s="29">
        <f t="shared" si="22"/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8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</row>
    <row r="113" outlineLevel="4">
      <c r="A113" s="1"/>
      <c r="B113" s="4"/>
      <c r="C113" s="23" t="s">
        <v>827</v>
      </c>
      <c r="D113" s="28">
        <f t="shared" si="1"/>
      </c>
      <c r="E113" s="28">
        <f t="shared" si="4"/>
      </c>
      <c r="F113" s="28">
        <f t="shared" si="7"/>
      </c>
      <c r="G113" s="28">
        <f t="shared" si="10"/>
      </c>
      <c r="H113" s="28">
        <f t="shared" si="13"/>
      </c>
      <c r="I113" s="28">
        <f t="shared" si="16"/>
      </c>
      <c r="J113" s="28">
        <f t="shared" si="19"/>
      </c>
      <c r="K113" s="29">
        <f t="shared" si="22"/>
      </c>
      <c r="M113" s="15">
        <v>230628.02164499997</v>
      </c>
      <c r="N113" s="15">
        <v>528716.914272</v>
      </c>
      <c r="O113" s="15">
        <v>355671.0225</v>
      </c>
      <c r="P113" s="15">
        <v>928489.62357</v>
      </c>
      <c r="Q113" s="15">
        <v>307997.5948</v>
      </c>
      <c r="R113" s="15">
        <v>502168.0146</v>
      </c>
      <c r="S113" s="15">
        <v>1326252.1535999998</v>
      </c>
      <c r="T113" s="15">
        <v>715416.29025</v>
      </c>
      <c r="U113" s="15">
        <v>394734.723271372</v>
      </c>
      <c r="V113" s="15">
        <v>1965502.3991355128</v>
      </c>
      <c r="W113" s="15">
        <v>3720823.81147646</v>
      </c>
      <c r="X113" s="15">
        <v>700789.3955999999</v>
      </c>
      <c r="Y113" s="15">
        <v>5660061.613132261</v>
      </c>
      <c r="Z113" s="15">
        <v>1780070.31091</v>
      </c>
      <c r="AA113" s="15">
        <v>4904782.633272522</v>
      </c>
      <c r="AB113" s="15">
        <v>774338.3692800001</v>
      </c>
      <c r="AC113" s="15">
        <v>1105985.84876585</v>
      </c>
      <c r="AD113" s="15">
        <v>5019533.3639472</v>
      </c>
      <c r="AE113" s="15">
        <v>1205830.188</v>
      </c>
      <c r="AF113" s="15">
        <v>797686.7040000001</v>
      </c>
      <c r="AG113" s="15"/>
      <c r="AH113" s="15"/>
      <c r="AI113" s="15">
        <v>0</v>
      </c>
      <c r="AJ113" s="15">
        <v>0</v>
      </c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>
        <v>-1</v>
      </c>
      <c r="BF113" s="15">
        <v>1382191.3033200002</v>
      </c>
      <c r="BG113" s="15">
        <v>1516476.087753341</v>
      </c>
      <c r="BH113" s="15">
        <v>1526233.905</v>
      </c>
      <c r="BI113" s="15">
        <v>150952.7712</v>
      </c>
      <c r="BJ113" s="15">
        <v>1363100.4339</v>
      </c>
      <c r="BK113" s="15">
        <v>0</v>
      </c>
      <c r="BL113" s="15">
        <v>571980.742</v>
      </c>
      <c r="BM113" s="15">
        <v>0</v>
      </c>
      <c r="BN113" s="15">
        <v>623236.7328</v>
      </c>
      <c r="BO113" s="15">
        <v>44994.9669</v>
      </c>
      <c r="BP113" s="15">
        <v>27309.0952</v>
      </c>
      <c r="BQ113" s="15">
        <v>0</v>
      </c>
      <c r="BR113" s="15">
        <v>0</v>
      </c>
      <c r="BS113" s="15">
        <v>0</v>
      </c>
      <c r="BT113" s="15">
        <v>0</v>
      </c>
      <c r="BU113" s="15">
        <v>-39.120581664999996</v>
      </c>
      <c r="BV113" s="15">
        <v>-66.74517113</v>
      </c>
      <c r="BW113" s="15">
        <v>-99.519005355</v>
      </c>
      <c r="BX113" s="15">
        <v>8640.000412323</v>
      </c>
      <c r="BY113" s="15"/>
      <c r="BZ113" s="15"/>
      <c r="CA113" s="15"/>
      <c r="CB113" s="15">
        <v>1716.1456250879999</v>
      </c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8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</row>
    <row r="114" outlineLevel="4">
      <c r="A114" s="1"/>
      <c r="B114" s="4"/>
      <c r="C114" s="23" t="s">
        <v>828</v>
      </c>
      <c r="D114" s="28">
        <f t="shared" si="1"/>
      </c>
      <c r="E114" s="28">
        <f t="shared" si="4"/>
      </c>
      <c r="F114" s="28">
        <f t="shared" si="7"/>
      </c>
      <c r="G114" s="28">
        <f t="shared" si="10"/>
      </c>
      <c r="H114" s="28">
        <f t="shared" si="13"/>
      </c>
      <c r="I114" s="28">
        <f t="shared" si="16"/>
      </c>
      <c r="J114" s="28">
        <f t="shared" si="19"/>
      </c>
      <c r="K114" s="29">
        <f t="shared" si="22"/>
      </c>
      <c r="M114" s="15">
        <v>-73813.341334</v>
      </c>
      <c r="N114" s="15">
        <v>-181387.516593768</v>
      </c>
      <c r="O114" s="15">
        <v>-16795.58980824</v>
      </c>
      <c r="P114" s="15">
        <v>-16308.552062500003</v>
      </c>
      <c r="Q114" s="15">
        <v>-16122.731238</v>
      </c>
      <c r="R114" s="15">
        <v>-207104.827405</v>
      </c>
      <c r="S114" s="15">
        <v>-14908.11696</v>
      </c>
      <c r="T114" s="15">
        <v>-405548.73964713205</v>
      </c>
      <c r="U114" s="15">
        <v>-145725.89955159998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-92522.0478</v>
      </c>
      <c r="AC114" s="15">
        <v>0</v>
      </c>
      <c r="AD114" s="15">
        <v>-347760.2688</v>
      </c>
      <c r="AE114" s="15">
        <v>0</v>
      </c>
      <c r="AF114" s="15">
        <v>-717918.0336</v>
      </c>
      <c r="AG114" s="15">
        <v>0</v>
      </c>
      <c r="AH114" s="15">
        <v>-850430.739</v>
      </c>
      <c r="AI114" s="15">
        <v>0</v>
      </c>
      <c r="AJ114" s="15">
        <v>-272342.9856</v>
      </c>
      <c r="AK114" s="15">
        <v>0</v>
      </c>
      <c r="AL114" s="15">
        <v>-244598.76749999996</v>
      </c>
      <c r="AM114" s="15">
        <v>9196.806821265</v>
      </c>
      <c r="AN114" s="15">
        <v>-1731854.59299591</v>
      </c>
      <c r="AO114" s="15">
        <v>-800.5743975400001</v>
      </c>
      <c r="AP114" s="15">
        <v>-927525.88017432</v>
      </c>
      <c r="AQ114" s="15">
        <v>-79.83686964</v>
      </c>
      <c r="AR114" s="15">
        <v>-320798.69450136</v>
      </c>
      <c r="AS114" s="15">
        <v>-74.74651324</v>
      </c>
      <c r="AT114" s="15">
        <v>-376773.58335256</v>
      </c>
      <c r="AU114" s="15">
        <v>-353149.2821196</v>
      </c>
      <c r="AV114" s="15">
        <v>0</v>
      </c>
      <c r="AW114" s="15">
        <v>0</v>
      </c>
      <c r="AX114" s="15">
        <v>0</v>
      </c>
      <c r="AY114" s="15"/>
      <c r="AZ114" s="15"/>
      <c r="BA114" s="15"/>
      <c r="BB114" s="15"/>
      <c r="BC114" s="15"/>
      <c r="BD114" s="15"/>
      <c r="BE114" s="15">
        <v>0</v>
      </c>
      <c r="BF114" s="15">
        <v>0</v>
      </c>
      <c r="BG114" s="15">
        <v>-1046.25378125</v>
      </c>
      <c r="BH114" s="15">
        <v>-1059.88465625</v>
      </c>
      <c r="BI114" s="15">
        <v>-1072.10775</v>
      </c>
      <c r="BJ114" s="15">
        <v>-6077.7848375</v>
      </c>
      <c r="BK114" s="15">
        <v>0</v>
      </c>
      <c r="BL114" s="15">
        <v>-151406.667</v>
      </c>
      <c r="BM114" s="15">
        <v>-1.06076</v>
      </c>
      <c r="BN114" s="15">
        <v>0</v>
      </c>
      <c r="BO114" s="15">
        <v>-37415.910840824996</v>
      </c>
      <c r="BP114" s="15">
        <v>-2114.509104967</v>
      </c>
      <c r="BQ114" s="15">
        <v>14579.002004763002</v>
      </c>
      <c r="BR114" s="15">
        <v>-2383.328839635</v>
      </c>
      <c r="BS114" s="15">
        <v>-5051.843507329</v>
      </c>
      <c r="BT114" s="15">
        <v>-36723.056314994996</v>
      </c>
      <c r="BU114" s="15">
        <v>-6030.1361413899995</v>
      </c>
      <c r="BV114" s="15">
        <v>-1849.07602231</v>
      </c>
      <c r="BW114" s="15">
        <v>2359.750464555</v>
      </c>
      <c r="BX114" s="15">
        <v>-241549.37784961204</v>
      </c>
      <c r="BY114" s="15"/>
      <c r="BZ114" s="15"/>
      <c r="CA114" s="15"/>
      <c r="CB114" s="15">
        <v>-22.060382592</v>
      </c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8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</row>
    <row r="115" outlineLevel="4">
      <c r="A115" s="1"/>
      <c r="B115" s="4"/>
      <c r="C115" s="38" t="s">
        <v>829</v>
      </c>
      <c r="D115" s="24">
        <f t="shared" si="1"/>
      </c>
      <c r="E115" s="24">
        <f t="shared" si="4"/>
      </c>
      <c r="F115" s="24">
        <f t="shared" si="7"/>
      </c>
      <c r="G115" s="24">
        <f t="shared" si="10"/>
      </c>
      <c r="H115" s="24">
        <f t="shared" si="13"/>
      </c>
      <c r="I115" s="24">
        <f t="shared" si="16"/>
      </c>
      <c r="J115" s="24">
        <f t="shared" si="19"/>
      </c>
      <c r="K115" s="37">
        <f t="shared" si="22"/>
      </c>
      <c r="L115" s="2"/>
      <c r="M115" s="36">
        <v>156814.680311</v>
      </c>
      <c r="N115" s="36">
        <v>347329.39767823194</v>
      </c>
      <c r="O115" s="36">
        <v>338875.43269176</v>
      </c>
      <c r="P115" s="36">
        <v>912181.0715075</v>
      </c>
      <c r="Q115" s="36">
        <v>291874.863562</v>
      </c>
      <c r="R115" s="36">
        <v>295063.187195</v>
      </c>
      <c r="S115" s="36">
        <v>1311344.0366399998</v>
      </c>
      <c r="T115" s="36">
        <v>309867.550602868</v>
      </c>
      <c r="U115" s="36">
        <v>249008.823719772</v>
      </c>
      <c r="V115" s="36">
        <v>1965502.3991355128</v>
      </c>
      <c r="W115" s="36">
        <v>3720823.81147646</v>
      </c>
      <c r="X115" s="36">
        <v>700789.3955999999</v>
      </c>
      <c r="Y115" s="36">
        <v>5660061.613132261</v>
      </c>
      <c r="Z115" s="36">
        <v>1780070.31091</v>
      </c>
      <c r="AA115" s="36">
        <v>4904782.633272522</v>
      </c>
      <c r="AB115" s="36">
        <v>681816.32148</v>
      </c>
      <c r="AC115" s="36">
        <v>1105985.84876585</v>
      </c>
      <c r="AD115" s="36">
        <v>4671773.0951472</v>
      </c>
      <c r="AE115" s="36">
        <v>1205830.188</v>
      </c>
      <c r="AF115" s="36">
        <v>79768.6704</v>
      </c>
      <c r="AG115" s="36">
        <v>0</v>
      </c>
      <c r="AH115" s="36">
        <v>-850430.739</v>
      </c>
      <c r="AI115" s="36">
        <v>0</v>
      </c>
      <c r="AJ115" s="36">
        <v>-272342.9856</v>
      </c>
      <c r="AK115" s="36">
        <v>0</v>
      </c>
      <c r="AL115" s="36">
        <v>-244598.76749999996</v>
      </c>
      <c r="AM115" s="36">
        <v>9196.806821265</v>
      </c>
      <c r="AN115" s="36">
        <v>-1731854.59299591</v>
      </c>
      <c r="AO115" s="36">
        <v>-800.5743975400001</v>
      </c>
      <c r="AP115" s="36">
        <v>-927525.88017432</v>
      </c>
      <c r="AQ115" s="36">
        <v>-79.83686964</v>
      </c>
      <c r="AR115" s="36">
        <v>-320798.69450136</v>
      </c>
      <c r="AS115" s="36">
        <v>-74.74651324</v>
      </c>
      <c r="AT115" s="36">
        <v>-376773.58335256</v>
      </c>
      <c r="AU115" s="36">
        <v>-353149.2821196</v>
      </c>
      <c r="AV115" s="36">
        <v>0</v>
      </c>
      <c r="AW115" s="36">
        <v>0</v>
      </c>
      <c r="AX115" s="36">
        <v>0</v>
      </c>
      <c r="AY115" s="36"/>
      <c r="AZ115" s="36"/>
      <c r="BA115" s="36"/>
      <c r="BB115" s="36"/>
      <c r="BC115" s="36"/>
      <c r="BD115" s="36"/>
      <c r="BE115" s="36">
        <v>-1</v>
      </c>
      <c r="BF115" s="36">
        <v>1382191.3033200002</v>
      </c>
      <c r="BG115" s="36">
        <v>1515429.8339720909</v>
      </c>
      <c r="BH115" s="36">
        <v>1525174.02034375</v>
      </c>
      <c r="BI115" s="36">
        <v>149880.66345</v>
      </c>
      <c r="BJ115" s="36">
        <v>1357022.6490625</v>
      </c>
      <c r="BK115" s="36">
        <v>0</v>
      </c>
      <c r="BL115" s="36">
        <v>420574.075</v>
      </c>
      <c r="BM115" s="36">
        <v>-1.06076</v>
      </c>
      <c r="BN115" s="36">
        <v>623236.7328</v>
      </c>
      <c r="BO115" s="36">
        <v>7579.056059175</v>
      </c>
      <c r="BP115" s="36">
        <v>25194.586095033002</v>
      </c>
      <c r="BQ115" s="36">
        <v>14579.002004763002</v>
      </c>
      <c r="BR115" s="36">
        <v>-2383.328839635</v>
      </c>
      <c r="BS115" s="36">
        <v>-5051.843507329</v>
      </c>
      <c r="BT115" s="36">
        <v>-36723.056314994996</v>
      </c>
      <c r="BU115" s="36">
        <v>-6069.256723054999</v>
      </c>
      <c r="BV115" s="36">
        <v>-1915.8211934400001</v>
      </c>
      <c r="BW115" s="36">
        <v>2260.2314592</v>
      </c>
      <c r="BX115" s="36">
        <v>-232909.377437289</v>
      </c>
      <c r="BY115" s="36"/>
      <c r="BZ115" s="36"/>
      <c r="CA115" s="36"/>
      <c r="CB115" s="36">
        <v>1694.0852424959999</v>
      </c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8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</row>
    <row r="116" outlineLevel="3">
      <c r="A116" s="1"/>
      <c r="B116" s="4"/>
      <c r="C116" s="38" t="s">
        <v>830</v>
      </c>
      <c r="D116" s="24">
        <f t="shared" si="1"/>
      </c>
      <c r="E116" s="24">
        <f t="shared" si="4"/>
      </c>
      <c r="F116" s="24">
        <f t="shared" si="7"/>
      </c>
      <c r="G116" s="24">
        <f t="shared" si="10"/>
      </c>
      <c r="H116" s="24">
        <f t="shared" si="13"/>
      </c>
      <c r="I116" s="24">
        <f t="shared" si="16"/>
      </c>
      <c r="J116" s="24">
        <f t="shared" si="19"/>
      </c>
      <c r="K116" s="37">
        <f t="shared" si="22"/>
      </c>
      <c r="L116" s="2"/>
      <c r="M116" s="36">
        <v>156814.680311</v>
      </c>
      <c r="N116" s="36">
        <v>347329.39767823194</v>
      </c>
      <c r="O116" s="36">
        <v>338875.43269176</v>
      </c>
      <c r="P116" s="36">
        <v>69018.74697545</v>
      </c>
      <c r="Q116" s="36">
        <v>291874.863562</v>
      </c>
      <c r="R116" s="36">
        <v>934122.20257496</v>
      </c>
      <c r="S116" s="36">
        <v>1561417.18964352</v>
      </c>
      <c r="T116" s="36">
        <v>309867.550602868</v>
      </c>
      <c r="U116" s="36">
        <v>249008.56843538798</v>
      </c>
      <c r="V116" s="36">
        <v>-1857002.270436296</v>
      </c>
      <c r="W116" s="36">
        <v>2819706.702642435</v>
      </c>
      <c r="X116" s="36">
        <v>1792357.3360309137</v>
      </c>
      <c r="Y116" s="36">
        <v>5593142.02744884</v>
      </c>
      <c r="Z116" s="36">
        <v>1130940.360022325</v>
      </c>
      <c r="AA116" s="36">
        <v>5031709.544406611</v>
      </c>
      <c r="AB116" s="36">
        <v>2534821.8463034043</v>
      </c>
      <c r="AC116" s="36">
        <v>-1258597.449625178</v>
      </c>
      <c r="AD116" s="36">
        <v>3877258.2329828483</v>
      </c>
      <c r="AE116" s="36">
        <v>2402405.662802383</v>
      </c>
      <c r="AF116" s="36">
        <v>855525.604192254</v>
      </c>
      <c r="AG116" s="36">
        <v>1170951.5000519997</v>
      </c>
      <c r="AH116" s="36">
        <v>-615326.754324</v>
      </c>
      <c r="AI116" s="36">
        <v>34175.69817554</v>
      </c>
      <c r="AJ116" s="36">
        <v>-669907.1685629201</v>
      </c>
      <c r="AK116" s="36">
        <v>463244.839168</v>
      </c>
      <c r="AL116" s="36">
        <v>1169848.3956926698</v>
      </c>
      <c r="AM116" s="36">
        <v>-929527.43936688</v>
      </c>
      <c r="AN116" s="36">
        <v>-1928732.14164573</v>
      </c>
      <c r="AO116" s="36">
        <v>353535.17948897</v>
      </c>
      <c r="AP116" s="36">
        <v>-927525.88017432</v>
      </c>
      <c r="AQ116" s="36">
        <v>-1391.0419869300001</v>
      </c>
      <c r="AR116" s="36">
        <v>-328828.42782078</v>
      </c>
      <c r="AS116" s="36">
        <v>600597.1532152321</v>
      </c>
      <c r="AT116" s="36">
        <v>-376773.58335256</v>
      </c>
      <c r="AU116" s="36">
        <v>-231348.98626053598</v>
      </c>
      <c r="AV116" s="36">
        <v>-122145.509519628</v>
      </c>
      <c r="AW116" s="36">
        <v>174304.81968595</v>
      </c>
      <c r="AX116" s="36">
        <v>861455.5404822</v>
      </c>
      <c r="AY116" s="36">
        <v>-418767.40418465</v>
      </c>
      <c r="AZ116" s="36">
        <v>-548760.373145215</v>
      </c>
      <c r="BA116" s="36">
        <v>-66173.686925466</v>
      </c>
      <c r="BB116" s="36">
        <v>46286.345570427</v>
      </c>
      <c r="BC116" s="36">
        <v>345299.39734375</v>
      </c>
      <c r="BD116" s="36">
        <v>291308.63366124</v>
      </c>
      <c r="BE116" s="36">
        <v>-78551.80695572</v>
      </c>
      <c r="BF116" s="36">
        <v>938885.6849729761</v>
      </c>
      <c r="BG116" s="36">
        <v>1370868.898796597</v>
      </c>
      <c r="BH116" s="36">
        <v>1532985.658548939</v>
      </c>
      <c r="BI116" s="36">
        <v>330069.692916432</v>
      </c>
      <c r="BJ116" s="36">
        <v>1335033.642678</v>
      </c>
      <c r="BK116" s="36">
        <v>-145273.023012874</v>
      </c>
      <c r="BL116" s="36">
        <v>738598.7321446</v>
      </c>
      <c r="BM116" s="36">
        <v>-334575.0408725</v>
      </c>
      <c r="BN116" s="36">
        <v>722088.3624965759</v>
      </c>
      <c r="BO116" s="36">
        <v>-28260.715702655998</v>
      </c>
      <c r="BP116" s="36">
        <v>126320.984893489</v>
      </c>
      <c r="BQ116" s="36">
        <v>-205681.146952239</v>
      </c>
      <c r="BR116" s="36">
        <v>619363.6821077251</v>
      </c>
      <c r="BS116" s="36">
        <v>552450.139606951</v>
      </c>
      <c r="BT116" s="36">
        <v>-26762.034296937</v>
      </c>
      <c r="BU116" s="36">
        <v>-6069.256723054999</v>
      </c>
      <c r="BV116" s="36">
        <v>-1915.8211934400001</v>
      </c>
      <c r="BW116" s="36">
        <v>2260.2314592</v>
      </c>
      <c r="BX116" s="36">
        <v>-232909.377437289</v>
      </c>
      <c r="BY116" s="36">
        <v>-32088.855681326222</v>
      </c>
      <c r="BZ116" s="36"/>
      <c r="CA116" s="36"/>
      <c r="CB116" s="36">
        <v>1694.0852424959999</v>
      </c>
      <c r="CC116" s="36">
        <v>-130306.31171125488</v>
      </c>
      <c r="CD116" s="36">
        <v>1540.1161630331471</v>
      </c>
      <c r="CE116" s="36">
        <v>-1780.4917249863265</v>
      </c>
      <c r="CF116" s="36">
        <v>-75999.99887150186</v>
      </c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>
        <v>-275961.63747062586</v>
      </c>
      <c r="CT116" s="36">
        <v>56319.5238184028</v>
      </c>
      <c r="CU116" s="36">
        <v>-56023.2433229976</v>
      </c>
      <c r="CV116" s="36">
        <v>-114999.99877816065</v>
      </c>
      <c r="CW116" s="8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</row>
    <row r="117" outlineLevel="2">
      <c r="A117" s="1"/>
      <c r="B117" s="4"/>
      <c r="C117" s="23" t="s">
        <v>831</v>
      </c>
      <c r="D117" s="28">
        <f t="shared" si="1"/>
      </c>
      <c r="E117" s="28">
        <f t="shared" si="4"/>
      </c>
      <c r="F117" s="28">
        <f t="shared" si="7"/>
      </c>
      <c r="G117" s="28">
        <f t="shared" si="10"/>
      </c>
      <c r="H117" s="28">
        <f t="shared" si="13"/>
      </c>
      <c r="I117" s="28">
        <f t="shared" si="16"/>
      </c>
      <c r="J117" s="28">
        <f t="shared" si="19"/>
      </c>
      <c r="K117" s="29">
        <f t="shared" si="22"/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8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</row>
    <row r="118" outlineLevel="3">
      <c r="A118" s="1"/>
      <c r="B118" s="4"/>
      <c r="C118" s="23" t="s">
        <v>832</v>
      </c>
      <c r="D118" s="28">
        <f t="shared" si="1"/>
      </c>
      <c r="E118" s="28">
        <f t="shared" si="4"/>
      </c>
      <c r="F118" s="28">
        <f t="shared" si="7"/>
      </c>
      <c r="G118" s="28">
        <f t="shared" si="10"/>
      </c>
      <c r="H118" s="28">
        <f t="shared" si="13"/>
      </c>
      <c r="I118" s="28">
        <f t="shared" si="16"/>
      </c>
      <c r="J118" s="28">
        <f t="shared" si="19"/>
      </c>
      <c r="K118" s="29">
        <f t="shared" si="22"/>
      </c>
      <c r="M118" s="15"/>
      <c r="N118" s="15">
        <v>-22920.764386044</v>
      </c>
      <c r="O118" s="15">
        <v>-21578.684646735</v>
      </c>
      <c r="P118" s="15">
        <v>-24675.332504820006</v>
      </c>
      <c r="Q118" s="15"/>
      <c r="R118" s="15">
        <v>-23105.003014897997</v>
      </c>
      <c r="S118" s="15">
        <v>-22540.551466752</v>
      </c>
      <c r="T118" s="15">
        <v>-23326.123474074004</v>
      </c>
      <c r="U118" s="15">
        <v>-21078.416749755997</v>
      </c>
      <c r="V118" s="15">
        <v>-21263.613666614</v>
      </c>
      <c r="W118" s="15">
        <v>-20391.85727625</v>
      </c>
      <c r="X118" s="15">
        <v>-18705.963960297</v>
      </c>
      <c r="Y118" s="15">
        <v>-19215.309985960004</v>
      </c>
      <c r="Z118" s="15">
        <v>-16697.854517305</v>
      </c>
      <c r="AA118" s="15">
        <v>-16177.729287226</v>
      </c>
      <c r="AB118" s="15">
        <v>-18951.077538456</v>
      </c>
      <c r="AC118" s="15">
        <v>-16153.489826916</v>
      </c>
      <c r="AD118" s="15">
        <v>-25326.016610944</v>
      </c>
      <c r="AE118" s="15">
        <v>-24442.445873024</v>
      </c>
      <c r="AF118" s="15">
        <v>-22703.227178112003</v>
      </c>
      <c r="AG118" s="15"/>
      <c r="AH118" s="15"/>
      <c r="AI118" s="15">
        <v>-39396.256361786</v>
      </c>
      <c r="AJ118" s="15">
        <v>-19066.862108992</v>
      </c>
      <c r="AK118" s="15"/>
      <c r="AL118" s="15">
        <v>0</v>
      </c>
      <c r="AM118" s="15">
        <v>0</v>
      </c>
      <c r="AN118" s="15">
        <v>0</v>
      </c>
      <c r="AO118" s="15"/>
      <c r="AP118" s="15"/>
      <c r="AQ118" s="15"/>
      <c r="AR118" s="15"/>
      <c r="AS118" s="15"/>
      <c r="AT118" s="15"/>
      <c r="AU118" s="15"/>
      <c r="AV118" s="15"/>
      <c r="AW118" s="15">
        <v>-1</v>
      </c>
      <c r="AX118" s="15">
        <v>0</v>
      </c>
      <c r="AY118" s="15"/>
      <c r="AZ118" s="15"/>
      <c r="BA118" s="15">
        <v>1</v>
      </c>
      <c r="BB118" s="15">
        <v>0</v>
      </c>
      <c r="BC118" s="15"/>
      <c r="BD118" s="15"/>
      <c r="BE118" s="15">
        <v>-1</v>
      </c>
      <c r="BF118" s="15">
        <v>0</v>
      </c>
      <c r="BG118" s="15"/>
      <c r="BH118" s="15"/>
      <c r="BI118" s="15">
        <v>553.1389841039999</v>
      </c>
      <c r="BJ118" s="15">
        <v>-1294.19092857</v>
      </c>
      <c r="BK118" s="15">
        <v>-146.339106613</v>
      </c>
      <c r="BL118" s="15">
        <v>-2758.79770237</v>
      </c>
      <c r="BM118" s="15">
        <v>0</v>
      </c>
      <c r="BN118" s="15">
        <v>0</v>
      </c>
      <c r="BO118" s="15">
        <v>0</v>
      </c>
      <c r="BP118" s="15">
        <v>0</v>
      </c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8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</row>
    <row r="119" outlineLevel="3">
      <c r="A119" s="1"/>
      <c r="B119" s="4"/>
      <c r="C119" s="38" t="s">
        <v>833</v>
      </c>
      <c r="D119" s="24">
        <f t="shared" si="1"/>
      </c>
      <c r="E119" s="24">
        <f t="shared" si="4"/>
      </c>
      <c r="F119" s="24">
        <f t="shared" si="7"/>
      </c>
      <c r="G119" s="24">
        <f t="shared" si="10"/>
      </c>
      <c r="H119" s="24">
        <f t="shared" si="13"/>
      </c>
      <c r="I119" s="24">
        <f t="shared" si="16"/>
      </c>
      <c r="J119" s="24">
        <f t="shared" si="19"/>
      </c>
      <c r="K119" s="37">
        <f t="shared" si="22"/>
      </c>
      <c r="L119" s="2"/>
      <c r="M119" s="36"/>
      <c r="N119" s="36">
        <v>-22920.764386044</v>
      </c>
      <c r="O119" s="36">
        <v>-21578.684646735</v>
      </c>
      <c r="P119" s="36">
        <v>-24675.332504820006</v>
      </c>
      <c r="Q119" s="36"/>
      <c r="R119" s="36">
        <v>-23105.003014897997</v>
      </c>
      <c r="S119" s="36">
        <v>-22540.551466752</v>
      </c>
      <c r="T119" s="36">
        <v>-23326.123474074004</v>
      </c>
      <c r="U119" s="36">
        <v>-21078.416749755997</v>
      </c>
      <c r="V119" s="36">
        <v>-21263.613666614</v>
      </c>
      <c r="W119" s="36">
        <v>-20391.85727625</v>
      </c>
      <c r="X119" s="36">
        <v>-18705.963960297</v>
      </c>
      <c r="Y119" s="36">
        <v>-19215.309985960004</v>
      </c>
      <c r="Z119" s="36">
        <v>-16697.854517305</v>
      </c>
      <c r="AA119" s="36">
        <v>-16177.729287226</v>
      </c>
      <c r="AB119" s="36">
        <v>-18951.077538456</v>
      </c>
      <c r="AC119" s="36">
        <v>-16153.489826916</v>
      </c>
      <c r="AD119" s="36">
        <v>-25326.016610944</v>
      </c>
      <c r="AE119" s="36">
        <v>-24442.445873024</v>
      </c>
      <c r="AF119" s="36">
        <v>-22703.227178112003</v>
      </c>
      <c r="AG119" s="36"/>
      <c r="AH119" s="36"/>
      <c r="AI119" s="36">
        <v>-39396.256361786</v>
      </c>
      <c r="AJ119" s="36">
        <v>-19066.862108992</v>
      </c>
      <c r="AK119" s="36"/>
      <c r="AL119" s="36">
        <v>0</v>
      </c>
      <c r="AM119" s="36">
        <v>0</v>
      </c>
      <c r="AN119" s="36">
        <v>0</v>
      </c>
      <c r="AO119" s="36"/>
      <c r="AP119" s="36"/>
      <c r="AQ119" s="36"/>
      <c r="AR119" s="36"/>
      <c r="AS119" s="36"/>
      <c r="AT119" s="36"/>
      <c r="AU119" s="36"/>
      <c r="AV119" s="36"/>
      <c r="AW119" s="36">
        <v>-1</v>
      </c>
      <c r="AX119" s="36">
        <v>0</v>
      </c>
      <c r="AY119" s="36"/>
      <c r="AZ119" s="36"/>
      <c r="BA119" s="36">
        <v>1</v>
      </c>
      <c r="BB119" s="36">
        <v>0</v>
      </c>
      <c r="BC119" s="36"/>
      <c r="BD119" s="36"/>
      <c r="BE119" s="36">
        <v>-1</v>
      </c>
      <c r="BF119" s="36">
        <v>0</v>
      </c>
      <c r="BG119" s="36"/>
      <c r="BH119" s="36"/>
      <c r="BI119" s="36">
        <v>553.1389841039999</v>
      </c>
      <c r="BJ119" s="36">
        <v>-1294.19092857</v>
      </c>
      <c r="BK119" s="36">
        <v>-146.339106613</v>
      </c>
      <c r="BL119" s="36">
        <v>-2758.79770237</v>
      </c>
      <c r="BM119" s="36">
        <v>0</v>
      </c>
      <c r="BN119" s="36">
        <v>0</v>
      </c>
      <c r="BO119" s="36">
        <v>0</v>
      </c>
      <c r="BP119" s="36">
        <v>0</v>
      </c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8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</row>
    <row r="120" outlineLevel="2">
      <c r="A120" s="1"/>
      <c r="B120" s="4"/>
      <c r="C120" s="23" t="s">
        <v>834</v>
      </c>
      <c r="D120" s="28">
        <f t="shared" si="1"/>
      </c>
      <c r="E120" s="28">
        <f t="shared" si="4"/>
      </c>
      <c r="F120" s="28">
        <f t="shared" si="7"/>
      </c>
      <c r="G120" s="28">
        <f t="shared" si="10"/>
      </c>
      <c r="H120" s="28">
        <f t="shared" si="13"/>
      </c>
      <c r="I120" s="28">
        <f t="shared" si="16"/>
      </c>
      <c r="J120" s="28">
        <f t="shared" si="19"/>
      </c>
      <c r="K120" s="29">
        <f t="shared" si="22"/>
      </c>
      <c r="M120" s="15"/>
      <c r="N120" s="15">
        <v>32667.045971183998</v>
      </c>
      <c r="O120" s="15">
        <v>38.41247043</v>
      </c>
      <c r="P120" s="15">
        <v>208006.84653759503</v>
      </c>
      <c r="Q120" s="15"/>
      <c r="R120" s="15">
        <v>251821.183628854</v>
      </c>
      <c r="S120" s="15">
        <v>100012.34904249599</v>
      </c>
      <c r="T120" s="15">
        <v>131.176099564</v>
      </c>
      <c r="U120" s="15">
        <v>-24.188195384</v>
      </c>
      <c r="V120" s="15">
        <v>-5752.312194863999</v>
      </c>
      <c r="W120" s="15">
        <v>402670.493740085</v>
      </c>
      <c r="X120" s="15">
        <v>164677.10564416499</v>
      </c>
      <c r="Y120" s="15">
        <v>34.25541346000001</v>
      </c>
      <c r="Z120" s="15">
        <v>-4165.36022247</v>
      </c>
      <c r="AA120" s="15">
        <v>0</v>
      </c>
      <c r="AB120" s="15">
        <v>336351.556642059</v>
      </c>
      <c r="AC120" s="15">
        <v>0</v>
      </c>
      <c r="AD120" s="15">
        <v>0</v>
      </c>
      <c r="AE120" s="15">
        <v>0</v>
      </c>
      <c r="AF120" s="15">
        <v>0</v>
      </c>
      <c r="AG120" s="15"/>
      <c r="AH120" s="15"/>
      <c r="AI120" s="15">
        <v>0</v>
      </c>
      <c r="AJ120" s="15">
        <v>1</v>
      </c>
      <c r="AK120" s="15"/>
      <c r="AL120" s="15">
        <v>-2480.785926323</v>
      </c>
      <c r="AM120" s="15">
        <v>0</v>
      </c>
      <c r="AN120" s="15">
        <v>-38.69482178999999</v>
      </c>
      <c r="AO120" s="15">
        <v>30.643361364</v>
      </c>
      <c r="AP120" s="15">
        <v>-3765.8928636</v>
      </c>
      <c r="AQ120" s="15">
        <v>-17.286991608</v>
      </c>
      <c r="AR120" s="15">
        <v>0</v>
      </c>
      <c r="AS120" s="15">
        <v>-126.692199332</v>
      </c>
      <c r="AT120" s="15">
        <v>-7256.357568476</v>
      </c>
      <c r="AU120" s="15"/>
      <c r="AV120" s="15"/>
      <c r="AW120" s="15">
        <v>-226.108474565</v>
      </c>
      <c r="AX120" s="15">
        <v>0</v>
      </c>
      <c r="AY120" s="15">
        <v>-1371.07670676</v>
      </c>
      <c r="AZ120" s="15">
        <v>-5.664456611</v>
      </c>
      <c r="BA120" s="15">
        <v>-262.810683806</v>
      </c>
      <c r="BB120" s="15">
        <v>-434.34624706799997</v>
      </c>
      <c r="BC120" s="15">
        <v>-529.605699875</v>
      </c>
      <c r="BD120" s="15">
        <v>-976.8833404199999</v>
      </c>
      <c r="BE120" s="15">
        <v>-331.87187817</v>
      </c>
      <c r="BF120" s="15">
        <v>-182.66107185</v>
      </c>
      <c r="BG120" s="15">
        <v>7711.275389204</v>
      </c>
      <c r="BH120" s="15">
        <v>-422.73287537600004</v>
      </c>
      <c r="BI120" s="15">
        <v>421.29546144</v>
      </c>
      <c r="BJ120" s="15">
        <v>-955.9139992419999</v>
      </c>
      <c r="BK120" s="15">
        <v>127.42613645300001</v>
      </c>
      <c r="BL120" s="15">
        <v>10048.490383604</v>
      </c>
      <c r="BM120" s="15">
        <v>-125.5011675</v>
      </c>
      <c r="BN120" s="15"/>
      <c r="BO120" s="15"/>
      <c r="BP120" s="15">
        <v>540.72008496</v>
      </c>
      <c r="BQ120" s="15">
        <v>389.21589936300006</v>
      </c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8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</row>
    <row r="121" outlineLevel="2">
      <c r="A121" s="1"/>
      <c r="B121" s="4"/>
      <c r="C121" s="23" t="s">
        <v>835</v>
      </c>
      <c r="D121" s="28">
        <f t="shared" si="1"/>
      </c>
      <c r="E121" s="28">
        <f t="shared" si="4"/>
      </c>
      <c r="F121" s="28">
        <f t="shared" si="7"/>
      </c>
      <c r="G121" s="28">
        <f t="shared" si="10"/>
      </c>
      <c r="H121" s="28">
        <f t="shared" si="13"/>
      </c>
      <c r="I121" s="28">
        <f t="shared" si="16"/>
      </c>
      <c r="J121" s="28">
        <f t="shared" si="19"/>
      </c>
      <c r="K121" s="29">
        <f t="shared" si="22"/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8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</row>
    <row r="122" outlineLevel="3">
      <c r="A122" s="1"/>
      <c r="B122" s="4"/>
      <c r="C122" s="23" t="s">
        <v>836</v>
      </c>
      <c r="D122" s="28">
        <f t="shared" si="1"/>
      </c>
      <c r="E122" s="28">
        <f t="shared" si="4"/>
      </c>
      <c r="F122" s="28">
        <f t="shared" si="7"/>
      </c>
      <c r="G122" s="28">
        <f t="shared" si="10"/>
      </c>
      <c r="H122" s="28">
        <f t="shared" si="13"/>
      </c>
      <c r="I122" s="28">
        <f t="shared" si="16"/>
      </c>
      <c r="J122" s="28">
        <f t="shared" si="19"/>
      </c>
      <c r="K122" s="29">
        <f t="shared" si="22"/>
      </c>
      <c r="M122" s="15"/>
      <c r="N122" s="15">
        <v>-3.0984348</v>
      </c>
      <c r="O122" s="15">
        <v>-367.207134795</v>
      </c>
      <c r="P122" s="15">
        <v>-754.4256630200001</v>
      </c>
      <c r="Q122" s="15"/>
      <c r="R122" s="15">
        <v>-517.264637932</v>
      </c>
      <c r="S122" s="15">
        <v>-1361.966462208</v>
      </c>
      <c r="T122" s="15">
        <v>-666.866660622</v>
      </c>
      <c r="U122" s="15">
        <v>-355.41968362399996</v>
      </c>
      <c r="V122" s="15">
        <v>-3884.4977812099996</v>
      </c>
      <c r="W122" s="15">
        <v>-8986.09684548</v>
      </c>
      <c r="X122" s="15">
        <v>-757.9966932</v>
      </c>
      <c r="Y122" s="15">
        <v>-14678.211026280002</v>
      </c>
      <c r="Z122" s="15">
        <v>-1813.183392795</v>
      </c>
      <c r="AA122" s="15">
        <v>-9187.227587538</v>
      </c>
      <c r="AB122" s="15">
        <v>-772.2744159060001</v>
      </c>
      <c r="AC122" s="15">
        <v>-1146.2568681980001</v>
      </c>
      <c r="AD122" s="15">
        <v>-10090.264199232</v>
      </c>
      <c r="AE122" s="15">
        <v>-1245.3211266570001</v>
      </c>
      <c r="AF122" s="15">
        <v>-828.297931266</v>
      </c>
      <c r="AG122" s="15"/>
      <c r="AH122" s="15"/>
      <c r="AI122" s="15">
        <v>0</v>
      </c>
      <c r="AJ122" s="15">
        <v>0</v>
      </c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8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</row>
    <row r="123" outlineLevel="3">
      <c r="A123" s="1"/>
      <c r="B123" s="4"/>
      <c r="C123" s="38" t="s">
        <v>837</v>
      </c>
      <c r="D123" s="24">
        <f t="shared" si="1"/>
      </c>
      <c r="E123" s="24">
        <f t="shared" si="4"/>
      </c>
      <c r="F123" s="24">
        <f t="shared" si="7"/>
      </c>
      <c r="G123" s="24">
        <f t="shared" si="10"/>
      </c>
      <c r="H123" s="24">
        <f t="shared" si="13"/>
      </c>
      <c r="I123" s="24">
        <f t="shared" si="16"/>
      </c>
      <c r="J123" s="24">
        <f t="shared" si="19"/>
      </c>
      <c r="K123" s="37">
        <f t="shared" si="22"/>
      </c>
      <c r="L123" s="2"/>
      <c r="M123" s="36"/>
      <c r="N123" s="36">
        <v>-3.0984348</v>
      </c>
      <c r="O123" s="36">
        <v>-367.207134795</v>
      </c>
      <c r="P123" s="36">
        <v>-754.4256630200001</v>
      </c>
      <c r="Q123" s="36"/>
      <c r="R123" s="36">
        <v>-517.264637932</v>
      </c>
      <c r="S123" s="36">
        <v>-1361.966462208</v>
      </c>
      <c r="T123" s="36">
        <v>-666.866660622</v>
      </c>
      <c r="U123" s="36">
        <v>-355.41968362399996</v>
      </c>
      <c r="V123" s="36">
        <v>-3884.4977812099996</v>
      </c>
      <c r="W123" s="36">
        <v>-8986.09684548</v>
      </c>
      <c r="X123" s="36">
        <v>-757.9966932</v>
      </c>
      <c r="Y123" s="36">
        <v>-14678.211026280002</v>
      </c>
      <c r="Z123" s="36">
        <v>-1813.183392795</v>
      </c>
      <c r="AA123" s="36">
        <v>-9187.227587538</v>
      </c>
      <c r="AB123" s="36">
        <v>-772.2744159060001</v>
      </c>
      <c r="AC123" s="36">
        <v>-1146.2568681980001</v>
      </c>
      <c r="AD123" s="36">
        <v>-10090.264199232</v>
      </c>
      <c r="AE123" s="36">
        <v>-1245.3211266570001</v>
      </c>
      <c r="AF123" s="36">
        <v>-828.297931266</v>
      </c>
      <c r="AG123" s="36"/>
      <c r="AH123" s="36"/>
      <c r="AI123" s="36">
        <v>0</v>
      </c>
      <c r="AJ123" s="36">
        <v>0</v>
      </c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8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</row>
    <row r="124" outlineLevel="2">
      <c r="A124" s="1"/>
      <c r="B124" s="4"/>
      <c r="C124" s="23" t="s">
        <v>838</v>
      </c>
      <c r="D124" s="28">
        <f t="shared" si="1"/>
      </c>
      <c r="E124" s="28">
        <f t="shared" si="4"/>
      </c>
      <c r="F124" s="28">
        <f t="shared" si="7"/>
      </c>
      <c r="G124" s="28">
        <f t="shared" si="10"/>
      </c>
      <c r="H124" s="28">
        <f t="shared" si="13"/>
      </c>
      <c r="I124" s="28">
        <f t="shared" si="16"/>
      </c>
      <c r="J124" s="28">
        <f t="shared" si="19"/>
      </c>
      <c r="K124" s="29">
        <f t="shared" si="22"/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8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</row>
    <row r="125" outlineLevel="3">
      <c r="A125" s="1"/>
      <c r="B125" s="4"/>
      <c r="C125" s="23" t="s">
        <v>839</v>
      </c>
      <c r="D125" s="28">
        <f t="shared" si="1"/>
      </c>
      <c r="E125" s="28">
        <f t="shared" si="4"/>
      </c>
      <c r="F125" s="28">
        <f t="shared" si="7"/>
      </c>
      <c r="G125" s="28">
        <f t="shared" si="10"/>
      </c>
      <c r="H125" s="28">
        <f t="shared" si="13"/>
      </c>
      <c r="I125" s="28">
        <f t="shared" si="16"/>
      </c>
      <c r="J125" s="28">
        <f t="shared" si="19"/>
      </c>
      <c r="K125" s="29">
        <f t="shared" si="22"/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8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</row>
    <row r="126" outlineLevel="4">
      <c r="A126" s="1"/>
      <c r="B126" s="4"/>
      <c r="C126" s="23" t="s">
        <v>840</v>
      </c>
      <c r="D126" s="28">
        <f t="shared" si="1"/>
      </c>
      <c r="E126" s="28">
        <f t="shared" si="4"/>
      </c>
      <c r="F126" s="28">
        <f t="shared" si="7"/>
      </c>
      <c r="G126" s="28">
        <f t="shared" si="10"/>
      </c>
      <c r="H126" s="28">
        <f t="shared" si="13"/>
      </c>
      <c r="I126" s="28">
        <f t="shared" si="16"/>
      </c>
      <c r="J126" s="28">
        <f t="shared" si="19"/>
      </c>
      <c r="K126" s="29">
        <f t="shared" si="22"/>
      </c>
      <c r="M126" s="15">
        <v>-3209116.9949459997</v>
      </c>
      <c r="N126" s="15">
        <v>-2812209.046309956</v>
      </c>
      <c r="O126" s="15">
        <v>-2807087.09135292</v>
      </c>
      <c r="P126" s="15">
        <v>-2475597.248733345</v>
      </c>
      <c r="Q126" s="15">
        <v>-2444998.0494959997</v>
      </c>
      <c r="R126" s="15">
        <v>-2252130.249612124</v>
      </c>
      <c r="S126" s="15">
        <v>-2323663.735352256</v>
      </c>
      <c r="T126" s="15">
        <v>-2345530.824939838</v>
      </c>
      <c r="U126" s="15"/>
      <c r="V126" s="15">
        <v>-2349630.068015194</v>
      </c>
      <c r="W126" s="15">
        <v>-2426556.050063855</v>
      </c>
      <c r="X126" s="15">
        <v>-2549605.757778306</v>
      </c>
      <c r="Y126" s="15"/>
      <c r="Z126" s="15">
        <v>-2325663.080970745</v>
      </c>
      <c r="AA126" s="15">
        <v>-2316467.584647346</v>
      </c>
      <c r="AB126" s="15">
        <v>-2306857.591193253</v>
      </c>
      <c r="AC126" s="15">
        <v>-2276080.0988203986</v>
      </c>
      <c r="AD126" s="15">
        <v>-2210185.3765192316</v>
      </c>
      <c r="AE126" s="15">
        <v>-2171363.507498567</v>
      </c>
      <c r="AF126" s="15">
        <v>-2154616.6327856462</v>
      </c>
      <c r="AG126" s="15">
        <v>-1702172.770047</v>
      </c>
      <c r="AH126" s="15">
        <v>-6657203.916618</v>
      </c>
      <c r="AI126" s="15">
        <v>0</v>
      </c>
      <c r="AJ126" s="15">
        <v>0</v>
      </c>
      <c r="AK126" s="15">
        <v>0</v>
      </c>
      <c r="AL126" s="15"/>
      <c r="AM126" s="15"/>
      <c r="AN126" s="15"/>
      <c r="AO126" s="15">
        <v>-1.227061007</v>
      </c>
      <c r="AP126" s="15"/>
      <c r="AQ126" s="15"/>
      <c r="AR126" s="15"/>
      <c r="AS126" s="15">
        <v>-1</v>
      </c>
      <c r="AT126" s="15"/>
      <c r="AU126" s="15"/>
      <c r="AV126" s="15"/>
      <c r="AW126" s="15">
        <v>-1</v>
      </c>
      <c r="AX126" s="15"/>
      <c r="AY126" s="15"/>
      <c r="AZ126" s="15"/>
      <c r="BA126" s="15">
        <v>-1.584170686</v>
      </c>
      <c r="BB126" s="15"/>
      <c r="BC126" s="15"/>
      <c r="BD126" s="15"/>
      <c r="BE126" s="15">
        <v>1</v>
      </c>
      <c r="BF126" s="15"/>
      <c r="BG126" s="15"/>
      <c r="BH126" s="15"/>
      <c r="BI126" s="15">
        <v>-1.0978383360000001</v>
      </c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8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</row>
    <row r="127" outlineLevel="4">
      <c r="A127" s="1"/>
      <c r="B127" s="4"/>
      <c r="C127" s="38" t="s">
        <v>841</v>
      </c>
      <c r="D127" s="24">
        <f t="shared" si="1"/>
      </c>
      <c r="E127" s="24">
        <f t="shared" si="4"/>
      </c>
      <c r="F127" s="24">
        <f t="shared" si="7"/>
      </c>
      <c r="G127" s="24">
        <f t="shared" si="10"/>
      </c>
      <c r="H127" s="24">
        <f t="shared" si="13"/>
      </c>
      <c r="I127" s="24">
        <f t="shared" si="16"/>
      </c>
      <c r="J127" s="24">
        <f t="shared" si="19"/>
      </c>
      <c r="K127" s="37">
        <f t="shared" si="22"/>
      </c>
      <c r="L127" s="2"/>
      <c r="M127" s="36">
        <v>-3209116.9949459997</v>
      </c>
      <c r="N127" s="36">
        <v>-2812209.046309956</v>
      </c>
      <c r="O127" s="36">
        <v>-2807087.09135292</v>
      </c>
      <c r="P127" s="36">
        <v>-2475597.248733345</v>
      </c>
      <c r="Q127" s="36">
        <v>-2444998.0494959997</v>
      </c>
      <c r="R127" s="36">
        <v>-2252130.249612124</v>
      </c>
      <c r="S127" s="36">
        <v>-2323663.735352256</v>
      </c>
      <c r="T127" s="36">
        <v>-2345530.824939838</v>
      </c>
      <c r="U127" s="36">
        <v>-2275495.2586014275</v>
      </c>
      <c r="V127" s="36">
        <v>-2349630.068015194</v>
      </c>
      <c r="W127" s="36">
        <v>-2426556.050063855</v>
      </c>
      <c r="X127" s="36">
        <v>-2549605.757778306</v>
      </c>
      <c r="Y127" s="36">
        <v>-2563172.88637654</v>
      </c>
      <c r="Z127" s="36">
        <v>-2325663.080970745</v>
      </c>
      <c r="AA127" s="36">
        <v>-2316467.584647346</v>
      </c>
      <c r="AB127" s="36">
        <v>-2306857.591193253</v>
      </c>
      <c r="AC127" s="36">
        <v>-2276080.0988203986</v>
      </c>
      <c r="AD127" s="36">
        <v>-2210185.3765192316</v>
      </c>
      <c r="AE127" s="36">
        <v>-2171363.507498567</v>
      </c>
      <c r="AF127" s="36">
        <v>-2154616.6327856462</v>
      </c>
      <c r="AG127" s="36">
        <v>-1702172.770047</v>
      </c>
      <c r="AH127" s="36">
        <v>-6657203.916618</v>
      </c>
      <c r="AI127" s="36">
        <v>0</v>
      </c>
      <c r="AJ127" s="36">
        <v>0</v>
      </c>
      <c r="AK127" s="36">
        <v>0</v>
      </c>
      <c r="AL127" s="36"/>
      <c r="AM127" s="36"/>
      <c r="AN127" s="36"/>
      <c r="AO127" s="36">
        <v>-1.227061007</v>
      </c>
      <c r="AP127" s="36"/>
      <c r="AQ127" s="36"/>
      <c r="AR127" s="36"/>
      <c r="AS127" s="36">
        <v>-1</v>
      </c>
      <c r="AT127" s="36"/>
      <c r="AU127" s="36"/>
      <c r="AV127" s="36"/>
      <c r="AW127" s="36">
        <v>-1</v>
      </c>
      <c r="AX127" s="36"/>
      <c r="AY127" s="36"/>
      <c r="AZ127" s="36"/>
      <c r="BA127" s="36">
        <v>-1.584170686</v>
      </c>
      <c r="BB127" s="36"/>
      <c r="BC127" s="36"/>
      <c r="BD127" s="36"/>
      <c r="BE127" s="36">
        <v>1</v>
      </c>
      <c r="BF127" s="36"/>
      <c r="BG127" s="36"/>
      <c r="BH127" s="36"/>
      <c r="BI127" s="36">
        <v>-1.0978383360000001</v>
      </c>
      <c r="BJ127" s="36"/>
      <c r="BK127" s="36"/>
      <c r="BL127" s="36"/>
      <c r="BM127" s="36">
        <v>1.193355</v>
      </c>
      <c r="BN127" s="36"/>
      <c r="BO127" s="36"/>
      <c r="BP127" s="36"/>
      <c r="BQ127" s="36">
        <v>1</v>
      </c>
      <c r="BR127" s="36"/>
      <c r="BS127" s="36"/>
      <c r="BT127" s="36"/>
      <c r="BU127" s="36">
        <v>1</v>
      </c>
      <c r="BV127" s="36"/>
      <c r="BW127" s="36"/>
      <c r="BX127" s="36"/>
      <c r="BY127" s="36">
        <v>-85659.42826210795</v>
      </c>
      <c r="BZ127" s="36"/>
      <c r="CA127" s="36"/>
      <c r="CB127" s="36"/>
      <c r="CC127" s="36">
        <v>-31457.94328186968</v>
      </c>
      <c r="CD127" s="36"/>
      <c r="CE127" s="36"/>
      <c r="CF127" s="36"/>
      <c r="CG127" s="36">
        <v>-34029.60663668581</v>
      </c>
      <c r="CH127" s="36"/>
      <c r="CI127" s="36"/>
      <c r="CJ127" s="36"/>
      <c r="CK127" s="36">
        <v>-29442.19286553423</v>
      </c>
      <c r="CL127" s="36"/>
      <c r="CM127" s="36"/>
      <c r="CN127" s="36"/>
      <c r="CO127" s="36">
        <v>-19760.640942328857</v>
      </c>
      <c r="CP127" s="36">
        <v>-354171.93242245185</v>
      </c>
      <c r="CQ127" s="36"/>
      <c r="CR127" s="36"/>
      <c r="CS127" s="36">
        <v>56.400393700820004</v>
      </c>
      <c r="CT127" s="36">
        <v>61.9493536779</v>
      </c>
      <c r="CU127" s="36"/>
      <c r="CV127" s="36"/>
      <c r="CW127" s="8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</row>
    <row r="128" outlineLevel="3">
      <c r="A128" s="1"/>
      <c r="B128" s="4"/>
      <c r="C128" s="23" t="s">
        <v>842</v>
      </c>
      <c r="D128" s="28">
        <f t="shared" si="1"/>
      </c>
      <c r="E128" s="28">
        <f t="shared" si="4"/>
      </c>
      <c r="F128" s="28">
        <f t="shared" si="7"/>
      </c>
      <c r="G128" s="28">
        <f t="shared" si="10"/>
      </c>
      <c r="H128" s="28">
        <f t="shared" si="13"/>
      </c>
      <c r="I128" s="28">
        <f t="shared" si="16"/>
      </c>
      <c r="J128" s="28">
        <f t="shared" si="19"/>
      </c>
      <c r="K128" s="29">
        <f t="shared" si="22"/>
      </c>
      <c r="M128" s="15">
        <v>-183945.56897399997</v>
      </c>
      <c r="N128" s="15">
        <v>-135857.13264429598</v>
      </c>
      <c r="O128" s="15">
        <v>-205386.77834613</v>
      </c>
      <c r="P128" s="15">
        <v>-56605.66361399001</v>
      </c>
      <c r="Q128" s="15">
        <v>-188412.81437</v>
      </c>
      <c r="R128" s="15">
        <v>-124519.381125174</v>
      </c>
      <c r="S128" s="15">
        <v>-180854.977767552</v>
      </c>
      <c r="T128" s="15">
        <v>-61548.8258536</v>
      </c>
      <c r="U128" s="15">
        <v>-182542.05609563997</v>
      </c>
      <c r="V128" s="15">
        <v>-60657.014424429995</v>
      </c>
      <c r="W128" s="15">
        <v>-120922.19935922</v>
      </c>
      <c r="X128" s="15">
        <v>-39465.598395311994</v>
      </c>
      <c r="Y128" s="15">
        <v>-40927.77850696001</v>
      </c>
      <c r="Z128" s="15">
        <v>-59147.103470115</v>
      </c>
      <c r="AA128" s="15">
        <v>-9776.18954091</v>
      </c>
      <c r="AB128" s="15">
        <v>-27497.196752130003</v>
      </c>
      <c r="AC128" s="15">
        <v>-5471.079432416001</v>
      </c>
      <c r="AD128" s="15">
        <v>-14635.797759744</v>
      </c>
      <c r="AE128" s="15">
        <v>-7327.729566627</v>
      </c>
      <c r="AF128" s="15">
        <v>-32480.173976526003</v>
      </c>
      <c r="AG128" s="15">
        <v>-17690.964753</v>
      </c>
      <c r="AH128" s="15">
        <v>-45987.443358000004</v>
      </c>
      <c r="AI128" s="15">
        <v>-14022.132806942001</v>
      </c>
      <c r="AJ128" s="15">
        <v>-38534.198093952</v>
      </c>
      <c r="AK128" s="15">
        <v>-14160.464096</v>
      </c>
      <c r="AL128" s="15">
        <v>-40874.019481362004</v>
      </c>
      <c r="AM128" s="15">
        <v>-18276.041924577003</v>
      </c>
      <c r="AN128" s="15">
        <v>-34032.931026978</v>
      </c>
      <c r="AO128" s="15">
        <v>-19091.842207913</v>
      </c>
      <c r="AP128" s="15">
        <v>-50298.796527336</v>
      </c>
      <c r="AQ128" s="15">
        <v>-4148.746024152</v>
      </c>
      <c r="AR128" s="15">
        <v>-40324.10102786</v>
      </c>
      <c r="AS128" s="15">
        <v>-4823.3171247420005</v>
      </c>
      <c r="AT128" s="15">
        <v>-58372.842835084</v>
      </c>
      <c r="AU128" s="15">
        <v>-18449.60570766</v>
      </c>
      <c r="AV128" s="15">
        <v>-20476.083280274</v>
      </c>
      <c r="AW128" s="15">
        <v>-13641.676469655</v>
      </c>
      <c r="AX128" s="15">
        <v>-46401.25051062</v>
      </c>
      <c r="AY128" s="15">
        <v>-11309.577934306</v>
      </c>
      <c r="AZ128" s="15">
        <v>-27265.846074544002</v>
      </c>
      <c r="BA128" s="15">
        <v>-14528.688001417999</v>
      </c>
      <c r="BB128" s="15">
        <v>-61737.037871162</v>
      </c>
      <c r="BC128" s="15">
        <v>-850.9611298750001</v>
      </c>
      <c r="BD128" s="15">
        <v>-28534.01783622</v>
      </c>
      <c r="BE128" s="15">
        <v>-2994.729283511</v>
      </c>
      <c r="BF128" s="15">
        <v>-29097.573587775005</v>
      </c>
      <c r="BG128" s="15">
        <v>-1423.139503347</v>
      </c>
      <c r="BH128" s="15">
        <v>-11249.870113755</v>
      </c>
      <c r="BI128" s="15">
        <v>-1838.7762904559997</v>
      </c>
      <c r="BJ128" s="15">
        <v>-13084.624056835999</v>
      </c>
      <c r="BK128" s="15">
        <v>-1937.093422316</v>
      </c>
      <c r="BL128" s="15">
        <v>-7921.630463366</v>
      </c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8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</row>
    <row r="129" outlineLevel="3">
      <c r="A129" s="1"/>
      <c r="B129" s="4"/>
      <c r="C129" s="38" t="s">
        <v>843</v>
      </c>
      <c r="D129" s="24">
        <f t="shared" si="1"/>
      </c>
      <c r="E129" s="24">
        <f t="shared" si="4"/>
      </c>
      <c r="F129" s="24">
        <f t="shared" si="7"/>
      </c>
      <c r="G129" s="24">
        <f t="shared" si="10"/>
      </c>
      <c r="H129" s="24">
        <f t="shared" si="13"/>
      </c>
      <c r="I129" s="24">
        <f t="shared" si="16"/>
      </c>
      <c r="J129" s="24">
        <f t="shared" si="19"/>
      </c>
      <c r="K129" s="37">
        <f t="shared" si="22"/>
      </c>
      <c r="L129" s="2"/>
      <c r="M129" s="36">
        <v>-3393062.56392</v>
      </c>
      <c r="N129" s="36">
        <v>-2948066.1789542516</v>
      </c>
      <c r="O129" s="36">
        <v>-3012473.8696990497</v>
      </c>
      <c r="P129" s="36">
        <v>-2532202.9123473354</v>
      </c>
      <c r="Q129" s="36">
        <v>-2633410.863866</v>
      </c>
      <c r="R129" s="36">
        <v>-2376649.630737298</v>
      </c>
      <c r="S129" s="36">
        <v>-2504518.7131198077</v>
      </c>
      <c r="T129" s="36">
        <v>-2407079.650793438</v>
      </c>
      <c r="U129" s="36">
        <v>-2458037.3146970677</v>
      </c>
      <c r="V129" s="36">
        <v>-2410287.082439624</v>
      </c>
      <c r="W129" s="36">
        <v>-2547478.249423075</v>
      </c>
      <c r="X129" s="36">
        <v>-2589071.3561736178</v>
      </c>
      <c r="Y129" s="36">
        <v>-2604100.6648835</v>
      </c>
      <c r="Z129" s="36">
        <v>-2384810.1844408596</v>
      </c>
      <c r="AA129" s="36">
        <v>-2326243.7741882564</v>
      </c>
      <c r="AB129" s="36">
        <v>-2334354.787945383</v>
      </c>
      <c r="AC129" s="36">
        <v>-2281551.1782528143</v>
      </c>
      <c r="AD129" s="36">
        <v>-2224821.174278976</v>
      </c>
      <c r="AE129" s="36">
        <v>-2178691.237065194</v>
      </c>
      <c r="AF129" s="36">
        <v>-2187096.8067621724</v>
      </c>
      <c r="AG129" s="36">
        <v>-1719863.7348</v>
      </c>
      <c r="AH129" s="36">
        <v>-6703191.359976</v>
      </c>
      <c r="AI129" s="36">
        <v>-14022.132806942001</v>
      </c>
      <c r="AJ129" s="36">
        <v>-38534.198093952</v>
      </c>
      <c r="AK129" s="36">
        <v>-14160.464096</v>
      </c>
      <c r="AL129" s="36">
        <v>-6806249.071327798</v>
      </c>
      <c r="AM129" s="36">
        <v>-18276.041924577003</v>
      </c>
      <c r="AN129" s="36">
        <v>-34032.931026978</v>
      </c>
      <c r="AO129" s="36">
        <v>-19093.06926892</v>
      </c>
      <c r="AP129" s="36">
        <v>-6041159.815324284</v>
      </c>
      <c r="AQ129" s="36">
        <v>-4148.746024152</v>
      </c>
      <c r="AR129" s="36">
        <v>-40324.10102786</v>
      </c>
      <c r="AS129" s="36">
        <v>-4823.851028408</v>
      </c>
      <c r="AT129" s="36">
        <v>-4942329.100996528</v>
      </c>
      <c r="AU129" s="36">
        <v>-18449.60570766</v>
      </c>
      <c r="AV129" s="36">
        <v>-20476.083280274</v>
      </c>
      <c r="AW129" s="36">
        <v>-13642.250732589999</v>
      </c>
      <c r="AX129" s="36">
        <v>-3674439.5584088103</v>
      </c>
      <c r="AY129" s="36">
        <v>-11309.577934306</v>
      </c>
      <c r="AZ129" s="36">
        <v>-27265.846074544002</v>
      </c>
      <c r="BA129" s="36">
        <v>-14530.272172104</v>
      </c>
      <c r="BB129" s="36">
        <v>-2651892.853329659</v>
      </c>
      <c r="BC129" s="36">
        <v>-850.9611298750001</v>
      </c>
      <c r="BD129" s="36">
        <v>-28534.01783622</v>
      </c>
      <c r="BE129" s="36">
        <v>-2994.492473812</v>
      </c>
      <c r="BF129" s="36">
        <v>-2635731.631925226</v>
      </c>
      <c r="BG129" s="36">
        <v>-1423.139503347</v>
      </c>
      <c r="BH129" s="36">
        <v>-11249.870113755</v>
      </c>
      <c r="BI129" s="36">
        <v>-1839.8741287919997</v>
      </c>
      <c r="BJ129" s="36">
        <v>-2620200.0751256435</v>
      </c>
      <c r="BK129" s="36">
        <v>-1937.093422316</v>
      </c>
      <c r="BL129" s="36">
        <v>-7921.630463366</v>
      </c>
      <c r="BM129" s="36">
        <v>1.193355</v>
      </c>
      <c r="BN129" s="36"/>
      <c r="BO129" s="36"/>
      <c r="BP129" s="36"/>
      <c r="BQ129" s="36">
        <v>1</v>
      </c>
      <c r="BR129" s="36"/>
      <c r="BS129" s="36"/>
      <c r="BT129" s="36"/>
      <c r="BU129" s="36">
        <v>1</v>
      </c>
      <c r="BV129" s="36"/>
      <c r="BW129" s="36"/>
      <c r="BX129" s="36"/>
      <c r="BY129" s="36">
        <v>-85659.42826210795</v>
      </c>
      <c r="BZ129" s="36"/>
      <c r="CA129" s="36"/>
      <c r="CB129" s="36"/>
      <c r="CC129" s="36">
        <v>-31457.94328186968</v>
      </c>
      <c r="CD129" s="36"/>
      <c r="CE129" s="36"/>
      <c r="CF129" s="36"/>
      <c r="CG129" s="36">
        <v>-34029.60663668581</v>
      </c>
      <c r="CH129" s="36"/>
      <c r="CI129" s="36"/>
      <c r="CJ129" s="36"/>
      <c r="CK129" s="36">
        <v>-29442.19286553423</v>
      </c>
      <c r="CL129" s="36"/>
      <c r="CM129" s="36"/>
      <c r="CN129" s="36"/>
      <c r="CO129" s="36">
        <v>-19760.640942328857</v>
      </c>
      <c r="CP129" s="36">
        <v>-354171.93242245185</v>
      </c>
      <c r="CQ129" s="36"/>
      <c r="CR129" s="36"/>
      <c r="CS129" s="36">
        <v>56.400393700820004</v>
      </c>
      <c r="CT129" s="36">
        <v>61.9493536779</v>
      </c>
      <c r="CU129" s="36"/>
      <c r="CV129" s="36"/>
      <c r="CW129" s="8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</row>
    <row r="130" outlineLevel="2">
      <c r="A130" s="1"/>
      <c r="B130" s="4"/>
      <c r="C130" s="23" t="s">
        <v>844</v>
      </c>
      <c r="D130" s="28">
        <f t="shared" si="1"/>
      </c>
      <c r="E130" s="28">
        <f t="shared" si="4"/>
      </c>
      <c r="F130" s="28">
        <f t="shared" si="7"/>
      </c>
      <c r="G130" s="28">
        <f t="shared" si="10"/>
      </c>
      <c r="H130" s="28">
        <f t="shared" si="13"/>
      </c>
      <c r="I130" s="28">
        <f t="shared" si="16"/>
      </c>
      <c r="J130" s="28">
        <f t="shared" si="19"/>
      </c>
      <c r="K130" s="29">
        <f t="shared" si="22"/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>
        <v>1</v>
      </c>
      <c r="AX130" s="15">
        <v>0</v>
      </c>
      <c r="AY130" s="15">
        <v>119.316548388</v>
      </c>
      <c r="AZ130" s="15">
        <v>955.3311767010001</v>
      </c>
      <c r="BA130" s="15">
        <v>436.875479182</v>
      </c>
      <c r="BB130" s="15">
        <v>0</v>
      </c>
      <c r="BC130" s="15">
        <v>371.28503400000005</v>
      </c>
      <c r="BD130" s="15">
        <v>736.70890449</v>
      </c>
      <c r="BE130" s="15">
        <v>352.98177133800004</v>
      </c>
      <c r="BF130" s="15">
        <v>133.761529863</v>
      </c>
      <c r="BG130" s="15">
        <v>94.44742134100001</v>
      </c>
      <c r="BH130" s="15">
        <v>3641.0514363859998</v>
      </c>
      <c r="BI130" s="15">
        <v>2265.801095712</v>
      </c>
      <c r="BJ130" s="15">
        <v>1232.3232704999998</v>
      </c>
      <c r="BK130" s="15">
        <v>118.27360982200001</v>
      </c>
      <c r="BL130" s="15">
        <v>4582.709704904</v>
      </c>
      <c r="BM130" s="15">
        <v>2046.76956875</v>
      </c>
      <c r="BN130" s="15">
        <v>844.751893312</v>
      </c>
      <c r="BO130" s="15">
        <v>140.73041185799997</v>
      </c>
      <c r="BP130" s="15">
        <v>4345.150137272</v>
      </c>
      <c r="BQ130" s="15">
        <v>3093.20233044</v>
      </c>
      <c r="BR130" s="15">
        <v>2042.8174539420002</v>
      </c>
      <c r="BS130" s="15">
        <v>1532.2206553790002</v>
      </c>
      <c r="BT130" s="15">
        <v>1151.563781859</v>
      </c>
      <c r="BU130" s="15">
        <v>2149.467216305</v>
      </c>
      <c r="BV130" s="15">
        <v>4943.624865610001</v>
      </c>
      <c r="BW130" s="15">
        <v>405.80330846000004</v>
      </c>
      <c r="BX130" s="15">
        <v>454.102854114</v>
      </c>
      <c r="BY130" s="15"/>
      <c r="BZ130" s="15"/>
      <c r="CA130" s="15"/>
      <c r="CB130" s="15">
        <v>2565.723922496</v>
      </c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8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</row>
    <row r="131" outlineLevel="2">
      <c r="A131" s="1"/>
      <c r="B131" s="4"/>
      <c r="C131" s="23" t="s">
        <v>845</v>
      </c>
      <c r="D131" s="28">
        <f t="shared" si="1"/>
      </c>
      <c r="E131" s="28">
        <f t="shared" si="4"/>
      </c>
      <c r="F131" s="28">
        <f t="shared" si="7"/>
      </c>
      <c r="G131" s="28">
        <f t="shared" si="10"/>
      </c>
      <c r="H131" s="28">
        <f t="shared" si="13"/>
      </c>
      <c r="I131" s="28">
        <f t="shared" si="16"/>
      </c>
      <c r="J131" s="28">
        <f t="shared" si="19"/>
      </c>
      <c r="K131" s="29">
        <f t="shared" si="22"/>
      </c>
      <c r="M131" s="15">
        <v>120000.81770099999</v>
      </c>
      <c r="N131" s="15">
        <v>-484.192406196</v>
      </c>
      <c r="O131" s="15">
        <v>-29.0722401</v>
      </c>
      <c r="P131" s="15">
        <v>-541.4439284750001</v>
      </c>
      <c r="Q131" s="15">
        <v>-27122.645338</v>
      </c>
      <c r="R131" s="15">
        <v>-71.787918062</v>
      </c>
      <c r="S131" s="15">
        <v>565.009486272</v>
      </c>
      <c r="T131" s="15">
        <v>-78.81091638800001</v>
      </c>
      <c r="U131" s="15">
        <v>2126.0083499519997</v>
      </c>
      <c r="V131" s="15">
        <v>1262.618292291</v>
      </c>
      <c r="W131" s="15">
        <v>3767.108512395</v>
      </c>
      <c r="X131" s="15">
        <v>245.061761094</v>
      </c>
      <c r="Y131" s="15">
        <v>2504.34749904</v>
      </c>
      <c r="Z131" s="15">
        <v>9254.442690200001</v>
      </c>
      <c r="AA131" s="15">
        <v>1019.016382982</v>
      </c>
      <c r="AB131" s="15">
        <v>3108.420537453</v>
      </c>
      <c r="AC131" s="15">
        <v>4118.512478834001</v>
      </c>
      <c r="AD131" s="15">
        <v>204.530769856</v>
      </c>
      <c r="AE131" s="15">
        <v>-2.177193395</v>
      </c>
      <c r="AF131" s="15">
        <v>450.85917249000005</v>
      </c>
      <c r="AG131" s="15">
        <v>-15098.04042</v>
      </c>
      <c r="AH131" s="15">
        <v>-34081.413012000005</v>
      </c>
      <c r="AI131" s="15">
        <v>-10648.701285696001</v>
      </c>
      <c r="AJ131" s="15">
        <v>849.321053664</v>
      </c>
      <c r="AK131" s="15">
        <v>13771.618400000001</v>
      </c>
      <c r="AL131" s="15">
        <v>15239.905581516998</v>
      </c>
      <c r="AM131" s="15">
        <v>-37150.816899843</v>
      </c>
      <c r="AN131" s="15">
        <v>-1844.0213355059998</v>
      </c>
      <c r="AO131" s="15">
        <v>-14635.554596221</v>
      </c>
      <c r="AP131" s="15">
        <v>-50821.631837172004</v>
      </c>
      <c r="AQ131" s="15">
        <v>-15520.122505806</v>
      </c>
      <c r="AR131" s="15">
        <v>-12823.679590612</v>
      </c>
      <c r="AS131" s="15">
        <v>167565.10026433598</v>
      </c>
      <c r="AT131" s="15">
        <v>15182.922978752</v>
      </c>
      <c r="AU131" s="15">
        <v>445.218047844</v>
      </c>
      <c r="AV131" s="15">
        <v>-64.206401154</v>
      </c>
      <c r="AW131" s="15">
        <v>234.35972621</v>
      </c>
      <c r="AX131" s="15">
        <v>-179.56201725</v>
      </c>
      <c r="AY131" s="15">
        <v>298.742595086</v>
      </c>
      <c r="AZ131" s="15">
        <v>36.455050368</v>
      </c>
      <c r="BA131" s="15">
        <v>974002.064216152</v>
      </c>
      <c r="BB131" s="15">
        <v>53.2776752</v>
      </c>
      <c r="BC131" s="15">
        <v>143.779996625</v>
      </c>
      <c r="BD131" s="15">
        <v>76.00624083</v>
      </c>
      <c r="BE131" s="15">
        <v>-492.09055452200005</v>
      </c>
      <c r="BF131" s="15">
        <v>-29128.139990991</v>
      </c>
      <c r="BG131" s="15">
        <v>-630.129357341</v>
      </c>
      <c r="BH131" s="15">
        <v>-778.243626314</v>
      </c>
      <c r="BI131" s="15">
        <v>-870.1398036239999</v>
      </c>
      <c r="BJ131" s="15">
        <v>-32114.948016137998</v>
      </c>
      <c r="BK131" s="15">
        <v>-5141.896215928</v>
      </c>
      <c r="BL131" s="15">
        <v>-49549.211258716</v>
      </c>
      <c r="BM131" s="15">
        <v>-93191.04772624999</v>
      </c>
      <c r="BN131" s="15">
        <v>-861.955287424</v>
      </c>
      <c r="BO131" s="15">
        <v>-36842.01734377199</v>
      </c>
      <c r="BP131" s="15">
        <v>-2541.623353895</v>
      </c>
      <c r="BQ131" s="15">
        <v>-37994.221300566</v>
      </c>
      <c r="BR131" s="15">
        <v>-2344.28871852</v>
      </c>
      <c r="BS131" s="15">
        <v>-1126.310695797</v>
      </c>
      <c r="BT131" s="15">
        <v>-796.4322913049999</v>
      </c>
      <c r="BU131" s="15">
        <v>4149.843267229</v>
      </c>
      <c r="BV131" s="15">
        <v>-6246.66501556</v>
      </c>
      <c r="BW131" s="15">
        <v>-12837.347996495</v>
      </c>
      <c r="BX131" s="15">
        <v>514.598849856</v>
      </c>
      <c r="BY131" s="15">
        <v>17284.715712243185</v>
      </c>
      <c r="BZ131" s="15">
        <v>-132670.5901575958</v>
      </c>
      <c r="CA131" s="15">
        <v>-5895.430422359822</v>
      </c>
      <c r="CB131" s="15">
        <v>-11638.341527023998</v>
      </c>
      <c r="CC131" s="15">
        <v>-20506.343778860402</v>
      </c>
      <c r="CD131" s="15">
        <v>-144330.3020142118</v>
      </c>
      <c r="CE131" s="15">
        <v>-19853.649781377877</v>
      </c>
      <c r="CF131" s="15">
        <v>-12999.99980696742</v>
      </c>
      <c r="CG131" s="15">
        <v>17524.122942202797</v>
      </c>
      <c r="CH131" s="15">
        <v>-93008.75683946794</v>
      </c>
      <c r="CI131" s="15"/>
      <c r="CJ131" s="15"/>
      <c r="CK131" s="15">
        <v>14860.67268535856</v>
      </c>
      <c r="CL131" s="15">
        <v>-67455.34536316362</v>
      </c>
      <c r="CM131" s="15">
        <v>28983.057978650493</v>
      </c>
      <c r="CN131" s="15">
        <v>-1319.9999976885745</v>
      </c>
      <c r="CO131" s="15">
        <v>-10169.55280776362</v>
      </c>
      <c r="CP131" s="15">
        <v>-26792.38928732044</v>
      </c>
      <c r="CQ131" s="15">
        <v>195.7886789002527</v>
      </c>
      <c r="CR131" s="15">
        <v>-3999.9999615945603</v>
      </c>
      <c r="CS131" s="15">
        <v>-2959.9829990748</v>
      </c>
      <c r="CT131" s="15">
        <v>-12081.5137835106</v>
      </c>
      <c r="CU131" s="15">
        <v>-4998.47494104144</v>
      </c>
      <c r="CV131" s="15">
        <v>-999.9999893753101</v>
      </c>
      <c r="CW131" s="8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</row>
    <row r="132" outlineLevel="2">
      <c r="A132" s="1"/>
      <c r="B132" s="4"/>
      <c r="C132" s="38" t="s">
        <v>846</v>
      </c>
      <c r="D132" s="24">
        <f t="shared" si="1"/>
      </c>
      <c r="E132" s="24">
        <f t="shared" si="4"/>
      </c>
      <c r="F132" s="24">
        <f t="shared" si="7"/>
      </c>
      <c r="G132" s="24">
        <f t="shared" si="10"/>
      </c>
      <c r="H132" s="24">
        <f t="shared" si="13"/>
      </c>
      <c r="I132" s="24">
        <f t="shared" si="16"/>
      </c>
      <c r="J132" s="24">
        <f t="shared" si="19"/>
      </c>
      <c r="K132" s="37">
        <f t="shared" si="22"/>
      </c>
      <c r="L132" s="2"/>
      <c r="M132" s="36">
        <v>-3116247.065908</v>
      </c>
      <c r="N132" s="36">
        <v>-2591477.790531876</v>
      </c>
      <c r="O132" s="36">
        <v>-2791076.792234445</v>
      </c>
      <c r="P132" s="36">
        <v>-2281148.5209306055</v>
      </c>
      <c r="Q132" s="36">
        <v>-2368658.6456420003</v>
      </c>
      <c r="R132" s="36">
        <v>-1214400.3001043762</v>
      </c>
      <c r="S132" s="36">
        <v>-866426.6828764799</v>
      </c>
      <c r="T132" s="36">
        <v>-2121152.72514209</v>
      </c>
      <c r="U132" s="36">
        <v>-2228361.847499124</v>
      </c>
      <c r="V132" s="36">
        <v>-4296927.158226317</v>
      </c>
      <c r="W132" s="36">
        <v>649288.10135011</v>
      </c>
      <c r="X132" s="36">
        <v>-682418.2731034679</v>
      </c>
      <c r="Y132" s="36">
        <v>2957686.4444656</v>
      </c>
      <c r="Z132" s="36">
        <v>-1267291.779860905</v>
      </c>
      <c r="AA132" s="36">
        <v>2681119.829726572</v>
      </c>
      <c r="AB132" s="36">
        <v>520203.683583171</v>
      </c>
      <c r="AC132" s="36">
        <v>-3553329.862094272</v>
      </c>
      <c r="AD132" s="36">
        <v>1617225.3086635522</v>
      </c>
      <c r="AE132" s="36">
        <v>198024.48154411302</v>
      </c>
      <c r="AF132" s="36">
        <v>-1354651.8685068062</v>
      </c>
      <c r="AG132" s="36">
        <v>-564010.275168</v>
      </c>
      <c r="AH132" s="36">
        <v>-7352599.527312</v>
      </c>
      <c r="AI132" s="36">
        <v>-29891.392278884003</v>
      </c>
      <c r="AJ132" s="36">
        <v>-726657.93505868</v>
      </c>
      <c r="AK132" s="36">
        <v>462855.993472</v>
      </c>
      <c r="AL132" s="36">
        <v>-5623641.555979934</v>
      </c>
      <c r="AM132" s="36">
        <v>-984954.2981913</v>
      </c>
      <c r="AN132" s="36">
        <v>-1964647.788830004</v>
      </c>
      <c r="AO132" s="36">
        <v>319837.19898519304</v>
      </c>
      <c r="AP132" s="36">
        <v>-7023273.220199376</v>
      </c>
      <c r="AQ132" s="36">
        <v>-21077.197508496003</v>
      </c>
      <c r="AR132" s="36">
        <v>-381976.208439252</v>
      </c>
      <c r="AS132" s="36">
        <v>763211.710251828</v>
      </c>
      <c r="AT132" s="36">
        <v>-5311176.118938812</v>
      </c>
      <c r="AU132" s="36">
        <v>-249369.03825893998</v>
      </c>
      <c r="AV132" s="36">
        <v>-142685.799201056</v>
      </c>
      <c r="AW132" s="36">
        <v>160671.03177556</v>
      </c>
      <c r="AX132" s="36">
        <v>-2813163.57994386</v>
      </c>
      <c r="AY132" s="36">
        <v>-431967.836777054</v>
      </c>
      <c r="AZ132" s="36">
        <v>-575040.097449301</v>
      </c>
      <c r="BA132" s="36">
        <v>893473.0104943219</v>
      </c>
      <c r="BB132" s="36">
        <v>-2605987.5763311</v>
      </c>
      <c r="BC132" s="36">
        <v>343490.21274987503</v>
      </c>
      <c r="BD132" s="36">
        <v>262610.44762992</v>
      </c>
      <c r="BE132" s="36">
        <v>-82017.415410714</v>
      </c>
      <c r="BF132" s="36">
        <v>-1726022.9864852282</v>
      </c>
      <c r="BG132" s="36">
        <v>1375690.739303138</v>
      </c>
      <c r="BH132" s="36">
        <v>1524175.86336988</v>
      </c>
      <c r="BI132" s="36">
        <v>330599.914525272</v>
      </c>
      <c r="BJ132" s="36">
        <v>-1318299.162121094</v>
      </c>
      <c r="BK132" s="36">
        <v>-152252.65201145603</v>
      </c>
      <c r="BL132" s="36">
        <v>693000.292808656</v>
      </c>
      <c r="BM132" s="36">
        <v>-425843.69314</v>
      </c>
      <c r="BN132" s="36">
        <v>-1953425.691341312</v>
      </c>
      <c r="BO132" s="36">
        <v>-65510.249000489996</v>
      </c>
      <c r="BP132" s="36">
        <v>128665.231761826</v>
      </c>
      <c r="BQ132" s="36">
        <v>-240192.29217478205</v>
      </c>
      <c r="BR132" s="36">
        <v>-1822122.9280557842</v>
      </c>
      <c r="BS132" s="36">
        <v>552856.049566533</v>
      </c>
      <c r="BT132" s="36">
        <v>-26406.902806382997</v>
      </c>
      <c r="BU132" s="36">
        <v>-8577.117947989</v>
      </c>
      <c r="BV132" s="36">
        <v>-2347267.55950843</v>
      </c>
      <c r="BW132" s="36">
        <v>-10171.313228834999</v>
      </c>
      <c r="BX132" s="36">
        <v>-231940.67573331902</v>
      </c>
      <c r="BY132" s="36">
        <v>-137428.12681280906</v>
      </c>
      <c r="BZ132" s="36">
        <v>-3224576.098263575</v>
      </c>
      <c r="CA132" s="36">
        <v>-228178.0794991293</v>
      </c>
      <c r="CB132" s="36">
        <v>-104164.784254</v>
      </c>
      <c r="CC132" s="36">
        <v>-1598012.5097890014</v>
      </c>
      <c r="CD132" s="36">
        <v>-2488721.437496694</v>
      </c>
      <c r="CE132" s="36">
        <v>-16584.960742520998</v>
      </c>
      <c r="CF132" s="36">
        <v>-84999.9987378639</v>
      </c>
      <c r="CG132" s="36">
        <v>-21411.959086320603</v>
      </c>
      <c r="CH132" s="36">
        <v>-1927123.3233902752</v>
      </c>
      <c r="CI132" s="36">
        <v>1877.9761971939563</v>
      </c>
      <c r="CJ132" s="36">
        <v>3999.99994823456</v>
      </c>
      <c r="CK132" s="36">
        <v>-333706.3822078494</v>
      </c>
      <c r="CL132" s="36">
        <v>-1446794.260654738</v>
      </c>
      <c r="CM132" s="36">
        <v>31580.416368724997</v>
      </c>
      <c r="CN132" s="36">
        <v>-210.9999996305221</v>
      </c>
      <c r="CO132" s="36">
        <v>-417587.76699781633</v>
      </c>
      <c r="CP132" s="36">
        <v>-374367.12806666153</v>
      </c>
      <c r="CQ132" s="36">
        <v>-206813.7826970921</v>
      </c>
      <c r="CR132" s="36">
        <v>-17999.99982717552</v>
      </c>
      <c r="CS132" s="36">
        <v>-283310.0988542818</v>
      </c>
      <c r="CT132" s="36">
        <v>46091.7253103309</v>
      </c>
      <c r="CU132" s="36">
        <v>-449872.845113447</v>
      </c>
      <c r="CV132" s="36">
        <v>-115999.99876753596</v>
      </c>
      <c r="CW132" s="8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</row>
    <row r="133" outlineLevel="1">
      <c r="A133" s="1"/>
      <c r="B133" s="4"/>
      <c r="C133" s="34" t="s">
        <v>847</v>
      </c>
      <c r="D133" s="24">
        <f t="shared" si="1"/>
      </c>
      <c r="E133" s="24">
        <f t="shared" si="4"/>
      </c>
      <c r="F133" s="24">
        <f t="shared" si="7"/>
      </c>
      <c r="G133" s="24">
        <f t="shared" si="10"/>
      </c>
      <c r="H133" s="24">
        <f t="shared" si="13"/>
      </c>
      <c r="I133" s="24">
        <f t="shared" si="16"/>
      </c>
      <c r="J133" s="24">
        <f t="shared" si="19"/>
      </c>
      <c r="K133" s="37">
        <f t="shared" si="22"/>
      </c>
      <c r="L133" s="39"/>
      <c r="M133" s="24">
        <v>-3116247.065908</v>
      </c>
      <c r="N133" s="24">
        <v>-2591477.790531876</v>
      </c>
      <c r="O133" s="24">
        <v>-2791076.792234445</v>
      </c>
      <c r="P133" s="24">
        <v>-2281148.5209306055</v>
      </c>
      <c r="Q133" s="24">
        <v>-2368658.6456420003</v>
      </c>
      <c r="R133" s="24">
        <v>-1214400.3001043762</v>
      </c>
      <c r="S133" s="24">
        <v>-866426.6828764799</v>
      </c>
      <c r="T133" s="24">
        <v>-2121152.72514209</v>
      </c>
      <c r="U133" s="24">
        <v>-2228361.847499124</v>
      </c>
      <c r="V133" s="24">
        <v>-4296927.158226317</v>
      </c>
      <c r="W133" s="24">
        <v>649288.10135011</v>
      </c>
      <c r="X133" s="24">
        <v>-682418.2731034679</v>
      </c>
      <c r="Y133" s="24">
        <v>2957686.4444656</v>
      </c>
      <c r="Z133" s="24">
        <v>-1267291.779860905</v>
      </c>
      <c r="AA133" s="24">
        <v>2681119.829726572</v>
      </c>
      <c r="AB133" s="24">
        <v>520203.683583171</v>
      </c>
      <c r="AC133" s="24">
        <v>-3553329.862094272</v>
      </c>
      <c r="AD133" s="24">
        <v>1617225.3086635522</v>
      </c>
      <c r="AE133" s="24">
        <v>198024.48154411302</v>
      </c>
      <c r="AF133" s="24">
        <v>-1354651.8685068062</v>
      </c>
      <c r="AG133" s="24">
        <v>-564010.275168</v>
      </c>
      <c r="AH133" s="24">
        <v>-7352599.527312</v>
      </c>
      <c r="AI133" s="24">
        <v>-29891.392278884003</v>
      </c>
      <c r="AJ133" s="24">
        <v>-726657.93505868</v>
      </c>
      <c r="AK133" s="24">
        <v>462855.993472</v>
      </c>
      <c r="AL133" s="24">
        <v>-5623641.555979934</v>
      </c>
      <c r="AM133" s="24">
        <v>-984954.2981913</v>
      </c>
      <c r="AN133" s="24">
        <v>-1964647.788830004</v>
      </c>
      <c r="AO133" s="24">
        <v>319837.19898519304</v>
      </c>
      <c r="AP133" s="24">
        <v>-7023273.220199376</v>
      </c>
      <c r="AQ133" s="24">
        <v>-21077.197508496003</v>
      </c>
      <c r="AR133" s="24">
        <v>-381976.208439252</v>
      </c>
      <c r="AS133" s="24">
        <v>763211.710251828</v>
      </c>
      <c r="AT133" s="24">
        <v>-5311176.118938812</v>
      </c>
      <c r="AU133" s="24">
        <v>-249369.03825893998</v>
      </c>
      <c r="AV133" s="24">
        <v>-142685.799201056</v>
      </c>
      <c r="AW133" s="24">
        <v>160671.03177556</v>
      </c>
      <c r="AX133" s="24">
        <v>-2813163.57994386</v>
      </c>
      <c r="AY133" s="24">
        <v>-431967.836777054</v>
      </c>
      <c r="AZ133" s="24">
        <v>-575040.097449301</v>
      </c>
      <c r="BA133" s="24">
        <v>893473.0104943219</v>
      </c>
      <c r="BB133" s="24">
        <v>-2605987.5763311</v>
      </c>
      <c r="BC133" s="24">
        <v>343490.21274987503</v>
      </c>
      <c r="BD133" s="24">
        <v>262610.44762992</v>
      </c>
      <c r="BE133" s="24">
        <v>-82017.415410714</v>
      </c>
      <c r="BF133" s="24">
        <v>-1726022.9864852282</v>
      </c>
      <c r="BG133" s="24">
        <v>1375690.739303138</v>
      </c>
      <c r="BH133" s="24">
        <v>1524175.86336988</v>
      </c>
      <c r="BI133" s="24">
        <v>330599.914525272</v>
      </c>
      <c r="BJ133" s="24">
        <v>-1318299.162121094</v>
      </c>
      <c r="BK133" s="24">
        <v>-152252.65201145603</v>
      </c>
      <c r="BL133" s="24">
        <v>693000.292808656</v>
      </c>
      <c r="BM133" s="24">
        <v>-425843.69314</v>
      </c>
      <c r="BN133" s="24">
        <v>-1953425.691341312</v>
      </c>
      <c r="BO133" s="24">
        <v>-65510.249000489996</v>
      </c>
      <c r="BP133" s="24">
        <v>128665.231761826</v>
      </c>
      <c r="BQ133" s="24">
        <v>-240192.29217478205</v>
      </c>
      <c r="BR133" s="24">
        <v>-1822122.9280557842</v>
      </c>
      <c r="BS133" s="24">
        <v>552856.049566533</v>
      </c>
      <c r="BT133" s="24">
        <v>-26406.902806382997</v>
      </c>
      <c r="BU133" s="24">
        <v>-8577.117947989</v>
      </c>
      <c r="BV133" s="24">
        <v>-2347267.55950843</v>
      </c>
      <c r="BW133" s="24">
        <v>-10171.313228834999</v>
      </c>
      <c r="BX133" s="24">
        <v>-231940.67573331902</v>
      </c>
      <c r="BY133" s="24">
        <v>-137428.12681280906</v>
      </c>
      <c r="BZ133" s="24">
        <v>-3224576.098263575</v>
      </c>
      <c r="CA133" s="24">
        <v>-228178.0794991293</v>
      </c>
      <c r="CB133" s="24">
        <v>-104164.784254</v>
      </c>
      <c r="CC133" s="24">
        <v>-1598012.5097890014</v>
      </c>
      <c r="CD133" s="24">
        <v>-2488721.437496694</v>
      </c>
      <c r="CE133" s="24">
        <v>-16584.960742520998</v>
      </c>
      <c r="CF133" s="24">
        <v>-84999.9987378639</v>
      </c>
      <c r="CG133" s="24">
        <v>-21411.959086320603</v>
      </c>
      <c r="CH133" s="24">
        <v>-1927123.3233902752</v>
      </c>
      <c r="CI133" s="24">
        <v>1877.9761971939563</v>
      </c>
      <c r="CJ133" s="24">
        <v>3999.99994823456</v>
      </c>
      <c r="CK133" s="24">
        <v>-333706.3822078494</v>
      </c>
      <c r="CL133" s="24">
        <v>-1446794.260654738</v>
      </c>
      <c r="CM133" s="24">
        <v>31580.416368724997</v>
      </c>
      <c r="CN133" s="24">
        <v>-210.9999996305221</v>
      </c>
      <c r="CO133" s="24">
        <v>-417587.76699781633</v>
      </c>
      <c r="CP133" s="24">
        <v>-374367.12806666153</v>
      </c>
      <c r="CQ133" s="24">
        <v>-206813.7826970921</v>
      </c>
      <c r="CR133" s="24">
        <v>-17999.99982717552</v>
      </c>
      <c r="CS133" s="24">
        <v>-283310.0988542818</v>
      </c>
      <c r="CT133" s="24">
        <v>46091.7253103309</v>
      </c>
      <c r="CU133" s="24">
        <v>-449872.845113447</v>
      </c>
      <c r="CV133" s="24">
        <v>-115999.99876753596</v>
      </c>
      <c r="CW133" s="8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</row>
    <row r="134">
      <c r="A134" s="1"/>
      <c r="B134" s="4"/>
      <c r="C134" s="34" t="s">
        <v>848</v>
      </c>
      <c r="D134" s="35">
        <f t="shared" si="1"/>
      </c>
      <c r="E134" s="35">
        <f t="shared" si="4"/>
      </c>
      <c r="F134" s="35">
        <f t="shared" si="7"/>
      </c>
      <c r="G134" s="35">
        <f t="shared" si="10"/>
      </c>
      <c r="H134" s="35">
        <f t="shared" si="13"/>
      </c>
      <c r="I134" s="35">
        <f t="shared" si="16"/>
      </c>
      <c r="J134" s="35">
        <f t="shared" si="19"/>
      </c>
      <c r="K134" s="33">
        <f t="shared" si="22"/>
      </c>
      <c r="L134" s="12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8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</row>
    <row r="135" outlineLevel="1">
      <c r="A135" s="1"/>
      <c r="B135" s="4"/>
      <c r="C135" s="23" t="s">
        <v>57</v>
      </c>
      <c r="D135" s="28">
        <f t="shared" si="1"/>
      </c>
      <c r="E135" s="28">
        <f t="shared" si="4"/>
      </c>
      <c r="F135" s="28">
        <f t="shared" si="7"/>
      </c>
      <c r="G135" s="28">
        <f t="shared" si="10"/>
      </c>
      <c r="H135" s="28">
        <f t="shared" si="13"/>
      </c>
      <c r="I135" s="28">
        <f t="shared" si="16"/>
      </c>
      <c r="J135" s="28">
        <f t="shared" si="19"/>
      </c>
      <c r="K135" s="29">
        <f t="shared" si="22"/>
      </c>
      <c r="M135" s="15">
        <v>6420894.4875260005</v>
      </c>
      <c r="N135" s="15">
        <v>3496405.7906581317</v>
      </c>
      <c r="O135" s="15">
        <v>2777830.799230755</v>
      </c>
      <c r="P135" s="15">
        <v>6517645.2109525</v>
      </c>
      <c r="Q135" s="15">
        <v>5881591.212618</v>
      </c>
      <c r="R135" s="15">
        <v>440608.185177006</v>
      </c>
      <c r="S135" s="15">
        <v>-3866887.971467136</v>
      </c>
      <c r="T135" s="15">
        <v>1596148.67436176</v>
      </c>
      <c r="U135" s="15">
        <v>2377920.5867920998</v>
      </c>
      <c r="V135" s="15">
        <v>-69159.514144179</v>
      </c>
      <c r="W135" s="15">
        <v>2790299.483610805</v>
      </c>
      <c r="X135" s="15">
        <v>2324393.6060327487</v>
      </c>
      <c r="Y135" s="15">
        <v>7733173.82274372</v>
      </c>
      <c r="Z135" s="15">
        <v>3815765.326732855</v>
      </c>
      <c r="AA135" s="15">
        <v>3313194.212595696</v>
      </c>
      <c r="AB135" s="15">
        <v>-64667.609187153</v>
      </c>
      <c r="AC135" s="15">
        <v>2351294.73096661</v>
      </c>
      <c r="AD135" s="15">
        <v>4825195.379381441</v>
      </c>
      <c r="AE135" s="15">
        <v>1557424.713919871</v>
      </c>
      <c r="AF135" s="15">
        <v>-888132.311222202</v>
      </c>
      <c r="AG135" s="15">
        <v>464954.0012819999</v>
      </c>
      <c r="AH135" s="15">
        <v>-6278714.100174</v>
      </c>
      <c r="AI135" s="15">
        <v>67864.23677065</v>
      </c>
      <c r="AJ135" s="15">
        <v>2142080.03458144</v>
      </c>
      <c r="AK135" s="15">
        <v>2799526.99216</v>
      </c>
      <c r="AL135" s="15">
        <v>-4625374.662458023</v>
      </c>
      <c r="AM135" s="15">
        <v>1354322.178613611</v>
      </c>
      <c r="AN135" s="15">
        <v>1010480.3945677079</v>
      </c>
      <c r="AO135" s="15">
        <v>4998393.281768922</v>
      </c>
      <c r="AP135" s="15">
        <v>-5336022.813777179</v>
      </c>
      <c r="AQ135" s="15">
        <v>149833.91107775402</v>
      </c>
      <c r="AR135" s="15">
        <v>1278646.5040815282</v>
      </c>
      <c r="AS135" s="15">
        <v>2230456.2434209078</v>
      </c>
      <c r="AT135" s="15">
        <v>-4698262.823048096</v>
      </c>
      <c r="AU135" s="15">
        <v>119008.104424704</v>
      </c>
      <c r="AV135" s="15">
        <v>1821842.651600532</v>
      </c>
      <c r="AW135" s="15">
        <v>1475189.1143555602</v>
      </c>
      <c r="AX135" s="15">
        <v>-843363.02708904</v>
      </c>
      <c r="AY135" s="15">
        <v>3015288.55656859</v>
      </c>
      <c r="AZ135" s="15">
        <v>2552520.1911646035</v>
      </c>
      <c r="BA135" s="15">
        <v>4069172.8876608056</v>
      </c>
      <c r="BB135" s="15">
        <v>-1053611.279805373</v>
      </c>
      <c r="BC135" s="15">
        <v>849900.690153875</v>
      </c>
      <c r="BD135" s="15">
        <v>-431013.42243140994</v>
      </c>
      <c r="BE135" s="15">
        <v>855260.4203902921</v>
      </c>
      <c r="BF135" s="15">
        <v>-268762.60781431204</v>
      </c>
      <c r="BG135" s="15">
        <v>1329058.655850829</v>
      </c>
      <c r="BH135" s="15">
        <v>1406715.511472411</v>
      </c>
      <c r="BI135" s="15">
        <v>160021.910771352</v>
      </c>
      <c r="BJ135" s="15">
        <v>-1288601.814399738</v>
      </c>
      <c r="BK135" s="15">
        <v>232348.06744422604</v>
      </c>
      <c r="BL135" s="15">
        <v>973743.6489408079</v>
      </c>
      <c r="BM135" s="15">
        <v>989260.7318525</v>
      </c>
      <c r="BN135" s="15">
        <v>-1305934.2674682238</v>
      </c>
      <c r="BO135" s="15">
        <v>786361.6689995279</v>
      </c>
      <c r="BP135" s="15">
        <v>-591429.9000640829</v>
      </c>
      <c r="BQ135" s="15">
        <v>549448.549479387</v>
      </c>
      <c r="BR135" s="15">
        <v>-1228823.998680783</v>
      </c>
      <c r="BS135" s="15">
        <v>387067.00038203195</v>
      </c>
      <c r="BT135" s="15">
        <v>-347386.95728722797</v>
      </c>
      <c r="BU135" s="15">
        <v>452141.02426295594</v>
      </c>
      <c r="BV135" s="15">
        <v>-2495308.28809243</v>
      </c>
      <c r="BW135" s="15">
        <v>549177.0523594851</v>
      </c>
      <c r="BX135" s="15">
        <v>796685.846351892</v>
      </c>
      <c r="BY135" s="15">
        <v>2473936.4686397165</v>
      </c>
      <c r="BZ135" s="15">
        <v>-1901399.3207897588</v>
      </c>
      <c r="CA135" s="15">
        <v>818599.3493673753</v>
      </c>
      <c r="CB135" s="15">
        <v>1612786.8688933598</v>
      </c>
      <c r="CC135" s="15">
        <v>-101789.22585145921</v>
      </c>
      <c r="CD135" s="15">
        <v>-1993505.690845347</v>
      </c>
      <c r="CE135" s="15">
        <v>735821.6656181755</v>
      </c>
      <c r="CF135" s="15">
        <v>666999.9900959438</v>
      </c>
      <c r="CG135" s="15">
        <v>879403.0450122666</v>
      </c>
      <c r="CH135" s="15">
        <v>-1599817.4702253381</v>
      </c>
      <c r="CI135" s="15">
        <v>626328.7506240112</v>
      </c>
      <c r="CJ135" s="15">
        <v>767999.9900610355</v>
      </c>
      <c r="CK135" s="15">
        <v>835781.4169318451</v>
      </c>
      <c r="CL135" s="15">
        <v>-611926.0468288747</v>
      </c>
      <c r="CM135" s="15">
        <v>583165.6099289955</v>
      </c>
      <c r="CN135" s="15">
        <v>-168947.99970415852</v>
      </c>
      <c r="CO135" s="15">
        <v>-266016.7079366655</v>
      </c>
      <c r="CP135" s="15">
        <v>-108182.19927826583</v>
      </c>
      <c r="CQ135" s="15">
        <v>-731293.4364827079</v>
      </c>
      <c r="CR135" s="15">
        <v>248999.99760926137</v>
      </c>
      <c r="CS135" s="15">
        <v>429777.3213989056</v>
      </c>
      <c r="CT135" s="15">
        <v>476691.9177906553</v>
      </c>
      <c r="CU135" s="15">
        <v>-29924.03148504096</v>
      </c>
      <c r="CV135" s="15">
        <v>165999.99823630144</v>
      </c>
      <c r="CW135" s="8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</row>
    <row r="136" outlineLevel="1">
      <c r="A136" s="1"/>
      <c r="B136" s="4"/>
      <c r="C136" s="23" t="s">
        <v>849</v>
      </c>
      <c r="D136" s="28">
        <f t="shared" si="1"/>
      </c>
      <c r="E136" s="28">
        <f t="shared" si="4"/>
      </c>
      <c r="F136" s="28">
        <f t="shared" si="7"/>
      </c>
      <c r="G136" s="28">
        <f t="shared" si="10"/>
      </c>
      <c r="H136" s="28">
        <f t="shared" si="13"/>
      </c>
      <c r="I136" s="28">
        <f t="shared" si="16"/>
      </c>
      <c r="J136" s="28">
        <f t="shared" si="19"/>
      </c>
      <c r="K136" s="29">
        <f t="shared" si="22"/>
      </c>
      <c r="M136" s="15">
        <v>1029921.944548</v>
      </c>
      <c r="N136" s="15">
        <v>-780528.41460714</v>
      </c>
      <c r="O136" s="15">
        <v>343774.59999525</v>
      </c>
      <c r="P136" s="15">
        <v>889395.271710815</v>
      </c>
      <c r="Q136" s="15">
        <v>-1053540.344172</v>
      </c>
      <c r="R136" s="15">
        <v>667400.304305588</v>
      </c>
      <c r="S136" s="15">
        <v>331014.159007488</v>
      </c>
      <c r="T136" s="15">
        <v>-200882.085512679</v>
      </c>
      <c r="U136" s="15">
        <v>-884465.2013953159</v>
      </c>
      <c r="V136" s="15">
        <v>1480204.799452122</v>
      </c>
      <c r="W136" s="15">
        <v>667028.08138391</v>
      </c>
      <c r="X136" s="15">
        <v>771931.854576945</v>
      </c>
      <c r="Y136" s="15">
        <v>-142408.5242893</v>
      </c>
      <c r="Z136" s="15">
        <v>-19065.852440274997</v>
      </c>
      <c r="AA136" s="15">
        <v>-338217.208441346</v>
      </c>
      <c r="AB136" s="15">
        <v>226837.763592783</v>
      </c>
      <c r="AC136" s="15">
        <v>-385958.629955028</v>
      </c>
      <c r="AD136" s="15">
        <v>-168560.01598195202</v>
      </c>
      <c r="AE136" s="15">
        <v>-323585.53580829</v>
      </c>
      <c r="AF136" s="15">
        <v>69768.67045698</v>
      </c>
      <c r="AG136" s="15">
        <v>-367505.996919</v>
      </c>
      <c r="AH136" s="15">
        <v>-51924.412668000004</v>
      </c>
      <c r="AI136" s="15">
        <v>61490.36481872001</v>
      </c>
      <c r="AJ136" s="15">
        <v>57930.14131054401</v>
      </c>
      <c r="AK136" s="15">
        <v>87101.435904</v>
      </c>
      <c r="AL136" s="15">
        <v>-54542.00293024799</v>
      </c>
      <c r="AM136" s="15">
        <v>473087.91814185603</v>
      </c>
      <c r="AN136" s="15">
        <v>-178924.68549519</v>
      </c>
      <c r="AO136" s="15">
        <v>-179225.98989010399</v>
      </c>
      <c r="AP136" s="15">
        <v>-23666.639833368</v>
      </c>
      <c r="AQ136" s="15">
        <v>39587.04583011</v>
      </c>
      <c r="AR136" s="15">
        <v>-525868.169990764</v>
      </c>
      <c r="AS136" s="15">
        <v>196675.25547004602</v>
      </c>
      <c r="AT136" s="15">
        <v>-273757.86656476394</v>
      </c>
      <c r="AU136" s="15">
        <v>15630.855679584</v>
      </c>
      <c r="AV136" s="15">
        <v>-180456.676614828</v>
      </c>
      <c r="AW136" s="15">
        <v>-55928.222848774996</v>
      </c>
      <c r="AX136" s="15">
        <v>434063.95478913</v>
      </c>
      <c r="AY136" s="15">
        <v>-66774.368575966</v>
      </c>
      <c r="AZ136" s="15">
        <v>-56301.629147467</v>
      </c>
      <c r="BA136" s="15">
        <v>219281.55295639997</v>
      </c>
      <c r="BB136" s="15">
        <v>82317.471232888</v>
      </c>
      <c r="BC136" s="15">
        <v>-74521.89264462501</v>
      </c>
      <c r="BD136" s="15">
        <v>67724.33525325</v>
      </c>
      <c r="BE136" s="15">
        <v>27420.364196995</v>
      </c>
      <c r="BF136" s="15">
        <v>-40552.936477245006</v>
      </c>
      <c r="BG136" s="15">
        <v>3578.991454779</v>
      </c>
      <c r="BH136" s="15">
        <v>38736.86791447899</v>
      </c>
      <c r="BI136" s="15">
        <v>278.40494052</v>
      </c>
      <c r="BJ136" s="15">
        <v>-42724.664554537994</v>
      </c>
      <c r="BK136" s="15">
        <v>25024.358735594</v>
      </c>
      <c r="BL136" s="15">
        <v>-53606.237015795996</v>
      </c>
      <c r="BM136" s="15">
        <v>8794.9600525</v>
      </c>
      <c r="BN136" s="15">
        <v>64875.269706495994</v>
      </c>
      <c r="BO136" s="15">
        <v>-41045.031813413996</v>
      </c>
      <c r="BP136" s="15">
        <v>-38111.480897312</v>
      </c>
      <c r="BQ136" s="15">
        <v>-35725.56592907401</v>
      </c>
      <c r="BR136" s="15">
        <v>-32296.089140637003</v>
      </c>
      <c r="BS136" s="15">
        <v>11076.094630062998</v>
      </c>
      <c r="BT136" s="15">
        <v>-11833.522131834</v>
      </c>
      <c r="BU136" s="15">
        <v>-8635.010223780999</v>
      </c>
      <c r="BV136" s="15">
        <v>-22716.13508819</v>
      </c>
      <c r="BW136" s="15">
        <v>-58522.034887855</v>
      </c>
      <c r="BX136" s="15">
        <v>47086.884514425</v>
      </c>
      <c r="BY136" s="15">
        <v>37061.774176013394</v>
      </c>
      <c r="BZ136" s="15">
        <v>11091.761477683413</v>
      </c>
      <c r="CA136" s="15"/>
      <c r="CB136" s="15">
        <v>-50476.342391184</v>
      </c>
      <c r="CC136" s="15">
        <v>-10100.79885417936</v>
      </c>
      <c r="CD136" s="15">
        <v>7653.163152465921</v>
      </c>
      <c r="CE136" s="15">
        <v>-28451.542955743596</v>
      </c>
      <c r="CF136" s="15">
        <v>14999.9997772701</v>
      </c>
      <c r="CG136" s="15">
        <v>-3960.3152666616</v>
      </c>
      <c r="CH136" s="15"/>
      <c r="CI136" s="15">
        <v>-101.91170018140994</v>
      </c>
      <c r="CJ136" s="15">
        <v>-4999.999935293199</v>
      </c>
      <c r="CK136" s="15">
        <v>16919.33539775415</v>
      </c>
      <c r="CL136" s="15"/>
      <c r="CM136" s="15"/>
      <c r="CN136" s="15"/>
      <c r="CO136" s="15">
        <v>-53708.698850777284</v>
      </c>
      <c r="CP136" s="15"/>
      <c r="CQ136" s="15"/>
      <c r="CR136" s="15"/>
      <c r="CS136" s="15">
        <v>-2025.3839012608798</v>
      </c>
      <c r="CT136" s="15"/>
      <c r="CU136" s="15">
        <v>-11995.407512064</v>
      </c>
      <c r="CV136" s="15"/>
      <c r="CW136" s="8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</row>
    <row r="137" outlineLevel="1">
      <c r="A137" s="1"/>
      <c r="B137" s="4"/>
      <c r="C137" s="23" t="s">
        <v>850</v>
      </c>
      <c r="D137" s="28">
        <f t="shared" si="1"/>
      </c>
      <c r="E137" s="28">
        <f t="shared" si="4"/>
      </c>
      <c r="F137" s="28">
        <f t="shared" si="7"/>
      </c>
      <c r="G137" s="28">
        <f t="shared" si="10"/>
      </c>
      <c r="H137" s="28">
        <f t="shared" si="13"/>
      </c>
      <c r="I137" s="28">
        <f t="shared" si="16"/>
      </c>
      <c r="J137" s="28">
        <f t="shared" si="19"/>
      </c>
      <c r="K137" s="29">
        <f t="shared" si="22"/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>
        <v>1</v>
      </c>
      <c r="AX137" s="15">
        <v>0</v>
      </c>
      <c r="AY137" s="15">
        <v>0</v>
      </c>
      <c r="AZ137" s="15">
        <v>2578.372043302</v>
      </c>
      <c r="BA137" s="15">
        <v>-2634.8961409999997</v>
      </c>
      <c r="BB137" s="15">
        <v>0</v>
      </c>
      <c r="BC137" s="15">
        <v>0</v>
      </c>
      <c r="BD137" s="15">
        <v>0</v>
      </c>
      <c r="BE137" s="15">
        <v>0</v>
      </c>
      <c r="BF137" s="15"/>
      <c r="BG137" s="15"/>
      <c r="BH137" s="15"/>
      <c r="BI137" s="15">
        <v>0</v>
      </c>
      <c r="BJ137" s="15"/>
      <c r="BK137" s="15"/>
      <c r="BL137" s="15"/>
      <c r="BM137" s="15">
        <v>-48814.84925</v>
      </c>
      <c r="BN137" s="15"/>
      <c r="BO137" s="15"/>
      <c r="BP137" s="15"/>
      <c r="BQ137" s="15">
        <v>0</v>
      </c>
      <c r="BR137" s="15"/>
      <c r="BS137" s="15"/>
      <c r="BT137" s="15"/>
      <c r="BU137" s="15"/>
      <c r="BV137" s="15"/>
      <c r="BW137" s="15"/>
      <c r="BX137" s="15"/>
      <c r="BY137" s="15"/>
      <c r="BZ137" s="15">
        <v>1</v>
      </c>
      <c r="CA137" s="15">
        <v>1.0182441200135999</v>
      </c>
      <c r="CB137" s="15"/>
      <c r="CC137" s="15"/>
      <c r="CD137" s="15"/>
      <c r="CE137" s="15">
        <v>1</v>
      </c>
      <c r="CF137" s="15"/>
      <c r="CG137" s="15"/>
      <c r="CH137" s="15"/>
      <c r="CI137" s="15">
        <v>1.00181063855054</v>
      </c>
      <c r="CJ137" s="15"/>
      <c r="CK137" s="15">
        <v>-1</v>
      </c>
      <c r="CL137" s="15">
        <v>-1</v>
      </c>
      <c r="CM137" s="15"/>
      <c r="CN137" s="15"/>
      <c r="CO137" s="15"/>
      <c r="CP137" s="15">
        <v>1</v>
      </c>
      <c r="CQ137" s="15">
        <v>1.00119226190792</v>
      </c>
      <c r="CR137" s="15"/>
      <c r="CS137" s="15">
        <v>-4.33849182314</v>
      </c>
      <c r="CT137" s="15">
        <v>1009.1754827416999</v>
      </c>
      <c r="CU137" s="15"/>
      <c r="CV137" s="15">
        <v>999.9999893753101</v>
      </c>
      <c r="CW137" s="8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</row>
    <row r="138" outlineLevel="1">
      <c r="A138" s="1"/>
      <c r="B138" s="4"/>
      <c r="C138" s="23" t="s">
        <v>61</v>
      </c>
      <c r="D138" s="28">
        <f t="shared" si="1"/>
      </c>
      <c r="E138" s="28">
        <f t="shared" si="4"/>
      </c>
      <c r="F138" s="28">
        <f t="shared" si="7"/>
      </c>
      <c r="G138" s="28">
        <f t="shared" si="10"/>
      </c>
      <c r="H138" s="28">
        <f t="shared" si="13"/>
      </c>
      <c r="I138" s="28">
        <f t="shared" si="16"/>
      </c>
      <c r="J138" s="28">
        <f t="shared" si="19"/>
      </c>
      <c r="K138" s="29">
        <f t="shared" si="22"/>
      </c>
      <c r="M138" s="15">
        <v>57376870.588206001</v>
      </c>
      <c r="N138" s="15">
        <v>56925402.294338606</v>
      </c>
      <c r="O138" s="15">
        <v>52199173.513466083</v>
      </c>
      <c r="P138" s="15">
        <v>45725885.788778797</v>
      </c>
      <c r="Q138" s="15">
        <v>42690932.779656008</v>
      </c>
      <c r="R138" s="15">
        <v>39784735.288610734</v>
      </c>
      <c r="S138" s="15">
        <v>44473608.604248725</v>
      </c>
      <c r="T138" s="15">
        <v>44219517.675206177</v>
      </c>
      <c r="U138" s="15">
        <v>42246087.247638911</v>
      </c>
      <c r="V138" s="15">
        <v>39582103.599786311</v>
      </c>
      <c r="W138" s="15">
        <v>38806727.37517675</v>
      </c>
      <c r="X138" s="15">
        <v>37295318.594714992</v>
      </c>
      <c r="Y138" s="15">
        <v>30836115.862654258</v>
      </c>
      <c r="Z138" s="15">
        <v>26864856.561156407</v>
      </c>
      <c r="AA138" s="15">
        <v>23820333.972883612</v>
      </c>
      <c r="AB138" s="15">
        <v>23187395.451918393</v>
      </c>
      <c r="AC138" s="15">
        <v>21661173.60855066</v>
      </c>
      <c r="AD138" s="15">
        <v>16180394.405418402</v>
      </c>
      <c r="AE138" s="15">
        <v>14631633.326733369</v>
      </c>
      <c r="AF138" s="15">
        <v>15159764.815338528</v>
      </c>
      <c r="AG138" s="15">
        <v>15106177.126259997</v>
      </c>
      <c r="AH138" s="15">
        <v>20915697.470091</v>
      </c>
      <c r="AI138" s="15">
        <v>20882922.50043153</v>
      </c>
      <c r="AJ138" s="15">
        <v>18718304.577209603</v>
      </c>
      <c r="AK138" s="15">
        <v>15980558.935999999</v>
      </c>
      <c r="AL138" s="15">
        <v>20754843.132869881</v>
      </c>
      <c r="AM138" s="15">
        <v>18881944.341925185</v>
      </c>
      <c r="AN138" s="15">
        <v>19080945.678079996</v>
      </c>
      <c r="AO138" s="15">
        <v>1.3748136728394609E7</v>
      </c>
      <c r="AP138" s="15">
        <v>18756950.726705212</v>
      </c>
      <c r="AQ138" s="15">
        <v>18585109.068785265</v>
      </c>
      <c r="AR138" s="15">
        <v>17845141.039025329</v>
      </c>
      <c r="AS138" s="15">
        <v>14290327.963543314</v>
      </c>
      <c r="AT138" s="15">
        <v>19815917.063883491</v>
      </c>
      <c r="AU138" s="15">
        <v>19108073.258607049</v>
      </c>
      <c r="AV138" s="15">
        <v>17353327.163888928</v>
      </c>
      <c r="AW138" s="15">
        <v>15250176.923128601</v>
      </c>
      <c r="AX138" s="15">
        <v>15888007.956489785</v>
      </c>
      <c r="AY138" s="15">
        <v>14027816.02077</v>
      </c>
      <c r="AZ138" s="15">
        <v>11423770.91267903</v>
      </c>
      <c r="BA138" s="15">
        <v>7124391.389719999</v>
      </c>
      <c r="BB138" s="15">
        <v>8370857.2456457075</v>
      </c>
      <c r="BC138" s="15">
        <v>7768809.83795541</v>
      </c>
      <c r="BD138" s="15">
        <v>7974971.417638212</v>
      </c>
      <c r="BE138" s="15">
        <v>7236729.083562607</v>
      </c>
      <c r="BF138" s="15">
        <v>7630886.237503229</v>
      </c>
      <c r="BG138" s="15">
        <v>6151971.791773605</v>
      </c>
      <c r="BH138" s="15">
        <v>4795649.489077648</v>
      </c>
      <c r="BI138" s="15">
        <v>4790627.735580565</v>
      </c>
      <c r="BJ138" s="15">
        <v>6052704.118161118</v>
      </c>
      <c r="BK138" s="15">
        <v>5760048.513899938</v>
      </c>
      <c r="BL138" s="15">
        <v>4865144.195708615</v>
      </c>
      <c r="BM138" s="15">
        <v>3897779.550723836</v>
      </c>
      <c r="BN138" s="15">
        <v>4941535.252961223</v>
      </c>
      <c r="BO138" s="15">
        <v>4491742.147224999</v>
      </c>
      <c r="BP138" s="15">
        <v>5025197.991465225</v>
      </c>
      <c r="BQ138" s="15">
        <v>4569885.5889</v>
      </c>
      <c r="BR138" s="15">
        <v>5531950.558387337</v>
      </c>
      <c r="BS138" s="15">
        <v>4950594.79894</v>
      </c>
      <c r="BT138" s="15">
        <v>5362661.894157318</v>
      </c>
      <c r="BU138" s="15">
        <v>4904691.647610846</v>
      </c>
      <c r="BV138" s="15">
        <v>7472935.964634326</v>
      </c>
      <c r="BW138" s="15">
        <v>6794087.717124756</v>
      </c>
      <c r="BX138" s="15">
        <v>5734683.040956496</v>
      </c>
      <c r="BY138" s="15">
        <v>3414146.2274138373</v>
      </c>
      <c r="BZ138" s="15">
        <v>4555049.327097359</v>
      </c>
      <c r="CA138" s="15">
        <v>4752918.500349078</v>
      </c>
      <c r="CB138" s="15">
        <v>3125720.455602488</v>
      </c>
      <c r="CC138" s="15">
        <v>2994909.29835689</v>
      </c>
      <c r="CD138" s="15">
        <v>5020993.522697427</v>
      </c>
      <c r="CE138" s="15">
        <v>4298455.460237514</v>
      </c>
      <c r="CF138" s="15">
        <v>3583000.03353688</v>
      </c>
      <c r="CG138" s="15">
        <v>2386086.657674986</v>
      </c>
      <c r="CH138" s="15">
        <v>4281714.783212122</v>
      </c>
      <c r="CI138" s="15">
        <v>3743739.5333724</v>
      </c>
      <c r="CJ138" s="15">
        <v>2972000.0432751733</v>
      </c>
      <c r="CK138" s="15">
        <v>1781826.9730728532</v>
      </c>
      <c r="CL138" s="15">
        <v>2368453.043198936</v>
      </c>
      <c r="CM138" s="15">
        <v>1905916.744922144</v>
      </c>
      <c r="CN138" s="15">
        <v>2083911.9989334121</v>
      </c>
      <c r="CO138" s="15">
        <v>2465852.921677893</v>
      </c>
      <c r="CP138" s="15">
        <v>2423160.0274470462</v>
      </c>
      <c r="CQ138" s="15">
        <v>3163203.9387177113</v>
      </c>
      <c r="CR138" s="15">
        <v>2977999.977817086</v>
      </c>
      <c r="CS138" s="15">
        <v>2377851.2419890338</v>
      </c>
      <c r="CT138" s="15">
        <v>2137057.4769282653</v>
      </c>
      <c r="CU138" s="15">
        <v>1947739.2564905128</v>
      </c>
      <c r="CV138" s="15">
        <v>1774000.0096584368</v>
      </c>
      <c r="CW138" s="8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</row>
    <row r="139" outlineLevel="1">
      <c r="A139" s="1"/>
      <c r="B139" s="4"/>
      <c r="C139" s="34" t="s">
        <v>851</v>
      </c>
      <c r="D139" s="24">
        <f t="shared" si="2" ref="D139:D160">IF(COUNT(L139:CV139)&gt;0,MEDIAN(L139:CV139),"")</f>
      </c>
      <c r="E139" s="24">
        <f t="shared" si="5" ref="E139:E160">IF(COUNT(L139:CV139)&gt;0,AVERAGE(L139:CV139),"")</f>
      </c>
      <c r="F139" s="24">
        <f t="shared" si="8" ref="F139:F160">IF(COUNT(L139:CV139)&gt;0,MIN(L139:CV139),"")</f>
      </c>
      <c r="G139" s="24">
        <f t="shared" si="11" ref="G139:G160">IF(COUNT(L139:CV139)&gt;0,MAX(L139:CV139),"")</f>
      </c>
      <c r="H139" s="24">
        <f t="shared" si="14" ref="H139:H160">IF(COUNT(L139:CV139)&gt;0,QUARTILE(L139:CV139,1),"")</f>
      </c>
      <c r="I139" s="24">
        <f t="shared" si="17" ref="I139:I160">IF(COUNT(L139:CV139)&gt;0,QUARTILE(L139:CV139,3),"")</f>
      </c>
      <c r="J139" s="24">
        <f t="shared" si="20" ref="J139:J160">IF(COUNT(L139:CV139)&gt;1,STDEV(L139:CV139),"")</f>
      </c>
      <c r="K139" s="37">
        <f t="shared" si="23" ref="K139:K160">IF(COUNT(L139:CV139)&gt;1,STDEV(L139:CV139)/AVERAGE(L139:CV139),"")</f>
      </c>
      <c r="L139" s="39"/>
      <c r="M139" s="24"/>
      <c r="N139" s="24">
        <v>59698799.017652459</v>
      </c>
      <c r="O139" s="24">
        <v>55301612.497585021</v>
      </c>
      <c r="P139" s="24">
        <v>5.298896697509099E7</v>
      </c>
      <c r="Q139" s="24"/>
      <c r="R139" s="24">
        <v>40877962.97311876</v>
      </c>
      <c r="S139" s="24">
        <v>40989877.188999809</v>
      </c>
      <c r="T139" s="24">
        <v>45616386.88598004</v>
      </c>
      <c r="U139" s="24">
        <v>43771668.247648798</v>
      </c>
      <c r="V139" s="24">
        <v>40934690.791892827</v>
      </c>
      <c r="W139" s="24">
        <v>42230469.582995601</v>
      </c>
      <c r="X139" s="24">
        <v>40327979.600722045</v>
      </c>
      <c r="Y139" s="24">
        <v>38462990.105003208</v>
      </c>
      <c r="Z139" s="24">
        <v>30665889.663368903</v>
      </c>
      <c r="AA139" s="24">
        <v>2.6803725481558714E7</v>
      </c>
      <c r="AB139" s="24">
        <v>23347459.869970951</v>
      </c>
      <c r="AC139" s="24">
        <v>2.3667966969903402E7</v>
      </c>
      <c r="AD139" s="24">
        <v>20906405.218854591</v>
      </c>
      <c r="AE139" s="24">
        <v>15882798.223457402</v>
      </c>
      <c r="AF139" s="24">
        <v>14340120.775765091</v>
      </c>
      <c r="AG139" s="24">
        <v>15205309.013818</v>
      </c>
      <c r="AH139" s="24">
        <v>14565080.347289998</v>
      </c>
      <c r="AI139" s="24">
        <v>21013159.194563262</v>
      </c>
      <c r="AJ139" s="24">
        <v>20916497.367835525</v>
      </c>
      <c r="AK139" s="24">
        <v>18893394.870000001</v>
      </c>
      <c r="AL139" s="24">
        <v>16044098.556920122</v>
      </c>
      <c r="AM139" s="24">
        <v>2.0661269317250602E7</v>
      </c>
      <c r="AN139" s="24">
        <v>19921956.564239997</v>
      </c>
      <c r="AO139" s="24">
        <v>18643765.266216598</v>
      </c>
      <c r="AP139" s="24">
        <v>13417592.571211524</v>
      </c>
      <c r="AQ139" s="24">
        <v>18774068.15824696</v>
      </c>
      <c r="AR139" s="24">
        <v>18618994.278921064</v>
      </c>
      <c r="AS139" s="24">
        <v>16670618.1225076</v>
      </c>
      <c r="AT139" s="24">
        <v>14772855.239021717</v>
      </c>
      <c r="AU139" s="24">
        <v>19243347.750762098</v>
      </c>
      <c r="AV139" s="24">
        <v>19058636.985104315</v>
      </c>
      <c r="AW139" s="24">
        <v>16638710.2103111</v>
      </c>
      <c r="AX139" s="24">
        <v>15492570.164457204</v>
      </c>
      <c r="AY139" s="24">
        <v>16961666.081489999</v>
      </c>
      <c r="AZ139" s="24">
        <v>13940333.975982413</v>
      </c>
      <c r="BA139" s="24">
        <v>11305481.460000001</v>
      </c>
      <c r="BB139" s="24">
        <v>7413522.413222727</v>
      </c>
      <c r="BC139" s="24">
        <v>8551945.792582853</v>
      </c>
      <c r="BD139" s="24">
        <v>7613572.186910821</v>
      </c>
      <c r="BE139" s="24">
        <v>8108452.8286092</v>
      </c>
      <c r="BF139" s="24">
        <v>7319040.004648484</v>
      </c>
      <c r="BG139" s="24">
        <v>7468284.925722061</v>
      </c>
      <c r="BH139" s="24">
        <v>6220802.261004807</v>
      </c>
      <c r="BI139" s="24">
        <v>4951968.735053</v>
      </c>
      <c r="BJ139" s="24">
        <v>4705997.070436226</v>
      </c>
      <c r="BK139" s="24">
        <v>6017015.827920559</v>
      </c>
      <c r="BL139" s="24">
        <v>5792503.277390305</v>
      </c>
      <c r="BM139" s="24">
        <v>4869737.380489199</v>
      </c>
      <c r="BN139" s="24">
        <v>3758597.1882335413</v>
      </c>
      <c r="BO139" s="24">
        <v>5238964.3514938895</v>
      </c>
      <c r="BP139" s="24">
        <v>4398540.452775</v>
      </c>
      <c r="BQ139" s="24">
        <v>5109495.85</v>
      </c>
      <c r="BR139" s="24">
        <v>4242102.575843478</v>
      </c>
      <c r="BS139" s="24">
        <v>5343623.03364</v>
      </c>
      <c r="BT139" s="24">
        <v>5003328.381330594</v>
      </c>
      <c r="BU139" s="24">
        <v>5352897.8613474</v>
      </c>
      <c r="BV139" s="24">
        <v>4896374.716270154</v>
      </c>
      <c r="BW139" s="24">
        <v>7288746.068701511</v>
      </c>
      <c r="BX139" s="24">
        <v>6578863.294302838</v>
      </c>
      <c r="BY139" s="24">
        <v>5924433.8834414</v>
      </c>
      <c r="BZ139" s="24">
        <v>3485810.9912087847</v>
      </c>
      <c r="CA139" s="24">
        <v>4827934.047537673</v>
      </c>
      <c r="CB139" s="24">
        <v>4747724.238859026</v>
      </c>
      <c r="CC139" s="24">
        <v>2928999.986092317</v>
      </c>
      <c r="CD139" s="24">
        <v>2980000.0237713708</v>
      </c>
      <c r="CE139" s="24">
        <v>4983435.044843739</v>
      </c>
      <c r="CF139" s="24">
        <v>4265000.0399204</v>
      </c>
      <c r="CG139" s="24">
        <v>3616000.050588274</v>
      </c>
      <c r="CH139" s="24">
        <v>2349000.028797401</v>
      </c>
      <c r="CI139" s="24">
        <v>4370857.978888756</v>
      </c>
      <c r="CJ139" s="24">
        <v>3735000.0543851857</v>
      </c>
      <c r="CK139" s="24">
        <v>2942752.993776078</v>
      </c>
      <c r="CL139" s="24">
        <v>1765713.0091546392</v>
      </c>
      <c r="CM139" s="24">
        <v>2483677.0298041245</v>
      </c>
      <c r="CN139" s="24">
        <v>1914963.9990198829</v>
      </c>
      <c r="CO139" s="24">
        <v>2347999.9945895504</v>
      </c>
      <c r="CP139" s="24">
        <v>2301723.020918703</v>
      </c>
      <c r="CQ139" s="24">
        <v>2447844.0074566226</v>
      </c>
      <c r="CR139" s="24">
        <v>3226999.9759623026</v>
      </c>
      <c r="CS139" s="24">
        <v>3028000.0275193118</v>
      </c>
      <c r="CT139" s="24">
        <v>2393999.961584966</v>
      </c>
      <c r="CU139" s="24">
        <v>2083000.0170676021</v>
      </c>
      <c r="CV139" s="24">
        <v>1941000.010567658</v>
      </c>
      <c r="CW139" s="8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</row>
    <row r="140">
      <c r="A140" s="1"/>
      <c r="B140" s="4"/>
      <c r="C140" s="34" t="s">
        <v>852</v>
      </c>
      <c r="D140" s="25">
        <f t="shared" si="2"/>
      </c>
      <c r="E140" s="25">
        <f t="shared" si="5"/>
      </c>
      <c r="F140" s="25">
        <f t="shared" si="8"/>
      </c>
      <c r="G140" s="25">
        <f t="shared" si="11"/>
      </c>
      <c r="H140" s="25">
        <f t="shared" si="14"/>
      </c>
      <c r="I140" s="25">
        <f t="shared" si="17"/>
      </c>
      <c r="J140" s="25">
        <f t="shared" si="20"/>
      </c>
      <c r="K140" s="33">
        <f t="shared" si="23"/>
      </c>
      <c r="L140" s="12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8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</row>
    <row r="141" outlineLevel="1">
      <c r="A141" s="1"/>
      <c r="B141" s="4"/>
      <c r="C141" s="23" t="s">
        <v>853</v>
      </c>
      <c r="D141" s="28">
        <f t="shared" si="2"/>
      </c>
      <c r="E141" s="28">
        <f t="shared" si="5"/>
      </c>
      <c r="F141" s="28">
        <f t="shared" si="8"/>
      </c>
      <c r="G141" s="28">
        <f t="shared" si="11"/>
      </c>
      <c r="H141" s="28">
        <f t="shared" si="14"/>
      </c>
      <c r="I141" s="28">
        <f t="shared" si="17"/>
      </c>
      <c r="J141" s="28">
        <f t="shared" si="20"/>
      </c>
      <c r="K141" s="29">
        <f t="shared" si="23"/>
      </c>
      <c r="M141" s="15">
        <v>7450816.432073999</v>
      </c>
      <c r="N141" s="15">
        <v>2715877.376050992</v>
      </c>
      <c r="O141" s="15">
        <v>3121605.399226005</v>
      </c>
      <c r="P141" s="15">
        <v>7407040.482663316</v>
      </c>
      <c r="Q141" s="15">
        <v>4828050.868446</v>
      </c>
      <c r="R141" s="15">
        <v>1108008.489482594</v>
      </c>
      <c r="S141" s="15">
        <v>-3535873.812459648</v>
      </c>
      <c r="T141" s="15">
        <v>1395266.588849081</v>
      </c>
      <c r="U141" s="15">
        <v>1493455.385396784</v>
      </c>
      <c r="V141" s="15">
        <v>1411045.285307943</v>
      </c>
      <c r="W141" s="15">
        <v>3457327.564994715</v>
      </c>
      <c r="X141" s="15">
        <v>3096325.4606096935</v>
      </c>
      <c r="Y141" s="15">
        <v>7590765.29845442</v>
      </c>
      <c r="Z141" s="15">
        <v>3796699.47429258</v>
      </c>
      <c r="AA141" s="15">
        <v>2974977.00415435</v>
      </c>
      <c r="AB141" s="15">
        <v>162170.15440563</v>
      </c>
      <c r="AC141" s="15">
        <v>1965336.1010115822</v>
      </c>
      <c r="AD141" s="15">
        <v>4656635.363399489</v>
      </c>
      <c r="AE141" s="15">
        <v>1233839.1781115811</v>
      </c>
      <c r="AF141" s="15">
        <v>-818363.640765222</v>
      </c>
      <c r="AG141" s="15">
        <v>97448.00436299999</v>
      </c>
      <c r="AH141" s="15">
        <v>-6330638.512842</v>
      </c>
      <c r="AI141" s="15">
        <v>129354.60158937001</v>
      </c>
      <c r="AJ141" s="15">
        <v>2200010.175891984</v>
      </c>
      <c r="AK141" s="15">
        <v>2886628.4280640003</v>
      </c>
      <c r="AL141" s="15">
        <v>-4679916.66538827</v>
      </c>
      <c r="AM141" s="15">
        <v>1827410.096755467</v>
      </c>
      <c r="AN141" s="15">
        <v>831555.709072518</v>
      </c>
      <c r="AO141" s="15">
        <v>4819167.2918788185</v>
      </c>
      <c r="AP141" s="15">
        <v>-5359689.453610548</v>
      </c>
      <c r="AQ141" s="15">
        <v>963753.9059512501</v>
      </c>
      <c r="AR141" s="15"/>
      <c r="AS141" s="15">
        <v>2427131.498890954</v>
      </c>
      <c r="AT141" s="15">
        <v>-4972020.68961286</v>
      </c>
      <c r="AU141" s="15">
        <v>134638.96010428798</v>
      </c>
      <c r="AV141" s="15">
        <v>1641385.974985704</v>
      </c>
      <c r="AW141" s="15">
        <v>1419260.8915067848</v>
      </c>
      <c r="AX141" s="15">
        <v>-409299.07229991</v>
      </c>
      <c r="AY141" s="15">
        <v>2948514.187992624</v>
      </c>
      <c r="AZ141" s="15">
        <v>2496218.5620171363</v>
      </c>
      <c r="BA141" s="15">
        <v>4288454.440617206</v>
      </c>
      <c r="BB141" s="15">
        <v>-971293.808572485</v>
      </c>
      <c r="BC141" s="15">
        <v>775378.79750925</v>
      </c>
      <c r="BD141" s="15">
        <v>-363289.08717815997</v>
      </c>
      <c r="BE141" s="15">
        <v>882680.7845872871</v>
      </c>
      <c r="BF141" s="15">
        <v>-309315.544291557</v>
      </c>
      <c r="BG141" s="15">
        <v>1332637.647305608</v>
      </c>
      <c r="BH141" s="15">
        <v>1445452.37938689</v>
      </c>
      <c r="BI141" s="15">
        <v>160300.31571187198</v>
      </c>
      <c r="BJ141" s="15">
        <v>-1331326.478954276</v>
      </c>
      <c r="BK141" s="15">
        <v>257372.42617982003</v>
      </c>
      <c r="BL141" s="15">
        <v>920137.411925012</v>
      </c>
      <c r="BM141" s="15">
        <v>989260.7318525</v>
      </c>
      <c r="BN141" s="15">
        <v>-1305934.2674682238</v>
      </c>
      <c r="BO141" s="15">
        <v>786361.6689995279</v>
      </c>
      <c r="BP141" s="15">
        <v>-591429.9000640829</v>
      </c>
      <c r="BQ141" s="15">
        <v>549448.549479387</v>
      </c>
      <c r="BR141" s="15">
        <v>-1228823.998680783</v>
      </c>
      <c r="BS141" s="15">
        <v>387067.00038203195</v>
      </c>
      <c r="BT141" s="15">
        <v>-347386.95728722797</v>
      </c>
      <c r="BU141" s="15">
        <v>452141.02426295594</v>
      </c>
      <c r="BV141" s="15">
        <v>-2495308.28809243</v>
      </c>
      <c r="BW141" s="15">
        <v>549177.0523594851</v>
      </c>
      <c r="BX141" s="15">
        <v>796685.846351892</v>
      </c>
      <c r="BY141" s="15">
        <v>2463440.0374744935</v>
      </c>
      <c r="BZ141" s="15">
        <v>-1890306.563642284</v>
      </c>
      <c r="CA141" s="15">
        <v>818599.3493673753</v>
      </c>
      <c r="CB141" s="15">
        <v>1612786.8688933598</v>
      </c>
      <c r="CC141" s="15">
        <v>-111890.02470563856</v>
      </c>
      <c r="CD141" s="15">
        <v>-1985852.527692881</v>
      </c>
      <c r="CE141" s="15">
        <v>707370.1226624319</v>
      </c>
      <c r="CF141" s="15">
        <v>681999.9898732139</v>
      </c>
      <c r="CG141" s="15">
        <v>874456.0292898234</v>
      </c>
      <c r="CH141" s="15">
        <v>-1593800.025681432</v>
      </c>
      <c r="CI141" s="15">
        <v>627231.5092291584</v>
      </c>
      <c r="CJ141" s="15">
        <v>761999.9901386837</v>
      </c>
      <c r="CK141" s="15">
        <v>852700.7391557411</v>
      </c>
      <c r="CL141" s="15">
        <v>-611927.0299030734</v>
      </c>
      <c r="CM141" s="15">
        <v>583165.6099289955</v>
      </c>
      <c r="CN141" s="15">
        <v>-168947.99970415852</v>
      </c>
      <c r="CO141" s="15">
        <v>-319726.42455157393</v>
      </c>
      <c r="CP141" s="15">
        <v>-108181.20846612427</v>
      </c>
      <c r="CQ141" s="15">
        <v>-731293.4364827079</v>
      </c>
      <c r="CR141" s="15">
        <v>248999.99760926137</v>
      </c>
      <c r="CS141" s="15">
        <v>427747.59900582157</v>
      </c>
      <c r="CT141" s="15">
        <v>489868.383085077</v>
      </c>
      <c r="CU141" s="15">
        <v>-42918.66781209552</v>
      </c>
      <c r="CV141" s="15">
        <v>166999.99822567677</v>
      </c>
      <c r="CW141" s="8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</row>
    <row r="142" outlineLevel="1">
      <c r="A142" s="1"/>
      <c r="B142" s="4"/>
      <c r="C142" s="23" t="s">
        <v>854</v>
      </c>
      <c r="D142" s="28">
        <f t="shared" si="2"/>
      </c>
      <c r="E142" s="28">
        <f t="shared" si="5"/>
      </c>
      <c r="F142" s="28">
        <f t="shared" si="8"/>
      </c>
      <c r="G142" s="28">
        <f t="shared" si="11"/>
      </c>
      <c r="H142" s="28">
        <f t="shared" si="14"/>
      </c>
      <c r="I142" s="28">
        <f t="shared" si="17"/>
      </c>
      <c r="J142" s="28">
        <f t="shared" si="20"/>
      </c>
      <c r="K142" s="29">
        <f t="shared" si="23"/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>
        <v>-254486.26862499997</v>
      </c>
      <c r="BN142" s="15"/>
      <c r="BO142" s="15">
        <v>-263230.628315283</v>
      </c>
      <c r="BP142" s="15"/>
      <c r="BQ142" s="15">
        <v>-7225.837740891001</v>
      </c>
      <c r="BR142" s="15">
        <v>-1328.587061463</v>
      </c>
      <c r="BS142" s="15">
        <v>-299352.098874914</v>
      </c>
      <c r="BT142" s="15">
        <v>-555.014242068</v>
      </c>
      <c r="BU142" s="15">
        <v>-2836.1648573099997</v>
      </c>
      <c r="BV142" s="15">
        <v>-4726.16184117</v>
      </c>
      <c r="BW142" s="15">
        <v>-234166.167039695</v>
      </c>
      <c r="BX142" s="15">
        <v>-2462.723067168</v>
      </c>
      <c r="BY142" s="15">
        <v>-317685.186504</v>
      </c>
      <c r="BZ142" s="15"/>
      <c r="CA142" s="15"/>
      <c r="CB142" s="15">
        <v>-2330.9837019839997</v>
      </c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8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</row>
    <row r="143" outlineLevel="1">
      <c r="A143" s="1"/>
      <c r="B143" s="4"/>
      <c r="C143" s="23" t="s">
        <v>855</v>
      </c>
      <c r="D143" s="28">
        <f t="shared" si="2"/>
      </c>
      <c r="E143" s="28">
        <f t="shared" si="5"/>
      </c>
      <c r="F143" s="28">
        <f t="shared" si="8"/>
      </c>
      <c r="G143" s="28">
        <f t="shared" si="11"/>
      </c>
      <c r="H143" s="28">
        <f t="shared" si="14"/>
      </c>
      <c r="I143" s="28">
        <f t="shared" si="17"/>
      </c>
      <c r="J143" s="28">
        <f t="shared" si="20"/>
      </c>
      <c r="K143" s="29">
        <f t="shared" si="23"/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>
        <v>-17621.8755</v>
      </c>
      <c r="BN143" s="15"/>
      <c r="BO143" s="15">
        <v>-10641.240448823999</v>
      </c>
      <c r="BP143" s="15"/>
      <c r="BQ143" s="15">
        <v>-2442.524656038</v>
      </c>
      <c r="BR143" s="15">
        <v>-2406.6274821960005</v>
      </c>
      <c r="BS143" s="15">
        <v>-1798.098897035</v>
      </c>
      <c r="BT143" s="15">
        <v>-5774.846190351</v>
      </c>
      <c r="BU143" s="15">
        <v>-1695.482916825</v>
      </c>
      <c r="BV143" s="15">
        <v>-1701.8341623800002</v>
      </c>
      <c r="BW143" s="15">
        <v>-1729.614354215</v>
      </c>
      <c r="BX143" s="15">
        <v>-12148.090751579999</v>
      </c>
      <c r="BY143" s="15">
        <v>-20506.871397600004</v>
      </c>
      <c r="BZ143" s="15"/>
      <c r="CA143" s="15"/>
      <c r="CB143" s="15">
        <v>-15276.561377344</v>
      </c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8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</row>
    <row r="144" outlineLevel="1">
      <c r="A144" s="1"/>
      <c r="B144" s="4"/>
      <c r="C144" s="23" t="s">
        <v>856</v>
      </c>
      <c r="D144" s="28">
        <f t="shared" si="2"/>
      </c>
      <c r="E144" s="28">
        <f t="shared" si="5"/>
      </c>
      <c r="F144" s="28">
        <f t="shared" si="8"/>
      </c>
      <c r="G144" s="28">
        <f t="shared" si="11"/>
      </c>
      <c r="H144" s="28">
        <f t="shared" si="14"/>
      </c>
      <c r="I144" s="28">
        <f t="shared" si="17"/>
      </c>
      <c r="J144" s="28">
        <f t="shared" si="20"/>
      </c>
      <c r="K144" s="29">
        <f t="shared" si="23"/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>
        <v>-1241058.9977617278</v>
      </c>
      <c r="BO144" s="15">
        <v>745316.637186114</v>
      </c>
      <c r="BP144" s="15">
        <v>-629541.380961395</v>
      </c>
      <c r="BQ144" s="15"/>
      <c r="BR144" s="15">
        <v>-1261120.0878214203</v>
      </c>
      <c r="BS144" s="15">
        <v>398143.095012095</v>
      </c>
      <c r="BT144" s="15">
        <v>-359220.47941906203</v>
      </c>
      <c r="BU144" s="15">
        <v>-721720.6123375</v>
      </c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8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</row>
    <row r="145">
      <c r="A145" s="1"/>
      <c r="B145" s="4"/>
      <c r="C145" s="34" t="s">
        <v>857</v>
      </c>
      <c r="D145" s="25">
        <f t="shared" si="2"/>
      </c>
      <c r="E145" s="25">
        <f t="shared" si="5"/>
      </c>
      <c r="F145" s="25">
        <f t="shared" si="8"/>
      </c>
      <c r="G145" s="25">
        <f t="shared" si="11"/>
      </c>
      <c r="H145" s="25">
        <f t="shared" si="14"/>
      </c>
      <c r="I145" s="25">
        <f t="shared" si="17"/>
      </c>
      <c r="J145" s="25">
        <f t="shared" si="20"/>
      </c>
      <c r="K145" s="33">
        <f t="shared" si="23"/>
      </c>
      <c r="L145" s="12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8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</row>
    <row r="146" outlineLevel="1">
      <c r="A146" s="1"/>
      <c r="B146" s="4"/>
      <c r="C146" s="23" t="s">
        <v>858</v>
      </c>
      <c r="D146" s="28">
        <f t="shared" si="2"/>
      </c>
      <c r="E146" s="28">
        <f t="shared" si="5"/>
      </c>
      <c r="F146" s="28">
        <f t="shared" si="8"/>
      </c>
      <c r="G146" s="28">
        <f t="shared" si="11"/>
      </c>
      <c r="H146" s="28">
        <f t="shared" si="14"/>
      </c>
      <c r="I146" s="28">
        <f t="shared" si="17"/>
      </c>
      <c r="J146" s="28">
        <f t="shared" si="20"/>
      </c>
      <c r="K146" s="29">
        <f t="shared" si="23"/>
      </c>
      <c r="M146" s="15">
        <v>7696943.399238001</v>
      </c>
      <c r="N146" s="15">
        <v>7018941.980227632</v>
      </c>
      <c r="O146" s="15">
        <v>4759607.023626122</v>
      </c>
      <c r="P146" s="15">
        <v>7250017.863641854</v>
      </c>
      <c r="Q146" s="15">
        <v>6722267.504792</v>
      </c>
      <c r="R146" s="15">
        <v>4694223.503643276</v>
      </c>
      <c r="S146" s="15">
        <v>-1526242.5564271265</v>
      </c>
      <c r="T146" s="15">
        <v>1285464.1499912965</v>
      </c>
      <c r="U146" s="15">
        <v>2873726.388516028</v>
      </c>
      <c r="V146" s="15">
        <v>4441670.512562274</v>
      </c>
      <c r="W146" s="15">
        <v>3220401.715173667</v>
      </c>
      <c r="X146" s="15">
        <v>2751730.9003696013</v>
      </c>
      <c r="Y146" s="15">
        <v>1847112.1456097371</v>
      </c>
      <c r="Z146" s="15">
        <v>2008242.5845209563</v>
      </c>
      <c r="AA146" s="15">
        <v>894657.7560014484</v>
      </c>
      <c r="AB146" s="15">
        <v>-40992.3298391349</v>
      </c>
      <c r="AC146" s="15">
        <v>5903055.505701803</v>
      </c>
      <c r="AD146" s="15">
        <v>4392737.4098362</v>
      </c>
      <c r="AE146" s="15">
        <v>1157730.6405940626</v>
      </c>
      <c r="AF146" s="15">
        <v>90349.43231627248</v>
      </c>
      <c r="AG146" s="15">
        <v>355329.09910200024</v>
      </c>
      <c r="AH146" s="15">
        <v>2543015.413446261</v>
      </c>
      <c r="AI146" s="15">
        <v>-30712.187860817136</v>
      </c>
      <c r="AJ146" s="15">
        <v>2063416.8640203585</v>
      </c>
      <c r="AK146" s="15">
        <v>1884702.684704001</v>
      </c>
      <c r="AL146" s="15">
        <v>3137311.9107641713</v>
      </c>
      <c r="AM146" s="15">
        <v>2274546.8626377513</v>
      </c>
      <c r="AN146" s="15">
        <v>3254551.5136123835</v>
      </c>
      <c r="AO146" s="15">
        <v>3821391.4548974033</v>
      </c>
      <c r="AP146" s="15">
        <v>2663913.6518229553</v>
      </c>
      <c r="AQ146" s="15">
        <v>-65082.03104297642</v>
      </c>
      <c r="AR146" s="15">
        <v>1439596.6500627133</v>
      </c>
      <c r="AS146" s="15">
        <v>1675489.173677559</v>
      </c>
      <c r="AT146" s="15">
        <v>1208112.4293566183</v>
      </c>
      <c r="AU146" s="15">
        <v>1329882.8603993498</v>
      </c>
      <c r="AV146" s="15">
        <v>2561552.7467066674</v>
      </c>
      <c r="AW146" s="15">
        <v>1461432.3986415805</v>
      </c>
      <c r="AX146" s="15">
        <v>1696917.3236996664</v>
      </c>
      <c r="AY146" s="15">
        <v>1623770.4619729705</v>
      </c>
      <c r="AZ146" s="15">
        <v>2884502.9874065854</v>
      </c>
      <c r="BA146" s="15">
        <v>3043376.596881728</v>
      </c>
      <c r="BB146" s="15">
        <v>2762047.073204686</v>
      </c>
      <c r="BC146" s="15">
        <v>693797.9545472373</v>
      </c>
      <c r="BD146" s="15">
        <v>-649495.3152667835</v>
      </c>
      <c r="BE146" s="15">
        <v>538487.8571413712</v>
      </c>
      <c r="BF146" s="15">
        <v>1493136.5118094</v>
      </c>
      <c r="BG146" s="15">
        <v>115482.35308519662</v>
      </c>
      <c r="BH146" s="15">
        <v>12835.226421519608</v>
      </c>
      <c r="BI146" s="15">
        <v>697027.1569715749</v>
      </c>
      <c r="BJ146" s="15">
        <v>264796.4280473456</v>
      </c>
      <c r="BK146" s="15">
        <v>369919.124422224</v>
      </c>
      <c r="BL146" s="15">
        <v>435046.90677576006</v>
      </c>
      <c r="BM146" s="15">
        <v>961295.3035167899</v>
      </c>
      <c r="BN146" s="15">
        <v>727953.9927358914</v>
      </c>
      <c r="BO146" s="15">
        <v>-19320.283378432847</v>
      </c>
      <c r="BP146" s="15">
        <v>-662350.2955326448</v>
      </c>
      <c r="BQ146" s="15">
        <v>589770.4806941145</v>
      </c>
      <c r="BR146" s="15">
        <v>717715.221251394</v>
      </c>
      <c r="BS146" s="15">
        <v>257293.31122845277</v>
      </c>
      <c r="BT146" s="15">
        <v>232765.50760752463</v>
      </c>
      <c r="BU146" s="15">
        <v>297211.9796428456</v>
      </c>
      <c r="BV146" s="15">
        <v>548873.7063467553</v>
      </c>
      <c r="BW146" s="15">
        <v>1138512.57398813</v>
      </c>
      <c r="BX146" s="15">
        <v>514635.83517569484</v>
      </c>
      <c r="BY146" s="15">
        <v>822092.6722457723</v>
      </c>
      <c r="BZ146" s="15">
        <v>1249439.4289441197</v>
      </c>
      <c r="CA146" s="15">
        <v>856032.5914711574</v>
      </c>
      <c r="CB146" s="15">
        <v>1035007.6146950978</v>
      </c>
      <c r="CC146" s="15">
        <v>1114036.5254745123</v>
      </c>
      <c r="CD146" s="15">
        <v>772463.233736202</v>
      </c>
      <c r="CE146" s="15">
        <v>597296.6889697197</v>
      </c>
      <c r="CF146" s="15">
        <v>727999.9891901755</v>
      </c>
      <c r="CG146" s="15">
        <v>1153183.0942886143</v>
      </c>
      <c r="CH146" s="15">
        <v>425840.4448949947</v>
      </c>
      <c r="CI146" s="15">
        <v>946263.2084922704</v>
      </c>
      <c r="CJ146" s="15">
        <v>1160999.984975081</v>
      </c>
      <c r="CK146" s="15">
        <v>1044871.9262037764</v>
      </c>
      <c r="CL146" s="15">
        <v>943748.1495869618</v>
      </c>
      <c r="CM146" s="15">
        <v>731461.2638625391</v>
      </c>
      <c r="CN146" s="15">
        <v>-155306.99972804476</v>
      </c>
      <c r="CO146" s="15">
        <v>778419.1677709742</v>
      </c>
      <c r="CP146" s="15">
        <v>748024.2426753761</v>
      </c>
      <c r="CQ146" s="15">
        <v>438154.55458073923</v>
      </c>
      <c r="CR146" s="15">
        <v>519999.9950072929</v>
      </c>
      <c r="CS146" s="15">
        <v>1256669.158978832</v>
      </c>
      <c r="CT146" s="15">
        <v>569083.8186596598</v>
      </c>
      <c r="CU146" s="15">
        <v>736850.4155886351</v>
      </c>
      <c r="CV146" s="15">
        <v>340999.9963769808</v>
      </c>
      <c r="CW146" s="8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</row>
    <row r="147" outlineLevel="1">
      <c r="A147" s="1"/>
      <c r="B147" s="4"/>
      <c r="C147" s="23" t="s">
        <v>859</v>
      </c>
      <c r="D147" s="28">
        <f t="shared" si="2"/>
      </c>
      <c r="E147" s="28">
        <f t="shared" si="5"/>
      </c>
      <c r="F147" s="28">
        <f t="shared" si="8"/>
      </c>
      <c r="G147" s="28">
        <f t="shared" si="11"/>
      </c>
      <c r="H147" s="28">
        <f t="shared" si="14"/>
      </c>
      <c r="I147" s="28">
        <f t="shared" si="17"/>
      </c>
      <c r="J147" s="28">
        <f t="shared" si="20"/>
      </c>
      <c r="K147" s="29">
        <f t="shared" si="23"/>
      </c>
      <c r="M147" s="15">
        <v>7696943.399238001</v>
      </c>
      <c r="N147" s="15">
        <v>6949838.304622883</v>
      </c>
      <c r="O147" s="15">
        <v>4693637.267041589</v>
      </c>
      <c r="P147" s="15">
        <v>7177466.37951758</v>
      </c>
      <c r="Q147" s="15">
        <v>6722267.504792</v>
      </c>
      <c r="R147" s="15">
        <v>4608592.126087516</v>
      </c>
      <c r="S147" s="15">
        <v>-1609134.601618369</v>
      </c>
      <c r="T147" s="15">
        <v>1202876.2808991012</v>
      </c>
      <c r="U147" s="15">
        <v>2787116.117368986</v>
      </c>
      <c r="V147" s="15">
        <v>4343153.307876305</v>
      </c>
      <c r="W147" s="15">
        <v>3132280.67943199</v>
      </c>
      <c r="X147" s="15">
        <v>2683273.2544582197</v>
      </c>
      <c r="Y147" s="15">
        <v>1778517.5948757401</v>
      </c>
      <c r="Z147" s="15">
        <v>1965164.9406686944</v>
      </c>
      <c r="AA147" s="15">
        <v>858167.0928963604</v>
      </c>
      <c r="AB147" s="15">
        <v>-65752.14551438522</v>
      </c>
      <c r="AC147" s="15">
        <v>5880324.4179375805</v>
      </c>
      <c r="AD147" s="15">
        <v>4381470.15299392</v>
      </c>
      <c r="AE147" s="15">
        <v>1145584.165194314</v>
      </c>
      <c r="AF147" s="15">
        <v>74728.0216435318</v>
      </c>
      <c r="AG147" s="15">
        <v>355329.09910200024</v>
      </c>
      <c r="AH147" s="15">
        <v>2518654.931658</v>
      </c>
      <c r="AI147" s="15">
        <v>-53742.42337168217</v>
      </c>
      <c r="AJ147" s="15">
        <v>2037172.3169223124</v>
      </c>
      <c r="AK147" s="15">
        <v>1884702.684704001</v>
      </c>
      <c r="AL147" s="15">
        <v>3115596.760290677</v>
      </c>
      <c r="AM147" s="15">
        <v>2257141.8412616937</v>
      </c>
      <c r="AN147" s="15">
        <v>3229805.1589873447</v>
      </c>
      <c r="AO147" s="15">
        <v>3796438.971050283</v>
      </c>
      <c r="AP147" s="15">
        <v>2639009.427614028</v>
      </c>
      <c r="AQ147" s="15">
        <v>-86405.2336517582</v>
      </c>
      <c r="AR147" s="15">
        <v>1416136.0069293252</v>
      </c>
      <c r="AS147" s="15">
        <v>1653263.9508365097</v>
      </c>
      <c r="AT147" s="15">
        <v>1185021.7956637398</v>
      </c>
      <c r="AU147" s="15">
        <v>1310254.0953768715</v>
      </c>
      <c r="AV147" s="15">
        <v>2538912.0882149315</v>
      </c>
      <c r="AW147" s="15">
        <v>1440202.7193036203</v>
      </c>
      <c r="AX147" s="15">
        <v>1674650.4074657997</v>
      </c>
      <c r="AY147" s="15">
        <v>1603337.5521092596</v>
      </c>
      <c r="AZ147" s="15">
        <v>2862018.980262618</v>
      </c>
      <c r="BA147" s="15">
        <v>3022426.1581637305</v>
      </c>
      <c r="BB147" s="15">
        <v>2737762.3471681303</v>
      </c>
      <c r="BC147" s="15">
        <v>672375.983131875</v>
      </c>
      <c r="BD147" s="15">
        <v>-673114.4728779898</v>
      </c>
      <c r="BE147" s="15">
        <v>517270.15768714284</v>
      </c>
      <c r="BF147" s="15">
        <v>1471658.5957647508</v>
      </c>
      <c r="BG147" s="15">
        <v>97136.912941051</v>
      </c>
      <c r="BH147" s="15">
        <v>-1644.1609113931656</v>
      </c>
      <c r="BI147" s="15">
        <v>688412.1537296638</v>
      </c>
      <c r="BJ147" s="15">
        <v>256463.27242665578</v>
      </c>
      <c r="BK147" s="15">
        <v>363859.5067712691</v>
      </c>
      <c r="BL147" s="15">
        <v>428195.7856790018</v>
      </c>
      <c r="BM147" s="15">
        <v>954884.7156812497</v>
      </c>
      <c r="BN147" s="15">
        <v>722187.7026545918</v>
      </c>
      <c r="BO147" s="15">
        <v>-23258.4175633049</v>
      </c>
      <c r="BP147" s="15">
        <v>-666049.4424704079</v>
      </c>
      <c r="BQ147" s="15">
        <v>585909.688395654</v>
      </c>
      <c r="BR147" s="15">
        <v>714226.284642963</v>
      </c>
      <c r="BS147" s="15">
        <v>254373.67256496788</v>
      </c>
      <c r="BT147" s="15">
        <v>230142.98436362387</v>
      </c>
      <c r="BU147" s="15">
        <v>294523.3657499239</v>
      </c>
      <c r="BV147" s="15">
        <v>546190.98094179</v>
      </c>
      <c r="BW147" s="15">
        <v>1138512.57398813</v>
      </c>
      <c r="BX147" s="15">
        <v>512258.4441551011</v>
      </c>
      <c r="BY147" s="15">
        <v>822092.6722457723</v>
      </c>
      <c r="BZ147" s="15">
        <v>1249439.4289441197</v>
      </c>
      <c r="CA147" s="15">
        <v>856032.5914711574</v>
      </c>
      <c r="CB147" s="15">
        <v>1030612.009364544</v>
      </c>
      <c r="CC147" s="15">
        <v>1114036.5254745123</v>
      </c>
      <c r="CD147" s="15">
        <v>772463.233736202</v>
      </c>
      <c r="CE147" s="15">
        <v>597296.6889697197</v>
      </c>
      <c r="CF147" s="15">
        <v>727999.9891901755</v>
      </c>
      <c r="CG147" s="15">
        <v>1153183.0942886143</v>
      </c>
      <c r="CH147" s="15">
        <v>425840.4448949947</v>
      </c>
      <c r="CI147" s="15">
        <v>946263.2084922704</v>
      </c>
      <c r="CJ147" s="15">
        <v>1160999.984975081</v>
      </c>
      <c r="CK147" s="15">
        <v>1044871.9262037764</v>
      </c>
      <c r="CL147" s="15">
        <v>943748.1495869618</v>
      </c>
      <c r="CM147" s="15">
        <v>731461.2638625391</v>
      </c>
      <c r="CN147" s="15">
        <v>-155306.99972804476</v>
      </c>
      <c r="CO147" s="15">
        <v>778419.1677709742</v>
      </c>
      <c r="CP147" s="15">
        <v>748024.2426753761</v>
      </c>
      <c r="CQ147" s="15">
        <v>438154.55458073923</v>
      </c>
      <c r="CR147" s="15">
        <v>519999.9950072929</v>
      </c>
      <c r="CS147" s="15">
        <v>1256669.158978832</v>
      </c>
      <c r="CT147" s="15">
        <v>569083.8186596598</v>
      </c>
      <c r="CU147" s="15">
        <v>736850.4155886351</v>
      </c>
      <c r="CV147" s="15">
        <v>340999.9963769808</v>
      </c>
      <c r="CW147" s="8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</row>
    <row r="148" outlineLevel="1">
      <c r="A148" s="1"/>
      <c r="B148" s="4"/>
      <c r="C148" s="23" t="s">
        <v>860</v>
      </c>
      <c r="D148" s="28">
        <f t="shared" si="2"/>
      </c>
      <c r="E148" s="28">
        <f t="shared" si="5"/>
      </c>
      <c r="F148" s="28">
        <f t="shared" si="8"/>
      </c>
      <c r="G148" s="28">
        <f t="shared" si="11"/>
      </c>
      <c r="H148" s="28">
        <f t="shared" si="14"/>
      </c>
      <c r="I148" s="28">
        <f t="shared" si="17"/>
      </c>
      <c r="J148" s="28">
        <f t="shared" si="20"/>
      </c>
      <c r="K148" s="29">
        <f t="shared" si="23"/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1262.178832796732</v>
      </c>
      <c r="CA148" s="15">
        <v>0</v>
      </c>
      <c r="CB148" s="15">
        <v>0</v>
      </c>
      <c r="CC148" s="15">
        <v>1973.82397277568</v>
      </c>
      <c r="CD148" s="15">
        <v>2944.194887001717</v>
      </c>
      <c r="CE148" s="15">
        <v>5049.180763843203</v>
      </c>
      <c r="CF148" s="15">
        <v>3999.9999406053603</v>
      </c>
      <c r="CG148" s="15">
        <v>4994.312774816401</v>
      </c>
      <c r="CH148" s="15">
        <v>2948.1748863500375</v>
      </c>
      <c r="CI148" s="15">
        <v>6078.56820463637</v>
      </c>
      <c r="CJ148" s="15">
        <v>3999.99994823456</v>
      </c>
      <c r="CK148" s="15">
        <v>29570.72901565962</v>
      </c>
      <c r="CL148" s="15">
        <v>1314.0829368696243</v>
      </c>
      <c r="CM148" s="15">
        <v>2597.3583900745075</v>
      </c>
      <c r="CN148" s="15">
        <v>1108.9999980580524</v>
      </c>
      <c r="CO148" s="15">
        <v>0</v>
      </c>
      <c r="CP148" s="15">
        <v>1767.2094159055669</v>
      </c>
      <c r="CQ148" s="15">
        <v>0</v>
      </c>
      <c r="CR148" s="15">
        <v>0</v>
      </c>
      <c r="CS148" s="15">
        <v>0</v>
      </c>
      <c r="CT148" s="15">
        <v>1791.7659217607998</v>
      </c>
      <c r="CU148" s="15">
        <v>0</v>
      </c>
      <c r="CV148" s="15">
        <v>0</v>
      </c>
      <c r="CW148" s="8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</row>
    <row r="149" outlineLevel="1">
      <c r="A149" s="1"/>
      <c r="B149" s="4"/>
      <c r="C149" s="23" t="s">
        <v>861</v>
      </c>
      <c r="D149" s="28">
        <f t="shared" si="2"/>
      </c>
      <c r="E149" s="28">
        <f t="shared" si="5"/>
      </c>
      <c r="F149" s="28">
        <f t="shared" si="8"/>
      </c>
      <c r="G149" s="28">
        <f t="shared" si="11"/>
      </c>
      <c r="H149" s="28">
        <f t="shared" si="14"/>
      </c>
      <c r="I149" s="28">
        <f t="shared" si="17"/>
      </c>
      <c r="J149" s="28">
        <f t="shared" si="20"/>
      </c>
      <c r="K149" s="29">
        <f t="shared" si="23"/>
      </c>
      <c r="M149" s="15">
        <v>230628.02164499997</v>
      </c>
      <c r="N149" s="15">
        <v>528716.914272</v>
      </c>
      <c r="O149" s="15">
        <v>355671.0225</v>
      </c>
      <c r="P149" s="15">
        <v>928489.62357</v>
      </c>
      <c r="Q149" s="15">
        <v>307997.5948</v>
      </c>
      <c r="R149" s="15">
        <v>1141227.02997996</v>
      </c>
      <c r="S149" s="15">
        <v>1576325.30660352</v>
      </c>
      <c r="T149" s="15">
        <v>715416.29025</v>
      </c>
      <c r="U149" s="15">
        <v>394734.723271372</v>
      </c>
      <c r="V149" s="15">
        <v>1965502.3991355128</v>
      </c>
      <c r="W149" s="15">
        <v>3720823.81147646</v>
      </c>
      <c r="X149" s="15">
        <v>1792357.3360309137</v>
      </c>
      <c r="Y149" s="15">
        <v>5660061.613132261</v>
      </c>
      <c r="Z149" s="15">
        <v>1780070.31091</v>
      </c>
      <c r="AA149" s="15">
        <v>5031709.544406611</v>
      </c>
      <c r="AB149" s="15">
        <v>2627343.894103404</v>
      </c>
      <c r="AC149" s="15">
        <v>1105985.84876585</v>
      </c>
      <c r="AD149" s="15">
        <v>5019533.3639472</v>
      </c>
      <c r="AE149" s="15">
        <v>2402405.662802383</v>
      </c>
      <c r="AF149" s="15">
        <v>1606680.583792254</v>
      </c>
      <c r="AG149" s="15">
        <v>1170951.5000519997</v>
      </c>
      <c r="AH149" s="15">
        <v>235103.984676</v>
      </c>
      <c r="AI149" s="15">
        <v>34175.69817554</v>
      </c>
      <c r="AJ149" s="15">
        <v>0</v>
      </c>
      <c r="AK149" s="15">
        <v>463244.839168</v>
      </c>
      <c r="AL149" s="15">
        <v>1414447.1631926699</v>
      </c>
      <c r="AM149" s="15">
        <v>9196.806821265</v>
      </c>
      <c r="AN149" s="15">
        <v>0</v>
      </c>
      <c r="AO149" s="15">
        <v>354335.75388651004</v>
      </c>
      <c r="AP149" s="15">
        <v>0</v>
      </c>
      <c r="AQ149" s="15">
        <v>0</v>
      </c>
      <c r="AR149" s="15">
        <v>0</v>
      </c>
      <c r="AS149" s="15">
        <v>600671.899728472</v>
      </c>
      <c r="AT149" s="15">
        <v>0</v>
      </c>
      <c r="AU149" s="15">
        <v>121800.295859064</v>
      </c>
      <c r="AV149" s="15">
        <v>0</v>
      </c>
      <c r="AW149" s="15">
        <v>174304.81968595</v>
      </c>
      <c r="AX149" s="15">
        <v>861455.5404822</v>
      </c>
      <c r="AY149" s="15">
        <v>0</v>
      </c>
      <c r="AZ149" s="15">
        <v>0</v>
      </c>
      <c r="BA149" s="15">
        <v>1</v>
      </c>
      <c r="BB149" s="15">
        <v>46286.345570427</v>
      </c>
      <c r="BC149" s="15">
        <v>345299.39734375</v>
      </c>
      <c r="BD149" s="15">
        <v>291308.63366124</v>
      </c>
      <c r="BE149" s="15">
        <v>0</v>
      </c>
      <c r="BF149" s="15">
        <v>1382191.3033200002</v>
      </c>
      <c r="BG149" s="15">
        <v>1516476.087753341</v>
      </c>
      <c r="BH149" s="15">
        <v>1534045.543205189</v>
      </c>
      <c r="BI149" s="15">
        <v>331694.93965053593</v>
      </c>
      <c r="BJ149" s="15">
        <v>1363100.4339</v>
      </c>
      <c r="BK149" s="15">
        <v>0</v>
      </c>
      <c r="BL149" s="15">
        <v>890005.3991445999</v>
      </c>
      <c r="BM149" s="15">
        <v>0</v>
      </c>
      <c r="BN149" s="15">
        <v>722088.3624965759</v>
      </c>
      <c r="BO149" s="15">
        <v>44994.9669</v>
      </c>
      <c r="BP149" s="15">
        <v>128435.493998456</v>
      </c>
      <c r="BQ149" s="15">
        <v>14579.002004763002</v>
      </c>
      <c r="BR149" s="15">
        <v>621747.0109473601</v>
      </c>
      <c r="BS149" s="15">
        <v>557501.98311428</v>
      </c>
      <c r="BT149" s="15">
        <v>9961.022018058</v>
      </c>
      <c r="BU149" s="15">
        <v>0</v>
      </c>
      <c r="BV149" s="15">
        <v>0</v>
      </c>
      <c r="BW149" s="15">
        <v>2260.2314592</v>
      </c>
      <c r="BX149" s="15">
        <v>8640.000412323</v>
      </c>
      <c r="BY149" s="15">
        <v>0</v>
      </c>
      <c r="BZ149" s="15">
        <v>0</v>
      </c>
      <c r="CA149" s="15">
        <v>0</v>
      </c>
      <c r="CB149" s="15">
        <v>1716.1456250879999</v>
      </c>
      <c r="CC149" s="15">
        <v>0</v>
      </c>
      <c r="CD149" s="15">
        <v>1540.1161630331471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56319.5238184028</v>
      </c>
      <c r="CU149" s="15">
        <v>0</v>
      </c>
      <c r="CV149" s="15">
        <v>0</v>
      </c>
      <c r="CW149" s="8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</row>
    <row r="150" outlineLevel="1">
      <c r="A150" s="1"/>
      <c r="B150" s="4"/>
      <c r="C150" s="23" t="s">
        <v>862</v>
      </c>
      <c r="D150" s="28">
        <f t="shared" si="2"/>
      </c>
      <c r="E150" s="28">
        <f t="shared" si="5"/>
      </c>
      <c r="F150" s="28">
        <f t="shared" si="8"/>
      </c>
      <c r="G150" s="28">
        <f t="shared" si="11"/>
      </c>
      <c r="H150" s="28">
        <f t="shared" si="14"/>
      </c>
      <c r="I150" s="28">
        <f t="shared" si="17"/>
      </c>
      <c r="J150" s="28">
        <f t="shared" si="20"/>
      </c>
      <c r="K150" s="29">
        <f t="shared" si="23"/>
      </c>
      <c r="M150" s="15">
        <v>-73813.341334</v>
      </c>
      <c r="N150" s="15">
        <v>-204308.280979812</v>
      </c>
      <c r="O150" s="15">
        <v>-38374.274454975</v>
      </c>
      <c r="P150" s="15">
        <v>-884146.2090993702</v>
      </c>
      <c r="Q150" s="15">
        <v>-16122.731238</v>
      </c>
      <c r="R150" s="15">
        <v>-230209.830419898</v>
      </c>
      <c r="S150" s="15">
        <v>-37448.668426752</v>
      </c>
      <c r="T150" s="15">
        <v>-428874.86312120606</v>
      </c>
      <c r="U150" s="15">
        <v>-166804.57158574</v>
      </c>
      <c r="V150" s="15">
        <v>-3843768.283238423</v>
      </c>
      <c r="W150" s="15">
        <v>-921508.966110275</v>
      </c>
      <c r="X150" s="15">
        <v>-18705.963960297</v>
      </c>
      <c r="Y150" s="15">
        <v>-86134.89566938001</v>
      </c>
      <c r="Z150" s="15">
        <v>-665827.8054049801</v>
      </c>
      <c r="AA150" s="15">
        <v>-16177.729287226</v>
      </c>
      <c r="AB150" s="15">
        <v>-111473.12533845601</v>
      </c>
      <c r="AC150" s="15">
        <v>-1274750.939452094</v>
      </c>
      <c r="AD150" s="15">
        <v>-594698.221410944</v>
      </c>
      <c r="AE150" s="15">
        <v>-24442.445873024</v>
      </c>
      <c r="AF150" s="15">
        <v>-773858.2067781121</v>
      </c>
      <c r="AG150" s="15">
        <v>0</v>
      </c>
      <c r="AH150" s="15">
        <v>-850430.739</v>
      </c>
      <c r="AI150" s="15">
        <v>-39396.256361786</v>
      </c>
      <c r="AJ150" s="15">
        <v>-688974.0306719121</v>
      </c>
      <c r="AK150" s="15">
        <v>0</v>
      </c>
      <c r="AL150" s="15">
        <v>-244598.76749999996</v>
      </c>
      <c r="AM150" s="15">
        <v>-938724.246188145</v>
      </c>
      <c r="AN150" s="15">
        <v>-1928732.14164573</v>
      </c>
      <c r="AO150" s="15">
        <v>-800.5743975400001</v>
      </c>
      <c r="AP150" s="15">
        <v>-927525.88017432</v>
      </c>
      <c r="AQ150" s="15">
        <v>-1391.0419869300001</v>
      </c>
      <c r="AR150" s="15">
        <v>-328828.42782078</v>
      </c>
      <c r="AS150" s="15">
        <v>-74.74651324</v>
      </c>
      <c r="AT150" s="15">
        <v>-376773.58335256</v>
      </c>
      <c r="AU150" s="15">
        <v>-353149.2821196</v>
      </c>
      <c r="AV150" s="15">
        <v>-122145.509519628</v>
      </c>
      <c r="AW150" s="15">
        <v>-1</v>
      </c>
      <c r="AX150" s="15">
        <v>0</v>
      </c>
      <c r="AY150" s="15">
        <v>-418767.40418465</v>
      </c>
      <c r="AZ150" s="15">
        <v>-548760.373145215</v>
      </c>
      <c r="BA150" s="15">
        <v>-66173.686925466</v>
      </c>
      <c r="BB150" s="15">
        <v>0</v>
      </c>
      <c r="BC150" s="15">
        <v>0</v>
      </c>
      <c r="BD150" s="15">
        <v>0</v>
      </c>
      <c r="BE150" s="15">
        <v>-78551.942275548</v>
      </c>
      <c r="BF150" s="15">
        <v>-443305.618347024</v>
      </c>
      <c r="BG150" s="15">
        <v>-145607.188956744</v>
      </c>
      <c r="BH150" s="15">
        <v>-1059.88465625</v>
      </c>
      <c r="BI150" s="15">
        <v>-1072.10775</v>
      </c>
      <c r="BJ150" s="15">
        <v>-29360.982150570002</v>
      </c>
      <c r="BK150" s="15">
        <v>-145419.36211948702</v>
      </c>
      <c r="BL150" s="15">
        <v>-154165.46470237</v>
      </c>
      <c r="BM150" s="15">
        <v>-334575.0408725</v>
      </c>
      <c r="BN150" s="15">
        <v>0</v>
      </c>
      <c r="BO150" s="15">
        <v>-73255.68260265599</v>
      </c>
      <c r="BP150" s="15">
        <v>-2114.509104967</v>
      </c>
      <c r="BQ150" s="15">
        <v>-220260.148957002</v>
      </c>
      <c r="BR150" s="15">
        <v>-2383.328839635</v>
      </c>
      <c r="BS150" s="15">
        <v>-5051.843507329</v>
      </c>
      <c r="BT150" s="15">
        <v>-36723.056314994996</v>
      </c>
      <c r="BU150" s="15">
        <v>-6069.256723054999</v>
      </c>
      <c r="BV150" s="15">
        <v>-1915.8211934400001</v>
      </c>
      <c r="BW150" s="15">
        <v>0</v>
      </c>
      <c r="BX150" s="15">
        <v>-241549.37784961204</v>
      </c>
      <c r="BY150" s="15">
        <v>-32088.855681326222</v>
      </c>
      <c r="BZ150" s="15">
        <v>0</v>
      </c>
      <c r="CA150" s="15">
        <v>0</v>
      </c>
      <c r="CB150" s="15">
        <v>-22.060382592</v>
      </c>
      <c r="CC150" s="15">
        <v>-130306.31171125488</v>
      </c>
      <c r="CD150" s="15">
        <v>0</v>
      </c>
      <c r="CE150" s="15">
        <v>-1780.4917249863265</v>
      </c>
      <c r="CF150" s="15">
        <v>-75999.99887150186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-275961.63747062586</v>
      </c>
      <c r="CT150" s="15">
        <v>0</v>
      </c>
      <c r="CU150" s="15">
        <v>-56023.2433229976</v>
      </c>
      <c r="CV150" s="15">
        <v>-114999.99877816065</v>
      </c>
      <c r="CW150" s="8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</row>
    <row r="151" outlineLevel="1">
      <c r="A151" s="1"/>
      <c r="B151" s="4"/>
      <c r="C151" s="23" t="s">
        <v>863</v>
      </c>
      <c r="D151" s="28">
        <f t="shared" si="2"/>
      </c>
      <c r="E151" s="28">
        <f t="shared" si="5"/>
      </c>
      <c r="F151" s="28">
        <f t="shared" si="8"/>
      </c>
      <c r="G151" s="28">
        <f t="shared" si="11"/>
      </c>
      <c r="H151" s="28">
        <f t="shared" si="14"/>
      </c>
      <c r="I151" s="28">
        <f t="shared" si="17"/>
      </c>
      <c r="J151" s="28">
        <f t="shared" si="20"/>
      </c>
      <c r="K151" s="29">
        <f t="shared" si="23"/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-1.0849586319999998</v>
      </c>
      <c r="V151" s="15">
        <v>0</v>
      </c>
      <c r="W151" s="15">
        <v>0</v>
      </c>
      <c r="X151" s="15">
        <v>-31162.459712525997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-1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-37353.89704973377</v>
      </c>
      <c r="BZ151" s="15">
        <v>-717398.0060210607</v>
      </c>
      <c r="CA151" s="15">
        <v>-223615.37151844625</v>
      </c>
      <c r="CB151" s="15">
        <v>-96786.251891968</v>
      </c>
      <c r="CC151" s="15">
        <v>-1415741.9110170165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-14736.796321572143</v>
      </c>
      <c r="CP151" s="15">
        <v>0</v>
      </c>
      <c r="CQ151" s="15">
        <v>-196600.17542893573</v>
      </c>
      <c r="CR151" s="15">
        <v>-13999.999865580961</v>
      </c>
      <c r="CS151" s="15">
        <v>-4444.878778282</v>
      </c>
      <c r="CT151" s="15">
        <v>0</v>
      </c>
      <c r="CU151" s="15">
        <v>0</v>
      </c>
      <c r="CV151" s="15">
        <v>0</v>
      </c>
      <c r="CW151" s="8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</row>
    <row r="152" outlineLevel="1">
      <c r="A152" s="1"/>
      <c r="B152" s="4"/>
      <c r="C152" s="23" t="s">
        <v>864</v>
      </c>
      <c r="D152" s="31">
        <f t="shared" si="2"/>
      </c>
      <c r="E152" s="31">
        <f t="shared" si="5"/>
      </c>
      <c r="F152" s="31">
        <f t="shared" si="8"/>
      </c>
      <c r="G152" s="31">
        <f t="shared" si="11"/>
      </c>
      <c r="H152" s="31">
        <f t="shared" si="14"/>
      </c>
      <c r="I152" s="31">
        <f t="shared" si="17"/>
      </c>
      <c r="J152" s="31">
        <f t="shared" si="20"/>
      </c>
      <c r="K152" s="29">
        <f t="shared" si="23"/>
      </c>
      <c r="M152" s="26">
        <v>0.40737059783774404</v>
      </c>
      <c r="N152" s="26">
        <v>0.518969875158964</v>
      </c>
      <c r="O152" s="26">
        <v>0.42100717954198535</v>
      </c>
      <c r="P152" s="26">
        <v>0.5515925187735444</v>
      </c>
      <c r="Q152" s="26">
        <v>0.5569349983856353</v>
      </c>
      <c r="R152" s="26">
        <v>0.3904461743187363</v>
      </c>
      <c r="S152" s="26">
        <v>-0.24313539872307716</v>
      </c>
      <c r="T152" s="26">
        <v>0.10775612465628964</v>
      </c>
      <c r="U152" s="26">
        <v>0.20518645460109136</v>
      </c>
      <c r="V152" s="26">
        <v>0.3299816019202479</v>
      </c>
      <c r="W152" s="26">
        <v>0.2940882096196858</v>
      </c>
      <c r="X152" s="26">
        <v>0.22218725245158952</v>
      </c>
      <c r="Y152" s="26">
        <v>0.17156519270955575</v>
      </c>
      <c r="Z152" s="26">
        <v>0.22360735970625764</v>
      </c>
      <c r="AA152" s="26">
        <v>0.12345501947065797</v>
      </c>
      <c r="AB152" s="26">
        <v>-0.01</v>
      </c>
      <c r="AC152" s="26">
        <v>0.65731217980634</v>
      </c>
      <c r="AD152" s="26">
        <v>0.5581821280679706</v>
      </c>
      <c r="AE152" s="26">
        <v>0.2029256227379883</v>
      </c>
      <c r="AF152" s="26">
        <v>0.011491415470403821</v>
      </c>
      <c r="AG152" s="26">
        <v>0.059866729338900145</v>
      </c>
      <c r="AH152" s="26">
        <v>0.4444085820578592</v>
      </c>
      <c r="AI152" s="26">
        <v>-0.014514650646517909</v>
      </c>
      <c r="AJ152" s="26">
        <v>0.44601764095832336</v>
      </c>
      <c r="AK152" s="26">
        <v>0.33763090068962326</v>
      </c>
      <c r="AL152" s="26">
        <v>0.5719448435597299</v>
      </c>
      <c r="AM152" s="26">
        <v>0.5249835144922897</v>
      </c>
      <c r="AN152" s="26">
        <v>0.5679445346396792</v>
      </c>
      <c r="AO152" s="26">
        <v>0.6457375849456077</v>
      </c>
      <c r="AP152" s="26">
        <v>0.5576684216683759</v>
      </c>
      <c r="AQ152" s="26">
        <v>-0.025275399764699707</v>
      </c>
      <c r="AR152" s="26">
        <v>0.29919607114296953</v>
      </c>
      <c r="AS152" s="26">
        <v>0.31628303937350044</v>
      </c>
      <c r="AT152" s="26">
        <v>0.2644820949320891</v>
      </c>
      <c r="AU152" s="26">
        <v>0.3615870706204885</v>
      </c>
      <c r="AV152" s="26">
        <v>0.6860268939787321</v>
      </c>
      <c r="AW152" s="26">
        <v>0.3561307978172985</v>
      </c>
      <c r="AX152" s="26">
        <v>0.4300813403887236</v>
      </c>
      <c r="AY152" s="26">
        <v>0.47833558494751893</v>
      </c>
      <c r="AZ152" s="26">
        <v>0.6438555998650686</v>
      </c>
      <c r="BA152" s="26">
        <v>0.6337982488177321</v>
      </c>
      <c r="BB152" s="26">
        <v>0.6268334612395634</v>
      </c>
      <c r="BC152" s="26">
        <v>0.2163670024479863</v>
      </c>
      <c r="BD152" s="26">
        <v>-0.21292086731082566</v>
      </c>
      <c r="BE152" s="26">
        <v>0.1699259244145149</v>
      </c>
      <c r="BF152" s="26">
        <v>0.44227831019039604</v>
      </c>
      <c r="BG152" s="26">
        <v>0.035456797161472535</v>
      </c>
      <c r="BH152" s="26">
        <v>-0.01</v>
      </c>
      <c r="BI152" s="26">
        <v>0.2492442233838953</v>
      </c>
      <c r="BJ152" s="26">
        <v>0.08864135915971866</v>
      </c>
      <c r="BK152" s="26">
        <v>0.15250622474444492</v>
      </c>
      <c r="BL152" s="26">
        <v>0.20626250969783427</v>
      </c>
      <c r="BM152" s="26">
        <v>0.49175958570861894</v>
      </c>
      <c r="BN152" s="26">
        <v>0.3557204192006426</v>
      </c>
      <c r="BO152" s="26">
        <v>-0.010465674344926006</v>
      </c>
      <c r="BP152" s="26">
        <v>-0.3159696848123597</v>
      </c>
      <c r="BQ152" s="26">
        <v>0.27934647444793087</v>
      </c>
      <c r="BR152" s="26">
        <v>0.35080351671112375</v>
      </c>
      <c r="BS152" s="26">
        <v>0.13325332735222914</v>
      </c>
      <c r="BT152" s="26">
        <v>0.13648708227262418</v>
      </c>
      <c r="BU152" s="26">
        <v>0.18231258825196434</v>
      </c>
      <c r="BV152" s="26">
        <v>0.35673526267630284</v>
      </c>
      <c r="BW152" s="26">
        <v>0.8357022379686867</v>
      </c>
      <c r="BX152" s="26">
        <v>0.7558844890138285</v>
      </c>
      <c r="BY152" s="26">
        <v>0.6755293753353434</v>
      </c>
      <c r="BZ152" s="26">
        <v>0.779498124187698</v>
      </c>
      <c r="CA152" s="26">
        <v>0.5480480629182826</v>
      </c>
      <c r="CB152" s="26">
        <v>0.6715245791226877</v>
      </c>
      <c r="CC152" s="26">
        <v>0.6337542620548512</v>
      </c>
      <c r="CD152" s="26">
        <v>0.5082219542428464</v>
      </c>
      <c r="CE152" s="26">
        <v>0.43576766239927794</v>
      </c>
      <c r="CF152" s="26">
        <v>0.6319444444444445</v>
      </c>
      <c r="CG152" s="26">
        <v>0.6511215054428179</v>
      </c>
      <c r="CH152" s="26">
        <v>0.35012845536706017</v>
      </c>
      <c r="CI152" s="26">
        <v>0.5859794768399533</v>
      </c>
      <c r="CJ152" s="26">
        <v>0.7658311345646438</v>
      </c>
      <c r="CK152" s="26">
        <v>0.6189201266880326</v>
      </c>
      <c r="CL152" s="26">
        <v>0.8141514566586466</v>
      </c>
      <c r="CM152" s="26">
        <v>0.6450254214139691</v>
      </c>
      <c r="CN152" s="26">
        <v>-0.14676179451439886</v>
      </c>
      <c r="CO152" s="26">
        <v>0.45507892043274817</v>
      </c>
      <c r="CP152" s="26">
        <v>0.6141359306484726</v>
      </c>
      <c r="CQ152" s="26">
        <v>0.3944023284951851</v>
      </c>
      <c r="CR152" s="26">
        <v>0.5123152709359606</v>
      </c>
      <c r="CS152" s="26">
        <v>1</v>
      </c>
      <c r="CT152" s="26">
        <v>0.7069280559496879</v>
      </c>
      <c r="CU152" s="26">
        <v>0.7790171967424856</v>
      </c>
      <c r="CV152" s="26">
        <v>0.5664451827242526</v>
      </c>
      <c r="CW152" s="8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</row>
    <row r="153">
      <c r="A153" s="1"/>
      <c r="B153" s="4"/>
      <c r="C153" s="34" t="s">
        <v>717</v>
      </c>
      <c r="D153" s="25">
        <f t="shared" si="2"/>
      </c>
      <c r="E153" s="25">
        <f t="shared" si="5"/>
      </c>
      <c r="F153" s="25">
        <f t="shared" si="8"/>
      </c>
      <c r="G153" s="25">
        <f t="shared" si="11"/>
      </c>
      <c r="H153" s="25">
        <f t="shared" si="14"/>
      </c>
      <c r="I153" s="25">
        <f t="shared" si="17"/>
      </c>
      <c r="J153" s="25">
        <f t="shared" si="20"/>
      </c>
      <c r="K153" s="33">
        <f t="shared" si="23"/>
      </c>
      <c r="L153" s="12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8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</row>
    <row r="154" outlineLevel="1">
      <c r="A154" s="1"/>
      <c r="B154" s="4"/>
      <c r="C154" s="23" t="s">
        <v>865</v>
      </c>
      <c r="D154" s="29">
        <f t="shared" si="2"/>
      </c>
      <c r="E154" s="29">
        <f t="shared" si="5"/>
      </c>
      <c r="F154" s="29">
        <f t="shared" si="8"/>
      </c>
      <c r="G154" s="29">
        <f t="shared" si="11"/>
      </c>
      <c r="H154" s="29">
        <f t="shared" si="14"/>
      </c>
      <c r="I154" s="29">
        <f t="shared" si="17"/>
      </c>
      <c r="J154" s="29">
        <f t="shared" si="20"/>
      </c>
      <c r="K154" s="29">
        <f t="shared" si="23"/>
      </c>
      <c r="M154" s="16">
        <v>0.29684690498044664</v>
      </c>
      <c r="N154" s="16">
        <v>0.2680414325571579</v>
      </c>
      <c r="O154" s="16">
        <v>0.18100618164373675</v>
      </c>
      <c r="P154" s="16">
        <v>0.2768042284205587</v>
      </c>
      <c r="Q154" s="16">
        <v>0.25925496069724696</v>
      </c>
      <c r="R154" s="16">
        <v>0.17773645325455092</v>
      </c>
      <c r="S154" s="16">
        <v>-0.062058268634998866</v>
      </c>
      <c r="T154" s="16">
        <v>0.04639048316855374</v>
      </c>
      <c r="U154" s="16">
        <v>0.10748855970864085</v>
      </c>
      <c r="V154" s="16">
        <v>0.16750070076982057</v>
      </c>
      <c r="W154" s="16">
        <v>0.12080143875937047</v>
      </c>
      <c r="X154" s="16">
        <v>0.1034820837826505</v>
      </c>
      <c r="Y154" s="16">
        <v>0.06858902736344381</v>
      </c>
      <c r="Z154" s="16">
        <v>0.07578619907107781</v>
      </c>
      <c r="AA154" s="16">
        <v>0.03309504499727194</v>
      </c>
      <c r="AB154" s="16">
        <v>-0.01</v>
      </c>
      <c r="AC154" s="16">
        <v>0.2267763521541246</v>
      </c>
      <c r="AD154" s="16">
        <v>0.1689705339063261</v>
      </c>
      <c r="AE154" s="16">
        <v>0.044179227809014524</v>
      </c>
      <c r="AF154" s="16">
        <v>0.01</v>
      </c>
      <c r="AG154" s="16">
        <v>0.013703365865794381</v>
      </c>
      <c r="AH154" s="16">
        <v>0.09713143161257182</v>
      </c>
      <c r="AI154" s="16">
        <v>-0.01</v>
      </c>
      <c r="AJ154" s="16">
        <v>0.07856314936080043</v>
      </c>
      <c r="AK154" s="16">
        <v>0.07268408498491716</v>
      </c>
      <c r="AL154" s="16">
        <v>0.12015237571877763</v>
      </c>
      <c r="AM154" s="16">
        <v>0.08704623076336306</v>
      </c>
      <c r="AN154" s="16">
        <v>0.12455680013124933</v>
      </c>
      <c r="AO154" s="16">
        <v>0.14641072836122565</v>
      </c>
      <c r="AP154" s="16">
        <v>0.10177287905591927</v>
      </c>
      <c r="AQ154" s="16">
        <v>-0.01</v>
      </c>
      <c r="AR154" s="16">
        <v>0.05461300632421604</v>
      </c>
      <c r="AS154" s="16">
        <v>0.06375858562751145</v>
      </c>
      <c r="AT154" s="16">
        <v>0.04570013226430695</v>
      </c>
      <c r="AU154" s="16">
        <v>0.050529691249294136</v>
      </c>
      <c r="AV154" s="16">
        <v>0.09791264486733058</v>
      </c>
      <c r="AW154" s="16">
        <v>0.05554096299501129</v>
      </c>
      <c r="AX154" s="16">
        <v>0.06458256328930774</v>
      </c>
      <c r="AY154" s="16">
        <v>0.06183239706125632</v>
      </c>
      <c r="AZ154" s="16">
        <v>0.11037330496488067</v>
      </c>
      <c r="BA154" s="16">
        <v>0.11655893715411735</v>
      </c>
      <c r="BB154" s="16">
        <v>0.1055828050907258</v>
      </c>
      <c r="BC154" s="16">
        <v>0.025930437425231365</v>
      </c>
      <c r="BD154" s="16">
        <v>-0.025959067733468073</v>
      </c>
      <c r="BE154" s="16">
        <v>0.019948791074672206</v>
      </c>
      <c r="BF154" s="16">
        <v>0.0567561851892136</v>
      </c>
      <c r="BG154" s="16">
        <v>0.01</v>
      </c>
      <c r="BH154" s="16">
        <v>-0.01</v>
      </c>
      <c r="BI154" s="16">
        <v>0.02654837066029784</v>
      </c>
      <c r="BJ154" s="16">
        <v>0.01</v>
      </c>
      <c r="BK154" s="16">
        <v>0.014034225829354176</v>
      </c>
      <c r="BL154" s="16">
        <v>0.01651579185511974</v>
      </c>
      <c r="BM154" s="16">
        <v>0.03682984265823576</v>
      </c>
      <c r="BN154" s="16">
        <v>0.027857153346774265</v>
      </c>
      <c r="BO154" s="16">
        <v>-0.01</v>
      </c>
      <c r="BP154" s="16">
        <v>-0.025692817202325018</v>
      </c>
      <c r="BQ154" s="16">
        <v>0.022599466030222146</v>
      </c>
      <c r="BR154" s="16">
        <v>0.027554437480115702</v>
      </c>
      <c r="BS154" s="16">
        <v>0.01</v>
      </c>
      <c r="BT154" s="16">
        <v>0.01</v>
      </c>
      <c r="BU154" s="16">
        <v>0.011483166477378688</v>
      </c>
      <c r="BV154" s="16">
        <v>0.020645700435345634</v>
      </c>
      <c r="BW154" s="16">
        <v>0.043665137693744124</v>
      </c>
      <c r="BX154" s="16">
        <v>0.01976313426819684</v>
      </c>
      <c r="BY154" s="16">
        <v>0.031122148388032556</v>
      </c>
      <c r="BZ154" s="16">
        <v>0.04729374478593104</v>
      </c>
      <c r="CA154" s="16">
        <v>0.033039178737325585</v>
      </c>
      <c r="CB154" s="16">
        <v>0.039189721936140544</v>
      </c>
      <c r="CC154" s="16">
        <v>0.03892041958186802</v>
      </c>
      <c r="CD154" s="16">
        <v>0.028958582063964455</v>
      </c>
      <c r="CE154" s="16">
        <v>0.022169703507855843</v>
      </c>
      <c r="CF154" s="16">
        <v>0.027776463441512255</v>
      </c>
      <c r="CG154" s="16">
        <v>0.04301546050214383</v>
      </c>
      <c r="CH154" s="16">
        <v>0.01573523440175046</v>
      </c>
      <c r="CI154" s="16">
        <v>0.03496680773347867</v>
      </c>
      <c r="CJ154" s="16">
        <v>0.042607030673054117</v>
      </c>
      <c r="CK154" s="16">
        <v>0.03780334691279894</v>
      </c>
      <c r="CL154" s="16">
        <v>0.03502251634599042</v>
      </c>
      <c r="CM154" s="16">
        <v>0.02607624708933705</v>
      </c>
      <c r="CN154" s="16">
        <v>-0.01</v>
      </c>
      <c r="CO154" s="16">
        <v>0.04091970861395465</v>
      </c>
      <c r="CP154" s="16">
        <v>0.027009334265319526</v>
      </c>
      <c r="CQ154" s="16">
        <v>0.015820694236081262</v>
      </c>
      <c r="CR154" s="16">
        <v>0.018403739206905145</v>
      </c>
      <c r="CS154" s="16">
        <v>0.05625673102616124</v>
      </c>
      <c r="CT154" s="16">
        <v>0.01886460466299185</v>
      </c>
      <c r="CU154" s="16">
        <v>0.02012365511646603</v>
      </c>
      <c r="CV154" s="16">
        <v>0.018077730479332407</v>
      </c>
      <c r="CW154" s="8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</row>
    <row r="155" outlineLevel="1">
      <c r="A155" s="1"/>
      <c r="B155" s="4"/>
      <c r="C155" s="23" t="s">
        <v>866</v>
      </c>
      <c r="D155" s="29">
        <f t="shared" si="2"/>
      </c>
      <c r="E155" s="29">
        <f t="shared" si="5"/>
      </c>
      <c r="F155" s="29">
        <f t="shared" si="8"/>
      </c>
      <c r="G155" s="29">
        <f t="shared" si="11"/>
      </c>
      <c r="H155" s="29">
        <f t="shared" si="14"/>
      </c>
      <c r="I155" s="29">
        <f t="shared" si="17"/>
      </c>
      <c r="J155" s="29">
        <f t="shared" si="20"/>
      </c>
      <c r="K155" s="29">
        <f t="shared" si="23"/>
      </c>
      <c r="M155" s="16">
        <v>0.7286900590176637</v>
      </c>
      <c r="N155" s="16">
        <v>0.516487459845439</v>
      </c>
      <c r="O155" s="16">
        <v>0.4299360923978869</v>
      </c>
      <c r="P155" s="16">
        <v>0.5018273798129599</v>
      </c>
      <c r="Q155" s="16">
        <v>0.46550308644408905</v>
      </c>
      <c r="R155" s="16">
        <v>0.4552137143222661</v>
      </c>
      <c r="S155" s="16">
        <v>0.2552416018437574</v>
      </c>
      <c r="T155" s="16">
        <v>0.43051365587362894</v>
      </c>
      <c r="U155" s="16">
        <v>0.5238579706326733</v>
      </c>
      <c r="V155" s="16">
        <v>0.5076061810570374</v>
      </c>
      <c r="W155" s="16">
        <v>0.41076600423930837</v>
      </c>
      <c r="X155" s="16">
        <v>0.4657426681361809</v>
      </c>
      <c r="Y155" s="16">
        <v>0.39978404873509976</v>
      </c>
      <c r="Z155" s="16">
        <v>0.3389253339900553</v>
      </c>
      <c r="AA155" s="16">
        <v>0.26807370926815793</v>
      </c>
      <c r="AB155" s="16">
        <v>0.34028875407134307</v>
      </c>
      <c r="AC155" s="16">
        <v>0.3450055531010217</v>
      </c>
      <c r="AD155" s="16">
        <v>0.3027157721641534</v>
      </c>
      <c r="AE155" s="16">
        <v>0.2177114314738729</v>
      </c>
      <c r="AF155" s="16">
        <v>0.25078472282339065</v>
      </c>
      <c r="AG155" s="16">
        <v>0.22889785390180353</v>
      </c>
      <c r="AH155" s="16">
        <v>0.2185633570863983</v>
      </c>
      <c r="AI155" s="16">
        <v>0.14279130982725993</v>
      </c>
      <c r="AJ155" s="16">
        <v>0.1761435919709317</v>
      </c>
      <c r="AK155" s="16">
        <v>0.2152767558788526</v>
      </c>
      <c r="AL155" s="16">
        <v>0.21007685806022966</v>
      </c>
      <c r="AM155" s="16">
        <v>0.16580755082861076</v>
      </c>
      <c r="AN155" s="16">
        <v>0.21931155691157733</v>
      </c>
      <c r="AO155" s="16">
        <v>0.2267340972162217</v>
      </c>
      <c r="AP155" s="16">
        <v>0.18249711674805877</v>
      </c>
      <c r="AQ155" s="16">
        <v>0.1318357318545101</v>
      </c>
      <c r="AR155" s="16">
        <v>0.1825324982229444</v>
      </c>
      <c r="AS155" s="16">
        <v>0.2015871156221519</v>
      </c>
      <c r="AT155" s="16">
        <v>0.17279102495025742</v>
      </c>
      <c r="AU155" s="16">
        <v>0.1397441870987933</v>
      </c>
      <c r="AV155" s="16">
        <v>0.14272420764653876</v>
      </c>
      <c r="AW155" s="16">
        <v>0.1559566410302565</v>
      </c>
      <c r="AX155" s="16">
        <v>0.15016360214776028</v>
      </c>
      <c r="AY155" s="16">
        <v>0.12926572683911927</v>
      </c>
      <c r="AZ155" s="16">
        <v>0.17142555720259536</v>
      </c>
      <c r="BA155" s="16">
        <v>0.1839054263269784</v>
      </c>
      <c r="BB155" s="16">
        <v>0.16843836779538823</v>
      </c>
      <c r="BC155" s="16">
        <v>0.11984469504061707</v>
      </c>
      <c r="BD155" s="16">
        <v>0.12191885211313067</v>
      </c>
      <c r="BE155" s="16">
        <v>0.11739698426479886</v>
      </c>
      <c r="BF155" s="16">
        <v>0.12832685637417007</v>
      </c>
      <c r="BG155" s="16">
        <v>0.10565518207716211</v>
      </c>
      <c r="BH155" s="16">
        <v>0.10637115658542459</v>
      </c>
      <c r="BI155" s="16">
        <v>0.10651549030850374</v>
      </c>
      <c r="BJ155" s="16">
        <v>0.11159263959562034</v>
      </c>
      <c r="BK155" s="16">
        <v>0.09202395412299641</v>
      </c>
      <c r="BL155" s="16">
        <v>0.080071709974414</v>
      </c>
      <c r="BM155" s="16">
        <v>0.07489400050059919</v>
      </c>
      <c r="BN155" s="16">
        <v>0.0783119321892555</v>
      </c>
      <c r="BO155" s="16">
        <v>0.08572714722409949</v>
      </c>
      <c r="BP155" s="16">
        <v>0.08131418435785331</v>
      </c>
      <c r="BQ155" s="16">
        <v>0.08090120369295946</v>
      </c>
      <c r="BR155" s="16">
        <v>0.07854663983544373</v>
      </c>
      <c r="BS155" s="16">
        <v>0.07365650572771473</v>
      </c>
      <c r="BT155" s="16">
        <v>0.06506365463257933</v>
      </c>
      <c r="BU155" s="16">
        <v>0.0629861414808528</v>
      </c>
      <c r="BV155" s="16">
        <v>0.05787401077330358</v>
      </c>
      <c r="BW155" s="16">
        <v>0.052249635946745226</v>
      </c>
      <c r="BX155" s="16">
        <v>0.02614570685791025</v>
      </c>
      <c r="BY155" s="16">
        <v>0.04607075506166262</v>
      </c>
      <c r="BZ155" s="16">
        <v>0.06067204438139612</v>
      </c>
      <c r="CA155" s="16">
        <v>0.06028518477265732</v>
      </c>
      <c r="CB155" s="16">
        <v>0.05835932615800884</v>
      </c>
      <c r="CC155" s="16">
        <v>0.061412477851706296</v>
      </c>
      <c r="CD155" s="16">
        <v>0.05698018714501857</v>
      </c>
      <c r="CE155" s="16">
        <v>0.05087505434843983</v>
      </c>
      <c r="CF155" s="16">
        <v>0.04395396412722818</v>
      </c>
      <c r="CG155" s="16">
        <v>0.06606364579048832</v>
      </c>
      <c r="CH155" s="16">
        <v>0.04494131842341775</v>
      </c>
      <c r="CI155" s="16">
        <v>0.05967241023874466</v>
      </c>
      <c r="CJ155" s="16">
        <v>0.055635020241472904</v>
      </c>
      <c r="CK155" s="16">
        <v>0.061079524291918465</v>
      </c>
      <c r="CL155" s="16">
        <v>0.04301720037414916</v>
      </c>
      <c r="CM155" s="16">
        <v>0.04042669672177408</v>
      </c>
      <c r="CN155" s="16">
        <v>0.0382067671885</v>
      </c>
      <c r="CO155" s="16">
        <v>0.08991782914278446</v>
      </c>
      <c r="CP155" s="16">
        <v>0.04397940735498099</v>
      </c>
      <c r="CQ155" s="16">
        <v>0.04011308527625593</v>
      </c>
      <c r="CR155" s="16">
        <v>0.03592268325963216</v>
      </c>
      <c r="CS155" s="16">
        <v>0.05625673102616124</v>
      </c>
      <c r="CT155" s="16">
        <v>0.026685324629886306</v>
      </c>
      <c r="CU155" s="16">
        <v>0.025832106403574258</v>
      </c>
      <c r="CV155" s="16">
        <v>0.031914351168792106</v>
      </c>
      <c r="CW155" s="8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</row>
    <row r="156">
      <c r="A156" s="1"/>
      <c r="B156" s="4"/>
      <c r="C156" s="34" t="s">
        <v>89</v>
      </c>
      <c r="D156" s="25">
        <f t="shared" si="2"/>
      </c>
      <c r="E156" s="25">
        <f t="shared" si="5"/>
      </c>
      <c r="F156" s="25">
        <f t="shared" si="8"/>
      </c>
      <c r="G156" s="25">
        <f t="shared" si="11"/>
      </c>
      <c r="H156" s="25">
        <f t="shared" si="14"/>
      </c>
      <c r="I156" s="25">
        <f t="shared" si="17"/>
      </c>
      <c r="J156" s="25">
        <f t="shared" si="20"/>
      </c>
      <c r="K156" s="33">
        <f t="shared" si="23"/>
      </c>
      <c r="L156" s="12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8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</row>
    <row r="157" outlineLevel="1">
      <c r="A157" s="1"/>
      <c r="B157" s="4"/>
      <c r="C157" s="23" t="s">
        <v>90</v>
      </c>
      <c r="D157" s="32">
        <f t="shared" si="2"/>
      </c>
      <c r="E157" s="32">
        <f t="shared" si="5"/>
      </c>
      <c r="F157" s="32">
        <f t="shared" si="8"/>
      </c>
      <c r="G157" s="32">
        <f t="shared" si="11"/>
      </c>
      <c r="H157" s="32">
        <f t="shared" si="14"/>
      </c>
      <c r="I157" s="32">
        <f t="shared" si="17"/>
      </c>
      <c r="J157" s="32">
        <f t="shared" si="20"/>
      </c>
      <c r="K157" s="29">
        <f t="shared" si="23"/>
      </c>
      <c r="M157" s="27" t="s">
        <v>95</v>
      </c>
      <c r="N157" s="27" t="s">
        <v>95</v>
      </c>
      <c r="O157" s="27" t="s">
        <v>95</v>
      </c>
      <c r="P157" s="27" t="s">
        <v>95</v>
      </c>
      <c r="Q157" s="27" t="s">
        <v>95</v>
      </c>
      <c r="R157" s="27" t="s">
        <v>95</v>
      </c>
      <c r="S157" s="27" t="s">
        <v>95</v>
      </c>
      <c r="T157" s="27" t="s">
        <v>95</v>
      </c>
      <c r="U157" s="27" t="s">
        <v>95</v>
      </c>
      <c r="V157" s="27" t="s">
        <v>95</v>
      </c>
      <c r="W157" s="27" t="s">
        <v>95</v>
      </c>
      <c r="X157" s="27" t="s">
        <v>95</v>
      </c>
      <c r="Y157" s="27" t="s">
        <v>95</v>
      </c>
      <c r="Z157" s="27" t="s">
        <v>95</v>
      </c>
      <c r="AA157" s="27" t="s">
        <v>95</v>
      </c>
      <c r="AB157" s="27" t="s">
        <v>95</v>
      </c>
      <c r="AC157" s="27" t="s">
        <v>95</v>
      </c>
      <c r="AD157" s="27" t="s">
        <v>95</v>
      </c>
      <c r="AE157" s="27" t="s">
        <v>95</v>
      </c>
      <c r="AF157" s="27" t="s">
        <v>95</v>
      </c>
      <c r="AG157" s="27" t="s">
        <v>95</v>
      </c>
      <c r="AH157" s="27" t="s">
        <v>95</v>
      </c>
      <c r="AI157" s="27" t="s">
        <v>95</v>
      </c>
      <c r="AJ157" s="27" t="s">
        <v>95</v>
      </c>
      <c r="AK157" s="27" t="s">
        <v>95</v>
      </c>
      <c r="AL157" s="27" t="s">
        <v>95</v>
      </c>
      <c r="AM157" s="27" t="s">
        <v>95</v>
      </c>
      <c r="AN157" s="27" t="s">
        <v>95</v>
      </c>
      <c r="AO157" s="27" t="s">
        <v>95</v>
      </c>
      <c r="AP157" s="27" t="s">
        <v>95</v>
      </c>
      <c r="AQ157" s="27" t="s">
        <v>95</v>
      </c>
      <c r="AR157" s="27" t="s">
        <v>95</v>
      </c>
      <c r="AS157" s="27" t="s">
        <v>95</v>
      </c>
      <c r="AT157" s="27" t="s">
        <v>95</v>
      </c>
      <c r="AU157" s="27" t="s">
        <v>95</v>
      </c>
      <c r="AV157" s="27" t="s">
        <v>95</v>
      </c>
      <c r="AW157" s="27" t="s">
        <v>95</v>
      </c>
      <c r="AX157" s="27" t="s">
        <v>95</v>
      </c>
      <c r="AY157" s="27" t="s">
        <v>95</v>
      </c>
      <c r="AZ157" s="27" t="s">
        <v>95</v>
      </c>
      <c r="BA157" s="27" t="s">
        <v>95</v>
      </c>
      <c r="BB157" s="27" t="s">
        <v>95</v>
      </c>
      <c r="BC157" s="27" t="s">
        <v>95</v>
      </c>
      <c r="BD157" s="27" t="s">
        <v>95</v>
      </c>
      <c r="BE157" s="27" t="s">
        <v>95</v>
      </c>
      <c r="BF157" s="27" t="s">
        <v>95</v>
      </c>
      <c r="BG157" s="27" t="s">
        <v>95</v>
      </c>
      <c r="BH157" s="27" t="s">
        <v>95</v>
      </c>
      <c r="BI157" s="27" t="s">
        <v>95</v>
      </c>
      <c r="BJ157" s="27" t="s">
        <v>95</v>
      </c>
      <c r="BK157" s="27" t="s">
        <v>95</v>
      </c>
      <c r="BL157" s="27" t="s">
        <v>95</v>
      </c>
      <c r="BM157" s="27" t="s">
        <v>95</v>
      </c>
      <c r="BN157" s="27" t="s">
        <v>95</v>
      </c>
      <c r="BO157" s="27" t="s">
        <v>95</v>
      </c>
      <c r="BP157" s="27" t="s">
        <v>95</v>
      </c>
      <c r="BQ157" s="27" t="s">
        <v>95</v>
      </c>
      <c r="BR157" s="27" t="s">
        <v>95</v>
      </c>
      <c r="BS157" s="27" t="s">
        <v>95</v>
      </c>
      <c r="BT157" s="27" t="s">
        <v>95</v>
      </c>
      <c r="BU157" s="27" t="s">
        <v>95</v>
      </c>
      <c r="BV157" s="27" t="s">
        <v>95</v>
      </c>
      <c r="BW157" s="27" t="s">
        <v>95</v>
      </c>
      <c r="BX157" s="27" t="s">
        <v>95</v>
      </c>
      <c r="BY157" s="27" t="s">
        <v>95</v>
      </c>
      <c r="BZ157" s="27" t="s">
        <v>95</v>
      </c>
      <c r="CA157" s="27" t="s">
        <v>95</v>
      </c>
      <c r="CB157" s="27" t="s">
        <v>95</v>
      </c>
      <c r="CC157" s="27" t="s">
        <v>95</v>
      </c>
      <c r="CD157" s="27" t="s">
        <v>95</v>
      </c>
      <c r="CE157" s="27" t="s">
        <v>95</v>
      </c>
      <c r="CF157" s="27" t="s">
        <v>95</v>
      </c>
      <c r="CG157" s="27" t="s">
        <v>95</v>
      </c>
      <c r="CH157" s="27" t="s">
        <v>95</v>
      </c>
      <c r="CI157" s="27" t="s">
        <v>95</v>
      </c>
      <c r="CJ157" s="27" t="s">
        <v>95</v>
      </c>
      <c r="CK157" s="27" t="s">
        <v>95</v>
      </c>
      <c r="CL157" s="27" t="s">
        <v>95</v>
      </c>
      <c r="CM157" s="27" t="s">
        <v>95</v>
      </c>
      <c r="CN157" s="27" t="s">
        <v>95</v>
      </c>
      <c r="CO157" s="27" t="s">
        <v>95</v>
      </c>
      <c r="CP157" s="27" t="s">
        <v>95</v>
      </c>
      <c r="CQ157" s="27" t="s">
        <v>95</v>
      </c>
      <c r="CR157" s="27" t="s">
        <v>95</v>
      </c>
      <c r="CS157" s="27" t="s">
        <v>95</v>
      </c>
      <c r="CT157" s="27" t="s">
        <v>95</v>
      </c>
      <c r="CU157" s="27" t="s">
        <v>95</v>
      </c>
      <c r="CV157" s="27" t="s">
        <v>95</v>
      </c>
      <c r="CW157" s="8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</row>
    <row r="158" outlineLevel="1">
      <c r="A158" s="1"/>
      <c r="B158" s="4"/>
      <c r="C158" s="23" t="s">
        <v>91</v>
      </c>
      <c r="D158" s="32">
        <f t="shared" si="2"/>
      </c>
      <c r="E158" s="32">
        <f t="shared" si="5"/>
      </c>
      <c r="F158" s="32">
        <f t="shared" si="8"/>
      </c>
      <c r="G158" s="32">
        <f t="shared" si="11"/>
      </c>
      <c r="H158" s="32">
        <f t="shared" si="14"/>
      </c>
      <c r="I158" s="32">
        <f t="shared" si="17"/>
      </c>
      <c r="J158" s="32">
        <f t="shared" si="20"/>
      </c>
      <c r="K158" s="29">
        <f t="shared" si="23"/>
      </c>
      <c r="M158" s="27" t="s">
        <v>95</v>
      </c>
      <c r="N158" s="27" t="s">
        <v>95</v>
      </c>
      <c r="O158" s="27" t="s">
        <v>95</v>
      </c>
      <c r="P158" s="27" t="s">
        <v>95</v>
      </c>
      <c r="Q158" s="27" t="s">
        <v>95</v>
      </c>
      <c r="R158" s="27" t="s">
        <v>95</v>
      </c>
      <c r="S158" s="27" t="s">
        <v>95</v>
      </c>
      <c r="T158" s="27" t="s">
        <v>95</v>
      </c>
      <c r="U158" s="27" t="s">
        <v>95</v>
      </c>
      <c r="V158" s="27" t="s">
        <v>95</v>
      </c>
      <c r="W158" s="27" t="s">
        <v>95</v>
      </c>
      <c r="X158" s="27" t="s">
        <v>95</v>
      </c>
      <c r="Y158" s="27" t="s">
        <v>95</v>
      </c>
      <c r="Z158" s="27" t="s">
        <v>95</v>
      </c>
      <c r="AA158" s="27" t="s">
        <v>95</v>
      </c>
      <c r="AB158" s="27" t="s">
        <v>95</v>
      </c>
      <c r="AC158" s="27" t="s">
        <v>95</v>
      </c>
      <c r="AD158" s="27" t="s">
        <v>95</v>
      </c>
      <c r="AE158" s="27" t="s">
        <v>95</v>
      </c>
      <c r="AF158" s="27" t="s">
        <v>95</v>
      </c>
      <c r="AG158" s="27" t="s">
        <v>95</v>
      </c>
      <c r="AH158" s="27" t="s">
        <v>95</v>
      </c>
      <c r="AI158" s="27" t="s">
        <v>95</v>
      </c>
      <c r="AJ158" s="27" t="s">
        <v>95</v>
      </c>
      <c r="AK158" s="27" t="s">
        <v>95</v>
      </c>
      <c r="AL158" s="27" t="s">
        <v>95</v>
      </c>
      <c r="AM158" s="27" t="s">
        <v>95</v>
      </c>
      <c r="AN158" s="27" t="s">
        <v>95</v>
      </c>
      <c r="AO158" s="27" t="s">
        <v>95</v>
      </c>
      <c r="AP158" s="27" t="s">
        <v>95</v>
      </c>
      <c r="AQ158" s="27" t="s">
        <v>95</v>
      </c>
      <c r="AR158" s="27" t="s">
        <v>95</v>
      </c>
      <c r="AS158" s="27" t="s">
        <v>95</v>
      </c>
      <c r="AT158" s="27" t="s">
        <v>95</v>
      </c>
      <c r="AU158" s="27" t="s">
        <v>95</v>
      </c>
      <c r="AV158" s="27" t="s">
        <v>95</v>
      </c>
      <c r="AW158" s="27" t="s">
        <v>95</v>
      </c>
      <c r="AX158" s="27" t="s">
        <v>95</v>
      </c>
      <c r="AY158" s="27" t="s">
        <v>95</v>
      </c>
      <c r="AZ158" s="27" t="s">
        <v>95</v>
      </c>
      <c r="BA158" s="27" t="s">
        <v>95</v>
      </c>
      <c r="BB158" s="27" t="s">
        <v>95</v>
      </c>
      <c r="BC158" s="27" t="s">
        <v>95</v>
      </c>
      <c r="BD158" s="27" t="s">
        <v>95</v>
      </c>
      <c r="BE158" s="27" t="s">
        <v>95</v>
      </c>
      <c r="BF158" s="27" t="s">
        <v>95</v>
      </c>
      <c r="BG158" s="27" t="s">
        <v>95</v>
      </c>
      <c r="BH158" s="27" t="s">
        <v>95</v>
      </c>
      <c r="BI158" s="27" t="s">
        <v>95</v>
      </c>
      <c r="BJ158" s="27" t="s">
        <v>95</v>
      </c>
      <c r="BK158" s="27" t="s">
        <v>95</v>
      </c>
      <c r="BL158" s="27" t="s">
        <v>95</v>
      </c>
      <c r="BM158" s="27" t="s">
        <v>95</v>
      </c>
      <c r="BN158" s="27" t="s">
        <v>95</v>
      </c>
      <c r="BO158" s="27" t="s">
        <v>95</v>
      </c>
      <c r="BP158" s="27" t="s">
        <v>95</v>
      </c>
      <c r="BQ158" s="27" t="s">
        <v>95</v>
      </c>
      <c r="BR158" s="27" t="s">
        <v>95</v>
      </c>
      <c r="BS158" s="27" t="s">
        <v>95</v>
      </c>
      <c r="BT158" s="27" t="s">
        <v>95</v>
      </c>
      <c r="BU158" s="27" t="s">
        <v>95</v>
      </c>
      <c r="BV158" s="27" t="s">
        <v>95</v>
      </c>
      <c r="BW158" s="27" t="s">
        <v>95</v>
      </c>
      <c r="BX158" s="27" t="s">
        <v>95</v>
      </c>
      <c r="BY158" s="27" t="s">
        <v>95</v>
      </c>
      <c r="BZ158" s="27" t="s">
        <v>95</v>
      </c>
      <c r="CA158" s="27" t="s">
        <v>95</v>
      </c>
      <c r="CB158" s="27" t="s">
        <v>95</v>
      </c>
      <c r="CC158" s="27" t="s">
        <v>95</v>
      </c>
      <c r="CD158" s="27" t="s">
        <v>95</v>
      </c>
      <c r="CE158" s="27" t="s">
        <v>95</v>
      </c>
      <c r="CF158" s="27" t="s">
        <v>95</v>
      </c>
      <c r="CG158" s="27" t="s">
        <v>95</v>
      </c>
      <c r="CH158" s="27" t="s">
        <v>95</v>
      </c>
      <c r="CI158" s="27" t="s">
        <v>95</v>
      </c>
      <c r="CJ158" s="27" t="s">
        <v>95</v>
      </c>
      <c r="CK158" s="27" t="s">
        <v>95</v>
      </c>
      <c r="CL158" s="27" t="s">
        <v>95</v>
      </c>
      <c r="CM158" s="27" t="s">
        <v>95</v>
      </c>
      <c r="CN158" s="27" t="s">
        <v>95</v>
      </c>
      <c r="CO158" s="27" t="s">
        <v>95</v>
      </c>
      <c r="CP158" s="27" t="s">
        <v>95</v>
      </c>
      <c r="CQ158" s="27" t="s">
        <v>95</v>
      </c>
      <c r="CR158" s="27" t="s">
        <v>95</v>
      </c>
      <c r="CS158" s="27" t="s">
        <v>95</v>
      </c>
      <c r="CT158" s="27" t="s">
        <v>95</v>
      </c>
      <c r="CU158" s="27" t="s">
        <v>95</v>
      </c>
      <c r="CV158" s="27" t="s">
        <v>95</v>
      </c>
      <c r="CW158" s="8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</row>
    <row r="159" outlineLevel="1">
      <c r="A159" s="1"/>
      <c r="B159" s="4"/>
      <c r="C159" s="23" t="s">
        <v>92</v>
      </c>
      <c r="D159" s="32">
        <f t="shared" si="2"/>
      </c>
      <c r="E159" s="32">
        <f t="shared" si="5"/>
      </c>
      <c r="F159" s="32">
        <f t="shared" si="8"/>
      </c>
      <c r="G159" s="32">
        <f t="shared" si="11"/>
      </c>
      <c r="H159" s="32">
        <f t="shared" si="14"/>
      </c>
      <c r="I159" s="32">
        <f t="shared" si="17"/>
      </c>
      <c r="J159" s="32">
        <f t="shared" si="20"/>
      </c>
      <c r="K159" s="29">
        <f t="shared" si="23"/>
      </c>
      <c r="M159" s="27" t="s">
        <v>94</v>
      </c>
      <c r="N159" s="27" t="s">
        <v>94</v>
      </c>
      <c r="O159" s="27" t="s">
        <v>94</v>
      </c>
      <c r="P159" s="27" t="s">
        <v>94</v>
      </c>
      <c r="Q159" s="27" t="s">
        <v>94</v>
      </c>
      <c r="R159" s="27" t="s">
        <v>94</v>
      </c>
      <c r="S159" s="27" t="s">
        <v>94</v>
      </c>
      <c r="T159" s="27" t="s">
        <v>94</v>
      </c>
      <c r="U159" s="27" t="s">
        <v>94</v>
      </c>
      <c r="V159" s="27" t="s">
        <v>94</v>
      </c>
      <c r="W159" s="27" t="s">
        <v>94</v>
      </c>
      <c r="X159" s="27" t="s">
        <v>94</v>
      </c>
      <c r="Y159" s="27" t="s">
        <v>94</v>
      </c>
      <c r="Z159" s="27" t="s">
        <v>94</v>
      </c>
      <c r="AA159" s="27" t="s">
        <v>94</v>
      </c>
      <c r="AB159" s="27" t="s">
        <v>94</v>
      </c>
      <c r="AC159" s="27" t="s">
        <v>94</v>
      </c>
      <c r="AD159" s="27" t="s">
        <v>94</v>
      </c>
      <c r="AE159" s="27" t="s">
        <v>94</v>
      </c>
      <c r="AF159" s="27" t="s">
        <v>94</v>
      </c>
      <c r="AG159" s="27" t="s">
        <v>94</v>
      </c>
      <c r="AH159" s="27" t="s">
        <v>94</v>
      </c>
      <c r="AI159" s="27" t="s">
        <v>94</v>
      </c>
      <c r="AJ159" s="27" t="s">
        <v>94</v>
      </c>
      <c r="AK159" s="27" t="s">
        <v>94</v>
      </c>
      <c r="AL159" s="27" t="s">
        <v>94</v>
      </c>
      <c r="AM159" s="27" t="s">
        <v>94</v>
      </c>
      <c r="AN159" s="27" t="s">
        <v>94</v>
      </c>
      <c r="AO159" s="27" t="s">
        <v>94</v>
      </c>
      <c r="AP159" s="27" t="s">
        <v>94</v>
      </c>
      <c r="AQ159" s="27" t="s">
        <v>94</v>
      </c>
      <c r="AR159" s="27" t="s">
        <v>94</v>
      </c>
      <c r="AS159" s="27" t="s">
        <v>94</v>
      </c>
      <c r="AT159" s="27" t="s">
        <v>94</v>
      </c>
      <c r="AU159" s="27" t="s">
        <v>94</v>
      </c>
      <c r="AV159" s="27" t="s">
        <v>94</v>
      </c>
      <c r="AW159" s="27" t="s">
        <v>94</v>
      </c>
      <c r="AX159" s="27" t="s">
        <v>94</v>
      </c>
      <c r="AY159" s="27" t="s">
        <v>94</v>
      </c>
      <c r="AZ159" s="27" t="s">
        <v>94</v>
      </c>
      <c r="BA159" s="27" t="s">
        <v>94</v>
      </c>
      <c r="BB159" s="27" t="s">
        <v>94</v>
      </c>
      <c r="BC159" s="27" t="s">
        <v>94</v>
      </c>
      <c r="BD159" s="27" t="s">
        <v>94</v>
      </c>
      <c r="BE159" s="27" t="s">
        <v>94</v>
      </c>
      <c r="BF159" s="27" t="s">
        <v>94</v>
      </c>
      <c r="BG159" s="27" t="s">
        <v>94</v>
      </c>
      <c r="BH159" s="27" t="s">
        <v>94</v>
      </c>
      <c r="BI159" s="27" t="s">
        <v>94</v>
      </c>
      <c r="BJ159" s="27" t="s">
        <v>94</v>
      </c>
      <c r="BK159" s="27" t="s">
        <v>94</v>
      </c>
      <c r="BL159" s="27" t="s">
        <v>94</v>
      </c>
      <c r="BM159" s="27" t="s">
        <v>94</v>
      </c>
      <c r="BN159" s="27" t="s">
        <v>94</v>
      </c>
      <c r="BO159" s="27" t="s">
        <v>94</v>
      </c>
      <c r="BP159" s="27" t="s">
        <v>94</v>
      </c>
      <c r="BQ159" s="27" t="s">
        <v>94</v>
      </c>
      <c r="BR159" s="27" t="s">
        <v>94</v>
      </c>
      <c r="BS159" s="27" t="s">
        <v>94</v>
      </c>
      <c r="BT159" s="27" t="s">
        <v>94</v>
      </c>
      <c r="BU159" s="27" t="s">
        <v>94</v>
      </c>
      <c r="BV159" s="27" t="s">
        <v>94</v>
      </c>
      <c r="BW159" s="27" t="s">
        <v>94</v>
      </c>
      <c r="BX159" s="27" t="s">
        <v>94</v>
      </c>
      <c r="BY159" s="27" t="s">
        <v>94</v>
      </c>
      <c r="BZ159" s="27" t="s">
        <v>94</v>
      </c>
      <c r="CA159" s="27" t="s">
        <v>94</v>
      </c>
      <c r="CB159" s="27" t="s">
        <v>94</v>
      </c>
      <c r="CC159" s="27" t="s">
        <v>94</v>
      </c>
      <c r="CD159" s="27" t="s">
        <v>94</v>
      </c>
      <c r="CE159" s="27" t="s">
        <v>94</v>
      </c>
      <c r="CF159" s="27" t="s">
        <v>94</v>
      </c>
      <c r="CG159" s="27" t="s">
        <v>94</v>
      </c>
      <c r="CH159" s="27" t="s">
        <v>94</v>
      </c>
      <c r="CI159" s="27" t="s">
        <v>94</v>
      </c>
      <c r="CJ159" s="27" t="s">
        <v>94</v>
      </c>
      <c r="CK159" s="27" t="s">
        <v>94</v>
      </c>
      <c r="CL159" s="27" t="s">
        <v>94</v>
      </c>
      <c r="CM159" s="27" t="s">
        <v>94</v>
      </c>
      <c r="CN159" s="27" t="s">
        <v>94</v>
      </c>
      <c r="CO159" s="27" t="s">
        <v>94</v>
      </c>
      <c r="CP159" s="27" t="s">
        <v>94</v>
      </c>
      <c r="CQ159" s="27" t="s">
        <v>94</v>
      </c>
      <c r="CR159" s="27" t="s">
        <v>94</v>
      </c>
      <c r="CS159" s="27" t="s">
        <v>94</v>
      </c>
      <c r="CT159" s="27" t="s">
        <v>94</v>
      </c>
      <c r="CU159" s="27" t="s">
        <v>94</v>
      </c>
      <c r="CV159" s="27" t="s">
        <v>94</v>
      </c>
      <c r="CW159" s="8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</row>
    <row r="160" outlineLevel="1">
      <c r="A160" s="1"/>
      <c r="B160" s="4"/>
      <c r="C160" s="23" t="s">
        <v>93</v>
      </c>
      <c r="D160" s="32">
        <f t="shared" si="2"/>
      </c>
      <c r="E160" s="32">
        <f t="shared" si="5"/>
      </c>
      <c r="F160" s="32">
        <f t="shared" si="8"/>
      </c>
      <c r="G160" s="32">
        <f t="shared" si="11"/>
      </c>
      <c r="H160" s="32">
        <f t="shared" si="14"/>
      </c>
      <c r="I160" s="32">
        <f t="shared" si="17"/>
      </c>
      <c r="J160" s="32">
        <f t="shared" si="20"/>
      </c>
      <c r="K160" s="29">
        <f t="shared" si="23"/>
      </c>
      <c r="M160" s="27" t="s">
        <v>94</v>
      </c>
      <c r="N160" s="27" t="s">
        <v>95</v>
      </c>
      <c r="O160" s="27" t="s">
        <v>95</v>
      </c>
      <c r="P160" s="27" t="s">
        <v>95</v>
      </c>
      <c r="Q160" s="27" t="s">
        <v>94</v>
      </c>
      <c r="R160" s="27" t="s">
        <v>95</v>
      </c>
      <c r="S160" s="27" t="s">
        <v>95</v>
      </c>
      <c r="T160" s="27" t="s">
        <v>95</v>
      </c>
      <c r="U160" s="27" t="s">
        <v>94</v>
      </c>
      <c r="V160" s="27" t="s">
        <v>95</v>
      </c>
      <c r="W160" s="27" t="s">
        <v>95</v>
      </c>
      <c r="X160" s="27" t="s">
        <v>95</v>
      </c>
      <c r="Y160" s="27" t="s">
        <v>94</v>
      </c>
      <c r="Z160" s="27" t="s">
        <v>95</v>
      </c>
      <c r="AA160" s="27" t="s">
        <v>95</v>
      </c>
      <c r="AB160" s="27" t="s">
        <v>95</v>
      </c>
      <c r="AC160" s="27" t="s">
        <v>94</v>
      </c>
      <c r="AD160" s="27" t="s">
        <v>95</v>
      </c>
      <c r="AE160" s="27" t="s">
        <v>95</v>
      </c>
      <c r="AF160" s="27" t="s">
        <v>95</v>
      </c>
      <c r="AG160" s="27" t="s">
        <v>94</v>
      </c>
      <c r="AH160" s="27" t="s">
        <v>95</v>
      </c>
      <c r="AI160" s="27" t="s">
        <v>95</v>
      </c>
      <c r="AJ160" s="27" t="s">
        <v>95</v>
      </c>
      <c r="AK160" s="27" t="s">
        <v>94</v>
      </c>
      <c r="AL160" s="27" t="s">
        <v>95</v>
      </c>
      <c r="AM160" s="27" t="s">
        <v>95</v>
      </c>
      <c r="AN160" s="27" t="s">
        <v>95</v>
      </c>
      <c r="AO160" s="27" t="s">
        <v>94</v>
      </c>
      <c r="AP160" s="27" t="s">
        <v>95</v>
      </c>
      <c r="AQ160" s="27" t="s">
        <v>95</v>
      </c>
      <c r="AR160" s="27" t="s">
        <v>95</v>
      </c>
      <c r="AS160" s="27" t="s">
        <v>94</v>
      </c>
      <c r="AT160" s="27" t="s">
        <v>95</v>
      </c>
      <c r="AU160" s="27" t="s">
        <v>95</v>
      </c>
      <c r="AV160" s="27" t="s">
        <v>95</v>
      </c>
      <c r="AW160" s="27" t="s">
        <v>94</v>
      </c>
      <c r="AX160" s="27" t="s">
        <v>95</v>
      </c>
      <c r="AY160" s="27" t="s">
        <v>95</v>
      </c>
      <c r="AZ160" s="27" t="s">
        <v>95</v>
      </c>
      <c r="BA160" s="27" t="s">
        <v>94</v>
      </c>
      <c r="BB160" s="27" t="s">
        <v>95</v>
      </c>
      <c r="BC160" s="27" t="s">
        <v>95</v>
      </c>
      <c r="BD160" s="27" t="s">
        <v>95</v>
      </c>
      <c r="BE160" s="27" t="s">
        <v>94</v>
      </c>
      <c r="BF160" s="27" t="s">
        <v>95</v>
      </c>
      <c r="BG160" s="27" t="s">
        <v>95</v>
      </c>
      <c r="BH160" s="27" t="s">
        <v>95</v>
      </c>
      <c r="BI160" s="27" t="s">
        <v>94</v>
      </c>
      <c r="BJ160" s="27" t="s">
        <v>95</v>
      </c>
      <c r="BK160" s="27" t="s">
        <v>95</v>
      </c>
      <c r="BL160" s="27" t="s">
        <v>95</v>
      </c>
      <c r="BM160" s="27" t="s">
        <v>94</v>
      </c>
      <c r="BN160" s="27" t="s">
        <v>95</v>
      </c>
      <c r="BO160" s="27" t="s">
        <v>95</v>
      </c>
      <c r="BP160" s="27" t="s">
        <v>95</v>
      </c>
      <c r="BQ160" s="27" t="s">
        <v>94</v>
      </c>
      <c r="BR160" s="27" t="s">
        <v>95</v>
      </c>
      <c r="BS160" s="27" t="s">
        <v>95</v>
      </c>
      <c r="BT160" s="27" t="s">
        <v>95</v>
      </c>
      <c r="BU160" s="27" t="s">
        <v>94</v>
      </c>
      <c r="BV160" s="27" t="s">
        <v>95</v>
      </c>
      <c r="BW160" s="27" t="s">
        <v>95</v>
      </c>
      <c r="BX160" s="27" t="s">
        <v>95</v>
      </c>
      <c r="BY160" s="27" t="s">
        <v>94</v>
      </c>
      <c r="BZ160" s="27" t="s">
        <v>95</v>
      </c>
      <c r="CA160" s="27" t="s">
        <v>95</v>
      </c>
      <c r="CB160" s="27" t="s">
        <v>95</v>
      </c>
      <c r="CC160" s="27" t="s">
        <v>94</v>
      </c>
      <c r="CD160" s="27" t="s">
        <v>95</v>
      </c>
      <c r="CE160" s="27" t="s">
        <v>95</v>
      </c>
      <c r="CF160" s="27" t="s">
        <v>95</v>
      </c>
      <c r="CG160" s="27" t="s">
        <v>94</v>
      </c>
      <c r="CH160" s="27" t="s">
        <v>95</v>
      </c>
      <c r="CI160" s="27" t="s">
        <v>95</v>
      </c>
      <c r="CJ160" s="27" t="s">
        <v>95</v>
      </c>
      <c r="CK160" s="27" t="s">
        <v>94</v>
      </c>
      <c r="CL160" s="27" t="s">
        <v>95</v>
      </c>
      <c r="CM160" s="27" t="s">
        <v>95</v>
      </c>
      <c r="CN160" s="27" t="s">
        <v>95</v>
      </c>
      <c r="CO160" s="27" t="s">
        <v>94</v>
      </c>
      <c r="CP160" s="27" t="s">
        <v>95</v>
      </c>
      <c r="CQ160" s="27" t="s">
        <v>95</v>
      </c>
      <c r="CR160" s="27" t="s">
        <v>95</v>
      </c>
      <c r="CS160" s="27" t="s">
        <v>94</v>
      </c>
      <c r="CT160" s="27" t="s">
        <v>95</v>
      </c>
      <c r="CU160" s="27" t="s">
        <v>95</v>
      </c>
      <c r="CV160" s="27" t="s">
        <v>95</v>
      </c>
      <c r="CW160" s="8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</row>
    <row r="161">
      <c r="A161" s="1"/>
      <c r="B161" s="4"/>
      <c r="CW161" s="8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</row>
    <row r="162">
      <c r="A162" s="1"/>
      <c r="B162" s="4"/>
      <c r="C162" s="11" t="s">
        <v>96</v>
      </c>
      <c r="CW162" s="8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</row>
    <row r="163">
      <c r="A163" s="1"/>
      <c r="B163" s="4"/>
      <c r="CW163" s="8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</row>
    <row r="164">
      <c r="A164" s="1"/>
      <c r="B164" s="4"/>
      <c r="CW164" s="8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</row>
    <row r="165">
      <c r="A165" s="1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9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P10" r:id="rId89" display="View 6-KQ"/>
    <hyperlink ref="T10" r:id="rId90" display="View 6-KQ"/>
    <hyperlink ref="X10" r:id="rId91" display="View 6-KQ"/>
    <hyperlink ref="AB10" r:id="rId92" display="View 6-KQ"/>
    <hyperlink ref="AF10" r:id="rId93" display="View 6-KQ"/>
    <hyperlink ref="AJ10" r:id="rId94" display="View 6-KQ"/>
    <hyperlink ref="AN10" r:id="rId95" display="View 6-KQ"/>
    <hyperlink ref="AR10" r:id="rId96" display="View 6-KQ"/>
    <hyperlink ref="AV10" r:id="rId97" display="View 6-KQ"/>
    <hyperlink ref="AZ10" r:id="rId98" display="View 6-KQ"/>
    <hyperlink ref="BD10" r:id="rId99" display="View 6-KQ"/>
    <hyperlink ref="BH10" r:id="rId100" display="View 6-KQ"/>
    <hyperlink ref="BL10" r:id="rId101" display="View 6-KQ"/>
    <hyperlink ref="BP10" r:id="rId102" display="View 6-KQ"/>
    <hyperlink ref="BT10" r:id="rId103" display="View 6-KQ"/>
    <hyperlink ref="BX10" r:id="rId104" display="View 6-KQ"/>
    <hyperlink ref="CB10" r:id="rId105" display="View 6-KQ"/>
  </hyperlinks>
  <pageMargins left="0.7" right="0.7" top="0.75" bottom="0.75" header="0.3" footer="0.3"/>
  <drawing r:id="rId10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AM56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/>
  <cols>
    <col min="1" max="1" width="1.140625" customWidth="1"/>
    <col min="2" max="2" width="1.85546875" customWidth="1"/>
    <col min="3" max="3" width="50.7109375" customWidth="1"/>
    <col min="4" max="14" width="14.7109375" customWidth="1"/>
    <col min="15" max="15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>
      <c r="A3" s="1"/>
      <c r="B3" s="4"/>
      <c r="C3" s="10" t="s">
        <v>867</v>
      </c>
      <c r="O3" s="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>
      <c r="A4" s="1"/>
      <c r="B4" s="4"/>
      <c r="C4" s="11" t="s">
        <v>868</v>
      </c>
      <c r="O4" s="8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>
      <c r="A5" s="1"/>
      <c r="B5" s="4"/>
      <c r="C5" s="11" t="s">
        <v>2</v>
      </c>
      <c r="D5" s="22" t="s">
        <v>19</v>
      </c>
      <c r="E5" s="22" t="s">
        <v>20</v>
      </c>
      <c r="F5" s="22" t="s">
        <v>98</v>
      </c>
      <c r="G5" s="22" t="s">
        <v>100</v>
      </c>
      <c r="H5" s="22" t="s">
        <v>101</v>
      </c>
      <c r="I5" s="22" t="s">
        <v>102</v>
      </c>
      <c r="J5" s="22" t="s">
        <v>104</v>
      </c>
      <c r="K5" s="22" t="s">
        <v>105</v>
      </c>
      <c r="L5" s="22" t="s">
        <v>106</v>
      </c>
      <c r="M5" s="22" t="s">
        <v>108</v>
      </c>
      <c r="N5" s="22" t="s">
        <v>109</v>
      </c>
      <c r="O5" s="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>
      <c r="A6" s="1"/>
      <c r="B6" s="4"/>
      <c r="O6" s="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>
      <c r="A7" s="1"/>
      <c r="B7" s="4"/>
      <c r="C7" s="11" t="s">
        <v>869</v>
      </c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>
      <c r="A8" s="1"/>
      <c r="B8" s="4"/>
      <c r="D8" s="42" t="s">
        <v>870</v>
      </c>
      <c r="E8" s="42" t="s">
        <v>871</v>
      </c>
      <c r="F8" s="42" t="s">
        <v>872</v>
      </c>
      <c r="G8" s="42" t="s">
        <v>873</v>
      </c>
      <c r="H8" s="42" t="s">
        <v>874</v>
      </c>
      <c r="I8" s="42" t="s">
        <v>875</v>
      </c>
      <c r="J8" s="42" t="s">
        <v>876</v>
      </c>
      <c r="K8" s="42" t="s">
        <v>877</v>
      </c>
      <c r="L8" s="42" t="s">
        <v>878</v>
      </c>
      <c r="M8" s="42" t="s">
        <v>879</v>
      </c>
      <c r="N8" s="42" t="s">
        <v>880</v>
      </c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>
      <c r="A9" s="1"/>
      <c r="B9" s="4"/>
      <c r="D9" s="42" t="s">
        <v>203</v>
      </c>
      <c r="E9" s="42" t="s">
        <v>204</v>
      </c>
      <c r="F9" s="42" t="s">
        <v>205</v>
      </c>
      <c r="G9" s="42" t="s">
        <v>203</v>
      </c>
      <c r="H9" s="42" t="s">
        <v>204</v>
      </c>
      <c r="I9" s="42" t="s">
        <v>205</v>
      </c>
      <c r="J9" s="42" t="s">
        <v>207</v>
      </c>
      <c r="K9" s="42" t="s">
        <v>208</v>
      </c>
      <c r="L9" s="42" t="s">
        <v>209</v>
      </c>
      <c r="M9" s="42" t="s">
        <v>211</v>
      </c>
      <c r="N9" s="42" t="s">
        <v>212</v>
      </c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>
      <c r="A10" s="1"/>
      <c r="B10" s="4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>
      <c r="A11" s="1"/>
      <c r="B11" s="4"/>
      <c r="C11" s="41" t="s">
        <v>881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>
      <c r="A12" s="1"/>
      <c r="B12" s="4"/>
      <c r="C12" s="43" t="s">
        <v>882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>
      <c r="A13" s="1"/>
      <c r="B13" s="4"/>
      <c r="C13" s="11" t="s">
        <v>883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>
      <c r="A14" s="1"/>
      <c r="B14" s="4"/>
      <c r="C14" s="11" t="s">
        <v>884</v>
      </c>
      <c r="D14" s="44">
        <v>14939888.183923611</v>
      </c>
      <c r="E14" s="44">
        <v>13719944.388649888</v>
      </c>
      <c r="F14" s="44">
        <v>14748525.584602006</v>
      </c>
      <c r="G14" s="44">
        <v>17800017.430649739</v>
      </c>
      <c r="H14" s="44">
        <v>1.6190342954115687E7</v>
      </c>
      <c r="I14" s="44">
        <v>15683264.327031234</v>
      </c>
      <c r="J14" s="44">
        <v>13130715.665895823</v>
      </c>
      <c r="K14" s="44">
        <v>11863774.051870247</v>
      </c>
      <c r="L14" s="44">
        <v>11475305.189312564</v>
      </c>
      <c r="M14" s="44">
        <v>10792501.845345555</v>
      </c>
      <c r="N14" s="44">
        <v>9221453.393825816</v>
      </c>
      <c r="O14" s="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>
      <c r="A15" s="1"/>
      <c r="B15" s="4"/>
      <c r="C15" s="11" t="s">
        <v>885</v>
      </c>
      <c r="D15" s="44">
        <v>2327514.3220526604</v>
      </c>
      <c r="E15" s="44">
        <v>1948771.9621819358</v>
      </c>
      <c r="F15" s="44">
        <v>1981787.5736632077</v>
      </c>
      <c r="G15" s="44">
        <v>2403151.5537331905</v>
      </c>
      <c r="H15" s="44">
        <v>1985915.7857985562</v>
      </c>
      <c r="I15" s="44">
        <v>1874937.769187149</v>
      </c>
      <c r="J15" s="44">
        <v>1745789.3649248157</v>
      </c>
      <c r="K15" s="44">
        <v>1434327.8840714775</v>
      </c>
      <c r="L15" s="44">
        <v>1421208.900193976</v>
      </c>
      <c r="M15" s="44">
        <v>1359544.5363281632</v>
      </c>
      <c r="N15" s="44">
        <v>1185476.3447937444</v>
      </c>
      <c r="O15" s="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>
      <c r="A16" s="1"/>
      <c r="B16" s="4"/>
      <c r="C16" s="43" t="s">
        <v>886</v>
      </c>
      <c r="D16" s="45">
        <v>17267402.505976271</v>
      </c>
      <c r="E16" s="45">
        <v>15668716.350831825</v>
      </c>
      <c r="F16" s="45">
        <v>16730313.158265213</v>
      </c>
      <c r="G16" s="45">
        <v>20203168.984382927</v>
      </c>
      <c r="H16" s="45">
        <v>18176258.739914242</v>
      </c>
      <c r="I16" s="45">
        <v>17558202.096218385</v>
      </c>
      <c r="J16" s="45">
        <v>14876505.030820638</v>
      </c>
      <c r="K16" s="45">
        <v>13298101.935941724</v>
      </c>
      <c r="L16" s="45">
        <v>12896514.08950654</v>
      </c>
      <c r="M16" s="45">
        <v>12152046.381673718</v>
      </c>
      <c r="N16" s="45">
        <v>10406929.738619559</v>
      </c>
      <c r="O16" s="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>
      <c r="A17" s="1"/>
      <c r="B17" s="4"/>
      <c r="C17" s="43" t="s">
        <v>887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>
      <c r="A18" s="1"/>
      <c r="B18" s="4"/>
      <c r="C18" s="11" t="s">
        <v>883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>
      <c r="A19" s="1"/>
      <c r="B19" s="4"/>
      <c r="C19" s="11" t="s">
        <v>884</v>
      </c>
      <c r="D19" s="44">
        <v>14939888.183923611</v>
      </c>
      <c r="E19" s="44">
        <v>13719944.388649888</v>
      </c>
      <c r="F19" s="44">
        <v>14748525.584602006</v>
      </c>
      <c r="G19" s="44">
        <v>17800017.430649739</v>
      </c>
      <c r="H19" s="44">
        <v>1.6190342954115687E7</v>
      </c>
      <c r="I19" s="44">
        <v>15683264.327031234</v>
      </c>
      <c r="J19" s="44">
        <v>13130715.665895823</v>
      </c>
      <c r="K19" s="44">
        <v>11863774.051870247</v>
      </c>
      <c r="L19" s="44">
        <v>11475305.189312564</v>
      </c>
      <c r="M19" s="44">
        <v>10792501.845345555</v>
      </c>
      <c r="N19" s="44">
        <v>9221453.393825816</v>
      </c>
      <c r="O19" s="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>
      <c r="A20" s="1"/>
      <c r="B20" s="4"/>
      <c r="C20" s="11" t="s">
        <v>885</v>
      </c>
      <c r="D20" s="44">
        <v>2327514.3220526604</v>
      </c>
      <c r="E20" s="44">
        <v>1948771.9621819358</v>
      </c>
      <c r="F20" s="44">
        <v>1981787.5736632077</v>
      </c>
      <c r="G20" s="44">
        <v>2403151.5537331905</v>
      </c>
      <c r="H20" s="44">
        <v>1985915.7857985562</v>
      </c>
      <c r="I20" s="44">
        <v>1874937.769187149</v>
      </c>
      <c r="J20" s="44">
        <v>1745789.3649248157</v>
      </c>
      <c r="K20" s="44">
        <v>1434327.8840714775</v>
      </c>
      <c r="L20" s="44">
        <v>1421208.900193976</v>
      </c>
      <c r="M20" s="44">
        <v>1359544.5363281632</v>
      </c>
      <c r="N20" s="44">
        <v>1185476.3447937444</v>
      </c>
      <c r="O20" s="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>
      <c r="A21" s="1"/>
      <c r="B21" s="4"/>
      <c r="C21" s="43" t="s">
        <v>886</v>
      </c>
      <c r="D21" s="45">
        <v>17267402.505976271</v>
      </c>
      <c r="E21" s="45">
        <v>15668716.350831825</v>
      </c>
      <c r="F21" s="45">
        <v>16730313.158265213</v>
      </c>
      <c r="G21" s="45">
        <v>20203168.984382927</v>
      </c>
      <c r="H21" s="45">
        <v>18176258.739914242</v>
      </c>
      <c r="I21" s="45">
        <v>17558202.096218385</v>
      </c>
      <c r="J21" s="45">
        <v>14876505.030820638</v>
      </c>
      <c r="K21" s="45">
        <v>13298101.935941724</v>
      </c>
      <c r="L21" s="45">
        <v>12896514.08950654</v>
      </c>
      <c r="M21" s="45">
        <v>12152046.381673718</v>
      </c>
      <c r="N21" s="45">
        <v>10406929.73861956</v>
      </c>
      <c r="O21" s="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>
      <c r="A22" s="1"/>
      <c r="B22" s="4"/>
      <c r="C22" s="43" t="s">
        <v>888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>
      <c r="A23" s="1"/>
      <c r="B23" s="4"/>
      <c r="C23" s="11" t="s">
        <v>883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>
      <c r="A24" s="1"/>
      <c r="B24" s="4"/>
      <c r="C24" s="11" t="s">
        <v>889</v>
      </c>
      <c r="D24" s="44">
        <v>7195107.020213999</v>
      </c>
      <c r="E24" s="44">
        <v>6985123.81720791</v>
      </c>
      <c r="F24" s="44">
        <v>7418358.1410097005</v>
      </c>
      <c r="G24" s="44">
        <v>7849963.491191097</v>
      </c>
      <c r="H24" s="44">
        <v>7790613.994820111</v>
      </c>
      <c r="I24" s="44">
        <v>7231186.915547012</v>
      </c>
      <c r="J24" s="44">
        <v>5583293.714828562</v>
      </c>
      <c r="K24" s="44">
        <v>5123883.6898419615</v>
      </c>
      <c r="L24" s="44">
        <v>4549358.448561833</v>
      </c>
      <c r="M24" s="44">
        <v>4446015.945831224</v>
      </c>
      <c r="N24" s="44">
        <v>3487379.6137658916</v>
      </c>
      <c r="O24" s="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>
      <c r="A25" s="1"/>
      <c r="B25" s="4"/>
      <c r="C25" s="11" t="s">
        <v>890</v>
      </c>
      <c r="D25" s="44">
        <v>6695610.609451938</v>
      </c>
      <c r="E25" s="44">
        <v>5193136.596152631</v>
      </c>
      <c r="F25" s="44">
        <v>5735575.398626664</v>
      </c>
      <c r="G25" s="44">
        <v>8272789.73430286</v>
      </c>
      <c r="H25" s="44">
        <v>6858733.823055509</v>
      </c>
      <c r="I25" s="44">
        <v>7007890.1019219505</v>
      </c>
      <c r="J25" s="44">
        <v>6480902.218468849</v>
      </c>
      <c r="K25" s="44">
        <v>5636800.187816042</v>
      </c>
      <c r="L25" s="44">
        <v>5807815.230623659</v>
      </c>
      <c r="M25" s="44">
        <v>5574093.837312973</v>
      </c>
      <c r="N25" s="44">
        <v>4885081.904340821</v>
      </c>
      <c r="O25" s="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>
      <c r="A26" s="1"/>
      <c r="B26" s="4"/>
      <c r="C26" s="11" t="s">
        <v>891</v>
      </c>
      <c r="D26" s="44">
        <v>1497339.0148853334</v>
      </c>
      <c r="E26" s="44">
        <v>1243774.0444304252</v>
      </c>
      <c r="F26" s="44">
        <v>1405190.4026987806</v>
      </c>
      <c r="G26" s="44">
        <v>1957589.383976455</v>
      </c>
      <c r="H26" s="44">
        <v>1519343.9691997035</v>
      </c>
      <c r="I26" s="44">
        <v>1396064.531261285</v>
      </c>
      <c r="J26" s="44">
        <v>1301643.3487908882</v>
      </c>
      <c r="K26" s="44">
        <v>1050275.7029433448</v>
      </c>
      <c r="L26" s="44">
        <v>1071929.5223976306</v>
      </c>
      <c r="M26" s="44">
        <v>1063781.040587374</v>
      </c>
      <c r="N26" s="44">
        <v>846285.8922892184</v>
      </c>
      <c r="O26" s="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>
      <c r="A27" s="1"/>
      <c r="B27" s="4"/>
      <c r="C27" s="11" t="s">
        <v>892</v>
      </c>
      <c r="D27" s="44">
        <v>895001.9755099926</v>
      </c>
      <c r="E27" s="44">
        <v>1214661.4733195212</v>
      </c>
      <c r="F27" s="44">
        <v>1184882.3164883226</v>
      </c>
      <c r="G27" s="44">
        <v>1028167.3368735015</v>
      </c>
      <c r="H27" s="44">
        <v>920190.7459591456</v>
      </c>
      <c r="I27" s="44">
        <v>848499.2738248727</v>
      </c>
      <c r="J27" s="44">
        <v>616560.3436585399</v>
      </c>
      <c r="K27" s="44">
        <v>585885.7816895797</v>
      </c>
      <c r="L27" s="44">
        <v>519744.02707906824</v>
      </c>
      <c r="M27" s="44">
        <v>299725.2011980683</v>
      </c>
      <c r="N27" s="44">
        <v>381590.9589532054</v>
      </c>
      <c r="O27" s="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>
      <c r="A28" s="1"/>
      <c r="B28" s="4"/>
      <c r="C28" s="11" t="s">
        <v>885</v>
      </c>
      <c r="D28" s="44">
        <v>555753.376764023</v>
      </c>
      <c r="E28" s="44">
        <v>586966.39531178</v>
      </c>
      <c r="F28" s="44">
        <v>626817.4862870323</v>
      </c>
      <c r="G28" s="44">
        <v>603682.7107724709</v>
      </c>
      <c r="H28" s="44">
        <v>568580.9547370531</v>
      </c>
      <c r="I28" s="44">
        <v>556876.8534270389</v>
      </c>
      <c r="J28" s="44">
        <v>420385.9629233936</v>
      </c>
      <c r="K28" s="44">
        <v>417400.99904126633</v>
      </c>
      <c r="L28" s="44">
        <v>399150.4340885386</v>
      </c>
      <c r="M28" s="44">
        <v>399529.7735637416</v>
      </c>
      <c r="N28" s="44">
        <v>330518.1887760656</v>
      </c>
      <c r="O28" s="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>
      <c r="A29" s="1"/>
      <c r="B29" s="4"/>
      <c r="C29" s="11" t="s">
        <v>893</v>
      </c>
      <c r="D29" s="44">
        <v>428590.50915098545</v>
      </c>
      <c r="E29" s="44">
        <v>445054.0244095571</v>
      </c>
      <c r="F29" s="44">
        <v>359489.4131547128</v>
      </c>
      <c r="G29" s="44">
        <v>490976.32726654457</v>
      </c>
      <c r="H29" s="44">
        <v>518795.25214271893</v>
      </c>
      <c r="I29" s="44">
        <v>517684.4202362232</v>
      </c>
      <c r="J29" s="44">
        <v>473719.4421504059</v>
      </c>
      <c r="K29" s="44">
        <v>483855.5746095296</v>
      </c>
      <c r="L29" s="44">
        <v>548516.4267558105</v>
      </c>
      <c r="M29" s="44">
        <v>368900.5831803359</v>
      </c>
      <c r="N29" s="44">
        <v>476073.18049435684</v>
      </c>
      <c r="O29" s="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>
      <c r="A30" s="1"/>
      <c r="B30" s="4"/>
      <c r="C30" s="43" t="s">
        <v>886</v>
      </c>
      <c r="D30" s="45">
        <v>17267402.505976271</v>
      </c>
      <c r="E30" s="45">
        <v>15668716.350831825</v>
      </c>
      <c r="F30" s="45">
        <v>16730313.158265213</v>
      </c>
      <c r="G30" s="45">
        <v>20203168.984382927</v>
      </c>
      <c r="H30" s="45">
        <v>18176258.739914242</v>
      </c>
      <c r="I30" s="45">
        <v>17558202.096218385</v>
      </c>
      <c r="J30" s="45">
        <v>14876505.030820636</v>
      </c>
      <c r="K30" s="45">
        <v>13298101.935941724</v>
      </c>
      <c r="L30" s="45">
        <v>12896514.08950654</v>
      </c>
      <c r="M30" s="45">
        <v>12152046.381673718</v>
      </c>
      <c r="N30" s="45">
        <v>10406929.738619559</v>
      </c>
      <c r="O30" s="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>
      <c r="A31" s="1"/>
      <c r="B31" s="4"/>
      <c r="C31" s="41" t="s">
        <v>894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>
      <c r="A32" s="1"/>
      <c r="B32" s="4"/>
      <c r="C32" s="43" t="s">
        <v>882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>
      <c r="A33" s="1"/>
      <c r="B33" s="4"/>
      <c r="C33" s="11" t="s">
        <v>883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8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>
      <c r="A34" s="1"/>
      <c r="B34" s="4"/>
      <c r="C34" s="11" t="s">
        <v>884</v>
      </c>
      <c r="D34" s="46">
        <v>0.8652076175761174</v>
      </c>
      <c r="E34" s="46">
        <v>0.8756265721742752</v>
      </c>
      <c r="F34" s="46">
        <v>0.8815450999084167</v>
      </c>
      <c r="G34" s="46">
        <v>0.8810507621061415</v>
      </c>
      <c r="H34" s="46">
        <v>0.8907412238010469</v>
      </c>
      <c r="I34" s="46">
        <v>0.8932158452834436</v>
      </c>
      <c r="J34" s="46">
        <v>0.8826478825968903</v>
      </c>
      <c r="K34" s="46">
        <v>0.8921404053765886</v>
      </c>
      <c r="L34" s="46">
        <v>0.8897989882901485</v>
      </c>
      <c r="M34" s="46">
        <v>0.8881221735313266</v>
      </c>
      <c r="N34" s="46">
        <v>0.8860877920224152</v>
      </c>
      <c r="O34" s="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>
      <c r="A35" s="1"/>
      <c r="B35" s="4"/>
      <c r="C35" s="11" t="s">
        <v>885</v>
      </c>
      <c r="D35" s="46">
        <v>0.13479238242388247</v>
      </c>
      <c r="E35" s="46">
        <v>0.12437342782572477</v>
      </c>
      <c r="F35" s="46">
        <v>0.11845490009158333</v>
      </c>
      <c r="G35" s="46">
        <v>0.11894923789385861</v>
      </c>
      <c r="H35" s="46">
        <v>0.10925877619895313</v>
      </c>
      <c r="I35" s="46">
        <v>0.1067841547165564</v>
      </c>
      <c r="J35" s="46">
        <v>0.1173521174031097</v>
      </c>
      <c r="K35" s="46">
        <v>0.10785959462341145</v>
      </c>
      <c r="L35" s="46">
        <v>0.11020101170985157</v>
      </c>
      <c r="M35" s="46">
        <v>0.11187782646867345</v>
      </c>
      <c r="N35" s="46">
        <v>0.11391220797758489</v>
      </c>
      <c r="O35" s="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>
      <c r="A36" s="1"/>
      <c r="B36" s="4"/>
      <c r="C36" s="43" t="s">
        <v>887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>
      <c r="A37" s="1"/>
      <c r="B37" s="4"/>
      <c r="C37" s="11" t="s">
        <v>883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>
      <c r="A38" s="1"/>
      <c r="B38" s="4"/>
      <c r="C38" s="11" t="s">
        <v>884</v>
      </c>
      <c r="D38" s="46">
        <v>0.8652076175761174</v>
      </c>
      <c r="E38" s="46">
        <v>0.8756265721742752</v>
      </c>
      <c r="F38" s="46">
        <v>0.8815450999084167</v>
      </c>
      <c r="G38" s="46">
        <v>0.8810507621061415</v>
      </c>
      <c r="H38" s="46">
        <v>0.8907412238010469</v>
      </c>
      <c r="I38" s="46">
        <v>0.8932158452834436</v>
      </c>
      <c r="J38" s="46">
        <v>0.8826478825968903</v>
      </c>
      <c r="K38" s="46">
        <v>0.8921404053765886</v>
      </c>
      <c r="L38" s="46">
        <v>0.8897989882901485</v>
      </c>
      <c r="M38" s="46">
        <v>0.8881221735313266</v>
      </c>
      <c r="N38" s="46">
        <v>0.886087792022415</v>
      </c>
      <c r="O38" s="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>
      <c r="A39" s="1"/>
      <c r="B39" s="4"/>
      <c r="C39" s="11" t="s">
        <v>885</v>
      </c>
      <c r="D39" s="46">
        <v>0.13479238242388247</v>
      </c>
      <c r="E39" s="46">
        <v>0.12437342782572477</v>
      </c>
      <c r="F39" s="46">
        <v>0.11845490009158333</v>
      </c>
      <c r="G39" s="46">
        <v>0.11894923789385861</v>
      </c>
      <c r="H39" s="46">
        <v>0.10925877619895313</v>
      </c>
      <c r="I39" s="46">
        <v>0.1067841547165564</v>
      </c>
      <c r="J39" s="46">
        <v>0.1173521174031097</v>
      </c>
      <c r="K39" s="46">
        <v>0.10785959462341145</v>
      </c>
      <c r="L39" s="46">
        <v>0.11020101170985157</v>
      </c>
      <c r="M39" s="46">
        <v>0.11187782646867345</v>
      </c>
      <c r="N39" s="46">
        <v>0.11391220797758488</v>
      </c>
      <c r="O39" s="8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>
      <c r="A40" s="1"/>
      <c r="B40" s="4"/>
      <c r="C40" s="43" t="s">
        <v>888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8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>
      <c r="A41" s="1"/>
      <c r="B41" s="4"/>
      <c r="C41" s="11" t="s">
        <v>883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8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>
      <c r="A42" s="1"/>
      <c r="B42" s="4"/>
      <c r="C42" s="11" t="s">
        <v>889</v>
      </c>
      <c r="D42" s="46">
        <v>0.4166872821620833</v>
      </c>
      <c r="E42" s="46">
        <v>0.44580064255468393</v>
      </c>
      <c r="F42" s="46">
        <v>0.4434082058616361</v>
      </c>
      <c r="G42" s="46">
        <v>0.38855109796186565</v>
      </c>
      <c r="H42" s="46">
        <v>0.42861482697274084</v>
      </c>
      <c r="I42" s="46">
        <v>0.4118409661718404</v>
      </c>
      <c r="J42" s="46">
        <v>0.37530950335857005</v>
      </c>
      <c r="K42" s="46">
        <v>0.38530940088474414</v>
      </c>
      <c r="L42" s="46">
        <v>0.35275877008218004</v>
      </c>
      <c r="M42" s="46">
        <v>0.36586561688376873</v>
      </c>
      <c r="N42" s="46">
        <v>0.3351016775701303</v>
      </c>
      <c r="O42" s="8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>
      <c r="A43" s="1"/>
      <c r="B43" s="4"/>
      <c r="C43" s="11" t="s">
        <v>890</v>
      </c>
      <c r="D43" s="46">
        <v>0.3877601513681388</v>
      </c>
      <c r="E43" s="46">
        <v>0.3314334422728213</v>
      </c>
      <c r="F43" s="46">
        <v>0.34282534608703</v>
      </c>
      <c r="G43" s="46">
        <v>0.40947980689057917</v>
      </c>
      <c r="H43" s="46">
        <v>0.3773457410129203</v>
      </c>
      <c r="I43" s="46">
        <v>0.39912344461687693</v>
      </c>
      <c r="J43" s="46">
        <v>0.4356468273322219</v>
      </c>
      <c r="K43" s="46">
        <v>0.4238800555875619</v>
      </c>
      <c r="L43" s="46">
        <v>0.45033992831824865</v>
      </c>
      <c r="M43" s="46">
        <v>0.4586958988009759</v>
      </c>
      <c r="N43" s="46">
        <v>0.4694066383683311</v>
      </c>
      <c r="O43" s="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>
      <c r="A44" s="1"/>
      <c r="B44" s="4"/>
      <c r="C44" s="11" t="s">
        <v>891</v>
      </c>
      <c r="D44" s="46">
        <v>0.0867147803132001</v>
      </c>
      <c r="E44" s="46">
        <v>0.0793794473383517</v>
      </c>
      <c r="F44" s="46">
        <v>0.08399068142992767</v>
      </c>
      <c r="G44" s="46">
        <v>0.09689516458975687</v>
      </c>
      <c r="H44" s="46">
        <v>0.08358947740237065</v>
      </c>
      <c r="I44" s="46">
        <v>0.07951067675442487</v>
      </c>
      <c r="J44" s="46">
        <v>0.08749658243614263</v>
      </c>
      <c r="K44" s="46">
        <v>0.07897936923649909</v>
      </c>
      <c r="L44" s="46">
        <v>0.083117772365311</v>
      </c>
      <c r="M44" s="46">
        <v>0.08753925118255333</v>
      </c>
      <c r="N44" s="46">
        <v>0.08131945862464093</v>
      </c>
      <c r="O44" s="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>
      <c r="A45" s="1"/>
      <c r="B45" s="4"/>
      <c r="C45" s="11" t="s">
        <v>892</v>
      </c>
      <c r="D45" s="46">
        <v>0.05183188236911899</v>
      </c>
      <c r="E45" s="46">
        <v>0.07752144120312937</v>
      </c>
      <c r="F45" s="46">
        <v>0.07082248283577164</v>
      </c>
      <c r="G45" s="46">
        <v>0.050891389250284254</v>
      </c>
      <c r="H45" s="46">
        <v>0.05062597089567438</v>
      </c>
      <c r="I45" s="46">
        <v>0.048324952018157896</v>
      </c>
      <c r="J45" s="46">
        <v>0.04144524149866996</v>
      </c>
      <c r="K45" s="46">
        <v>0.04405785009859675</v>
      </c>
      <c r="L45" s="46">
        <v>0.040301125053782284</v>
      </c>
      <c r="M45" s="46">
        <v>0.02466458666995202</v>
      </c>
      <c r="N45" s="46">
        <v>0.036667006363763736</v>
      </c>
      <c r="O45" s="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>
      <c r="A46" s="1"/>
      <c r="B46" s="4"/>
      <c r="C46" s="11" t="s">
        <v>885</v>
      </c>
      <c r="D46" s="46">
        <v>0.03218511739514243</v>
      </c>
      <c r="E46" s="46">
        <v>0.03746103906467227</v>
      </c>
      <c r="F46" s="46">
        <v>0.03746597450731925</v>
      </c>
      <c r="G46" s="46">
        <v>0.029880595031359605</v>
      </c>
      <c r="H46" s="46">
        <v>0.03128151743837554</v>
      </c>
      <c r="I46" s="46">
        <v>0.031716052154734956</v>
      </c>
      <c r="J46" s="46">
        <v>0.028258382063021677</v>
      </c>
      <c r="K46" s="46">
        <v>0.03138801319556191</v>
      </c>
      <c r="L46" s="46">
        <v>0.030950257667947175</v>
      </c>
      <c r="M46" s="46">
        <v>0.032877571481809455</v>
      </c>
      <c r="N46" s="46">
        <v>0.03175943309673076</v>
      </c>
      <c r="O46" s="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>
      <c r="A47" s="1"/>
      <c r="B47" s="4"/>
      <c r="C47" s="11" t="s">
        <v>893</v>
      </c>
      <c r="D47" s="46">
        <v>0.02482078639231637</v>
      </c>
      <c r="E47" s="46">
        <v>0.028403987566341382</v>
      </c>
      <c r="F47" s="46">
        <v>0.021487309278315308</v>
      </c>
      <c r="G47" s="46">
        <v>0.02430194627615449</v>
      </c>
      <c r="H47" s="46">
        <v>0.02854246627791824</v>
      </c>
      <c r="I47" s="46">
        <v>0.029483908283964907</v>
      </c>
      <c r="J47" s="46">
        <v>0.03184346331137388</v>
      </c>
      <c r="K47" s="46">
        <v>0.036385310997036256</v>
      </c>
      <c r="L47" s="46">
        <v>0.042532146512530844</v>
      </c>
      <c r="M47" s="46">
        <v>0.03035707498094051</v>
      </c>
      <c r="N47" s="46">
        <v>0.04574578597640328</v>
      </c>
      <c r="O47" s="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>
      <c r="A48" s="1"/>
      <c r="B48" s="4"/>
      <c r="C48" s="41" t="s">
        <v>89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>
      <c r="A49" s="1"/>
      <c r="B49" s="4"/>
      <c r="C49" s="11" t="s">
        <v>91</v>
      </c>
      <c r="D49" s="42" t="s">
        <v>95</v>
      </c>
      <c r="E49" s="42" t="s">
        <v>95</v>
      </c>
      <c r="F49" s="42" t="s">
        <v>95</v>
      </c>
      <c r="G49" s="42" t="s">
        <v>95</v>
      </c>
      <c r="H49" s="42" t="s">
        <v>95</v>
      </c>
      <c r="I49" s="42" t="s">
        <v>95</v>
      </c>
      <c r="J49" s="42" t="s">
        <v>95</v>
      </c>
      <c r="K49" s="42" t="s">
        <v>95</v>
      </c>
      <c r="L49" s="42" t="s">
        <v>95</v>
      </c>
      <c r="M49" s="42" t="s">
        <v>95</v>
      </c>
      <c r="N49" s="42" t="s">
        <v>95</v>
      </c>
      <c r="O49" s="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>
      <c r="A50" s="1"/>
      <c r="B50" s="4"/>
      <c r="C50" s="11" t="s">
        <v>92</v>
      </c>
      <c r="D50" s="42" t="s">
        <v>94</v>
      </c>
      <c r="E50" s="42" t="s">
        <v>94</v>
      </c>
      <c r="F50" s="42" t="s">
        <v>94</v>
      </c>
      <c r="G50" s="42" t="s">
        <v>94</v>
      </c>
      <c r="H50" s="42" t="s">
        <v>94</v>
      </c>
      <c r="I50" s="42" t="s">
        <v>94</v>
      </c>
      <c r="J50" s="42" t="s">
        <v>94</v>
      </c>
      <c r="K50" s="42" t="s">
        <v>94</v>
      </c>
      <c r="L50" s="42" t="s">
        <v>94</v>
      </c>
      <c r="M50" s="42" t="s">
        <v>94</v>
      </c>
      <c r="N50" s="42" t="s">
        <v>94</v>
      </c>
      <c r="O50" s="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>
      <c r="A51" s="1"/>
      <c r="B51" s="4"/>
      <c r="O51" s="8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>
      <c r="A52" s="1"/>
      <c r="B52" s="4"/>
      <c r="O52" s="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>
      <c r="A53" s="1"/>
      <c r="B53" s="4"/>
      <c r="O53" s="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>
      <c r="A54" s="1"/>
      <c r="B54" s="4"/>
      <c r="O54" s="8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>
      <c r="A55" s="1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9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</sheetData>
  <hyperlinks>
    <hyperlink ref="D5" r:id="rId1" display="FQ 3Q23"/>
    <hyperlink ref="E5" r:id="rId2" display="FQ 2Q23"/>
    <hyperlink ref="F5" r:id="rId3" display="FQ 1Q23"/>
    <hyperlink ref="G5" r:id="rId4" display="FQ 3Q22"/>
    <hyperlink ref="H5" r:id="rId5" display="FQ 2Q22"/>
    <hyperlink ref="I5" r:id="rId6" display="FQ 1Q22"/>
    <hyperlink ref="J5" r:id="rId7" display="FQ 3Q21"/>
    <hyperlink ref="K5" r:id="rId8" display="FQ 2Q21"/>
    <hyperlink ref="L5" r:id="rId9" display="FQ 1Q21"/>
    <hyperlink ref="M5" r:id="rId10" display="FQ 3Q20"/>
    <hyperlink ref="N5" r:id="rId11" display="FQ 2Q20"/>
  </hyperlinks>
  <pageMargins left="0.7" right="0.7" top="0.75" bottom="0.75" header="0.3" footer="0.3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ET105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25" width="12.7109375" customWidth="1"/>
    <col min="126" max="126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7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</row>
    <row r="3">
      <c r="A3" s="1"/>
      <c r="B3" s="4"/>
      <c r="C3" s="10" t="s">
        <v>895</v>
      </c>
      <c r="DV3" s="8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DV4" s="8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98</v>
      </c>
      <c r="V5" s="17" t="s">
        <v>99</v>
      </c>
      <c r="W5" s="17" t="s">
        <v>100</v>
      </c>
      <c r="X5" s="17" t="s">
        <v>101</v>
      </c>
      <c r="Y5" s="17" t="s">
        <v>102</v>
      </c>
      <c r="Z5" s="17" t="s">
        <v>103</v>
      </c>
      <c r="AA5" s="17" t="s">
        <v>104</v>
      </c>
      <c r="AB5" s="17" t="s">
        <v>105</v>
      </c>
      <c r="AC5" s="17" t="s">
        <v>106</v>
      </c>
      <c r="AD5" s="17" t="s">
        <v>107</v>
      </c>
      <c r="AE5" s="17" t="s">
        <v>108</v>
      </c>
      <c r="AF5" s="17" t="s">
        <v>109</v>
      </c>
      <c r="AG5" s="17" t="s">
        <v>110</v>
      </c>
      <c r="AH5" s="17" t="s">
        <v>111</v>
      </c>
      <c r="AI5" s="17" t="s">
        <v>112</v>
      </c>
      <c r="AJ5" s="17" t="s">
        <v>113</v>
      </c>
      <c r="AK5" s="17" t="s">
        <v>114</v>
      </c>
      <c r="AL5" s="17" t="s">
        <v>115</v>
      </c>
      <c r="AM5" s="17" t="s">
        <v>116</v>
      </c>
      <c r="AN5" s="17" t="s">
        <v>117</v>
      </c>
      <c r="AO5" s="17" t="s">
        <v>118</v>
      </c>
      <c r="AP5" s="17" t="s">
        <v>119</v>
      </c>
      <c r="AQ5" s="17" t="s">
        <v>120</v>
      </c>
      <c r="AR5" s="17" t="s">
        <v>121</v>
      </c>
      <c r="AS5" s="17" t="s">
        <v>122</v>
      </c>
      <c r="AT5" s="17" t="s">
        <v>123</v>
      </c>
      <c r="AU5" s="17" t="s">
        <v>124</v>
      </c>
      <c r="AV5" s="17" t="s">
        <v>125</v>
      </c>
      <c r="AW5" s="17" t="s">
        <v>126</v>
      </c>
      <c r="AX5" s="17" t="s">
        <v>127</v>
      </c>
      <c r="AY5" s="17" t="s">
        <v>128</v>
      </c>
      <c r="AZ5" s="17" t="s">
        <v>129</v>
      </c>
      <c r="BA5" s="17" t="s">
        <v>130</v>
      </c>
      <c r="BB5" s="17" t="s">
        <v>131</v>
      </c>
      <c r="BC5" s="17" t="s">
        <v>132</v>
      </c>
      <c r="BD5" s="17" t="s">
        <v>133</v>
      </c>
      <c r="BE5" s="17" t="s">
        <v>134</v>
      </c>
      <c r="BF5" s="17" t="s">
        <v>135</v>
      </c>
      <c r="BG5" s="17" t="s">
        <v>136</v>
      </c>
      <c r="BH5" s="17" t="s">
        <v>137</v>
      </c>
      <c r="BI5" s="17" t="s">
        <v>138</v>
      </c>
      <c r="BJ5" s="17" t="s">
        <v>139</v>
      </c>
      <c r="BK5" s="17" t="s">
        <v>140</v>
      </c>
      <c r="BL5" s="17" t="s">
        <v>141</v>
      </c>
      <c r="BM5" s="17" t="s">
        <v>142</v>
      </c>
      <c r="BN5" s="17" t="s">
        <v>143</v>
      </c>
      <c r="BO5" s="17" t="s">
        <v>144</v>
      </c>
      <c r="BP5" s="17" t="s">
        <v>145</v>
      </c>
      <c r="BQ5" s="17" t="s">
        <v>146</v>
      </c>
      <c r="BR5" s="17" t="s">
        <v>147</v>
      </c>
      <c r="BS5" s="17" t="s">
        <v>148</v>
      </c>
      <c r="BT5" s="17" t="s">
        <v>149</v>
      </c>
      <c r="BU5" s="17" t="s">
        <v>150</v>
      </c>
      <c r="BV5" s="17" t="s">
        <v>151</v>
      </c>
      <c r="BW5" s="17" t="s">
        <v>152</v>
      </c>
      <c r="BX5" s="17" t="s">
        <v>153</v>
      </c>
      <c r="BY5" s="17" t="s">
        <v>154</v>
      </c>
      <c r="BZ5" s="17" t="s">
        <v>155</v>
      </c>
      <c r="CA5" s="17" t="s">
        <v>156</v>
      </c>
      <c r="CB5" s="17" t="s">
        <v>157</v>
      </c>
      <c r="CC5" s="17" t="s">
        <v>158</v>
      </c>
      <c r="CD5" s="17" t="s">
        <v>159</v>
      </c>
      <c r="CE5" s="17" t="s">
        <v>160</v>
      </c>
      <c r="CF5" s="17" t="s">
        <v>161</v>
      </c>
      <c r="CG5" s="17" t="s">
        <v>162</v>
      </c>
      <c r="CH5" s="17" t="s">
        <v>163</v>
      </c>
      <c r="CI5" s="17" t="s">
        <v>164</v>
      </c>
      <c r="CJ5" s="17" t="s">
        <v>165</v>
      </c>
      <c r="CK5" s="17" t="s">
        <v>166</v>
      </c>
      <c r="CL5" s="17" t="s">
        <v>167</v>
      </c>
      <c r="CM5" s="17" t="s">
        <v>168</v>
      </c>
      <c r="CN5" s="17" t="s">
        <v>169</v>
      </c>
      <c r="CO5" s="17" t="s">
        <v>170</v>
      </c>
      <c r="CP5" s="17" t="s">
        <v>171</v>
      </c>
      <c r="CQ5" s="17" t="s">
        <v>172</v>
      </c>
      <c r="CR5" s="17" t="s">
        <v>173</v>
      </c>
      <c r="CS5" s="17" t="s">
        <v>174</v>
      </c>
      <c r="CT5" s="17" t="s">
        <v>175</v>
      </c>
      <c r="CU5" s="17" t="s">
        <v>176</v>
      </c>
      <c r="CV5" s="17" t="s">
        <v>177</v>
      </c>
      <c r="CW5" s="17" t="s">
        <v>178</v>
      </c>
      <c r="CX5" s="17" t="s">
        <v>179</v>
      </c>
      <c r="CY5" s="17" t="s">
        <v>180</v>
      </c>
      <c r="CZ5" s="17" t="s">
        <v>181</v>
      </c>
      <c r="DA5" s="17" t="s">
        <v>182</v>
      </c>
      <c r="DB5" s="17" t="s">
        <v>183</v>
      </c>
      <c r="DC5" s="17" t="s">
        <v>184</v>
      </c>
      <c r="DD5" s="17" t="s">
        <v>185</v>
      </c>
      <c r="DE5" s="17" t="s">
        <v>186</v>
      </c>
      <c r="DF5" s="17" t="s">
        <v>187</v>
      </c>
      <c r="DG5" s="17" t="s">
        <v>188</v>
      </c>
      <c r="DH5" s="17" t="s">
        <v>189</v>
      </c>
      <c r="DI5" s="17" t="s">
        <v>190</v>
      </c>
      <c r="DJ5" s="17" t="s">
        <v>191</v>
      </c>
      <c r="DK5" s="17" t="s">
        <v>192</v>
      </c>
      <c r="DL5" s="17" t="s">
        <v>193</v>
      </c>
      <c r="DM5" s="17" t="s">
        <v>194</v>
      </c>
      <c r="DN5" s="17" t="s">
        <v>195</v>
      </c>
      <c r="DO5" s="17" t="s">
        <v>196</v>
      </c>
      <c r="DP5" s="17" t="s">
        <v>197</v>
      </c>
      <c r="DQ5" s="17" t="s">
        <v>198</v>
      </c>
      <c r="DR5" s="17" t="s">
        <v>199</v>
      </c>
      <c r="DS5" s="17" t="s">
        <v>200</v>
      </c>
      <c r="DT5" s="17" t="s">
        <v>201</v>
      </c>
      <c r="DU5" s="17" t="s">
        <v>202</v>
      </c>
      <c r="DV5" s="8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DV6" s="8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8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DV8" s="8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DV9" s="8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DV10" s="8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>
      <c r="A11" s="1"/>
      <c r="B11" s="4"/>
      <c r="C11" s="34" t="s">
        <v>896</v>
      </c>
      <c r="D11" s="25">
        <f t="shared" si="0" ref="D11:D74">IF(COUNT(L11:DU11)&gt;0,MEDIAN(L11:DU11),"")</f>
      </c>
      <c r="E11" s="25">
        <f t="shared" si="2" ref="E11:E74">IF(COUNT(L11:DU11)&gt;0,AVERAGE(L11:DU11),"")</f>
      </c>
      <c r="F11" s="25">
        <f t="shared" si="4" ref="F11:F74">IF(COUNT(L11:DU11)&gt;0,MIN(L11:DU11),"")</f>
      </c>
      <c r="G11" s="25">
        <f t="shared" si="6" ref="G11:G74">IF(COUNT(L11:DU11)&gt;0,MAX(L11:DU11),"")</f>
      </c>
      <c r="H11" s="25">
        <f t="shared" si="8" ref="H11:H74">IF(COUNT(L11:DU11)&gt;0,QUARTILE(L11:DU11,1),"")</f>
      </c>
      <c r="I11" s="25">
        <f t="shared" si="10" ref="I11:I74">IF(COUNT(L11:DU11)&gt;0,QUARTILE(L11:DU11,3),"")</f>
      </c>
      <c r="J11" s="25">
        <f t="shared" si="12" ref="J11:J74">IF(COUNT(L11:DU11)&gt;1,STDEV(L11:DU11),"")</f>
      </c>
      <c r="K11" s="33">
        <f t="shared" si="14" ref="K11:K74">IF(COUNT(L11:DU11)&gt;1,STDEV(L11:DU11)/AVERAGE(L11:DU11),"")</f>
      </c>
      <c r="L11" s="12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8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</row>
    <row r="12">
      <c r="A12" s="1"/>
      <c r="B12" s="4"/>
      <c r="C12" s="23" t="s">
        <v>897</v>
      </c>
      <c r="D12" s="30">
        <f t="shared" si="0"/>
      </c>
      <c r="E12" s="30">
        <f t="shared" si="2"/>
      </c>
      <c r="F12" s="30">
        <f t="shared" si="4"/>
      </c>
      <c r="G12" s="30">
        <f t="shared" si="6"/>
      </c>
      <c r="H12" s="30">
        <f t="shared" si="8"/>
      </c>
      <c r="I12" s="30">
        <f t="shared" si="10"/>
      </c>
      <c r="J12" s="30">
        <f t="shared" si="12"/>
      </c>
      <c r="K12" s="29">
        <f t="shared" si="14"/>
      </c>
      <c r="M12" s="20"/>
      <c r="N12" s="20">
        <v>0.23438274184549107</v>
      </c>
      <c r="O12" s="20">
        <v>0.21824988527233374</v>
      </c>
      <c r="P12" s="20">
        <v>0.19336533791655938</v>
      </c>
      <c r="Q12" s="20">
        <v>0.1870333131536724</v>
      </c>
      <c r="R12" s="20">
        <v>0.19454923364113202</v>
      </c>
      <c r="S12" s="20">
        <v>0.21100602051198233</v>
      </c>
      <c r="T12" s="20">
        <v>0.24088593129392508</v>
      </c>
      <c r="U12" s="20">
        <v>0.2709338681543336</v>
      </c>
      <c r="V12" s="20">
        <v>0.29078332324090117</v>
      </c>
      <c r="W12" s="20">
        <v>0.2820121946711364</v>
      </c>
      <c r="X12" s="20">
        <v>0.2598577277974908</v>
      </c>
      <c r="Y12" s="20">
        <v>0.24226944291569752</v>
      </c>
      <c r="Z12" s="20">
        <v>0.23284894544061857</v>
      </c>
      <c r="AA12" s="20">
        <v>0.23563552540174834</v>
      </c>
      <c r="AB12" s="20">
        <v>0.23993772236390287</v>
      </c>
      <c r="AC12" s="20">
        <v>0.24713689882786974</v>
      </c>
      <c r="AD12" s="20">
        <v>0.24747688139370852</v>
      </c>
      <c r="AE12" s="20">
        <v>0.2503083709916639</v>
      </c>
      <c r="AF12" s="20">
        <v>0.24310790416792433</v>
      </c>
      <c r="AG12" s="20">
        <v>0.2164699396464954</v>
      </c>
      <c r="AH12" s="20">
        <v>0.19050036546915666</v>
      </c>
      <c r="AI12" s="20">
        <v>0.1786308752208814</v>
      </c>
      <c r="AJ12" s="20">
        <v>0.17421667369082552</v>
      </c>
      <c r="AK12" s="20">
        <v>0.17610159647717302</v>
      </c>
      <c r="AL12" s="20">
        <v>0.20391891361854642</v>
      </c>
      <c r="AM12" s="20">
        <v>0.2056868183287212</v>
      </c>
      <c r="AN12" s="20">
        <v>0.21302369330322926</v>
      </c>
      <c r="AO12" s="20">
        <v>0.20782000948451065</v>
      </c>
      <c r="AP12" s="20">
        <v>0.21218447316057526</v>
      </c>
      <c r="AQ12" s="20">
        <v>0.2139249975482432</v>
      </c>
      <c r="AR12" s="20">
        <v>0.22399336595374356</v>
      </c>
      <c r="AS12" s="20">
        <v>0.22993840033575844</v>
      </c>
      <c r="AT12" s="20">
        <v>0.2214337219911466</v>
      </c>
      <c r="AU12" s="20">
        <v>0.20893878128882704</v>
      </c>
      <c r="AV12" s="20">
        <v>0.19878161000063493</v>
      </c>
      <c r="AW12" s="20">
        <v>0.206469675317277</v>
      </c>
      <c r="AX12" s="20">
        <v>0.22612398956313598</v>
      </c>
      <c r="AY12" s="20">
        <v>0.23627786618653382</v>
      </c>
      <c r="AZ12" s="20">
        <v>0.24597017422278825</v>
      </c>
      <c r="BA12" s="20">
        <v>0.2360419073069236</v>
      </c>
      <c r="BB12" s="20">
        <v>0.22034687955719165</v>
      </c>
      <c r="BC12" s="20">
        <v>0.20336052213335634</v>
      </c>
      <c r="BD12" s="20">
        <v>0.19003439206483277</v>
      </c>
      <c r="BE12" s="20">
        <v>0.18984011828288241</v>
      </c>
      <c r="BF12" s="20">
        <v>0.19191783638678694</v>
      </c>
      <c r="BG12" s="20">
        <v>0.19859238909121735</v>
      </c>
      <c r="BH12" s="20">
        <v>0.21078415440199985</v>
      </c>
      <c r="BI12" s="20">
        <v>0.20746574925092903</v>
      </c>
      <c r="BJ12" s="20">
        <v>0.21151174173868278</v>
      </c>
      <c r="BK12" s="20">
        <v>0.21736857493530837</v>
      </c>
      <c r="BL12" s="20">
        <v>0.2012067663512329</v>
      </c>
      <c r="BM12" s="20">
        <v>0.1961338314620431</v>
      </c>
      <c r="BN12" s="20">
        <v>0.20826664658121777</v>
      </c>
      <c r="BO12" s="20">
        <v>0.23124761712746245</v>
      </c>
      <c r="BP12" s="20">
        <v>0.26529124171520596</v>
      </c>
      <c r="BQ12" s="20">
        <v>0.2772929535731461</v>
      </c>
      <c r="BR12" s="20">
        <v>0.2861928229801862</v>
      </c>
      <c r="BS12" s="20">
        <v>0.287886106489432</v>
      </c>
      <c r="BT12" s="20">
        <v>0.27234849030887737</v>
      </c>
      <c r="BU12" s="20">
        <v>0.24571884471109628</v>
      </c>
      <c r="BV12" s="20">
        <v>0.1776052364645323</v>
      </c>
      <c r="BW12" s="20">
        <v>0.3537384156171805</v>
      </c>
      <c r="BX12" s="20">
        <v>0.35535584351948135</v>
      </c>
      <c r="BY12" s="20">
        <v>0.3542120837629642</v>
      </c>
      <c r="BZ12" s="20">
        <v>0.3985209627458419</v>
      </c>
      <c r="CA12" s="20">
        <v>0.24450017731447776</v>
      </c>
      <c r="CB12" s="20">
        <v>0.24821790966220766</v>
      </c>
      <c r="CC12" s="20">
        <v>0.23052264322374424</v>
      </c>
      <c r="CD12" s="20">
        <v>0.21698632985196925</v>
      </c>
      <c r="CE12" s="20">
        <v>0.2054593678894171</v>
      </c>
      <c r="CF12" s="20">
        <v>0.32546751573597216</v>
      </c>
      <c r="CG12" s="20">
        <v>0.23098409406090523</v>
      </c>
      <c r="CH12" s="20">
        <v>0.2616336317459743</v>
      </c>
      <c r="CI12" s="20">
        <v>0.27465129137579186</v>
      </c>
      <c r="CJ12" s="20">
        <v>0.26877951158149643</v>
      </c>
      <c r="CK12" s="20">
        <v>0.23395145719086408</v>
      </c>
      <c r="CL12" s="20">
        <v>0.20845473572263157</v>
      </c>
      <c r="CM12" s="20">
        <v>0.2009205160473609</v>
      </c>
      <c r="CN12" s="20">
        <v>0.21594970945689446</v>
      </c>
      <c r="CO12" s="20">
        <v>0.22467255652855803</v>
      </c>
      <c r="CP12" s="20">
        <v>0.2436505384110058</v>
      </c>
      <c r="CQ12" s="20">
        <v>0.2252849793208401</v>
      </c>
      <c r="CR12" s="20">
        <v>0.20119826266703206</v>
      </c>
      <c r="CS12" s="20">
        <v>0.16458106019542978</v>
      </c>
      <c r="CT12" s="20">
        <v>0.1369579370540412</v>
      </c>
      <c r="CU12" s="20">
        <v>0.1065247012704116</v>
      </c>
      <c r="CV12" s="20">
        <v>0.07914986808204094</v>
      </c>
      <c r="CW12" s="20">
        <v>0.06060933974655107</v>
      </c>
      <c r="CX12" s="20">
        <v>0.0642708282344679</v>
      </c>
      <c r="CY12" s="20"/>
      <c r="CZ12" s="20"/>
      <c r="DA12" s="20"/>
      <c r="DB12" s="20">
        <v>0.043377477661766105</v>
      </c>
      <c r="DC12" s="20"/>
      <c r="DD12" s="20"/>
      <c r="DE12" s="20"/>
      <c r="DF12" s="20">
        <v>0.24208743471815553</v>
      </c>
      <c r="DG12" s="20"/>
      <c r="DH12" s="20"/>
      <c r="DI12" s="20"/>
      <c r="DJ12" s="20">
        <v>0.14275428066489865</v>
      </c>
      <c r="DK12" s="20"/>
      <c r="DL12" s="20"/>
      <c r="DM12" s="20"/>
      <c r="DN12" s="20">
        <v>0.13642265236209</v>
      </c>
      <c r="DO12" s="20"/>
      <c r="DP12" s="20"/>
      <c r="DQ12" s="20"/>
      <c r="DR12" s="20">
        <v>0.17868007386992418</v>
      </c>
      <c r="DS12" s="20"/>
      <c r="DT12" s="20"/>
      <c r="DU12" s="20"/>
      <c r="DV12" s="8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</row>
    <row r="13">
      <c r="A13" s="1"/>
      <c r="B13" s="4"/>
      <c r="C13" s="23" t="s">
        <v>77</v>
      </c>
      <c r="D13" s="30">
        <f t="shared" si="0"/>
      </c>
      <c r="E13" s="30">
        <f t="shared" si="2"/>
      </c>
      <c r="F13" s="30">
        <f t="shared" si="4"/>
      </c>
      <c r="G13" s="30">
        <f t="shared" si="6"/>
      </c>
      <c r="H13" s="30">
        <f t="shared" si="8"/>
      </c>
      <c r="I13" s="30">
        <f t="shared" si="10"/>
      </c>
      <c r="J13" s="30">
        <f t="shared" si="12"/>
      </c>
      <c r="K13" s="29">
        <f t="shared" si="14"/>
      </c>
      <c r="M13" s="20"/>
      <c r="N13" s="20">
        <v>0.23764475387949388</v>
      </c>
      <c r="O13" s="20">
        <v>0.21824988527233374</v>
      </c>
      <c r="P13" s="20">
        <v>0.19336533791655938</v>
      </c>
      <c r="Q13" s="20">
        <v>0.1870333131536724</v>
      </c>
      <c r="R13" s="20">
        <v>0.19341521184997446</v>
      </c>
      <c r="S13" s="20">
        <v>0.21040628117004942</v>
      </c>
      <c r="T13" s="20">
        <v>0.24099967806462633</v>
      </c>
      <c r="U13" s="20">
        <v>0.27254584380129393</v>
      </c>
      <c r="V13" s="20">
        <v>0.2939718057386121</v>
      </c>
      <c r="W13" s="20">
        <v>0.28621816396678473</v>
      </c>
      <c r="X13" s="20">
        <v>0.26227651883761105</v>
      </c>
      <c r="Y13" s="20">
        <v>0.2412623953389898</v>
      </c>
      <c r="Z13" s="20">
        <v>0.23015021661559198</v>
      </c>
      <c r="AA13" s="20">
        <v>0.23163073120539704</v>
      </c>
      <c r="AB13" s="20">
        <v>0.2344749837324921</v>
      </c>
      <c r="AC13" s="20">
        <v>0.24177801386577077</v>
      </c>
      <c r="AD13" s="20">
        <v>0.24266949203689395</v>
      </c>
      <c r="AE13" s="20">
        <v>0.2503083709916639</v>
      </c>
      <c r="AF13" s="20">
        <v>0.24310790416792433</v>
      </c>
      <c r="AG13" s="20">
        <v>0.2164699396464954</v>
      </c>
      <c r="AH13" s="20">
        <v>0.18910629739256615</v>
      </c>
      <c r="AI13" s="20">
        <v>0.1786331656041208</v>
      </c>
      <c r="AJ13" s="20">
        <v>0.1742189944884857</v>
      </c>
      <c r="AK13" s="20">
        <v>0.1761038906683584</v>
      </c>
      <c r="AL13" s="20">
        <v>0.2080089711264621</v>
      </c>
      <c r="AM13" s="20">
        <v>0.20783258212622102</v>
      </c>
      <c r="AN13" s="20">
        <v>0.2144207436242785</v>
      </c>
      <c r="AO13" s="20">
        <v>0.20553648531211485</v>
      </c>
      <c r="AP13" s="20">
        <v>0.2065032272915812</v>
      </c>
      <c r="AQ13" s="20">
        <v>0.21101040415165775</v>
      </c>
      <c r="AR13" s="20">
        <v>0.21936673817360444</v>
      </c>
      <c r="AS13" s="20">
        <v>0.22575036621432865</v>
      </c>
      <c r="AT13" s="20">
        <v>0.21985135380425988</v>
      </c>
      <c r="AU13" s="20">
        <v>0.20602662716172104</v>
      </c>
      <c r="AV13" s="20">
        <v>0.19997140571538713</v>
      </c>
      <c r="AW13" s="20">
        <v>0.194157511230995</v>
      </c>
      <c r="AX13" s="20">
        <v>0.21340327530424752</v>
      </c>
      <c r="AY13" s="20">
        <v>0.22225501730329347</v>
      </c>
      <c r="AZ13" s="20">
        <v>0.22601267719946544</v>
      </c>
      <c r="BA13" s="20">
        <v>0.23220422518444572</v>
      </c>
      <c r="BB13" s="20">
        <v>0.21607290204642676</v>
      </c>
      <c r="BC13" s="20">
        <v>0.19949300059223352</v>
      </c>
      <c r="BD13" s="20">
        <v>0.18577127341857255</v>
      </c>
      <c r="BE13" s="20">
        <v>0.18587538546955754</v>
      </c>
      <c r="BF13" s="20">
        <v>0.18536295011405463</v>
      </c>
      <c r="BG13" s="20">
        <v>0.19229690164902905</v>
      </c>
      <c r="BH13" s="20">
        <v>0.20616776628802821</v>
      </c>
      <c r="BI13" s="20">
        <v>0.20941601685588923</v>
      </c>
      <c r="BJ13" s="20">
        <v>0.21158136564008365</v>
      </c>
      <c r="BK13" s="20">
        <v>0.2210534485012756</v>
      </c>
      <c r="BL13" s="20">
        <v>0.2048514693751148</v>
      </c>
      <c r="BM13" s="20">
        <v>0.19617353295753148</v>
      </c>
      <c r="BN13" s="20">
        <v>0.20641556262578753</v>
      </c>
      <c r="BO13" s="20">
        <v>0.2237841475993878</v>
      </c>
      <c r="BP13" s="20">
        <v>0.2496775708987663</v>
      </c>
      <c r="BQ13" s="20">
        <v>0.2607470000933999</v>
      </c>
      <c r="BR13" s="20">
        <v>0.2671766362498702</v>
      </c>
      <c r="BS13" s="20">
        <v>0.27184328790004975</v>
      </c>
      <c r="BT13" s="20">
        <v>0.26564366019912794</v>
      </c>
      <c r="BU13" s="20">
        <v>0.24235356512622258</v>
      </c>
      <c r="BV13" s="20">
        <v>0.17404734952618173</v>
      </c>
      <c r="BW13" s="20">
        <v>0.3514791709266191</v>
      </c>
      <c r="BX13" s="20">
        <v>0.3521878359361461</v>
      </c>
      <c r="BY13" s="20">
        <v>0.3522695026619299</v>
      </c>
      <c r="BZ13" s="20">
        <v>0.39547009000263</v>
      </c>
      <c r="CA13" s="20">
        <v>0.24450017731447776</v>
      </c>
      <c r="CB13" s="20">
        <v>0.24821790966220766</v>
      </c>
      <c r="CC13" s="20">
        <v>0.2253910317092376</v>
      </c>
      <c r="CD13" s="20">
        <v>0.21698632985196925</v>
      </c>
      <c r="CE13" s="20">
        <v>0.2054593678894171</v>
      </c>
      <c r="CF13" s="20">
        <v>0.32546751573597216</v>
      </c>
      <c r="CG13" s="20">
        <v>0.23098409406090523</v>
      </c>
      <c r="CH13" s="20">
        <v>0.2616336317459743</v>
      </c>
      <c r="CI13" s="20">
        <v>0.27465129137579186</v>
      </c>
      <c r="CJ13" s="20">
        <v>0.26877951158149643</v>
      </c>
      <c r="CK13" s="20">
        <v>0.23395145719086408</v>
      </c>
      <c r="CL13" s="20">
        <v>0.20845473572263157</v>
      </c>
      <c r="CM13" s="20">
        <v>0.2009205160473609</v>
      </c>
      <c r="CN13" s="20">
        <v>0.21594970945689446</v>
      </c>
      <c r="CO13" s="20">
        <v>0.22467255652855803</v>
      </c>
      <c r="CP13" s="20">
        <v>0.2436505384110058</v>
      </c>
      <c r="CQ13" s="20">
        <v>0.2252849793208401</v>
      </c>
      <c r="CR13" s="20">
        <v>0.20119826266703206</v>
      </c>
      <c r="CS13" s="20">
        <v>0.16458106019542978</v>
      </c>
      <c r="CT13" s="20">
        <v>0.1369579370540412</v>
      </c>
      <c r="CU13" s="20">
        <v>0.1065247012704116</v>
      </c>
      <c r="CV13" s="20">
        <v>0.07914986808204094</v>
      </c>
      <c r="CW13" s="20">
        <v>0.06060933974655107</v>
      </c>
      <c r="CX13" s="20">
        <v>0.0642708282344679</v>
      </c>
      <c r="CY13" s="20"/>
      <c r="CZ13" s="20"/>
      <c r="DA13" s="20"/>
      <c r="DB13" s="20">
        <v>0.043377477661766105</v>
      </c>
      <c r="DC13" s="20"/>
      <c r="DD13" s="20"/>
      <c r="DE13" s="20"/>
      <c r="DF13" s="20">
        <v>0.24208743471815553</v>
      </c>
      <c r="DG13" s="20"/>
      <c r="DH13" s="20"/>
      <c r="DI13" s="20"/>
      <c r="DJ13" s="20">
        <v>0.14275428066489865</v>
      </c>
      <c r="DK13" s="20"/>
      <c r="DL13" s="20"/>
      <c r="DM13" s="20"/>
      <c r="DN13" s="20">
        <v>0.13642265236209</v>
      </c>
      <c r="DO13" s="20"/>
      <c r="DP13" s="20"/>
      <c r="DQ13" s="20"/>
      <c r="DR13" s="20">
        <v>0.17868007386992418</v>
      </c>
      <c r="DS13" s="20"/>
      <c r="DT13" s="20"/>
      <c r="DU13" s="20"/>
      <c r="DV13" s="8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</row>
    <row r="14">
      <c r="A14" s="1"/>
      <c r="B14" s="4"/>
      <c r="C14" s="23" t="s">
        <v>898</v>
      </c>
      <c r="D14" s="30">
        <f t="shared" si="0"/>
      </c>
      <c r="E14" s="30">
        <f t="shared" si="2"/>
      </c>
      <c r="F14" s="30">
        <f t="shared" si="4"/>
      </c>
      <c r="G14" s="30">
        <f t="shared" si="6"/>
      </c>
      <c r="H14" s="30">
        <f t="shared" si="8"/>
      </c>
      <c r="I14" s="30">
        <f t="shared" si="10"/>
      </c>
      <c r="J14" s="30">
        <f t="shared" si="12"/>
      </c>
      <c r="K14" s="29">
        <f t="shared" si="14"/>
      </c>
      <c r="M14" s="20"/>
      <c r="N14" s="20">
        <v>0.30214417545575945</v>
      </c>
      <c r="O14" s="20">
        <v>0.2833072775228251</v>
      </c>
      <c r="P14" s="20">
        <v>0.26430726772381213</v>
      </c>
      <c r="Q14" s="20">
        <v>0.255674675377499</v>
      </c>
      <c r="R14" s="20">
        <v>0.26561156013499254</v>
      </c>
      <c r="S14" s="20">
        <v>0.28716798676277533</v>
      </c>
      <c r="T14" s="20">
        <v>0.3271522766641115</v>
      </c>
      <c r="U14" s="20">
        <v>0.36679658889532113</v>
      </c>
      <c r="V14" s="20">
        <v>0.3935350108096705</v>
      </c>
      <c r="W14" s="20">
        <v>0.3785396599306954</v>
      </c>
      <c r="X14" s="20">
        <v>0.34567443706772294</v>
      </c>
      <c r="Y14" s="20">
        <v>0.3156613049231655</v>
      </c>
      <c r="Z14" s="20">
        <v>0.2971337186239903</v>
      </c>
      <c r="AA14" s="20">
        <v>0.2952156675605431</v>
      </c>
      <c r="AB14" s="20">
        <v>0.29555246762061815</v>
      </c>
      <c r="AC14" s="20">
        <v>0.29742821178813417</v>
      </c>
      <c r="AD14" s="20">
        <v>0.29350325099810437</v>
      </c>
      <c r="AE14" s="20">
        <v>0.2920518558058509</v>
      </c>
      <c r="AF14" s="20">
        <v>0.27749973020601376</v>
      </c>
      <c r="AG14" s="20">
        <v>0.24408304978711393</v>
      </c>
      <c r="AH14" s="20">
        <v>0.2153828596708677</v>
      </c>
      <c r="AI14" s="20">
        <v>0.2013241020895472</v>
      </c>
      <c r="AJ14" s="20">
        <v>0.19655593480700173</v>
      </c>
      <c r="AK14" s="20">
        <v>0.19827269722222496</v>
      </c>
      <c r="AL14" s="20">
        <v>0.23111642540105648</v>
      </c>
      <c r="AM14" s="20">
        <v>0.23208310723278514</v>
      </c>
      <c r="AN14" s="20">
        <v>0.24058147576848737</v>
      </c>
      <c r="AO14" s="20">
        <v>0.23615940069411923</v>
      </c>
      <c r="AP14" s="20">
        <v>0.24459132235284858</v>
      </c>
      <c r="AQ14" s="20">
        <v>0.24889657866255155</v>
      </c>
      <c r="AR14" s="20">
        <v>0.2627188692149428</v>
      </c>
      <c r="AS14" s="20">
        <v>0.26915593084823736</v>
      </c>
      <c r="AT14" s="20">
        <v>0.2632645583867907</v>
      </c>
      <c r="AU14" s="20">
        <v>0.2473787143125268</v>
      </c>
      <c r="AV14" s="20">
        <v>0.2374205005036386</v>
      </c>
      <c r="AW14" s="20">
        <v>0.2475614627065397</v>
      </c>
      <c r="AX14" s="20">
        <v>0.2751041769889551</v>
      </c>
      <c r="AY14" s="20">
        <v>0.28780059710012096</v>
      </c>
      <c r="AZ14" s="20">
        <v>0.30354532385767896</v>
      </c>
      <c r="BA14" s="20">
        <v>0.29458264133475487</v>
      </c>
      <c r="BB14" s="20">
        <v>0.27871736431570504</v>
      </c>
      <c r="BC14" s="20">
        <v>0.2574411586974503</v>
      </c>
      <c r="BD14" s="20">
        <v>0.2410155472502622</v>
      </c>
      <c r="BE14" s="20">
        <v>0.23849870614700772</v>
      </c>
      <c r="BF14" s="20">
        <v>0.23843741380294012</v>
      </c>
      <c r="BG14" s="20">
        <v>0.2407776114480024</v>
      </c>
      <c r="BH14" s="20">
        <v>0.24939981295452443</v>
      </c>
      <c r="BI14" s="20">
        <v>0.240308693072337</v>
      </c>
      <c r="BJ14" s="20">
        <v>0.23999011050387717</v>
      </c>
      <c r="BK14" s="20">
        <v>0.2440606497954687</v>
      </c>
      <c r="BL14" s="20">
        <v>0.22250500687672442</v>
      </c>
      <c r="BM14" s="20">
        <v>0.2154963462533221</v>
      </c>
      <c r="BN14" s="20">
        <v>0.22693914360242418</v>
      </c>
      <c r="BO14" s="20">
        <v>0.2521505653758427</v>
      </c>
      <c r="BP14" s="20">
        <v>0.28778861874575135</v>
      </c>
      <c r="BQ14" s="20">
        <v>0.29843258492655844</v>
      </c>
      <c r="BR14" s="20">
        <v>0.30528133213180286</v>
      </c>
      <c r="BS14" s="20">
        <v>0.30533644317049136</v>
      </c>
      <c r="BT14" s="20">
        <v>0.2853338795908731</v>
      </c>
      <c r="BU14" s="20">
        <v>0.2533676888027954</v>
      </c>
      <c r="BV14" s="20">
        <v>0.18850318848805567</v>
      </c>
      <c r="BW14" s="20">
        <v>0.3669217056840566</v>
      </c>
      <c r="BX14" s="20">
        <v>0.3677073990312693</v>
      </c>
      <c r="BY14" s="20">
        <v>0.36599958157710943</v>
      </c>
      <c r="BZ14" s="20">
        <v>0.42054982173352434</v>
      </c>
      <c r="CA14" s="20">
        <v>0.2516362366459912</v>
      </c>
      <c r="CB14" s="20">
        <v>0.2566096515720413</v>
      </c>
      <c r="CC14" s="20">
        <v>0.2387853338615622</v>
      </c>
      <c r="CD14" s="20">
        <v>0.22621366122148848</v>
      </c>
      <c r="CE14" s="20">
        <v>0.21428189984732332</v>
      </c>
      <c r="CF14" s="20">
        <v>0.3398653703637625</v>
      </c>
      <c r="CG14" s="20">
        <v>0.2409056297907049</v>
      </c>
      <c r="CH14" s="20">
        <v>0.27342266449542935</v>
      </c>
      <c r="CI14" s="20">
        <v>0.2882481691870217</v>
      </c>
      <c r="CJ14" s="20">
        <v>0.28401017407981044</v>
      </c>
      <c r="CK14" s="20">
        <v>0.24836308971977428</v>
      </c>
      <c r="CL14" s="20">
        <v>0.22309637427781212</v>
      </c>
      <c r="CM14" s="20">
        <v>0.21679224258471128</v>
      </c>
      <c r="CN14" s="20">
        <v>0.234064762114158</v>
      </c>
      <c r="CO14" s="20">
        <v>0.24449070889563854</v>
      </c>
      <c r="CP14" s="20">
        <v>0.2681000957386752</v>
      </c>
      <c r="CQ14" s="20">
        <v>0.24942912096847195</v>
      </c>
      <c r="CR14" s="20">
        <v>0.22500473466140358</v>
      </c>
      <c r="CS14" s="20">
        <v>0.18469198041279614</v>
      </c>
      <c r="CT14" s="20">
        <v>0.15663058256007228</v>
      </c>
      <c r="CU14" s="20">
        <v>0.12209419254939295</v>
      </c>
      <c r="CV14" s="20">
        <v>0.09170987628264474</v>
      </c>
      <c r="CW14" s="20">
        <v>0.07047606046555828</v>
      </c>
      <c r="CX14" s="20">
        <v>0.07922640339803044</v>
      </c>
      <c r="CY14" s="20"/>
      <c r="CZ14" s="20"/>
      <c r="DA14" s="20"/>
      <c r="DB14" s="20">
        <v>0.054979234425758014</v>
      </c>
      <c r="DC14" s="20"/>
      <c r="DD14" s="20"/>
      <c r="DE14" s="20"/>
      <c r="DF14" s="20">
        <v>0.31765888905331374</v>
      </c>
      <c r="DG14" s="20"/>
      <c r="DH14" s="20"/>
      <c r="DI14" s="20"/>
      <c r="DJ14" s="20">
        <v>0.20087820416202148</v>
      </c>
      <c r="DK14" s="20"/>
      <c r="DL14" s="20"/>
      <c r="DM14" s="20"/>
      <c r="DN14" s="20">
        <v>0.20074648535072978</v>
      </c>
      <c r="DO14" s="20"/>
      <c r="DP14" s="20"/>
      <c r="DQ14" s="20"/>
      <c r="DR14" s="20">
        <v>0.2587368922090283</v>
      </c>
      <c r="DS14" s="20"/>
      <c r="DT14" s="20"/>
      <c r="DU14" s="20"/>
      <c r="DV14" s="8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</row>
    <row r="15">
      <c r="A15" s="1"/>
      <c r="B15" s="4"/>
      <c r="C15" s="23" t="s">
        <v>75</v>
      </c>
      <c r="D15" s="30">
        <f t="shared" si="0"/>
      </c>
      <c r="E15" s="30">
        <f t="shared" si="2"/>
      </c>
      <c r="F15" s="30">
        <f t="shared" si="4"/>
      </c>
      <c r="G15" s="30">
        <f t="shared" si="6"/>
      </c>
      <c r="H15" s="30">
        <f t="shared" si="8"/>
      </c>
      <c r="I15" s="30">
        <f t="shared" si="10"/>
      </c>
      <c r="J15" s="30">
        <f t="shared" si="12"/>
      </c>
      <c r="K15" s="29">
        <f t="shared" si="14"/>
      </c>
      <c r="M15" s="20"/>
      <c r="N15" s="20">
        <v>0.3061197793349923</v>
      </c>
      <c r="O15" s="20">
        <v>0.2833072775228251</v>
      </c>
      <c r="P15" s="20">
        <v>0.26430726772381213</v>
      </c>
      <c r="Q15" s="20">
        <v>0.255674675377499</v>
      </c>
      <c r="R15" s="20">
        <v>0.26413966889687224</v>
      </c>
      <c r="S15" s="20">
        <v>0.2863841373636156</v>
      </c>
      <c r="T15" s="20">
        <v>0.3273023310703284</v>
      </c>
      <c r="U15" s="20">
        <v>0.36893797261001565</v>
      </c>
      <c r="V15" s="20">
        <v>0.39780992786546604</v>
      </c>
      <c r="W15" s="20">
        <v>0.38416987164801714</v>
      </c>
      <c r="X15" s="20">
        <v>0.348893962897791</v>
      </c>
      <c r="Y15" s="20">
        <v>0.3143476498858232</v>
      </c>
      <c r="Z15" s="20">
        <v>0.29369145678678293</v>
      </c>
      <c r="AA15" s="20">
        <v>0.29021309717129223</v>
      </c>
      <c r="AB15" s="20">
        <v>0.288860308158697</v>
      </c>
      <c r="AC15" s="20">
        <v>0.2910336581849639</v>
      </c>
      <c r="AD15" s="20">
        <v>0.28786940852628706</v>
      </c>
      <c r="AE15" s="20">
        <v>0.2920518558058509</v>
      </c>
      <c r="AF15" s="20">
        <v>0.27749973020601376</v>
      </c>
      <c r="AG15" s="20">
        <v>0.24408304978711393</v>
      </c>
      <c r="AH15" s="20">
        <v>0.21385901177226418</v>
      </c>
      <c r="AI15" s="20">
        <v>0.2013265895267517</v>
      </c>
      <c r="AJ15" s="20">
        <v>0.19655845431908844</v>
      </c>
      <c r="AK15" s="20">
        <v>0.1982751898055291</v>
      </c>
      <c r="AL15" s="20">
        <v>0.23561622490517745</v>
      </c>
      <c r="AM15" s="20">
        <v>0.2344407133797155</v>
      </c>
      <c r="AN15" s="20">
        <v>0.24212510050445335</v>
      </c>
      <c r="AO15" s="20">
        <v>0.23361229490027968</v>
      </c>
      <c r="AP15" s="20">
        <v>0.23814619657681202</v>
      </c>
      <c r="AQ15" s="20">
        <v>0.24558866009077931</v>
      </c>
      <c r="AR15" s="20">
        <v>0.2573945992219265</v>
      </c>
      <c r="AS15" s="20">
        <v>0.26428988038164186</v>
      </c>
      <c r="AT15" s="20">
        <v>0.2613986162888071</v>
      </c>
      <c r="AU15" s="20">
        <v>0.24393871148329752</v>
      </c>
      <c r="AV15" s="20">
        <v>0.23883792833443065</v>
      </c>
      <c r="AW15" s="20">
        <v>0.2328378646294108</v>
      </c>
      <c r="AX15" s="20">
        <v>0.2596969659773878</v>
      </c>
      <c r="AY15" s="20">
        <v>0.27069796085736847</v>
      </c>
      <c r="AZ15" s="20">
        <v>0.27888322538900157</v>
      </c>
      <c r="BA15" s="20">
        <v>0.28978602860233893</v>
      </c>
      <c r="BB15" s="20">
        <v>0.27331377753176506</v>
      </c>
      <c r="BC15" s="20">
        <v>0.2525198099954268</v>
      </c>
      <c r="BD15" s="20">
        <v>0.2355796301835592</v>
      </c>
      <c r="BE15" s="20">
        <v>0.23349294698165335</v>
      </c>
      <c r="BF15" s="20">
        <v>0.23028179044347033</v>
      </c>
      <c r="BG15" s="20">
        <v>0.233078153247502</v>
      </c>
      <c r="BH15" s="20">
        <v>0.2439103273927778</v>
      </c>
      <c r="BI15" s="20">
        <v>0.24256541897388187</v>
      </c>
      <c r="BJ15" s="20">
        <v>0.2400687936025906</v>
      </c>
      <c r="BK15" s="20">
        <v>0.24817667676243058</v>
      </c>
      <c r="BL15" s="20">
        <v>0.22651247707796138</v>
      </c>
      <c r="BM15" s="20">
        <v>0.21553969296461242</v>
      </c>
      <c r="BN15" s="20">
        <v>0.22493394853787885</v>
      </c>
      <c r="BO15" s="20">
        <v>0.2440592558126155</v>
      </c>
      <c r="BP15" s="20">
        <v>0.2709622426876173</v>
      </c>
      <c r="BQ15" s="20">
        <v>0.2807448542519057</v>
      </c>
      <c r="BR15" s="20">
        <v>0.2851445013874579</v>
      </c>
      <c r="BS15" s="20">
        <v>0.28845646406837344</v>
      </c>
      <c r="BT15" s="20">
        <v>0.27837745523855584</v>
      </c>
      <c r="BU15" s="20">
        <v>0.24989765331733158</v>
      </c>
      <c r="BV15" s="20">
        <v>0.1848143846380187</v>
      </c>
      <c r="BW15" s="20">
        <v>0.3645782623970952</v>
      </c>
      <c r="BX15" s="20">
        <v>0.3644292769746788</v>
      </c>
      <c r="BY15" s="20">
        <v>0.3639923551081391</v>
      </c>
      <c r="BZ15" s="20">
        <v>0.4173994343181421</v>
      </c>
      <c r="CA15" s="20">
        <v>0.2516362366459912</v>
      </c>
      <c r="CB15" s="20">
        <v>0.2566096515720413</v>
      </c>
      <c r="CC15" s="20">
        <v>0.23346978849212108</v>
      </c>
      <c r="CD15" s="20">
        <v>0.22621366122148848</v>
      </c>
      <c r="CE15" s="20">
        <v>0.21428189984732332</v>
      </c>
      <c r="CF15" s="20">
        <v>0.3398653703637625</v>
      </c>
      <c r="CG15" s="20">
        <v>0.2409056297907049</v>
      </c>
      <c r="CH15" s="20">
        <v>0.27342266449542935</v>
      </c>
      <c r="CI15" s="20">
        <v>0.2882481691870217</v>
      </c>
      <c r="CJ15" s="20">
        <v>0.28401017407981044</v>
      </c>
      <c r="CK15" s="20">
        <v>0.24836308971977428</v>
      </c>
      <c r="CL15" s="20">
        <v>0.22309637427781212</v>
      </c>
      <c r="CM15" s="20">
        <v>0.21679224258471128</v>
      </c>
      <c r="CN15" s="20">
        <v>0.234064762114158</v>
      </c>
      <c r="CO15" s="20">
        <v>0.24449070889563854</v>
      </c>
      <c r="CP15" s="20">
        <v>0.2681000957386752</v>
      </c>
      <c r="CQ15" s="20">
        <v>0.24942912096847195</v>
      </c>
      <c r="CR15" s="20">
        <v>0.22500473466140358</v>
      </c>
      <c r="CS15" s="20">
        <v>0.18469198041279614</v>
      </c>
      <c r="CT15" s="20">
        <v>0.15663058256007228</v>
      </c>
      <c r="CU15" s="20">
        <v>0.12209419254939295</v>
      </c>
      <c r="CV15" s="20">
        <v>0.09170987628264474</v>
      </c>
      <c r="CW15" s="20">
        <v>0.07047606046555828</v>
      </c>
      <c r="CX15" s="20">
        <v>0.07922640339803044</v>
      </c>
      <c r="CY15" s="20"/>
      <c r="CZ15" s="20"/>
      <c r="DA15" s="20"/>
      <c r="DB15" s="20">
        <v>0.054979234425758014</v>
      </c>
      <c r="DC15" s="20"/>
      <c r="DD15" s="20"/>
      <c r="DE15" s="20"/>
      <c r="DF15" s="20">
        <v>0.31765888905331374</v>
      </c>
      <c r="DG15" s="20"/>
      <c r="DH15" s="20"/>
      <c r="DI15" s="20"/>
      <c r="DJ15" s="20">
        <v>0.20087820416202148</v>
      </c>
      <c r="DK15" s="20"/>
      <c r="DL15" s="20"/>
      <c r="DM15" s="20"/>
      <c r="DN15" s="20">
        <v>0.20074648535072978</v>
      </c>
      <c r="DO15" s="20"/>
      <c r="DP15" s="20"/>
      <c r="DQ15" s="20"/>
      <c r="DR15" s="20">
        <v>0.2587368922090283</v>
      </c>
      <c r="DS15" s="20"/>
      <c r="DT15" s="20"/>
      <c r="DU15" s="20"/>
      <c r="DV15" s="8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</row>
    <row r="16">
      <c r="A16" s="1"/>
      <c r="B16" s="4"/>
      <c r="C16" s="23" t="s">
        <v>899</v>
      </c>
      <c r="D16" s="30">
        <f t="shared" si="0"/>
      </c>
      <c r="E16" s="30">
        <f t="shared" si="2"/>
      </c>
      <c r="F16" s="30">
        <f t="shared" si="4"/>
      </c>
      <c r="G16" s="30">
        <f t="shared" si="6"/>
      </c>
      <c r="H16" s="30">
        <f t="shared" si="8"/>
      </c>
      <c r="I16" s="30">
        <f t="shared" si="10"/>
      </c>
      <c r="J16" s="30">
        <f t="shared" si="12"/>
      </c>
      <c r="K16" s="29">
        <f t="shared" si="14"/>
      </c>
      <c r="M16" s="20">
        <v>0.3600324480767805</v>
      </c>
      <c r="N16" s="20">
        <v>0.3655516819078748</v>
      </c>
      <c r="O16" s="20">
        <v>0.37822801041242654</v>
      </c>
      <c r="P16" s="20">
        <v>0.27635896625400774</v>
      </c>
      <c r="Q16" s="20">
        <v>0.2768954236415216</v>
      </c>
      <c r="R16" s="20">
        <v>0.3047639099424545</v>
      </c>
      <c r="S16" s="20">
        <v>0.28968271910803267</v>
      </c>
      <c r="T16" s="20">
        <v>0.25771596649889494</v>
      </c>
      <c r="U16" s="20">
        <v>0.2958700352240091</v>
      </c>
      <c r="V16" s="20">
        <v>0.36009153407324385</v>
      </c>
      <c r="W16" s="20">
        <v>0.37442645521056245</v>
      </c>
      <c r="X16" s="20">
        <v>0.36164160823599706</v>
      </c>
      <c r="Y16" s="20">
        <v>0.3521666984819764</v>
      </c>
      <c r="Z16" s="20">
        <v>0.34413749890127315</v>
      </c>
      <c r="AA16" s="20">
        <v>0.3681441869177279</v>
      </c>
      <c r="AB16" s="20">
        <v>0.31150099514620955</v>
      </c>
      <c r="AC16" s="20">
        <v>0.3054866531643686</v>
      </c>
      <c r="AD16" s="20">
        <v>0.32467807856104436</v>
      </c>
      <c r="AE16" s="20">
        <v>0.3023380494705423</v>
      </c>
      <c r="AF16" s="20">
        <v>0.25977700711170837</v>
      </c>
      <c r="AG16" s="20">
        <v>0.2595776532536008</v>
      </c>
      <c r="AH16" s="20">
        <v>0.2826085067134813</v>
      </c>
      <c r="AI16" s="20">
        <v>0.2500869443357547</v>
      </c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8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</row>
    <row r="17">
      <c r="A17" s="1"/>
      <c r="B17" s="4"/>
      <c r="C17" s="23" t="s">
        <v>900</v>
      </c>
      <c r="D17" s="30">
        <f t="shared" si="0"/>
      </c>
      <c r="E17" s="30">
        <f t="shared" si="2"/>
      </c>
      <c r="F17" s="30">
        <f t="shared" si="4"/>
      </c>
      <c r="G17" s="30">
        <f t="shared" si="6"/>
      </c>
      <c r="H17" s="30">
        <f t="shared" si="8"/>
      </c>
      <c r="I17" s="30">
        <f t="shared" si="10"/>
      </c>
      <c r="J17" s="30">
        <f t="shared" si="12"/>
      </c>
      <c r="K17" s="29">
        <f t="shared" si="14"/>
      </c>
      <c r="M17" s="20"/>
      <c r="N17" s="20">
        <v>0.19123301702915227</v>
      </c>
      <c r="O17" s="20">
        <v>0.1780344407446207</v>
      </c>
      <c r="P17" s="20">
        <v>0.16454332862596985</v>
      </c>
      <c r="Q17" s="20">
        <v>0.1579431019900898</v>
      </c>
      <c r="R17" s="20">
        <v>0.16181047678598803</v>
      </c>
      <c r="S17" s="20">
        <v>0.1732442890932583</v>
      </c>
      <c r="T17" s="20">
        <v>0.19509375200817783</v>
      </c>
      <c r="U17" s="20">
        <v>0.21578663021294991</v>
      </c>
      <c r="V17" s="20">
        <v>0.2287413733882779</v>
      </c>
      <c r="W17" s="20">
        <v>0.22246479747941958</v>
      </c>
      <c r="X17" s="20">
        <v>0.20608401101688872</v>
      </c>
      <c r="Y17" s="20">
        <v>0.19347291388446056</v>
      </c>
      <c r="Z17" s="20">
        <v>0.18723998645420728</v>
      </c>
      <c r="AA17" s="20">
        <v>0.19254200793767878</v>
      </c>
      <c r="AB17" s="20">
        <v>0.1974287725517562</v>
      </c>
      <c r="AC17" s="20">
        <v>0.20312254875854294</v>
      </c>
      <c r="AD17" s="20">
        <v>0.20330011609423385</v>
      </c>
      <c r="AE17" s="20">
        <v>0.2069093168013746</v>
      </c>
      <c r="AF17" s="20">
        <v>0.19785224923055625</v>
      </c>
      <c r="AG17" s="20">
        <v>0.1785673262663177</v>
      </c>
      <c r="AH17" s="20">
        <v>0.16093686162357557</v>
      </c>
      <c r="AI17" s="20">
        <v>0.15393979298874147</v>
      </c>
      <c r="AJ17" s="20">
        <v>0.14962559419912885</v>
      </c>
      <c r="AK17" s="20">
        <v>0.1546848092559801</v>
      </c>
      <c r="AL17" s="20">
        <v>0.17811841084752955</v>
      </c>
      <c r="AM17" s="20">
        <v>0.17798863401931866</v>
      </c>
      <c r="AN17" s="20">
        <v>0.17861761466364778</v>
      </c>
      <c r="AO17" s="20">
        <v>0.17660353674236093</v>
      </c>
      <c r="AP17" s="20">
        <v>0.17970717287296858</v>
      </c>
      <c r="AQ17" s="20">
        <v>0.1825616184470645</v>
      </c>
      <c r="AR17" s="20">
        <v>0.1869099449021001</v>
      </c>
      <c r="AS17" s="20">
        <v>0.19520918426142567</v>
      </c>
      <c r="AT17" s="20">
        <v>0.1890270379850635</v>
      </c>
      <c r="AU17" s="20">
        <v>0.17803305405036385</v>
      </c>
      <c r="AV17" s="20">
        <v>0.16680278095644638</v>
      </c>
      <c r="AW17" s="20">
        <v>0.17704837722624925</v>
      </c>
      <c r="AX17" s="20">
        <v>0.19351779254890014</v>
      </c>
      <c r="AY17" s="20">
        <v>0.2017183217350229</v>
      </c>
      <c r="AZ17" s="20">
        <v>0.20815914366263705</v>
      </c>
      <c r="BA17" s="20">
        <v>0.20383065258550434</v>
      </c>
      <c r="BB17" s="20">
        <v>0.18930529988070652</v>
      </c>
      <c r="BC17" s="20">
        <v>0.17475791557448037</v>
      </c>
      <c r="BD17" s="20">
        <v>0.1602450629690491</v>
      </c>
      <c r="BE17" s="20">
        <v>0.1616932251078994</v>
      </c>
      <c r="BF17" s="20">
        <v>0.16351492846257829</v>
      </c>
      <c r="BG17" s="20">
        <v>0.16990322783331605</v>
      </c>
      <c r="BH17" s="20">
        <v>0.17754080892749913</v>
      </c>
      <c r="BI17" s="20">
        <v>0.17905982073683033</v>
      </c>
      <c r="BJ17" s="20">
        <v>0.18260678336060085</v>
      </c>
      <c r="BK17" s="20">
        <v>0.1892381437735993</v>
      </c>
      <c r="BL17" s="20">
        <v>0.17040750119788925</v>
      </c>
      <c r="BM17" s="20">
        <v>0.16962542986033968</v>
      </c>
      <c r="BN17" s="20">
        <v>0.17876981164301867</v>
      </c>
      <c r="BO17" s="20">
        <v>0.19858353125241685</v>
      </c>
      <c r="BP17" s="20">
        <v>0.22184802725293618</v>
      </c>
      <c r="BQ17" s="20">
        <v>0.23749517640601692</v>
      </c>
      <c r="BR17" s="20">
        <v>0.24386439041470354</v>
      </c>
      <c r="BS17" s="20">
        <v>0.24685291055943426</v>
      </c>
      <c r="BT17" s="20">
        <v>0.2271833060577082</v>
      </c>
      <c r="BU17" s="20">
        <v>0.20953418299658014</v>
      </c>
      <c r="BV17" s="20">
        <v>0.15616455106065724</v>
      </c>
      <c r="BW17" s="20">
        <v>0.30450922704656486</v>
      </c>
      <c r="BX17" s="20">
        <v>0.2962250025076148</v>
      </c>
      <c r="BY17" s="20">
        <v>0.3035672626086628</v>
      </c>
      <c r="BZ17" s="20">
        <v>0.3476066895751821</v>
      </c>
      <c r="CA17" s="20">
        <v>0.2081798777120952</v>
      </c>
      <c r="CB17" s="20">
        <v>0.2070115363308292</v>
      </c>
      <c r="CC17" s="20">
        <v>0.1988015165647703</v>
      </c>
      <c r="CD17" s="20">
        <v>0.18374279601606616</v>
      </c>
      <c r="CE17" s="20">
        <v>0.1747380461749917</v>
      </c>
      <c r="CF17" s="20">
        <v>0.27020192803744525</v>
      </c>
      <c r="CG17" s="20">
        <v>0.19834467509813652</v>
      </c>
      <c r="CH17" s="20">
        <v>0.22421722286844084</v>
      </c>
      <c r="CI17" s="20">
        <v>0.24227214904233838</v>
      </c>
      <c r="CJ17" s="20">
        <v>0.2328920189451596</v>
      </c>
      <c r="CK17" s="20">
        <v>0.2097276569167607</v>
      </c>
      <c r="CL17" s="20">
        <v>0.18464293749073404</v>
      </c>
      <c r="CM17" s="20">
        <v>0.17774558079430183</v>
      </c>
      <c r="CN17" s="20">
        <v>0.18955965963786103</v>
      </c>
      <c r="CO17" s="20">
        <v>0.2008150618047444</v>
      </c>
      <c r="CP17" s="20">
        <v>0.21696583514320192</v>
      </c>
      <c r="CQ17" s="20">
        <v>0.20294357252732675</v>
      </c>
      <c r="CR17" s="20">
        <v>0.18145506182062826</v>
      </c>
      <c r="CS17" s="20">
        <v>0.14993179507830454</v>
      </c>
      <c r="CT17" s="20">
        <v>0.12399128811801542</v>
      </c>
      <c r="CU17" s="20">
        <v>0.09610543687217217</v>
      </c>
      <c r="CV17" s="20">
        <v>0.07118166314905221</v>
      </c>
      <c r="CW17" s="20">
        <v>0.054481654784370566</v>
      </c>
      <c r="CX17" s="20">
        <v>0.055480904294573787</v>
      </c>
      <c r="CY17" s="20"/>
      <c r="CZ17" s="20"/>
      <c r="DA17" s="20"/>
      <c r="DB17" s="20">
        <v>0.0370236971733007</v>
      </c>
      <c r="DC17" s="20"/>
      <c r="DD17" s="20"/>
      <c r="DE17" s="20"/>
      <c r="DF17" s="20">
        <v>0.21016422145915</v>
      </c>
      <c r="DG17" s="20"/>
      <c r="DH17" s="20"/>
      <c r="DI17" s="20"/>
      <c r="DJ17" s="20">
        <v>0.12642960890817492</v>
      </c>
      <c r="DK17" s="20"/>
      <c r="DL17" s="20"/>
      <c r="DM17" s="20"/>
      <c r="DN17" s="20">
        <v>0.1161312790821162</v>
      </c>
      <c r="DO17" s="20"/>
      <c r="DP17" s="20"/>
      <c r="DQ17" s="20"/>
      <c r="DR17" s="20">
        <v>0.1441392903717703</v>
      </c>
      <c r="DS17" s="20"/>
      <c r="DT17" s="20"/>
      <c r="DU17" s="20"/>
      <c r="DV17" s="8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</row>
    <row r="18">
      <c r="A18" s="1"/>
      <c r="B18" s="4"/>
      <c r="C18" s="23" t="s">
        <v>76</v>
      </c>
      <c r="D18" s="30">
        <f t="shared" si="0"/>
      </c>
      <c r="E18" s="30">
        <f t="shared" si="2"/>
      </c>
      <c r="F18" s="30">
        <f t="shared" si="4"/>
      </c>
      <c r="G18" s="30">
        <f t="shared" si="6"/>
      </c>
      <c r="H18" s="30">
        <f t="shared" si="8"/>
      </c>
      <c r="I18" s="30">
        <f t="shared" si="10"/>
      </c>
      <c r="J18" s="30">
        <f t="shared" si="12"/>
      </c>
      <c r="K18" s="29">
        <f t="shared" si="14"/>
      </c>
      <c r="M18" s="20"/>
      <c r="N18" s="20">
        <v>0.19374925525612352</v>
      </c>
      <c r="O18" s="20">
        <v>0.1780344407446207</v>
      </c>
      <c r="P18" s="20">
        <v>0.16454332862596985</v>
      </c>
      <c r="Q18" s="20">
        <v>0.1579431019900898</v>
      </c>
      <c r="R18" s="20">
        <v>0.16091380111834647</v>
      </c>
      <c r="S18" s="20">
        <v>0.1727714040985051</v>
      </c>
      <c r="T18" s="20">
        <v>0.1951832353442338</v>
      </c>
      <c r="U18" s="20">
        <v>0.2170464074022048</v>
      </c>
      <c r="V18" s="20">
        <v>0.2312261596756575</v>
      </c>
      <c r="W18" s="20">
        <v>0.22577362887026922</v>
      </c>
      <c r="X18" s="20">
        <v>0.20800342629752433</v>
      </c>
      <c r="Y18" s="20">
        <v>0.1926677576491232</v>
      </c>
      <c r="Z18" s="20">
        <v>0.18507083156072932</v>
      </c>
      <c r="AA18" s="20">
        <v>0.1892792917154837</v>
      </c>
      <c r="AB18" s="20">
        <v>0.1929584162765256</v>
      </c>
      <c r="AC18" s="20">
        <v>0.19875551841451394</v>
      </c>
      <c r="AD18" s="20">
        <v>0.1993977374163756</v>
      </c>
      <c r="AE18" s="20">
        <v>0.2069093168013746</v>
      </c>
      <c r="AF18" s="20">
        <v>0.19785224923055625</v>
      </c>
      <c r="AG18" s="20">
        <v>0.1785673262663177</v>
      </c>
      <c r="AH18" s="20">
        <v>0.15979822274224723</v>
      </c>
      <c r="AI18" s="20">
        <v>0.15394169497446678</v>
      </c>
      <c r="AJ18" s="20">
        <v>0.1496275121442341</v>
      </c>
      <c r="AK18" s="20">
        <v>0.15468675387457034</v>
      </c>
      <c r="AL18" s="20">
        <v>0.18158634756131217</v>
      </c>
      <c r="AM18" s="20">
        <v>0.17979672381375075</v>
      </c>
      <c r="AN18" s="20">
        <v>0.17976366536182942</v>
      </c>
      <c r="AO18" s="20">
        <v>0.1746987728823287</v>
      </c>
      <c r="AP18" s="20">
        <v>0.1749717827500461</v>
      </c>
      <c r="AQ18" s="20">
        <v>0.18013531362841692</v>
      </c>
      <c r="AR18" s="20">
        <v>0.18312202127859972</v>
      </c>
      <c r="AS18" s="20">
        <v>0.1916800116395724</v>
      </c>
      <c r="AT18" s="20">
        <v>0.1876872696926857</v>
      </c>
      <c r="AU18" s="20">
        <v>0.1755573591979124</v>
      </c>
      <c r="AV18" s="20">
        <v>0.1677986128390329</v>
      </c>
      <c r="AW18" s="20">
        <v>0.16651851075192933</v>
      </c>
      <c r="AX18" s="20">
        <v>0.18267982746626407</v>
      </c>
      <c r="AY18" s="20">
        <v>0.1897311503570134</v>
      </c>
      <c r="AZ18" s="20">
        <v>0.19124687094856127</v>
      </c>
      <c r="BA18" s="20">
        <v>0.20051173094430264</v>
      </c>
      <c r="BB18" s="20">
        <v>0.18563517470182997</v>
      </c>
      <c r="BC18" s="20">
        <v>0.17141717299340947</v>
      </c>
      <c r="BD18" s="20">
        <v>0.15663086097010565</v>
      </c>
      <c r="BE18" s="20">
        <v>0.15829950714340582</v>
      </c>
      <c r="BF18" s="20">
        <v>0.15792198837435212</v>
      </c>
      <c r="BG18" s="20">
        <v>0.16447015291839512</v>
      </c>
      <c r="BH18" s="20">
        <v>0.1736329964248248</v>
      </c>
      <c r="BI18" s="20">
        <v>0.18074136180060346</v>
      </c>
      <c r="BJ18" s="20">
        <v>0.1826666527757644</v>
      </c>
      <c r="BK18" s="20">
        <v>0.1924296017312942</v>
      </c>
      <c r="BL18" s="20">
        <v>0.17347665902361017</v>
      </c>
      <c r="BM18" s="20">
        <v>0.16965954971742073</v>
      </c>
      <c r="BN18" s="20">
        <v>0.1771902324734406</v>
      </c>
      <c r="BO18" s="20">
        <v>0.19221114488426777</v>
      </c>
      <c r="BP18" s="20">
        <v>0.20887705449320057</v>
      </c>
      <c r="BQ18" s="20">
        <v>0.22341913066244462</v>
      </c>
      <c r="BR18" s="20">
        <v>0.22777871652150392</v>
      </c>
      <c r="BS18" s="20">
        <v>0.23320608894759814</v>
      </c>
      <c r="BT18" s="20">
        <v>0.22164458950233168</v>
      </c>
      <c r="BU18" s="20">
        <v>0.2066644759165202</v>
      </c>
      <c r="BV18" s="20">
        <v>0.1531085794253109</v>
      </c>
      <c r="BW18" s="20">
        <v>0.30256439769227605</v>
      </c>
      <c r="BX18" s="20">
        <v>0.2935841480755526</v>
      </c>
      <c r="BY18" s="20">
        <v>0.3019024294359161</v>
      </c>
      <c r="BZ18" s="20">
        <v>0.3450027276098047</v>
      </c>
      <c r="CA18" s="20">
        <v>0.2081798777120952</v>
      </c>
      <c r="CB18" s="20">
        <v>0.2070115363308292</v>
      </c>
      <c r="CC18" s="20">
        <v>0.19437604175136994</v>
      </c>
      <c r="CD18" s="20">
        <v>0.18374279601606616</v>
      </c>
      <c r="CE18" s="20">
        <v>0.1747380461749917</v>
      </c>
      <c r="CF18" s="20">
        <v>0.27020192803744525</v>
      </c>
      <c r="CG18" s="20">
        <v>0.19834467509813652</v>
      </c>
      <c r="CH18" s="20">
        <v>0.22421722286844084</v>
      </c>
      <c r="CI18" s="20">
        <v>0.24227214904233838</v>
      </c>
      <c r="CJ18" s="20">
        <v>0.2328920189451596</v>
      </c>
      <c r="CK18" s="20">
        <v>0.2097276569167607</v>
      </c>
      <c r="CL18" s="20">
        <v>0.18464293749073404</v>
      </c>
      <c r="CM18" s="20">
        <v>0.17774558079430183</v>
      </c>
      <c r="CN18" s="20">
        <v>0.18955965963786103</v>
      </c>
      <c r="CO18" s="20">
        <v>0.2008150618047444</v>
      </c>
      <c r="CP18" s="20">
        <v>0.21696583514320192</v>
      </c>
      <c r="CQ18" s="20">
        <v>0.20294357252732675</v>
      </c>
      <c r="CR18" s="20">
        <v>0.18145506182062826</v>
      </c>
      <c r="CS18" s="20">
        <v>0.14993179507830454</v>
      </c>
      <c r="CT18" s="20">
        <v>0.12399128811801542</v>
      </c>
      <c r="CU18" s="20">
        <v>0.09610543687217217</v>
      </c>
      <c r="CV18" s="20">
        <v>0.07118166314905221</v>
      </c>
      <c r="CW18" s="20">
        <v>0.054481654784370566</v>
      </c>
      <c r="CX18" s="20">
        <v>0.055480904294573787</v>
      </c>
      <c r="CY18" s="20"/>
      <c r="CZ18" s="20"/>
      <c r="DA18" s="20"/>
      <c r="DB18" s="20">
        <v>0.0370236971733007</v>
      </c>
      <c r="DC18" s="20"/>
      <c r="DD18" s="20"/>
      <c r="DE18" s="20"/>
      <c r="DF18" s="20">
        <v>0.21016422145915</v>
      </c>
      <c r="DG18" s="20"/>
      <c r="DH18" s="20"/>
      <c r="DI18" s="20"/>
      <c r="DJ18" s="20">
        <v>0.12642960890817492</v>
      </c>
      <c r="DK18" s="20"/>
      <c r="DL18" s="20"/>
      <c r="DM18" s="20"/>
      <c r="DN18" s="20">
        <v>0.1161312790821162</v>
      </c>
      <c r="DO18" s="20"/>
      <c r="DP18" s="20"/>
      <c r="DQ18" s="20"/>
      <c r="DR18" s="20">
        <v>0.1441392903717703</v>
      </c>
      <c r="DS18" s="20"/>
      <c r="DT18" s="20"/>
      <c r="DU18" s="20"/>
      <c r="DV18" s="8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</row>
    <row r="19">
      <c r="A19" s="1"/>
      <c r="B19" s="4"/>
      <c r="C19" s="23" t="s">
        <v>901</v>
      </c>
      <c r="D19" s="30">
        <f t="shared" si="0"/>
      </c>
      <c r="E19" s="30">
        <f t="shared" si="2"/>
      </c>
      <c r="F19" s="30">
        <f t="shared" si="4"/>
      </c>
      <c r="G19" s="30">
        <f t="shared" si="6"/>
      </c>
      <c r="H19" s="30">
        <f t="shared" si="8"/>
      </c>
      <c r="I19" s="30">
        <f t="shared" si="10"/>
      </c>
      <c r="J19" s="30">
        <f t="shared" si="12"/>
      </c>
      <c r="K19" s="29">
        <f t="shared" si="14"/>
      </c>
      <c r="M19" s="20">
        <v>0.23072769280929611</v>
      </c>
      <c r="N19" s="20">
        <v>0.23656164039408858</v>
      </c>
      <c r="O19" s="20">
        <v>0.23970703928231007</v>
      </c>
      <c r="P19" s="20">
        <v>0.173598138513051</v>
      </c>
      <c r="Q19" s="20">
        <v>0.17311877979026702</v>
      </c>
      <c r="R19" s="20">
        <v>0.1860599221583235</v>
      </c>
      <c r="S19" s="20">
        <v>0.1793828862394727</v>
      </c>
      <c r="T19" s="20">
        <v>0.15722047389553934</v>
      </c>
      <c r="U19" s="20">
        <v>0.17554266483534717</v>
      </c>
      <c r="V19" s="20">
        <v>0.2123319607008857</v>
      </c>
      <c r="W19" s="20">
        <v>0.21507438885714567</v>
      </c>
      <c r="X19" s="20">
        <v>0.20963235740702493</v>
      </c>
      <c r="Y19" s="20">
        <v>0.20496513449962026</v>
      </c>
      <c r="Z19" s="20">
        <v>0.21439660412216868</v>
      </c>
      <c r="AA19" s="20">
        <v>0.24452758381292017</v>
      </c>
      <c r="AB19" s="20">
        <v>0.20690421961068542</v>
      </c>
      <c r="AC19" s="20">
        <v>0.20467391253329129</v>
      </c>
      <c r="AD19" s="20">
        <v>0.2201863191256922</v>
      </c>
      <c r="AE19" s="20">
        <v>0.21241608168634613</v>
      </c>
      <c r="AF19" s="20">
        <v>0.1858303095705916</v>
      </c>
      <c r="AG19" s="20">
        <v>0.18583579116206678</v>
      </c>
      <c r="AH19" s="20">
        <v>0.21012641004904106</v>
      </c>
      <c r="AI19" s="20">
        <v>0.1735279605175248</v>
      </c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8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</row>
    <row r="20">
      <c r="A20" s="1"/>
      <c r="B20" s="4"/>
      <c r="C20" s="34" t="s">
        <v>902</v>
      </c>
      <c r="D20" s="25">
        <f t="shared" si="0"/>
      </c>
      <c r="E20" s="25">
        <f t="shared" si="2"/>
      </c>
      <c r="F20" s="25">
        <f t="shared" si="4"/>
      </c>
      <c r="G20" s="25">
        <f t="shared" si="6"/>
      </c>
      <c r="H20" s="25">
        <f t="shared" si="8"/>
      </c>
      <c r="I20" s="25">
        <f t="shared" si="10"/>
      </c>
      <c r="J20" s="25">
        <f t="shared" si="12"/>
      </c>
      <c r="K20" s="33">
        <f t="shared" si="14"/>
      </c>
      <c r="L20" s="12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8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</row>
    <row r="21">
      <c r="A21" s="1"/>
      <c r="B21" s="4"/>
      <c r="C21" s="23" t="s">
        <v>903</v>
      </c>
      <c r="D21" s="31">
        <f t="shared" si="0"/>
      </c>
      <c r="E21" s="31">
        <f t="shared" si="2"/>
      </c>
      <c r="F21" s="31">
        <f t="shared" si="4"/>
      </c>
      <c r="G21" s="31">
        <f t="shared" si="6"/>
      </c>
      <c r="H21" s="31">
        <f t="shared" si="8"/>
      </c>
      <c r="I21" s="31">
        <f t="shared" si="10"/>
      </c>
      <c r="J21" s="31">
        <f t="shared" si="12"/>
      </c>
      <c r="K21" s="29">
        <f t="shared" si="14"/>
      </c>
      <c r="M21" s="26"/>
      <c r="N21" s="26">
        <v>0.37137393668369717</v>
      </c>
      <c r="O21" s="26">
        <v>0</v>
      </c>
      <c r="P21" s="26">
        <v>0.3484005132623814</v>
      </c>
      <c r="Q21" s="26">
        <v>0.3378376098128517</v>
      </c>
      <c r="R21" s="26">
        <v>0.3099678706284589</v>
      </c>
      <c r="S21" s="26">
        <v>0.2877307053432586</v>
      </c>
      <c r="T21" s="26">
        <v>0.2941373833522158</v>
      </c>
      <c r="U21" s="26">
        <v>0.3199328064171987</v>
      </c>
      <c r="V21" s="26">
        <v>0.3195715924016777</v>
      </c>
      <c r="W21" s="26">
        <v>0.32712404869358647</v>
      </c>
      <c r="X21" s="26">
        <v>0.3337000493588117</v>
      </c>
      <c r="Y21" s="26">
        <v>0.3249084664736265</v>
      </c>
      <c r="Z21" s="26">
        <v>0.3234405251740382</v>
      </c>
      <c r="AA21" s="26">
        <v>0.29702790328613793</v>
      </c>
      <c r="AB21" s="26">
        <v>0.28560422891562837</v>
      </c>
      <c r="AC21" s="26">
        <v>0.2780926309231402</v>
      </c>
      <c r="AD21" s="26">
        <v>0.2897533344647297</v>
      </c>
      <c r="AE21" s="26">
        <v>0.28535269229393995</v>
      </c>
      <c r="AF21" s="26">
        <v>0.251342038270443</v>
      </c>
      <c r="AG21" s="26">
        <v>0.24420735546812525</v>
      </c>
      <c r="AH21" s="26">
        <v>0.26241667310600625</v>
      </c>
      <c r="AI21" s="26">
        <v>0.28234971420314203</v>
      </c>
      <c r="AJ21" s="26">
        <v>0.34811484770976897</v>
      </c>
      <c r="AK21" s="26">
        <v>0.35236176299375893</v>
      </c>
      <c r="AL21" s="26">
        <v>0.34150494978256785</v>
      </c>
      <c r="AM21" s="26">
        <v>0.3142685261072718</v>
      </c>
      <c r="AN21" s="26">
        <v>0.37122735712516597</v>
      </c>
      <c r="AO21" s="26">
        <v>0.3396600331522083</v>
      </c>
      <c r="AP21" s="26">
        <v>0.32965137879995904</v>
      </c>
      <c r="AQ21" s="26">
        <v>0.275269096007875</v>
      </c>
      <c r="AR21" s="26">
        <v>0.33294609850968115</v>
      </c>
      <c r="AS21" s="26">
        <v>0.3427391040070244</v>
      </c>
      <c r="AT21" s="26">
        <v>0.33727689816771667</v>
      </c>
      <c r="AU21" s="26">
        <v>0.30419852544125286</v>
      </c>
      <c r="AV21" s="26">
        <v>0.37422408503811455</v>
      </c>
      <c r="AW21" s="26">
        <v>0.37963824303156773</v>
      </c>
      <c r="AX21" s="26">
        <v>0.35626108741331436</v>
      </c>
      <c r="AY21" s="26">
        <v>0.3352348764319086</v>
      </c>
      <c r="AZ21" s="26">
        <v>0.3473027536251095</v>
      </c>
      <c r="BA21" s="26">
        <v>0.3358743669463322</v>
      </c>
      <c r="BB21" s="26">
        <v>0.29461157719187103</v>
      </c>
      <c r="BC21" s="26">
        <v>0.21728575125516777</v>
      </c>
      <c r="BD21" s="26">
        <v>0.23460253795403974</v>
      </c>
      <c r="BE21" s="26">
        <v>0.18135453931804194</v>
      </c>
      <c r="BF21" s="26">
        <v>0.1946818686432467</v>
      </c>
      <c r="BG21" s="26">
        <v>0.18571532862680193</v>
      </c>
      <c r="BH21" s="26">
        <v>0.19517680916477145</v>
      </c>
      <c r="BI21" s="26">
        <v>0.17943659388452354</v>
      </c>
      <c r="BJ21" s="26">
        <v>0.15747905769809487</v>
      </c>
      <c r="BK21" s="26">
        <v>0.16865512374714728</v>
      </c>
      <c r="BL21" s="26">
        <v>0.21098759123442726</v>
      </c>
      <c r="BM21" s="26">
        <v>0.21032868170486185</v>
      </c>
      <c r="BN21" s="26">
        <v>0.19401055697348288</v>
      </c>
      <c r="BO21" s="26">
        <v>0.16501305895514118</v>
      </c>
      <c r="BP21" s="26">
        <v>0.19772265878556824</v>
      </c>
      <c r="BQ21" s="26">
        <v>0.18142834559602486</v>
      </c>
      <c r="BR21" s="26">
        <v>0.25398311293369896</v>
      </c>
      <c r="BS21" s="26">
        <v>0.25200356773977933</v>
      </c>
      <c r="BT21" s="26">
        <v>0.3055574927251505</v>
      </c>
      <c r="BU21" s="26">
        <v>0.31046315846280903</v>
      </c>
      <c r="BV21" s="26">
        <v>0.3323496938436801</v>
      </c>
      <c r="BW21" s="26">
        <v>0.33275527588246007</v>
      </c>
      <c r="BX21" s="26">
        <v>0.4200015998829022</v>
      </c>
      <c r="BY21" s="26">
        <v>0.4201850182209811</v>
      </c>
      <c r="BZ21" s="26">
        <v>0.3817419271497751</v>
      </c>
      <c r="CA21" s="26">
        <v>0.2875257925628386</v>
      </c>
      <c r="CB21" s="26">
        <v>0.2668779459077645</v>
      </c>
      <c r="CC21" s="26">
        <v>0.35226115298431454</v>
      </c>
      <c r="CD21" s="26">
        <v>0.3033969552374461</v>
      </c>
      <c r="CE21" s="26">
        <v>0.3008188958832377</v>
      </c>
      <c r="CF21" s="26">
        <v>0.3626326650268605</v>
      </c>
      <c r="CG21" s="26">
        <v>0.35704967931296877</v>
      </c>
      <c r="CH21" s="26">
        <v>0.3530486845146435</v>
      </c>
      <c r="CI21" s="26">
        <v>0.21874177786779708</v>
      </c>
      <c r="CJ21" s="26">
        <v>0.353048748548714</v>
      </c>
      <c r="CK21" s="26">
        <v>0.3272341969946535</v>
      </c>
      <c r="CL21" s="26">
        <v>0.27695929887978216</v>
      </c>
      <c r="CM21" s="26">
        <v>0.22208226143728763</v>
      </c>
      <c r="CN21" s="26">
        <v>0.2563030444195611</v>
      </c>
      <c r="CO21" s="26">
        <v>0.2327091025981806</v>
      </c>
      <c r="CP21" s="26">
        <v>0.2571120826205411</v>
      </c>
      <c r="CQ21" s="26">
        <v>0.2690079944249502</v>
      </c>
      <c r="CR21" s="26">
        <v>0.28043182033197933</v>
      </c>
      <c r="CS21" s="26">
        <v>0.3000705495022341</v>
      </c>
      <c r="CT21" s="26">
        <v>0.286191350809818</v>
      </c>
      <c r="CU21" s="26">
        <v>0.24695068057274172</v>
      </c>
      <c r="CV21" s="26">
        <v>0.19965514111988383</v>
      </c>
      <c r="CW21" s="26">
        <v>0.1856705567246987</v>
      </c>
      <c r="CX21" s="26">
        <v>0.17400195607717614</v>
      </c>
      <c r="CY21" s="26"/>
      <c r="CZ21" s="26"/>
      <c r="DA21" s="26"/>
      <c r="DB21" s="26">
        <v>0.11010101091450489</v>
      </c>
      <c r="DC21" s="26"/>
      <c r="DD21" s="26"/>
      <c r="DE21" s="26"/>
      <c r="DF21" s="26">
        <v>0.11106321751853178</v>
      </c>
      <c r="DG21" s="26"/>
      <c r="DH21" s="26"/>
      <c r="DI21" s="26"/>
      <c r="DJ21" s="26">
        <v>0.14290144337320296</v>
      </c>
      <c r="DK21" s="26"/>
      <c r="DL21" s="26"/>
      <c r="DM21" s="26"/>
      <c r="DN21" s="26">
        <v>0.11070609812012837</v>
      </c>
      <c r="DO21" s="26"/>
      <c r="DP21" s="26"/>
      <c r="DQ21" s="26"/>
      <c r="DR21" s="26">
        <v>0.14335346428999035</v>
      </c>
      <c r="DS21" s="26"/>
      <c r="DT21" s="26"/>
      <c r="DU21" s="26"/>
      <c r="DV21" s="8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</row>
    <row r="22">
      <c r="A22" s="1"/>
      <c r="B22" s="4"/>
      <c r="C22" s="23" t="s">
        <v>904</v>
      </c>
      <c r="D22" s="31">
        <f t="shared" si="0"/>
      </c>
      <c r="E22" s="31">
        <f t="shared" si="2"/>
      </c>
      <c r="F22" s="31">
        <f t="shared" si="4"/>
      </c>
      <c r="G22" s="31">
        <f t="shared" si="6"/>
      </c>
      <c r="H22" s="31">
        <f t="shared" si="8"/>
      </c>
      <c r="I22" s="31">
        <f t="shared" si="10"/>
      </c>
      <c r="J22" s="31">
        <f t="shared" si="12"/>
      </c>
      <c r="K22" s="29">
        <f t="shared" si="14"/>
      </c>
      <c r="M22" s="26"/>
      <c r="N22" s="26">
        <v>1.4067288642604014</v>
      </c>
      <c r="O22" s="26"/>
      <c r="P22" s="26">
        <v>1.3753088927050923</v>
      </c>
      <c r="Q22" s="26">
        <v>1.3353962934171837</v>
      </c>
      <c r="R22" s="26">
        <v>1.3424719759982544</v>
      </c>
      <c r="S22" s="26">
        <v>1.389818953854888</v>
      </c>
      <c r="T22" s="26">
        <v>1.4497314992106882</v>
      </c>
      <c r="U22" s="26">
        <v>1.5196886838490111</v>
      </c>
      <c r="V22" s="26">
        <v>1.6008544430459963</v>
      </c>
      <c r="W22" s="26">
        <v>1.6238149647352318</v>
      </c>
      <c r="X22" s="26">
        <v>1.6206334595198546</v>
      </c>
      <c r="Y22" s="26">
        <v>1.6647455261774002</v>
      </c>
      <c r="Z22" s="26">
        <v>1.691571649376512</v>
      </c>
      <c r="AA22" s="26">
        <v>1.7865627825630384</v>
      </c>
      <c r="AB22" s="26">
        <v>1.8784630020162616</v>
      </c>
      <c r="AC22" s="26">
        <v>1.9510369671232177</v>
      </c>
      <c r="AD22" s="26">
        <v>1.9868531073228666</v>
      </c>
      <c r="AE22" s="26">
        <v>2.05556581321176</v>
      </c>
      <c r="AF22" s="26">
        <v>1.9402525982275225</v>
      </c>
      <c r="AG22" s="26">
        <v>1.7438565014249048</v>
      </c>
      <c r="AH22" s="26">
        <v>1.5354055871156893</v>
      </c>
      <c r="AI22" s="26">
        <v>1.4849533816140037</v>
      </c>
      <c r="AJ22" s="26">
        <v>1.3772068602459022</v>
      </c>
      <c r="AK22" s="26">
        <v>1.3956831818874935</v>
      </c>
      <c r="AL22" s="26">
        <v>1.4904026446184013</v>
      </c>
      <c r="AM22" s="26">
        <v>1.5729667779232301</v>
      </c>
      <c r="AN22" s="26">
        <v>1.5447229219341023</v>
      </c>
      <c r="AO22" s="26">
        <v>1.5519051646843343</v>
      </c>
      <c r="AP22" s="26">
        <v>1.571547776403461</v>
      </c>
      <c r="AQ22" s="26">
        <v>1.6116175860243518</v>
      </c>
      <c r="AR22" s="26">
        <v>1.5387897887839992</v>
      </c>
      <c r="AS22" s="26">
        <v>1.5508162744861138</v>
      </c>
      <c r="AT22" s="26">
        <v>1.5430895765356085</v>
      </c>
      <c r="AU22" s="26">
        <v>1.4911501386850308</v>
      </c>
      <c r="AV22" s="26">
        <v>1.3861024138654243</v>
      </c>
      <c r="AW22" s="26">
        <v>1.4400937406613885</v>
      </c>
      <c r="AX22" s="26">
        <v>1.6124332304392477</v>
      </c>
      <c r="AY22" s="26">
        <v>1.856318265583231</v>
      </c>
      <c r="AZ22" s="26">
        <v>2.029063544224652</v>
      </c>
      <c r="BA22" s="26">
        <v>2.337887976443921</v>
      </c>
      <c r="BB22" s="26">
        <v>2.513330909104099</v>
      </c>
      <c r="BC22" s="26">
        <v>2.626241735753036</v>
      </c>
      <c r="BD22" s="26">
        <v>2.5749530397620903</v>
      </c>
      <c r="BE22" s="26">
        <v>2.750152494283469</v>
      </c>
      <c r="BF22" s="26">
        <v>2.8932746449715503</v>
      </c>
      <c r="BG22" s="26">
        <v>3.1201221899478253</v>
      </c>
      <c r="BH22" s="26">
        <v>3.1166703745695687</v>
      </c>
      <c r="BI22" s="26">
        <v>3.1347210458304695</v>
      </c>
      <c r="BJ22" s="26">
        <v>3.102871654944181</v>
      </c>
      <c r="BK22" s="26">
        <v>3.052122674742508</v>
      </c>
      <c r="BL22" s="26">
        <v>2.8083857736175455</v>
      </c>
      <c r="BM22" s="26">
        <v>2.8949512627510288</v>
      </c>
      <c r="BN22" s="26">
        <v>2.860440719332942</v>
      </c>
      <c r="BO22" s="26">
        <v>2.8619521790968534</v>
      </c>
      <c r="BP22" s="26">
        <v>2.58383808574231</v>
      </c>
      <c r="BQ22" s="26">
        <v>2.4281923643055747</v>
      </c>
      <c r="BR22" s="26">
        <v>2.1876298708820845</v>
      </c>
      <c r="BS22" s="26">
        <v>2.1089789892500197</v>
      </c>
      <c r="BT22" s="26">
        <v>1.8463995741540375</v>
      </c>
      <c r="BU22" s="26">
        <v>1.659469208487354</v>
      </c>
      <c r="BV22" s="26">
        <v>1.3703371521765189</v>
      </c>
      <c r="BW22" s="26">
        <v>1.3343439486273734</v>
      </c>
      <c r="BX22" s="26">
        <v>1.365106447543246</v>
      </c>
      <c r="BY22" s="26">
        <v>1.4772395553575282</v>
      </c>
      <c r="BZ22" s="26">
        <v>1.8236033818667905</v>
      </c>
      <c r="CA22" s="26">
        <v>2.0423770490367006</v>
      </c>
      <c r="CB22" s="26">
        <v>1.8931466693046015</v>
      </c>
      <c r="CC22" s="26">
        <v>1.7113684093078487</v>
      </c>
      <c r="CD22" s="26">
        <v>1.615331000691648</v>
      </c>
      <c r="CE22" s="26">
        <v>1.607052881441528</v>
      </c>
      <c r="CF22" s="26">
        <v>1.5013932022813365</v>
      </c>
      <c r="CG22" s="26">
        <v>1.6457700190386912</v>
      </c>
      <c r="CH22" s="26">
        <v>1.8429912609368675</v>
      </c>
      <c r="CI22" s="26">
        <v>2.1294363966526104</v>
      </c>
      <c r="CJ22" s="26">
        <v>2.0326851343180463</v>
      </c>
      <c r="CK22" s="26">
        <v>2.142968297731226</v>
      </c>
      <c r="CL22" s="26">
        <v>2.107521947039605</v>
      </c>
      <c r="CM22" s="26">
        <v>2.168237429054613</v>
      </c>
      <c r="CN22" s="26">
        <v>2.1576828530781786</v>
      </c>
      <c r="CO22" s="26">
        <v>2.1530517860366643</v>
      </c>
      <c r="CP22" s="26">
        <v>2.179383912419798</v>
      </c>
      <c r="CQ22" s="26">
        <v>2.143039816588042</v>
      </c>
      <c r="CR22" s="26">
        <v>2.2125934495339448</v>
      </c>
      <c r="CS22" s="26">
        <v>2.267349113210288</v>
      </c>
      <c r="CT22" s="26">
        <v>2.4220779331295703</v>
      </c>
      <c r="CU22" s="26">
        <v>2.399768342012845</v>
      </c>
      <c r="CV22" s="26">
        <v>2.4248426170490487</v>
      </c>
      <c r="CW22" s="26">
        <v>2.379056415208187</v>
      </c>
      <c r="CX22" s="26">
        <v>2.9328043147706775</v>
      </c>
      <c r="CY22" s="26"/>
      <c r="CZ22" s="26"/>
      <c r="DA22" s="26"/>
      <c r="DB22" s="26">
        <v>3.0099850719280834</v>
      </c>
      <c r="DC22" s="26"/>
      <c r="DD22" s="26"/>
      <c r="DE22" s="26"/>
      <c r="DF22" s="26">
        <v>4.332026383910271</v>
      </c>
      <c r="DG22" s="26"/>
      <c r="DH22" s="26"/>
      <c r="DI22" s="26"/>
      <c r="DJ22" s="26">
        <v>3.128412125305359</v>
      </c>
      <c r="DK22" s="26"/>
      <c r="DL22" s="26"/>
      <c r="DM22" s="26"/>
      <c r="DN22" s="26">
        <v>3.030250128753257</v>
      </c>
      <c r="DO22" s="26"/>
      <c r="DP22" s="26"/>
      <c r="DQ22" s="26"/>
      <c r="DR22" s="26">
        <v>2.459202621701548</v>
      </c>
      <c r="DS22" s="26"/>
      <c r="DT22" s="26"/>
      <c r="DU22" s="26"/>
      <c r="DV22" s="8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</row>
    <row r="23">
      <c r="A23" s="1"/>
      <c r="B23" s="4"/>
      <c r="C23" s="23" t="s">
        <v>905</v>
      </c>
      <c r="D23" s="31">
        <f t="shared" si="0"/>
      </c>
      <c r="E23" s="31">
        <f t="shared" si="2"/>
      </c>
      <c r="F23" s="31">
        <f t="shared" si="4"/>
      </c>
      <c r="G23" s="31">
        <f t="shared" si="6"/>
      </c>
      <c r="H23" s="31">
        <f t="shared" si="8"/>
      </c>
      <c r="I23" s="31">
        <f t="shared" si="10"/>
      </c>
      <c r="J23" s="31">
        <f t="shared" si="12"/>
      </c>
      <c r="K23" s="29">
        <f t="shared" si="14"/>
      </c>
      <c r="M23" s="26"/>
      <c r="N23" s="26">
        <v>4.612328640935458</v>
      </c>
      <c r="O23" s="26">
        <v>4.464527615151094</v>
      </c>
      <c r="P23" s="26">
        <v>4.406707916511315</v>
      </c>
      <c r="Q23" s="26">
        <v>4.2234855725246065</v>
      </c>
      <c r="R23" s="26">
        <v>4.147844541391055</v>
      </c>
      <c r="S23" s="26">
        <v>4.056901232924384</v>
      </c>
      <c r="T23" s="26">
        <v>4.162518850764857</v>
      </c>
      <c r="U23" s="26">
        <v>4.258843165472447</v>
      </c>
      <c r="V23" s="26">
        <v>4.341795198456619</v>
      </c>
      <c r="W23" s="26">
        <v>4.416041057044112</v>
      </c>
      <c r="X23" s="26">
        <v>4.406455497178718</v>
      </c>
      <c r="Y23" s="26">
        <v>4.543125575623963</v>
      </c>
      <c r="Z23" s="26">
        <v>4.582806167676049</v>
      </c>
      <c r="AA23" s="26">
        <v>4.82452763174224</v>
      </c>
      <c r="AB23" s="26">
        <v>5.2362109552384215</v>
      </c>
      <c r="AC23" s="26">
        <v>5.7184862170276825</v>
      </c>
      <c r="AD23" s="26">
        <v>6.2747498350869755</v>
      </c>
      <c r="AE23" s="26">
        <v>6.8143601289911</v>
      </c>
      <c r="AF23" s="26">
        <v>6.7051129857168785</v>
      </c>
      <c r="AG23" s="26">
        <v>6.2851560181416515</v>
      </c>
      <c r="AH23" s="26">
        <v>5.73781216813617</v>
      </c>
      <c r="AI23" s="26">
        <v>5.427508740969595</v>
      </c>
      <c r="AJ23" s="26">
        <v>5.25238689734997</v>
      </c>
      <c r="AK23" s="26">
        <v>5.335373416710613</v>
      </c>
      <c r="AL23" s="26">
        <v>5.705554913152902</v>
      </c>
      <c r="AM23" s="26">
        <v>5.96503407167443</v>
      </c>
      <c r="AN23" s="26">
        <v>6.509792710244051</v>
      </c>
      <c r="AO23" s="26">
        <v>7.128439698233651</v>
      </c>
      <c r="AP23" s="26">
        <v>7.847023975301658</v>
      </c>
      <c r="AQ23" s="26">
        <v>8.14100173749</v>
      </c>
      <c r="AR23" s="26">
        <v>8.589184929386501</v>
      </c>
      <c r="AS23" s="26">
        <v>8.737701923558488</v>
      </c>
      <c r="AT23" s="26">
        <v>8.25822842378523</v>
      </c>
      <c r="AU23" s="26">
        <v>7.435820441056163</v>
      </c>
      <c r="AV23" s="26">
        <v>6.809688038791818</v>
      </c>
      <c r="AW23" s="26">
        <v>6.7324303910296734</v>
      </c>
      <c r="AX23" s="26">
        <v>6.631315404381011</v>
      </c>
      <c r="AY23" s="26">
        <v>6.759164841455365</v>
      </c>
      <c r="AZ23" s="26">
        <v>6.9470651884003045</v>
      </c>
      <c r="BA23" s="26">
        <v>7.276836909786128</v>
      </c>
      <c r="BB23" s="26">
        <v>7.361714013571424</v>
      </c>
      <c r="BC23" s="26">
        <v>7.57639429664735</v>
      </c>
      <c r="BD23" s="26">
        <v>8.061805440197661</v>
      </c>
      <c r="BE23" s="26">
        <v>8.31282390746111</v>
      </c>
      <c r="BF23" s="26">
        <v>8.373590902398183</v>
      </c>
      <c r="BG23" s="26">
        <v>8.270382781411763</v>
      </c>
      <c r="BH23" s="26">
        <v>8.242191423476301</v>
      </c>
      <c r="BI23" s="26">
        <v>8.334214011430017</v>
      </c>
      <c r="BJ23" s="26">
        <v>8.445770027423505</v>
      </c>
      <c r="BK23" s="26">
        <v>8.781007482293994</v>
      </c>
      <c r="BL23" s="26">
        <v>8.518466843885975</v>
      </c>
      <c r="BM23" s="26">
        <v>8.285445496065291</v>
      </c>
      <c r="BN23" s="26">
        <v>8.193688278414774</v>
      </c>
      <c r="BO23" s="26">
        <v>8.06791000143225</v>
      </c>
      <c r="BP23" s="26">
        <v>7.807101414053194</v>
      </c>
      <c r="BQ23" s="26">
        <v>8.040335091642364</v>
      </c>
      <c r="BR23" s="26">
        <v>8.491451400818905</v>
      </c>
      <c r="BS23" s="26">
        <v>8.910377913580286</v>
      </c>
      <c r="BT23" s="26">
        <v>9.166052368376933</v>
      </c>
      <c r="BU23" s="26">
        <v>9.416120997158105</v>
      </c>
      <c r="BV23" s="26">
        <v>9.264695521688203</v>
      </c>
      <c r="BW23" s="26">
        <v>9.273541105150713</v>
      </c>
      <c r="BX23" s="26">
        <v>9.148029824807319</v>
      </c>
      <c r="BY23" s="26">
        <v>9.21058049910728</v>
      </c>
      <c r="BZ23" s="26">
        <v>9.259221323183962</v>
      </c>
      <c r="CA23" s="26">
        <v>8.609296171995126</v>
      </c>
      <c r="CB23" s="26">
        <v>8.46870663076176</v>
      </c>
      <c r="CC23" s="26">
        <v>8.13844476072792</v>
      </c>
      <c r="CD23" s="26">
        <v>7.921163998275995</v>
      </c>
      <c r="CE23" s="26">
        <v>7.93284569704249</v>
      </c>
      <c r="CF23" s="26">
        <v>7.8706258618088425</v>
      </c>
      <c r="CG23" s="26">
        <v>8.380093597513564</v>
      </c>
      <c r="CH23" s="26">
        <v>8.69643886872076</v>
      </c>
      <c r="CI23" s="26">
        <v>9.134724450376671</v>
      </c>
      <c r="CJ23" s="26">
        <v>9.474632241718703</v>
      </c>
      <c r="CK23" s="26">
        <v>9.967329573884975</v>
      </c>
      <c r="CL23" s="26">
        <v>9.583467510905692</v>
      </c>
      <c r="CM23" s="26">
        <v>10.340782770703902</v>
      </c>
      <c r="CN23" s="26">
        <v>10.978520528755297</v>
      </c>
      <c r="CO23" s="26">
        <v>11.3581023498827</v>
      </c>
      <c r="CP23" s="26">
        <v>11.735116397040926</v>
      </c>
      <c r="CQ23" s="26">
        <v>12.086369749397857</v>
      </c>
      <c r="CR23" s="26">
        <v>11.835625215610632</v>
      </c>
      <c r="CS23" s="26">
        <v>11.639048674283034</v>
      </c>
      <c r="CT23" s="26">
        <v>11.158175404249848</v>
      </c>
      <c r="CU23" s="26"/>
      <c r="CV23" s="26"/>
      <c r="CW23" s="26"/>
      <c r="CX23" s="26">
        <v>9.95698814436838</v>
      </c>
      <c r="CY23" s="26"/>
      <c r="CZ23" s="26"/>
      <c r="DA23" s="26"/>
      <c r="DB23" s="26">
        <v>8.163198688977861</v>
      </c>
      <c r="DC23" s="26"/>
      <c r="DD23" s="26"/>
      <c r="DE23" s="26"/>
      <c r="DF23" s="26">
        <v>8.840139971133876</v>
      </c>
      <c r="DG23" s="26"/>
      <c r="DH23" s="26"/>
      <c r="DI23" s="26"/>
      <c r="DJ23" s="26">
        <v>8.372940453898247</v>
      </c>
      <c r="DK23" s="26"/>
      <c r="DL23" s="26"/>
      <c r="DM23" s="26"/>
      <c r="DN23" s="26">
        <v>6.9941394552584955</v>
      </c>
      <c r="DO23" s="26"/>
      <c r="DP23" s="26"/>
      <c r="DQ23" s="26"/>
      <c r="DR23" s="26">
        <v>4.684192676741497</v>
      </c>
      <c r="DS23" s="26"/>
      <c r="DT23" s="26"/>
      <c r="DU23" s="26"/>
      <c r="DV23" s="8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</row>
    <row r="24">
      <c r="A24" s="1"/>
      <c r="B24" s="4"/>
      <c r="C24" s="23" t="s">
        <v>906</v>
      </c>
      <c r="D24" s="31">
        <f t="shared" si="0"/>
      </c>
      <c r="E24" s="31">
        <f t="shared" si="2"/>
      </c>
      <c r="F24" s="31">
        <f t="shared" si="4"/>
      </c>
      <c r="G24" s="31">
        <f t="shared" si="6"/>
      </c>
      <c r="H24" s="31">
        <f t="shared" si="8"/>
      </c>
      <c r="I24" s="31">
        <f t="shared" si="10"/>
      </c>
      <c r="J24" s="31">
        <f t="shared" si="12"/>
      </c>
      <c r="K24" s="29">
        <f t="shared" si="14"/>
      </c>
      <c r="M24" s="26"/>
      <c r="N24" s="26">
        <v>13.02951209048087</v>
      </c>
      <c r="O24" s="26"/>
      <c r="P24" s="26">
        <v>11.766415741021145</v>
      </c>
      <c r="Q24" s="26">
        <v>11.566424346248827</v>
      </c>
      <c r="R24" s="26">
        <v>10.791697452853596</v>
      </c>
      <c r="S24" s="26">
        <v>493.4156057863459</v>
      </c>
      <c r="T24" s="26">
        <v>10.530320131960012</v>
      </c>
      <c r="U24" s="26">
        <v>10.512414198320531</v>
      </c>
      <c r="V24" s="26">
        <v>10.001753055392031</v>
      </c>
      <c r="W24" s="26">
        <v>9.662663214341272</v>
      </c>
      <c r="X24" s="26">
        <v>9.39045177002044</v>
      </c>
      <c r="Y24" s="26">
        <v>9.35167573553397</v>
      </c>
      <c r="Z24" s="26">
        <v>9.028243421133876</v>
      </c>
      <c r="AA24" s="26">
        <v>9.057815881145743</v>
      </c>
      <c r="AB24" s="26">
        <v>8.884530208289455</v>
      </c>
      <c r="AC24" s="26">
        <v>8.688549205285186</v>
      </c>
      <c r="AD24" s="26">
        <v>8.40710057579239</v>
      </c>
      <c r="AE24" s="26">
        <v>8.530829280713725</v>
      </c>
      <c r="AF24" s="26">
        <v>8.730834986102145</v>
      </c>
      <c r="AG24" s="26">
        <v>8.800994520748004</v>
      </c>
      <c r="AH24" s="26">
        <v>8.306375355279012</v>
      </c>
      <c r="AI24" s="26">
        <v>8.610363697865717</v>
      </c>
      <c r="AJ24" s="26">
        <v>9.44214270097162</v>
      </c>
      <c r="AK24" s="26">
        <v>9.623833083301962</v>
      </c>
      <c r="AL24" s="26">
        <v>8.84991612500181</v>
      </c>
      <c r="AM24" s="26">
        <v>9.167739401475782</v>
      </c>
      <c r="AN24" s="26">
        <v>9.427796512278743</v>
      </c>
      <c r="AO24" s="26">
        <v>8.67482770601191</v>
      </c>
      <c r="AP24" s="26">
        <v>8.387701635967579</v>
      </c>
      <c r="AQ24" s="26">
        <v>8.133973294188182</v>
      </c>
      <c r="AR24" s="26">
        <v>8.290409099056777</v>
      </c>
      <c r="AS24" s="26">
        <v>8.521598540587798</v>
      </c>
      <c r="AT24" s="26">
        <v>8.60991961636692</v>
      </c>
      <c r="AU24" s="26">
        <v>8.52028788534356</v>
      </c>
      <c r="AV24" s="26">
        <v>8.532001597506126</v>
      </c>
      <c r="AW24" s="26">
        <v>8.633168713409868</v>
      </c>
      <c r="AX24" s="26">
        <v>8.592977631056275</v>
      </c>
      <c r="AY24" s="26">
        <v>8.283789216733362</v>
      </c>
      <c r="AZ24" s="26">
        <v>8.40905102594632</v>
      </c>
      <c r="BA24" s="26">
        <v>8.644313053949626</v>
      </c>
      <c r="BB24" s="26">
        <v>8.34404194645095</v>
      </c>
      <c r="BC24" s="26">
        <v>8.099286330810452</v>
      </c>
      <c r="BD24" s="26">
        <v>8.204132840432269</v>
      </c>
      <c r="BE24" s="26">
        <v>8.325938837447529</v>
      </c>
      <c r="BF24" s="26">
        <v>8.463854815755871</v>
      </c>
      <c r="BG24" s="26">
        <v>8.427451790264957</v>
      </c>
      <c r="BH24" s="26">
        <v>8.56718063293166</v>
      </c>
      <c r="BI24" s="26">
        <v>8.763372873986635</v>
      </c>
      <c r="BJ24" s="26">
        <v>8.845785399936632</v>
      </c>
      <c r="BK24" s="26">
        <v>8.578244701292297</v>
      </c>
      <c r="BL24" s="26">
        <v>8.33550646197543</v>
      </c>
      <c r="BM24" s="26">
        <v>8.254934424715094</v>
      </c>
      <c r="BN24" s="26">
        <v>8.401415090696581</v>
      </c>
      <c r="BO24" s="26">
        <v>10.353555381721918</v>
      </c>
      <c r="BP24" s="26">
        <v>13.439172250154611</v>
      </c>
      <c r="BQ24" s="26">
        <v>19.515646192171207</v>
      </c>
      <c r="BR24" s="26">
        <v>21.187751515353238</v>
      </c>
      <c r="BS24" s="26">
        <v>22.29406047033955</v>
      </c>
      <c r="BT24" s="26">
        <v>15.360502896911072</v>
      </c>
      <c r="BU24" s="26">
        <v>13.982191086745031</v>
      </c>
      <c r="BV24" s="26">
        <v>11.692299864236643</v>
      </c>
      <c r="BW24" s="26">
        <v>10.907617551183659</v>
      </c>
      <c r="BX24" s="26">
        <v>13.85099062797366</v>
      </c>
      <c r="BY24" s="26">
        <v>13.664110818580692</v>
      </c>
      <c r="BZ24" s="26">
        <v>11.47711818667412</v>
      </c>
      <c r="CA24" s="26">
        <v>9.643159510098455</v>
      </c>
      <c r="CB24" s="26">
        <v>12.527370231295317</v>
      </c>
      <c r="CC24" s="26">
        <v>10.939795543187246</v>
      </c>
      <c r="CD24" s="26">
        <v>13.51298866403537</v>
      </c>
      <c r="CE24" s="26">
        <v>15.794619677294163</v>
      </c>
      <c r="CF24" s="26">
        <v>16.03785727249981</v>
      </c>
      <c r="CG24" s="26">
        <v>14.40333377571271</v>
      </c>
      <c r="CH24" s="26">
        <v>14.245464104265938</v>
      </c>
      <c r="CI24" s="26">
        <v>12.129614511672338</v>
      </c>
      <c r="CJ24" s="26">
        <v>12.601084923600952</v>
      </c>
      <c r="CK24" s="26">
        <v>15.053703427227145</v>
      </c>
      <c r="CL24" s="26">
        <v>12.274514649786527</v>
      </c>
      <c r="CM24" s="26">
        <v>15.751074013140231</v>
      </c>
      <c r="CN24" s="26">
        <v>17.398594987019678</v>
      </c>
      <c r="CO24" s="26">
        <v>16.29408936120635</v>
      </c>
      <c r="CP24" s="26">
        <v>13.87766770324543</v>
      </c>
      <c r="CQ24" s="26">
        <v>13.222426515058215</v>
      </c>
      <c r="CR24" s="26">
        <v>11.209252382171478</v>
      </c>
      <c r="CS24" s="26">
        <v>10.201633237828911</v>
      </c>
      <c r="CT24" s="26">
        <v>9.392508699957974</v>
      </c>
      <c r="CU24" s="26">
        <v>8.774152996697982</v>
      </c>
      <c r="CV24" s="26">
        <v>8.734016700737609</v>
      </c>
      <c r="CW24" s="26">
        <v>9.521110786355566</v>
      </c>
      <c r="CX24" s="26">
        <v>8.8783191132784</v>
      </c>
      <c r="CY24" s="26"/>
      <c r="CZ24" s="26"/>
      <c r="DA24" s="26"/>
      <c r="DB24" s="26">
        <v>5.202372345107974</v>
      </c>
      <c r="DC24" s="26"/>
      <c r="DD24" s="26"/>
      <c r="DE24" s="26"/>
      <c r="DF24" s="26">
        <v>7.8328243211079505</v>
      </c>
      <c r="DG24" s="26"/>
      <c r="DH24" s="26"/>
      <c r="DI24" s="26"/>
      <c r="DJ24" s="26">
        <v>7.301519186970653</v>
      </c>
      <c r="DK24" s="26"/>
      <c r="DL24" s="26"/>
      <c r="DM24" s="26"/>
      <c r="DN24" s="26">
        <v>6.05085426715163</v>
      </c>
      <c r="DO24" s="26"/>
      <c r="DP24" s="26"/>
      <c r="DQ24" s="26"/>
      <c r="DR24" s="26">
        <v>4.722534365438775</v>
      </c>
      <c r="DS24" s="26"/>
      <c r="DT24" s="26"/>
      <c r="DU24" s="26"/>
      <c r="DV24" s="8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</row>
    <row r="25">
      <c r="A25" s="1"/>
      <c r="B25" s="4"/>
      <c r="C25" s="23" t="s">
        <v>907</v>
      </c>
      <c r="D25" s="31">
        <f t="shared" si="0"/>
      </c>
      <c r="E25" s="31">
        <f t="shared" si="2"/>
      </c>
      <c r="F25" s="31">
        <f t="shared" si="4"/>
      </c>
      <c r="G25" s="31">
        <f t="shared" si="6"/>
      </c>
      <c r="H25" s="31">
        <f t="shared" si="8"/>
      </c>
      <c r="I25" s="31">
        <f t="shared" si="10"/>
      </c>
      <c r="J25" s="31">
        <f t="shared" si="12"/>
      </c>
      <c r="K25" s="29">
        <f t="shared" si="14"/>
      </c>
      <c r="M25" s="26"/>
      <c r="N25" s="26">
        <v>2.160271188587166</v>
      </c>
      <c r="O25" s="26"/>
      <c r="P25" s="26">
        <v>2.1556356222397066</v>
      </c>
      <c r="Q25" s="26">
        <v>1.9784640240523308</v>
      </c>
      <c r="R25" s="26">
        <v>1.8140083587789995</v>
      </c>
      <c r="S25" s="26">
        <v>1.7820553909637746</v>
      </c>
      <c r="T25" s="26">
        <v>1.8444577640987796</v>
      </c>
      <c r="U25" s="26">
        <v>1.8390529873604629</v>
      </c>
      <c r="V25" s="26">
        <v>1.9033792917938976</v>
      </c>
      <c r="W25" s="26">
        <v>2.0716303677040693</v>
      </c>
      <c r="X25" s="26">
        <v>2.083065555408812</v>
      </c>
      <c r="Y25" s="26">
        <v>2.094806011021695</v>
      </c>
      <c r="Z25" s="26">
        <v>1.9730100843668217</v>
      </c>
      <c r="AA25" s="26">
        <v>1.9911917583954373</v>
      </c>
      <c r="AB25" s="26">
        <v>1.9449548070702474</v>
      </c>
      <c r="AC25" s="26">
        <v>1.8511877880460488</v>
      </c>
      <c r="AD25" s="26">
        <v>1.7752113207936124</v>
      </c>
      <c r="AE25" s="26">
        <v>1.8959533250387888</v>
      </c>
      <c r="AF25" s="26">
        <v>1.7771956040295012</v>
      </c>
      <c r="AG25" s="26">
        <v>1.922828512763331</v>
      </c>
      <c r="AH25" s="26">
        <v>2.10055226323343</v>
      </c>
      <c r="AI25" s="26">
        <v>2.5017280870287326</v>
      </c>
      <c r="AJ25" s="26">
        <v>2.3813028897363453</v>
      </c>
      <c r="AK25" s="26">
        <v>2.9956033624695615</v>
      </c>
      <c r="AL25" s="26">
        <v>2.974274115948508</v>
      </c>
      <c r="AM25" s="26">
        <v>3.042582307810717</v>
      </c>
      <c r="AN25" s="26">
        <v>2.5200899299838757</v>
      </c>
      <c r="AO25" s="26">
        <v>2.9040722041291986</v>
      </c>
      <c r="AP25" s="26">
        <v>2.7159311393502676</v>
      </c>
      <c r="AQ25" s="26">
        <v>2.7398854450988543</v>
      </c>
      <c r="AR25" s="26">
        <v>2.326528487205851</v>
      </c>
      <c r="AS25" s="26">
        <v>2.9040250828384204</v>
      </c>
      <c r="AT25" s="26">
        <v>3.0018087441249026</v>
      </c>
      <c r="AU25" s="26">
        <v>3.1997780215505776</v>
      </c>
      <c r="AV25" s="26">
        <v>2.6750410984966915</v>
      </c>
      <c r="AW25" s="26">
        <v>3.4250503377548687</v>
      </c>
      <c r="AX25" s="26">
        <v>3.4187225234603904</v>
      </c>
      <c r="AY25" s="26">
        <v>3.704860876187356</v>
      </c>
      <c r="AZ25" s="26">
        <v>3.2545101976909323</v>
      </c>
      <c r="BA25" s="26">
        <v>3.817459287305074</v>
      </c>
      <c r="BB25" s="26">
        <v>3.172101439225228</v>
      </c>
      <c r="BC25" s="26">
        <v>2.983234333037343</v>
      </c>
      <c r="BD25" s="26">
        <v>2.4392803908109366</v>
      </c>
      <c r="BE25" s="26">
        <v>2.634904638110283</v>
      </c>
      <c r="BF25" s="26">
        <v>2.634113421523328</v>
      </c>
      <c r="BG25" s="26">
        <v>3.009721464652775</v>
      </c>
      <c r="BH25" s="26">
        <v>2.6542311351232217</v>
      </c>
      <c r="BI25" s="26">
        <v>3.138780730038158</v>
      </c>
      <c r="BJ25" s="26">
        <v>3.0744992356794945</v>
      </c>
      <c r="BK25" s="26">
        <v>3.3596386848428383</v>
      </c>
      <c r="BL25" s="26">
        <v>2.6645909991907883</v>
      </c>
      <c r="BM25" s="26">
        <v>3.243938950412789</v>
      </c>
      <c r="BN25" s="26">
        <v>3.2094174773115918</v>
      </c>
      <c r="BO25" s="26">
        <v>3.3961394583864744</v>
      </c>
      <c r="BP25" s="26">
        <v>2.672646270961795</v>
      </c>
      <c r="BQ25" s="26">
        <v>3.23903434470628</v>
      </c>
      <c r="BR25" s="26">
        <v>3.1188024178853873</v>
      </c>
      <c r="BS25" s="26">
        <v>3.228852163402793</v>
      </c>
      <c r="BT25" s="26">
        <v>3.281289456456867</v>
      </c>
      <c r="BU25" s="26">
        <v>4.244886294654796</v>
      </c>
      <c r="BV25" s="26">
        <v>4.365551687257056</v>
      </c>
      <c r="BW25" s="26">
        <v>6.061445511332599</v>
      </c>
      <c r="BX25" s="26">
        <v>8.082857942211785</v>
      </c>
      <c r="BY25" s="26">
        <v>9.947575904789524</v>
      </c>
      <c r="BZ25" s="26">
        <v>14.95987891850165</v>
      </c>
      <c r="CA25" s="26">
        <v>18.8814705962121</v>
      </c>
      <c r="CB25" s="26">
        <v>18.49201285230414</v>
      </c>
      <c r="CC25" s="26">
        <v>17.515897648352105</v>
      </c>
      <c r="CD25" s="26">
        <v>17.315049237314376</v>
      </c>
      <c r="CE25" s="26">
        <v>18.220332762017943</v>
      </c>
      <c r="CF25" s="26">
        <v>18.84510678883172</v>
      </c>
      <c r="CG25" s="26">
        <v>19.721303829731603</v>
      </c>
      <c r="CH25" s="26">
        <v>19.85029183688568</v>
      </c>
      <c r="CI25" s="26">
        <v>20.74495465845098</v>
      </c>
      <c r="CJ25" s="26">
        <v>21.020821087634488</v>
      </c>
      <c r="CK25" s="26">
        <v>22.349763517920376</v>
      </c>
      <c r="CL25" s="26">
        <v>21.16703748692303</v>
      </c>
      <c r="CM25" s="26">
        <v>22.709785079372754</v>
      </c>
      <c r="CN25" s="26">
        <v>22.591507890652597</v>
      </c>
      <c r="CO25" s="26">
        <v>21.009084218807462</v>
      </c>
      <c r="CP25" s="26">
        <v>20.568876057790476</v>
      </c>
      <c r="CQ25" s="26">
        <v>12.81820658036565</v>
      </c>
      <c r="CR25" s="26">
        <v>12.938420856741823</v>
      </c>
      <c r="CS25" s="26">
        <v>10.017600698493169</v>
      </c>
      <c r="CT25" s="26">
        <v>9.970884160703818</v>
      </c>
      <c r="CU25" s="26"/>
      <c r="CV25" s="26"/>
      <c r="CW25" s="26"/>
      <c r="CX25" s="26">
        <v>32.017140274228076</v>
      </c>
      <c r="CY25" s="26"/>
      <c r="CZ25" s="26"/>
      <c r="DA25" s="26"/>
      <c r="DB25" s="26">
        <v>18.60926227172977</v>
      </c>
      <c r="DC25" s="26"/>
      <c r="DD25" s="26"/>
      <c r="DE25" s="26"/>
      <c r="DF25" s="26">
        <v>14.989437756923754</v>
      </c>
      <c r="DG25" s="26"/>
      <c r="DH25" s="26"/>
      <c r="DI25" s="26"/>
      <c r="DJ25" s="26">
        <v>17.167117714510375</v>
      </c>
      <c r="DK25" s="26"/>
      <c r="DL25" s="26"/>
      <c r="DM25" s="26"/>
      <c r="DN25" s="26">
        <v>4.065788881760728</v>
      </c>
      <c r="DO25" s="26"/>
      <c r="DP25" s="26"/>
      <c r="DQ25" s="26"/>
      <c r="DR25" s="26">
        <v>1.7256532714836563</v>
      </c>
      <c r="DS25" s="26"/>
      <c r="DT25" s="26"/>
      <c r="DU25" s="26"/>
      <c r="DV25" s="8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</row>
    <row r="26">
      <c r="A26" s="1"/>
      <c r="B26" s="4"/>
      <c r="C26" s="23" t="s">
        <v>908</v>
      </c>
      <c r="D26" s="31">
        <f t="shared" si="0"/>
      </c>
      <c r="E26" s="31">
        <f t="shared" si="2"/>
      </c>
      <c r="F26" s="31">
        <f t="shared" si="4"/>
      </c>
      <c r="G26" s="31">
        <f t="shared" si="6"/>
      </c>
      <c r="H26" s="31">
        <f t="shared" si="8"/>
      </c>
      <c r="I26" s="31">
        <f t="shared" si="10"/>
      </c>
      <c r="J26" s="31">
        <f t="shared" si="12"/>
      </c>
      <c r="K26" s="29">
        <f t="shared" si="14"/>
      </c>
      <c r="M26" s="26"/>
      <c r="N26" s="26">
        <v>0.9161130619069933</v>
      </c>
      <c r="O26" s="26"/>
      <c r="P26" s="26">
        <v>0.783701272533782</v>
      </c>
      <c r="Q26" s="26">
        <v>0.7341737836155836</v>
      </c>
      <c r="R26" s="26">
        <v>0.7232791527198406</v>
      </c>
      <c r="S26" s="26">
        <v>0.7635697773231482</v>
      </c>
      <c r="T26" s="26">
        <v>0.8357914915909476</v>
      </c>
      <c r="U26" s="26">
        <v>0.9091261591236651</v>
      </c>
      <c r="V26" s="26">
        <v>0.9725074713340779</v>
      </c>
      <c r="W26" s="26">
        <v>0.9749390663501203</v>
      </c>
      <c r="X26" s="26">
        <v>0.9384462318717777</v>
      </c>
      <c r="Y26" s="26">
        <v>0.9135034649798005</v>
      </c>
      <c r="Z26" s="26">
        <v>0.8919423059883236</v>
      </c>
      <c r="AA26" s="26">
        <v>0.8996491013504389</v>
      </c>
      <c r="AB26" s="26">
        <v>0.9003233552270334</v>
      </c>
      <c r="AC26" s="26">
        <v>0.8934099950264351</v>
      </c>
      <c r="AD26" s="26">
        <v>0.8910136246649234</v>
      </c>
      <c r="AE26" s="26">
        <v>0.9099853060589329</v>
      </c>
      <c r="AF26" s="26">
        <v>0.9106766596562753</v>
      </c>
      <c r="AG26" s="26">
        <v>0.9116064489471657</v>
      </c>
      <c r="AH26" s="26">
        <v>0.8926434696637932</v>
      </c>
      <c r="AI26" s="26">
        <v>0.9206666012169642</v>
      </c>
      <c r="AJ26" s="26">
        <v>0.9223368761798508</v>
      </c>
      <c r="AK26" s="26">
        <v>0.9312366108992788</v>
      </c>
      <c r="AL26" s="26">
        <v>0.9742160850714321</v>
      </c>
      <c r="AM26" s="26">
        <v>0.968437601865677</v>
      </c>
      <c r="AN26" s="26">
        <v>0.9580516681819384</v>
      </c>
      <c r="AO26" s="26">
        <v>0.9335653546373551</v>
      </c>
      <c r="AP26" s="26">
        <v>0.9362018117294905</v>
      </c>
      <c r="AQ26" s="26">
        <v>0.9417142896264221</v>
      </c>
      <c r="AR26" s="26">
        <v>0.9859065251141775</v>
      </c>
      <c r="AS26" s="26">
        <v>1.0406943604065062</v>
      </c>
      <c r="AT26" s="26">
        <v>1.0534464316468704</v>
      </c>
      <c r="AU26" s="26">
        <v>1.0204495721841396</v>
      </c>
      <c r="AV26" s="26">
        <v>0.9852074335821669</v>
      </c>
      <c r="AW26" s="26">
        <v>0.9857069078169791</v>
      </c>
      <c r="AX26" s="26">
        <v>1.0263268682603088</v>
      </c>
      <c r="AY26" s="26">
        <v>1.0535399405384986</v>
      </c>
      <c r="AZ26" s="26">
        <v>1.0442530446859761</v>
      </c>
      <c r="BA26" s="26">
        <v>1.020272295127731</v>
      </c>
      <c r="BB26" s="26">
        <v>0.9344357813203289</v>
      </c>
      <c r="BC26" s="26">
        <v>0.8573422941267868</v>
      </c>
      <c r="BD26" s="26">
        <v>0.82139150860794</v>
      </c>
      <c r="BE26" s="26">
        <v>0.8249211723096305</v>
      </c>
      <c r="BF26" s="26">
        <v>0.8495868627514164</v>
      </c>
      <c r="BG26" s="26">
        <v>0.8829568102007646</v>
      </c>
      <c r="BH26" s="26">
        <v>0.9005146627787177</v>
      </c>
      <c r="BI26" s="26">
        <v>0.9128101663044</v>
      </c>
      <c r="BJ26" s="26">
        <v>0.9170060170084186</v>
      </c>
      <c r="BK26" s="26">
        <v>0.9182992460010095</v>
      </c>
      <c r="BL26" s="26">
        <v>0.8875800278845556</v>
      </c>
      <c r="BM26" s="26">
        <v>0.8966364429424386</v>
      </c>
      <c r="BN26" s="26">
        <v>0.9444553042784702</v>
      </c>
      <c r="BO26" s="26">
        <v>1.0274085542736666</v>
      </c>
      <c r="BP26" s="26">
        <v>1.0985126363610844</v>
      </c>
      <c r="BQ26" s="26">
        <v>1.1877547277391962</v>
      </c>
      <c r="BR26" s="26">
        <v>1.261983063949091</v>
      </c>
      <c r="BS26" s="26">
        <v>1.342930327504268</v>
      </c>
      <c r="BT26" s="26">
        <v>1.3886660037434377</v>
      </c>
      <c r="BU26" s="26">
        <v>1.377060689845019</v>
      </c>
      <c r="BV26" s="26">
        <v>1.2125978738208316</v>
      </c>
      <c r="BW26" s="26">
        <v>1.1576153898661434</v>
      </c>
      <c r="BX26" s="26">
        <v>1.1569559523878463</v>
      </c>
      <c r="BY26" s="26">
        <v>1.17183188682256</v>
      </c>
      <c r="BZ26" s="26">
        <v>1.3288226518209327</v>
      </c>
      <c r="CA26" s="26">
        <v>1.406939837160584</v>
      </c>
      <c r="CB26" s="26">
        <v>1.3962590278124654</v>
      </c>
      <c r="CC26" s="26">
        <v>1.3254311428325014</v>
      </c>
      <c r="CD26" s="26">
        <v>1.2596812795619323</v>
      </c>
      <c r="CE26" s="26">
        <v>1.2144549744172186</v>
      </c>
      <c r="CF26" s="26">
        <v>1.1876944789262873</v>
      </c>
      <c r="CG26" s="26">
        <v>1.2855483255485625</v>
      </c>
      <c r="CH26" s="26">
        <v>1.3334517515689757</v>
      </c>
      <c r="CI26" s="26">
        <v>1.396393322875436</v>
      </c>
      <c r="CJ26" s="26">
        <v>1.3532372289478969</v>
      </c>
      <c r="CK26" s="26">
        <v>1.2664322647325719</v>
      </c>
      <c r="CL26" s="26">
        <v>1.1082197214823994</v>
      </c>
      <c r="CM26" s="26">
        <v>1.1397412312320863</v>
      </c>
      <c r="CN26" s="26">
        <v>1.1823277610925174</v>
      </c>
      <c r="CO26" s="26">
        <v>1.2072352172741905</v>
      </c>
      <c r="CP26" s="26">
        <v>1.2540585404709914</v>
      </c>
      <c r="CQ26" s="26">
        <v>1.2451950449842704</v>
      </c>
      <c r="CR26" s="26">
        <v>1.1654547932945707</v>
      </c>
      <c r="CS26" s="26">
        <v>1.0660642511633331</v>
      </c>
      <c r="CT26" s="26">
        <v>0.9520163386686068</v>
      </c>
      <c r="CU26" s="26">
        <v>0.8496412526468057</v>
      </c>
      <c r="CV26" s="26">
        <v>0.7613371579558689</v>
      </c>
      <c r="CW26" s="26">
        <v>0.7125287673898544</v>
      </c>
      <c r="CX26" s="26">
        <v>0.6361094996512877</v>
      </c>
      <c r="CY26" s="26"/>
      <c r="CZ26" s="26"/>
      <c r="DA26" s="26"/>
      <c r="DB26" s="26">
        <v>0.4969226925825267</v>
      </c>
      <c r="DC26" s="26"/>
      <c r="DD26" s="26"/>
      <c r="DE26" s="26"/>
      <c r="DF26" s="26">
        <v>0.8242807807547929</v>
      </c>
      <c r="DG26" s="26"/>
      <c r="DH26" s="26"/>
      <c r="DI26" s="26"/>
      <c r="DJ26" s="26">
        <v>0.6205161156728983</v>
      </c>
      <c r="DK26" s="26"/>
      <c r="DL26" s="26"/>
      <c r="DM26" s="26"/>
      <c r="DN26" s="26">
        <v>0.5695162434180511</v>
      </c>
      <c r="DO26" s="26"/>
      <c r="DP26" s="26"/>
      <c r="DQ26" s="26"/>
      <c r="DR26" s="26">
        <v>0.5552978399774819</v>
      </c>
      <c r="DS26" s="26"/>
      <c r="DT26" s="26"/>
      <c r="DU26" s="26"/>
      <c r="DV26" s="8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</row>
    <row r="27">
      <c r="A27" s="1"/>
      <c r="B27" s="4"/>
      <c r="C27" s="23" t="s">
        <v>74</v>
      </c>
      <c r="D27" s="31">
        <f t="shared" si="0"/>
      </c>
      <c r="E27" s="31">
        <f t="shared" si="2"/>
      </c>
      <c r="F27" s="31">
        <f t="shared" si="4"/>
      </c>
      <c r="G27" s="31">
        <f t="shared" si="6"/>
      </c>
      <c r="H27" s="31">
        <f t="shared" si="8"/>
      </c>
      <c r="I27" s="31">
        <f t="shared" si="10"/>
      </c>
      <c r="J27" s="31">
        <f t="shared" si="12"/>
      </c>
      <c r="K27" s="29">
        <f t="shared" si="14"/>
      </c>
      <c r="M27" s="26"/>
      <c r="N27" s="26">
        <v>0.4781648082443105</v>
      </c>
      <c r="O27" s="26">
        <v>0.4555146987238928</v>
      </c>
      <c r="P27" s="26">
        <v>0.43517532115175256</v>
      </c>
      <c r="Q27" s="26">
        <v>0.414349862290131</v>
      </c>
      <c r="R27" s="26">
        <v>0.4110224619989916</v>
      </c>
      <c r="S27" s="26">
        <v>0.4296137577318871</v>
      </c>
      <c r="T27" s="26">
        <v>0.4615082644718352</v>
      </c>
      <c r="U27" s="26">
        <v>0.4936040622397463</v>
      </c>
      <c r="V27" s="26">
        <v>0.5213413553538279</v>
      </c>
      <c r="W27" s="26">
        <v>0.5230496014185912</v>
      </c>
      <c r="X27" s="26">
        <v>0.5101284868829391</v>
      </c>
      <c r="Y27" s="26">
        <v>0.506108867308573</v>
      </c>
      <c r="Z27" s="26">
        <v>0.5013278611194318</v>
      </c>
      <c r="AA27" s="26">
        <v>0.5136125543875516</v>
      </c>
      <c r="AB27" s="26">
        <v>0.5240223595206084</v>
      </c>
      <c r="AC27" s="26">
        <v>0.5294497893487253</v>
      </c>
      <c r="AD27" s="26">
        <v>0.532810946834022</v>
      </c>
      <c r="AE27" s="26">
        <v>0.5452167519064188</v>
      </c>
      <c r="AF27" s="26">
        <v>0.5360302218807665</v>
      </c>
      <c r="AG27" s="26">
        <v>0.517378523272343</v>
      </c>
      <c r="AH27" s="26">
        <v>0.48640383998691106</v>
      </c>
      <c r="AI27" s="26">
        <v>0.4874159992529709</v>
      </c>
      <c r="AJ27" s="26">
        <v>0.4762636735026603</v>
      </c>
      <c r="AK27" s="26">
        <v>0.48019601043106275</v>
      </c>
      <c r="AL27" s="26">
        <v>0.5059250567047536</v>
      </c>
      <c r="AM27" s="26">
        <v>0.5147646841494271</v>
      </c>
      <c r="AN27" s="26">
        <v>0.5111809159304327</v>
      </c>
      <c r="AO27" s="26">
        <v>0.5043117279463928</v>
      </c>
      <c r="AP27" s="26">
        <v>0.5090828755346609</v>
      </c>
      <c r="AQ27" s="26">
        <v>0.5142661575663959</v>
      </c>
      <c r="AR27" s="26">
        <v>0.5206343596802281</v>
      </c>
      <c r="AS27" s="26">
        <v>0.5385562880015166</v>
      </c>
      <c r="AT27" s="26">
        <v>0.5400299169245535</v>
      </c>
      <c r="AU27" s="26">
        <v>0.5220804528858565</v>
      </c>
      <c r="AV27" s="26">
        <v>0.49807082736130004</v>
      </c>
      <c r="AW27" s="26">
        <v>0.506018194314015</v>
      </c>
      <c r="AX27" s="26">
        <v>0.5390255714864671</v>
      </c>
      <c r="AY27" s="26">
        <v>0.5721327790158144</v>
      </c>
      <c r="AZ27" s="26">
        <v>0.586125087893221</v>
      </c>
      <c r="BA27" s="26">
        <v>0.5976589913313823</v>
      </c>
      <c r="BB27" s="26">
        <v>0.5681275598996111</v>
      </c>
      <c r="BC27" s="26">
        <v>0.5343020546381942</v>
      </c>
      <c r="BD27" s="26">
        <v>0.51234059494887</v>
      </c>
      <c r="BE27" s="26">
        <v>0.5153834764863702</v>
      </c>
      <c r="BF27" s="26">
        <v>0.5309715049381271</v>
      </c>
      <c r="BG27" s="26">
        <v>0.5564891695816933</v>
      </c>
      <c r="BH27" s="26">
        <v>0.5685602363503672</v>
      </c>
      <c r="BI27" s="26">
        <v>0.577737615492802</v>
      </c>
      <c r="BJ27" s="26">
        <v>0.5809068699306323</v>
      </c>
      <c r="BK27" s="26">
        <v>0.581407094729461</v>
      </c>
      <c r="BL27" s="26">
        <v>0.5525140014365775</v>
      </c>
      <c r="BM27" s="26">
        <v>0.5515901808185477</v>
      </c>
      <c r="BN27" s="26">
        <v>0.5677502110571166</v>
      </c>
      <c r="BO27" s="26">
        <v>0.5974698957858362</v>
      </c>
      <c r="BP27" s="26">
        <v>0.6060020706882653</v>
      </c>
      <c r="BQ27" s="26">
        <v>0.623293845393216</v>
      </c>
      <c r="BR27" s="26">
        <v>0.6304483385970022</v>
      </c>
      <c r="BS27" s="26">
        <v>0.642416131627343</v>
      </c>
      <c r="BT27" s="26">
        <v>0.6250209598041359</v>
      </c>
      <c r="BU27" s="26">
        <v>0.5993860420694997</v>
      </c>
      <c r="BV27" s="26">
        <v>0.5162223039839752</v>
      </c>
      <c r="BW27" s="26">
        <v>0.49175364673317656</v>
      </c>
      <c r="BX27" s="26">
        <v>0.481458443199648</v>
      </c>
      <c r="BY27" s="26">
        <v>0.501034385884193</v>
      </c>
      <c r="BZ27" s="26">
        <v>0.5794262827743015</v>
      </c>
      <c r="CA27" s="26">
        <v>0.6179842926180924</v>
      </c>
      <c r="CB27" s="26">
        <v>0.6014271459887311</v>
      </c>
      <c r="CC27" s="26">
        <v>0.5753671164578005</v>
      </c>
      <c r="CD27" s="26">
        <v>0.5429334949699561</v>
      </c>
      <c r="CE27" s="26">
        <v>0.5157335859417135</v>
      </c>
      <c r="CF27" s="26">
        <v>0.49749415589136564</v>
      </c>
      <c r="CG27" s="26">
        <v>0.5327229912056158</v>
      </c>
      <c r="CH27" s="26">
        <v>0.5674770097494141</v>
      </c>
      <c r="CI27" s="26">
        <v>0.6019041790601635</v>
      </c>
      <c r="CJ27" s="26">
        <v>0.5907521285007629</v>
      </c>
      <c r="CK27" s="26">
        <v>0.5671941316799438</v>
      </c>
      <c r="CL27" s="26">
        <v>0.5259883216456528</v>
      </c>
      <c r="CM27" s="26">
        <v>0.536239216261591</v>
      </c>
      <c r="CN27" s="26">
        <v>0.5571608044260524</v>
      </c>
      <c r="CO27" s="26">
        <v>0.5731865229078704</v>
      </c>
      <c r="CP27" s="26">
        <v>0.6045588988837659</v>
      </c>
      <c r="CQ27" s="26">
        <v>0.5936471029209363</v>
      </c>
      <c r="CR27" s="26">
        <v>0.5855740192798701</v>
      </c>
      <c r="CS27" s="26">
        <v>0.5593677418414887</v>
      </c>
      <c r="CT27" s="26">
        <v>0.5327429859527113</v>
      </c>
      <c r="CU27" s="26">
        <v>0.4845969040469152</v>
      </c>
      <c r="CV27" s="26">
        <v>0.45191596212288726</v>
      </c>
      <c r="CW27" s="26">
        <v>0.42733339048392593</v>
      </c>
      <c r="CX27" s="26">
        <v>0.41690956056726347</v>
      </c>
      <c r="CY27" s="26"/>
      <c r="CZ27" s="26"/>
      <c r="DA27" s="26"/>
      <c r="DB27" s="26">
        <v>0.3328521715282661</v>
      </c>
      <c r="DC27" s="26"/>
      <c r="DD27" s="26"/>
      <c r="DE27" s="26"/>
      <c r="DF27" s="26">
        <v>0.5364895634552614</v>
      </c>
      <c r="DG27" s="26"/>
      <c r="DH27" s="26"/>
      <c r="DI27" s="26"/>
      <c r="DJ27" s="26">
        <v>0.4100492640620625</v>
      </c>
      <c r="DK27" s="26"/>
      <c r="DL27" s="26"/>
      <c r="DM27" s="26"/>
      <c r="DN27" s="26">
        <v>0.3816893638321552</v>
      </c>
      <c r="DO27" s="26"/>
      <c r="DP27" s="26"/>
      <c r="DQ27" s="26"/>
      <c r="DR27" s="26">
        <v>0.35253521521194353</v>
      </c>
      <c r="DS27" s="26"/>
      <c r="DT27" s="26"/>
      <c r="DU27" s="26"/>
      <c r="DV27" s="8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</row>
    <row r="28">
      <c r="A28" s="1"/>
      <c r="B28" s="4"/>
      <c r="C28" s="23" t="s">
        <v>909</v>
      </c>
      <c r="D28" s="31">
        <f t="shared" si="0"/>
      </c>
      <c r="E28" s="31">
        <f t="shared" si="2"/>
      </c>
      <c r="F28" s="31">
        <f t="shared" si="4"/>
      </c>
      <c r="G28" s="31">
        <f t="shared" si="6"/>
      </c>
      <c r="H28" s="31">
        <f t="shared" si="8"/>
      </c>
      <c r="I28" s="31">
        <f t="shared" si="10"/>
      </c>
      <c r="J28" s="31">
        <f t="shared" si="12"/>
      </c>
      <c r="K28" s="29">
        <f t="shared" si="14"/>
      </c>
      <c r="M28" s="26"/>
      <c r="N28" s="26">
        <v>0.7496064850661879</v>
      </c>
      <c r="O28" s="26">
        <v>0.7193525139441298</v>
      </c>
      <c r="P28" s="26">
        <v>0.6940753704983355</v>
      </c>
      <c r="Q28" s="26">
        <v>0.6663531110527993</v>
      </c>
      <c r="R28" s="26">
        <v>0.6707057767763274</v>
      </c>
      <c r="S28" s="26">
        <v>0.708188779153066</v>
      </c>
      <c r="T28" s="26">
        <v>0.7699114052083907</v>
      </c>
      <c r="U28" s="26">
        <v>0.8350406885721818</v>
      </c>
      <c r="V28" s="26">
        <v>0.8932570371101344</v>
      </c>
      <c r="W28" s="26">
        <v>0.8870516051559473</v>
      </c>
      <c r="X28" s="26">
        <v>0.853531323496395</v>
      </c>
      <c r="Y28" s="26">
        <v>0.8244887561443611</v>
      </c>
      <c r="Z28" s="26">
        <v>0.7947756322449219</v>
      </c>
      <c r="AA28" s="26">
        <v>0.7868110010923528</v>
      </c>
      <c r="AB28" s="26">
        <v>0.7838779482022541</v>
      </c>
      <c r="AC28" s="26">
        <v>0.7747836024834932</v>
      </c>
      <c r="AD28" s="26">
        <v>0.7688470626021824</v>
      </c>
      <c r="AE28" s="26">
        <v>0.7692200973095396</v>
      </c>
      <c r="AF28" s="26">
        <v>0.7514890620608664</v>
      </c>
      <c r="AG28" s="26">
        <v>0.7069116990914094</v>
      </c>
      <c r="AH28" s="26">
        <v>0.6506959087197954</v>
      </c>
      <c r="AI28" s="26">
        <v>0.6371924086300184</v>
      </c>
      <c r="AJ28" s="26">
        <v>0.6253914649340072</v>
      </c>
      <c r="AK28" s="26">
        <v>0.6152529112720645</v>
      </c>
      <c r="AL28" s="26">
        <v>0.6561767221693181</v>
      </c>
      <c r="AM28" s="26">
        <v>0.6709126128728841</v>
      </c>
      <c r="AN28" s="26">
        <v>0.6881944032676418</v>
      </c>
      <c r="AO28" s="26">
        <v>0.6740515123904975</v>
      </c>
      <c r="AP28" s="26">
        <v>0.6925317660360547</v>
      </c>
      <c r="AQ28" s="26">
        <v>0.7007465241238341</v>
      </c>
      <c r="AR28" s="26">
        <v>0.7313669945848567</v>
      </c>
      <c r="AS28" s="26">
        <v>0.7420902466725914</v>
      </c>
      <c r="AT28" s="26">
        <v>0.7515972544438095</v>
      </c>
      <c r="AU28" s="26">
        <v>0.7250043098601028</v>
      </c>
      <c r="AV28" s="26">
        <v>0.7085883751062778</v>
      </c>
      <c r="AW28" s="26">
        <v>0.7073003286074387</v>
      </c>
      <c r="AX28" s="26">
        <v>0.7661104874827883</v>
      </c>
      <c r="AY28" s="26">
        <v>0.8162222836035665</v>
      </c>
      <c r="AZ28" s="26">
        <v>0.8546137563020362</v>
      </c>
      <c r="BA28" s="26">
        <v>0.8636248105677493</v>
      </c>
      <c r="BB28" s="26">
        <v>0.8362931436647522</v>
      </c>
      <c r="BC28" s="26">
        <v>0.7868976053258818</v>
      </c>
      <c r="BD28" s="26">
        <v>0.7703440542896205</v>
      </c>
      <c r="BE28" s="26">
        <v>0.7595111906104609</v>
      </c>
      <c r="BF28" s="26">
        <v>0.7730616571443871</v>
      </c>
      <c r="BG28" s="26">
        <v>0.7868550698738911</v>
      </c>
      <c r="BH28" s="26">
        <v>0.7962819517407947</v>
      </c>
      <c r="BI28" s="26">
        <v>0.7724591382691071</v>
      </c>
      <c r="BJ28" s="26">
        <v>0.760498600351704</v>
      </c>
      <c r="BK28" s="26">
        <v>0.7468475546397353</v>
      </c>
      <c r="BL28" s="26">
        <v>0.7180124242076192</v>
      </c>
      <c r="BM28" s="26">
        <v>0.6969287414739109</v>
      </c>
      <c r="BN28" s="26">
        <v>0.716218026125444</v>
      </c>
      <c r="BO28" s="26">
        <v>0.7532442684686422</v>
      </c>
      <c r="BP28" s="26">
        <v>0.7798783369514806</v>
      </c>
      <c r="BQ28" s="26">
        <v>0.7769822709453831</v>
      </c>
      <c r="BR28" s="26">
        <v>0.7828917347755804</v>
      </c>
      <c r="BS28" s="26">
        <v>0.7882094336469191</v>
      </c>
      <c r="BT28" s="26">
        <v>0.7786608275736311</v>
      </c>
      <c r="BU28" s="26">
        <v>0.7190155327995876</v>
      </c>
      <c r="BV28" s="26">
        <v>0.6181069072490891</v>
      </c>
      <c r="BW28" s="26">
        <v>0.587762246685435</v>
      </c>
      <c r="BX28" s="26">
        <v>0.5937976092568678</v>
      </c>
      <c r="BY28" s="26">
        <v>0.6002852007165971</v>
      </c>
      <c r="BZ28" s="26">
        <v>0.6966618171431714</v>
      </c>
      <c r="CA28" s="26">
        <v>0.7425876593747142</v>
      </c>
      <c r="CB28" s="26">
        <v>0.7413804883255952</v>
      </c>
      <c r="CC28" s="26">
        <v>0.6864868449308323</v>
      </c>
      <c r="CD28" s="26">
        <v>0.6646906311684485</v>
      </c>
      <c r="CE28" s="26">
        <v>0.6298260474824109</v>
      </c>
      <c r="CF28" s="26">
        <v>0.6238094169776863</v>
      </c>
      <c r="CG28" s="26">
        <v>0.6458359703614736</v>
      </c>
      <c r="CH28" s="26">
        <v>0.6914263281466348</v>
      </c>
      <c r="CI28" s="26">
        <v>0.7157217844413701</v>
      </c>
      <c r="CJ28" s="26">
        <v>0.7199951620181118</v>
      </c>
      <c r="CK28" s="26">
        <v>0.6714924500310924</v>
      </c>
      <c r="CL28" s="26">
        <v>0.6353256182610815</v>
      </c>
      <c r="CM28" s="26">
        <v>0.654017515895493</v>
      </c>
      <c r="CN28" s="26">
        <v>0.6879487600629209</v>
      </c>
      <c r="CO28" s="26">
        <v>0.6978258506064288</v>
      </c>
      <c r="CP28" s="26">
        <v>0.7469719968810274</v>
      </c>
      <c r="CQ28" s="26">
        <v>0.7295829746897441</v>
      </c>
      <c r="CR28" s="26">
        <v>0.7260234964112496</v>
      </c>
      <c r="CS28" s="26">
        <v>0.6889630261955234</v>
      </c>
      <c r="CT28" s="26">
        <v>0.6672182128144807</v>
      </c>
      <c r="CU28" s="26">
        <v>0.6089649289620903</v>
      </c>
      <c r="CV28" s="26">
        <v>0.5736611685375612</v>
      </c>
      <c r="CW28" s="26">
        <v>0.5406379004460289</v>
      </c>
      <c r="CX28" s="26">
        <v>0.558413695784762</v>
      </c>
      <c r="CY28" s="26"/>
      <c r="CZ28" s="26"/>
      <c r="DA28" s="26"/>
      <c r="DB28" s="26">
        <v>0.4616837768096467</v>
      </c>
      <c r="DC28" s="26"/>
      <c r="DD28" s="26"/>
      <c r="DE28" s="26"/>
      <c r="DF28" s="26">
        <v>0.770893024818579</v>
      </c>
      <c r="DG28" s="26"/>
      <c r="DH28" s="26"/>
      <c r="DI28" s="26"/>
      <c r="DJ28" s="26">
        <v>0.6075520549989422</v>
      </c>
      <c r="DK28" s="26"/>
      <c r="DL28" s="26"/>
      <c r="DM28" s="26"/>
      <c r="DN28" s="26">
        <v>0.581963233743753</v>
      </c>
      <c r="DO28" s="26"/>
      <c r="DP28" s="26"/>
      <c r="DQ28" s="26"/>
      <c r="DR28" s="26">
        <v>0.5473325432126626</v>
      </c>
      <c r="DS28" s="26"/>
      <c r="DT28" s="26"/>
      <c r="DU28" s="26"/>
      <c r="DV28" s="8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</row>
    <row r="29">
      <c r="A29" s="1"/>
      <c r="B29" s="4"/>
      <c r="C29" s="23" t="s">
        <v>910</v>
      </c>
      <c r="D29" s="31">
        <f t="shared" si="0"/>
      </c>
      <c r="E29" s="31">
        <f t="shared" si="2"/>
      </c>
      <c r="F29" s="31">
        <f t="shared" si="4"/>
      </c>
      <c r="G29" s="31">
        <f t="shared" si="6"/>
      </c>
      <c r="H29" s="31">
        <f t="shared" si="8"/>
      </c>
      <c r="I29" s="31">
        <f t="shared" si="10"/>
      </c>
      <c r="J29" s="31">
        <f t="shared" si="12"/>
      </c>
      <c r="K29" s="29">
        <f t="shared" si="14"/>
      </c>
      <c r="M29" s="26"/>
      <c r="N29" s="26">
        <v>28.0133283169262</v>
      </c>
      <c r="O29" s="26"/>
      <c r="P29" s="26">
        <v>31.020491544209502</v>
      </c>
      <c r="Q29" s="26">
        <v>31.556857078166534</v>
      </c>
      <c r="R29" s="26">
        <v>33.822297335020714</v>
      </c>
      <c r="S29" s="26">
        <v>0.7397414992951171</v>
      </c>
      <c r="T29" s="26">
        <v>34.66181421134653</v>
      </c>
      <c r="U29" s="26">
        <v>34.72085413627562</v>
      </c>
      <c r="V29" s="26">
        <v>36.493602469341646</v>
      </c>
      <c r="W29" s="26">
        <v>37.774264910554784</v>
      </c>
      <c r="X29" s="26">
        <v>38.86926943869555</v>
      </c>
      <c r="Y29" s="26">
        <v>39.03043800087011</v>
      </c>
      <c r="Z29" s="26">
        <v>40.42868396144318</v>
      </c>
      <c r="AA29" s="26">
        <v>40.296690150189974</v>
      </c>
      <c r="AB29" s="26">
        <v>41.08264493934043</v>
      </c>
      <c r="AC29" s="26">
        <v>42.009314947307075</v>
      </c>
      <c r="AD29" s="26">
        <v>43.41568138853839</v>
      </c>
      <c r="AE29" s="26">
        <v>42.785992778589815</v>
      </c>
      <c r="AF29" s="26">
        <v>41.805852542283944</v>
      </c>
      <c r="AG29" s="26">
        <v>41.47258575602185</v>
      </c>
      <c r="AH29" s="26">
        <v>43.94215098502969</v>
      </c>
      <c r="AI29" s="26">
        <v>42.39077613997582</v>
      </c>
      <c r="AJ29" s="26">
        <v>38.656479949454756</v>
      </c>
      <c r="AK29" s="26">
        <v>37.92667608016821</v>
      </c>
      <c r="AL29" s="26">
        <v>41.24332873266924</v>
      </c>
      <c r="AM29" s="26">
        <v>39.81352261619085</v>
      </c>
      <c r="AN29" s="26">
        <v>38.71530314900462</v>
      </c>
      <c r="AO29" s="26">
        <v>42.07576361972518</v>
      </c>
      <c r="AP29" s="26">
        <v>43.51609246981694</v>
      </c>
      <c r="AQ29" s="26">
        <v>44.87351836534756</v>
      </c>
      <c r="AR29" s="26">
        <v>44.02677788741777</v>
      </c>
      <c r="AS29" s="26">
        <v>42.83233929192154</v>
      </c>
      <c r="AT29" s="26">
        <v>42.39296256682324</v>
      </c>
      <c r="AU29" s="26">
        <v>42.83892808690962</v>
      </c>
      <c r="AV29" s="26">
        <v>42.78011388402555</v>
      </c>
      <c r="AW29" s="26">
        <v>42.278798447787416</v>
      </c>
      <c r="AX29" s="26">
        <v>42.47654488018644</v>
      </c>
      <c r="AY29" s="26">
        <v>44.06196131387496</v>
      </c>
      <c r="AZ29" s="26">
        <v>43.40561127216188</v>
      </c>
      <c r="BA29" s="26">
        <v>42.224292170125636</v>
      </c>
      <c r="BB29" s="26">
        <v>43.74378776406426</v>
      </c>
      <c r="BC29" s="26">
        <v>45.06569901245563</v>
      </c>
      <c r="BD29" s="26">
        <v>44.489772057465665</v>
      </c>
      <c r="BE29" s="26">
        <v>43.83889998787182</v>
      </c>
      <c r="BF29" s="26">
        <v>43.12455824744713</v>
      </c>
      <c r="BG29" s="26">
        <v>43.310838090065715</v>
      </c>
      <c r="BH29" s="26">
        <v>42.604447791956765</v>
      </c>
      <c r="BI29" s="26">
        <v>41.65062987145886</v>
      </c>
      <c r="BJ29" s="26">
        <v>41.26258817025052</v>
      </c>
      <c r="BK29" s="26">
        <v>42.54949732840023</v>
      </c>
      <c r="BL29" s="26">
        <v>43.78858101364829</v>
      </c>
      <c r="BM29" s="26">
        <v>44.21597813147951</v>
      </c>
      <c r="BN29" s="26">
        <v>43.44506205915092</v>
      </c>
      <c r="BO29" s="26">
        <v>35.25359034099224</v>
      </c>
      <c r="BP29" s="26">
        <v>27.15941080342957</v>
      </c>
      <c r="BQ29" s="26">
        <v>18.702942060223528</v>
      </c>
      <c r="BR29" s="26">
        <v>17.226934143319113</v>
      </c>
      <c r="BS29" s="26">
        <v>16.37207365098893</v>
      </c>
      <c r="BT29" s="26">
        <v>23.76224284124186</v>
      </c>
      <c r="BU29" s="26">
        <v>26.104635370490403</v>
      </c>
      <c r="BV29" s="26">
        <v>31.217126163213553</v>
      </c>
      <c r="BW29" s="26">
        <v>33.46285275288107</v>
      </c>
      <c r="BX29" s="26">
        <v>26.351905780864566</v>
      </c>
      <c r="BY29" s="26">
        <v>26.71231263022741</v>
      </c>
      <c r="BZ29" s="26">
        <v>31.802408415014412</v>
      </c>
      <c r="CA29" s="26">
        <v>37.850664983584146</v>
      </c>
      <c r="CB29" s="26">
        <v>29.136202831155522</v>
      </c>
      <c r="CC29" s="26">
        <v>33.36442610459056</v>
      </c>
      <c r="CD29" s="26">
        <v>27.011049078390954</v>
      </c>
      <c r="CE29" s="26">
        <v>23.109135101537916</v>
      </c>
      <c r="CF29" s="26">
        <v>22.758651221186962</v>
      </c>
      <c r="CG29" s="26">
        <v>25.341355389227516</v>
      </c>
      <c r="CH29" s="26">
        <v>25.622190848151963</v>
      </c>
      <c r="CI29" s="26">
        <v>30.091640558631124</v>
      </c>
      <c r="CJ29" s="26">
        <v>28.96575987011884</v>
      </c>
      <c r="CK29" s="26">
        <v>24.24652523310884</v>
      </c>
      <c r="CL29" s="26">
        <v>29.736409985575108</v>
      </c>
      <c r="CM29" s="26">
        <v>23.17302297579842</v>
      </c>
      <c r="CN29" s="26">
        <v>20.978705480086774</v>
      </c>
      <c r="CO29" s="26">
        <v>22.400760908370078</v>
      </c>
      <c r="CP29" s="26">
        <v>26.30124944659405</v>
      </c>
      <c r="CQ29" s="26">
        <v>27.60461550565804</v>
      </c>
      <c r="CR29" s="26">
        <v>32.56238574666578</v>
      </c>
      <c r="CS29" s="26">
        <v>35.77858480998269</v>
      </c>
      <c r="CT29" s="26">
        <v>38.86075719063568</v>
      </c>
      <c r="CU29" s="26">
        <v>41.59945696608689</v>
      </c>
      <c r="CV29" s="26">
        <v>41.79062308973772</v>
      </c>
      <c r="CW29" s="26">
        <v>38.335863135115616</v>
      </c>
      <c r="CX29" s="26">
        <v>41.11138553852008</v>
      </c>
      <c r="CY29" s="26"/>
      <c r="CZ29" s="26"/>
      <c r="DA29" s="26"/>
      <c r="DB29" s="26">
        <v>70.16029914568226</v>
      </c>
      <c r="DC29" s="26"/>
      <c r="DD29" s="26"/>
      <c r="DE29" s="26"/>
      <c r="DF29" s="26">
        <v>46.59877268233827</v>
      </c>
      <c r="DG29" s="26"/>
      <c r="DH29" s="26"/>
      <c r="DI29" s="26"/>
      <c r="DJ29" s="26">
        <v>49.989596774782406</v>
      </c>
      <c r="DK29" s="26"/>
      <c r="DL29" s="26"/>
      <c r="DM29" s="26"/>
      <c r="DN29" s="26">
        <v>60.322060966082326</v>
      </c>
      <c r="DO29" s="26"/>
      <c r="DP29" s="26"/>
      <c r="DQ29" s="26"/>
      <c r="DR29" s="26">
        <v>77.2890087727477</v>
      </c>
      <c r="DS29" s="26"/>
      <c r="DT29" s="26"/>
      <c r="DU29" s="26"/>
      <c r="DV29" s="8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</row>
    <row r="30">
      <c r="A30" s="1"/>
      <c r="B30" s="4"/>
      <c r="C30" s="23" t="s">
        <v>911</v>
      </c>
      <c r="D30" s="31">
        <f t="shared" si="0"/>
      </c>
      <c r="E30" s="31">
        <f t="shared" si="2"/>
      </c>
      <c r="F30" s="31">
        <f t="shared" si="4"/>
      </c>
      <c r="G30" s="31">
        <f t="shared" si="6"/>
      </c>
      <c r="H30" s="31">
        <f t="shared" si="8"/>
      </c>
      <c r="I30" s="31">
        <f t="shared" si="10"/>
      </c>
      <c r="J30" s="31">
        <f t="shared" si="12"/>
      </c>
      <c r="K30" s="29">
        <f t="shared" si="14"/>
      </c>
      <c r="M30" s="26"/>
      <c r="N30" s="26">
        <v>79.13573130078862</v>
      </c>
      <c r="O30" s="26">
        <v>81.75557000953778</v>
      </c>
      <c r="P30" s="26">
        <v>82.82827156127057</v>
      </c>
      <c r="Q30" s="26">
        <v>86.4215098482791</v>
      </c>
      <c r="R30" s="26">
        <v>87.99751204696564</v>
      </c>
      <c r="S30" s="26">
        <v>89.97014692834728</v>
      </c>
      <c r="T30" s="26">
        <v>87.68729057717823</v>
      </c>
      <c r="U30" s="26">
        <v>85.70402473590723</v>
      </c>
      <c r="V30" s="26">
        <v>84.06660915967358</v>
      </c>
      <c r="W30" s="26">
        <v>82.65321705235993</v>
      </c>
      <c r="X30" s="26">
        <v>82.83301629477373</v>
      </c>
      <c r="Y30" s="26">
        <v>80.34116467270886</v>
      </c>
      <c r="Z30" s="26">
        <v>79.64552430221859</v>
      </c>
      <c r="AA30" s="26">
        <v>75.65507503751009</v>
      </c>
      <c r="AB30" s="26">
        <v>69.70689361452214</v>
      </c>
      <c r="AC30" s="26">
        <v>63.82808074506776</v>
      </c>
      <c r="AD30" s="26">
        <v>58.16964972197026</v>
      </c>
      <c r="AE30" s="26">
        <v>53.56335636667328</v>
      </c>
      <c r="AF30" s="26">
        <v>54.43607002261066</v>
      </c>
      <c r="AG30" s="26">
        <v>58.07333961900925</v>
      </c>
      <c r="AH30" s="26">
        <v>63.61309664804939</v>
      </c>
      <c r="AI30" s="26">
        <v>67.25000684840809</v>
      </c>
      <c r="AJ30" s="26">
        <v>69.49221508875449</v>
      </c>
      <c r="AK30" s="26">
        <v>68.4113315961737</v>
      </c>
      <c r="AL30" s="26">
        <v>63.97274332748473</v>
      </c>
      <c r="AM30" s="26">
        <v>61.18992710087601</v>
      </c>
      <c r="AN30" s="26">
        <v>56.06937367231716</v>
      </c>
      <c r="AO30" s="26">
        <v>51.20335100687504</v>
      </c>
      <c r="AP30" s="26">
        <v>46.51444944590838</v>
      </c>
      <c r="AQ30" s="26">
        <v>44.83477731237228</v>
      </c>
      <c r="AR30" s="26">
        <v>42.49530112586257</v>
      </c>
      <c r="AS30" s="26">
        <v>41.772997430353094</v>
      </c>
      <c r="AT30" s="26">
        <v>44.198341492799145</v>
      </c>
      <c r="AU30" s="26">
        <v>49.08671516389608</v>
      </c>
      <c r="AV30" s="26">
        <v>53.60010589629869</v>
      </c>
      <c r="AW30" s="26">
        <v>54.21519106774991</v>
      </c>
      <c r="AX30" s="26">
        <v>55.041869937126044</v>
      </c>
      <c r="AY30" s="26">
        <v>54.00075431825231</v>
      </c>
      <c r="AZ30" s="26">
        <v>52.54017201529216</v>
      </c>
      <c r="BA30" s="26">
        <v>50.15915630995331</v>
      </c>
      <c r="BB30" s="26">
        <v>49.580844804228654</v>
      </c>
      <c r="BC30" s="26">
        <v>48.17595094826534</v>
      </c>
      <c r="BD30" s="26">
        <v>45.275218151512576</v>
      </c>
      <c r="BE30" s="26">
        <v>43.908063500827566</v>
      </c>
      <c r="BF30" s="26">
        <v>43.589423492789045</v>
      </c>
      <c r="BG30" s="26">
        <v>44.133386524788406</v>
      </c>
      <c r="BH30" s="26">
        <v>44.28433910918005</v>
      </c>
      <c r="BI30" s="26">
        <v>43.79537164505473</v>
      </c>
      <c r="BJ30" s="26">
        <v>43.2169001541412</v>
      </c>
      <c r="BK30" s="26">
        <v>41.566984282382776</v>
      </c>
      <c r="BL30" s="26">
        <v>42.84808600998128</v>
      </c>
      <c r="BM30" s="26">
        <v>44.05315322795091</v>
      </c>
      <c r="BN30" s="26">
        <v>44.546483536790866</v>
      </c>
      <c r="BO30" s="26">
        <v>45.24096078602806</v>
      </c>
      <c r="BP30" s="26">
        <v>46.75230673230154</v>
      </c>
      <c r="BQ30" s="26">
        <v>45.39611792789634</v>
      </c>
      <c r="BR30" s="26">
        <v>42.984406642756014</v>
      </c>
      <c r="BS30" s="26">
        <v>40.963470184996794</v>
      </c>
      <c r="BT30" s="26">
        <v>39.820850386940556</v>
      </c>
      <c r="BU30" s="26">
        <v>38.76330817224643</v>
      </c>
      <c r="BV30" s="26">
        <v>39.39686945410701</v>
      </c>
      <c r="BW30" s="26">
        <v>39.35929068101845</v>
      </c>
      <c r="BX30" s="26">
        <v>39.89930148786849</v>
      </c>
      <c r="BY30" s="26">
        <v>39.62833830455931</v>
      </c>
      <c r="BZ30" s="26">
        <v>39.42016150819124</v>
      </c>
      <c r="CA30" s="26">
        <v>42.39603246398882</v>
      </c>
      <c r="CB30" s="26">
        <v>43.099851714566746</v>
      </c>
      <c r="CC30" s="26">
        <v>44.84886372409974</v>
      </c>
      <c r="CD30" s="26">
        <v>46.07908636652903</v>
      </c>
      <c r="CE30" s="26">
        <v>46.01123152263994</v>
      </c>
      <c r="CF30" s="26">
        <v>46.37496514363789</v>
      </c>
      <c r="CG30" s="26">
        <v>43.555599439640886</v>
      </c>
      <c r="CH30" s="26">
        <v>41.97120286935234</v>
      </c>
      <c r="CI30" s="26">
        <v>39.95741765203976</v>
      </c>
      <c r="CJ30" s="26">
        <v>38.52392269040606</v>
      </c>
      <c r="CK30" s="26">
        <v>36.619637917494245</v>
      </c>
      <c r="CL30" s="26">
        <v>38.086423268471584</v>
      </c>
      <c r="CM30" s="26">
        <v>35.297134471683165</v>
      </c>
      <c r="CN30" s="26">
        <v>33.246738396487956</v>
      </c>
      <c r="CO30" s="26">
        <v>32.13564984328298</v>
      </c>
      <c r="CP30" s="26">
        <v>31.103227922991607</v>
      </c>
      <c r="CQ30" s="26">
        <v>30.199307779590665</v>
      </c>
      <c r="CR30" s="26">
        <v>30.83909750019646</v>
      </c>
      <c r="CS30" s="26">
        <v>31.359951334036673</v>
      </c>
      <c r="CT30" s="26">
        <v>32.71144132229552</v>
      </c>
      <c r="CU30" s="26"/>
      <c r="CV30" s="26"/>
      <c r="CW30" s="26"/>
      <c r="CX30" s="26">
        <v>36.65767144720787</v>
      </c>
      <c r="CY30" s="26"/>
      <c r="CZ30" s="26"/>
      <c r="DA30" s="26"/>
      <c r="DB30" s="26">
        <v>44.71286488381465</v>
      </c>
      <c r="DC30" s="26"/>
      <c r="DD30" s="26"/>
      <c r="DE30" s="26"/>
      <c r="DF30" s="26">
        <v>41.28893899778189</v>
      </c>
      <c r="DG30" s="26"/>
      <c r="DH30" s="26"/>
      <c r="DI30" s="26"/>
      <c r="DJ30" s="26">
        <v>43.59280971956088</v>
      </c>
      <c r="DK30" s="26"/>
      <c r="DL30" s="26"/>
      <c r="DM30" s="26"/>
      <c r="DN30" s="26">
        <v>52.18654880059294</v>
      </c>
      <c r="DO30" s="26"/>
      <c r="DP30" s="26"/>
      <c r="DQ30" s="26"/>
      <c r="DR30" s="26">
        <v>77.92164524152493</v>
      </c>
      <c r="DS30" s="26"/>
      <c r="DT30" s="26"/>
      <c r="DU30" s="26"/>
      <c r="DV30" s="8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</row>
    <row r="31">
      <c r="A31" s="1"/>
      <c r="B31" s="4"/>
      <c r="C31" s="23" t="s">
        <v>912</v>
      </c>
      <c r="D31" s="31">
        <f t="shared" si="0"/>
      </c>
      <c r="E31" s="31">
        <f t="shared" si="2"/>
      </c>
      <c r="F31" s="31">
        <f t="shared" si="4"/>
      </c>
      <c r="G31" s="31">
        <f t="shared" si="6"/>
      </c>
      <c r="H31" s="31">
        <f t="shared" si="8"/>
      </c>
      <c r="I31" s="31">
        <f t="shared" si="10"/>
      </c>
      <c r="J31" s="31">
        <f t="shared" si="12"/>
      </c>
      <c r="K31" s="29">
        <f t="shared" si="14"/>
      </c>
      <c r="M31" s="26"/>
      <c r="N31" s="26">
        <v>168.96026847384508</v>
      </c>
      <c r="O31" s="26"/>
      <c r="P31" s="26">
        <v>169.32360749390696</v>
      </c>
      <c r="Q31" s="26">
        <v>184.48654894032364</v>
      </c>
      <c r="R31" s="26">
        <v>201.2118622461474</v>
      </c>
      <c r="S31" s="26">
        <v>204.8196716279397</v>
      </c>
      <c r="T31" s="26">
        <v>197.89013720156538</v>
      </c>
      <c r="U31" s="26">
        <v>198.47171479483768</v>
      </c>
      <c r="V31" s="26">
        <v>191.76419622386175</v>
      </c>
      <c r="W31" s="26">
        <v>176.1897323432845</v>
      </c>
      <c r="X31" s="26">
        <v>175.22252194716305</v>
      </c>
      <c r="Y31" s="26">
        <v>174.24047767648872</v>
      </c>
      <c r="Z31" s="26">
        <v>184.99652023681156</v>
      </c>
      <c r="AA31" s="26">
        <v>183.3073075262867</v>
      </c>
      <c r="AB31" s="26">
        <v>187.66502885987984</v>
      </c>
      <c r="AC31" s="26">
        <v>197.1707043212844</v>
      </c>
      <c r="AD31" s="26">
        <v>205.60932421094853</v>
      </c>
      <c r="AE31" s="26">
        <v>192.5152877867036</v>
      </c>
      <c r="AF31" s="26">
        <v>205.37975627017198</v>
      </c>
      <c r="AG31" s="26">
        <v>189.82452027167622</v>
      </c>
      <c r="AH31" s="26">
        <v>173.76382696526997</v>
      </c>
      <c r="AI31" s="26">
        <v>145.89914942894748</v>
      </c>
      <c r="AJ31" s="26">
        <v>153.2774354632444</v>
      </c>
      <c r="AK31" s="26">
        <v>121.8452364464886</v>
      </c>
      <c r="AL31" s="26">
        <v>122.71901841286744</v>
      </c>
      <c r="AM31" s="26">
        <v>119.96388694662295</v>
      </c>
      <c r="AN31" s="26">
        <v>144.8361011475235</v>
      </c>
      <c r="AO31" s="26">
        <v>125.6855802280051</v>
      </c>
      <c r="AP31" s="26">
        <v>134.39221440913224</v>
      </c>
      <c r="AQ31" s="26">
        <v>133.21724842654174</v>
      </c>
      <c r="AR31" s="26">
        <v>156.88610821110692</v>
      </c>
      <c r="AS31" s="26">
        <v>125.6876196273228</v>
      </c>
      <c r="AT31" s="26">
        <v>121.59335624375564</v>
      </c>
      <c r="AU31" s="26">
        <v>114.0704128666791</v>
      </c>
      <c r="AV31" s="26">
        <v>136.44650177715818</v>
      </c>
      <c r="AW31" s="26">
        <v>106.56777682259077</v>
      </c>
      <c r="AX31" s="26">
        <v>106.7650262620762</v>
      </c>
      <c r="AY31" s="26">
        <v>98.51921899308098</v>
      </c>
      <c r="AZ31" s="26">
        <v>112.15205294454653</v>
      </c>
      <c r="BA31" s="26">
        <v>95.61333141490314</v>
      </c>
      <c r="BB31" s="26">
        <v>115.06567712070068</v>
      </c>
      <c r="BC31" s="26">
        <v>122.35042884759903</v>
      </c>
      <c r="BD31" s="26">
        <v>149.63429434967748</v>
      </c>
      <c r="BE31" s="26">
        <v>138.5249373813289</v>
      </c>
      <c r="BF31" s="26">
        <v>138.5665465342482</v>
      </c>
      <c r="BG31" s="26">
        <v>121.27368073314693</v>
      </c>
      <c r="BH31" s="26">
        <v>137.51628302825065</v>
      </c>
      <c r="BI31" s="26">
        <v>116.28719282839573</v>
      </c>
      <c r="BJ31" s="26">
        <v>118.71852032493071</v>
      </c>
      <c r="BK31" s="26">
        <v>108.64263518774027</v>
      </c>
      <c r="BL31" s="26">
        <v>136.98162311245784</v>
      </c>
      <c r="BM31" s="26">
        <v>112.5175305637469</v>
      </c>
      <c r="BN31" s="26">
        <v>113.7278034348298</v>
      </c>
      <c r="BO31" s="26">
        <v>107.47497400280895</v>
      </c>
      <c r="BP31" s="26">
        <v>136.56876481026006</v>
      </c>
      <c r="BQ31" s="26">
        <v>112.68790668939285</v>
      </c>
      <c r="BR31" s="26">
        <v>117.03210113819188</v>
      </c>
      <c r="BS31" s="26">
        <v>113.04326786375292</v>
      </c>
      <c r="BT31" s="26">
        <v>111.23675763555667</v>
      </c>
      <c r="BU31" s="26">
        <v>85.98581320296182</v>
      </c>
      <c r="BV31" s="26">
        <v>83.60913491539375</v>
      </c>
      <c r="BW31" s="26">
        <v>60.216659428446356</v>
      </c>
      <c r="BX31" s="26">
        <v>45.157294933247556</v>
      </c>
      <c r="BY31" s="26">
        <v>36.69235635832254</v>
      </c>
      <c r="BZ31" s="26">
        <v>24.398593196405205</v>
      </c>
      <c r="CA31" s="26">
        <v>19.33112138379859</v>
      </c>
      <c r="CB31" s="26">
        <v>19.738251477286873</v>
      </c>
      <c r="CC31" s="26">
        <v>20.83821265274059</v>
      </c>
      <c r="CD31" s="26">
        <v>21.079928505973612</v>
      </c>
      <c r="CE31" s="26">
        <v>20.032564979322334</v>
      </c>
      <c r="CF31" s="26">
        <v>19.368423012402985</v>
      </c>
      <c r="CG31" s="26">
        <v>18.507904099612844</v>
      </c>
      <c r="CH31" s="26">
        <v>18.38763898280626</v>
      </c>
      <c r="CI31" s="26">
        <v>17.594639564628217</v>
      </c>
      <c r="CJ31" s="26">
        <v>17.363736577098383</v>
      </c>
      <c r="CK31" s="26">
        <v>16.33126899563557</v>
      </c>
      <c r="CL31" s="26">
        <v>17.24379239303075</v>
      </c>
      <c r="CM31" s="26">
        <v>16.07236698737095</v>
      </c>
      <c r="CN31" s="26">
        <v>16.156513401702657</v>
      </c>
      <c r="CO31" s="26">
        <v>17.373436947491967</v>
      </c>
      <c r="CP31" s="26">
        <v>17.74525739639313</v>
      </c>
      <c r="CQ31" s="26">
        <v>28.47512229667842</v>
      </c>
      <c r="CR31" s="26">
        <v>28.210552434597105</v>
      </c>
      <c r="CS31" s="26">
        <v>36.435870323210494</v>
      </c>
      <c r="CT31" s="26">
        <v>36.606583139186284</v>
      </c>
      <c r="CU31" s="26"/>
      <c r="CV31" s="26"/>
      <c r="CW31" s="26"/>
      <c r="CX31" s="26">
        <v>11.400143700335525</v>
      </c>
      <c r="CY31" s="26"/>
      <c r="CZ31" s="26"/>
      <c r="DA31" s="26"/>
      <c r="DB31" s="26">
        <v>19.6138887544451</v>
      </c>
      <c r="DC31" s="26"/>
      <c r="DD31" s="26"/>
      <c r="DE31" s="26"/>
      <c r="DF31" s="26">
        <v>24.350479712383024</v>
      </c>
      <c r="DG31" s="26"/>
      <c r="DH31" s="26"/>
      <c r="DI31" s="26"/>
      <c r="DJ31" s="26">
        <v>21.261577282218234</v>
      </c>
      <c r="DK31" s="26"/>
      <c r="DL31" s="26"/>
      <c r="DM31" s="26"/>
      <c r="DN31" s="26">
        <v>89.77347585296494</v>
      </c>
      <c r="DO31" s="26"/>
      <c r="DP31" s="26"/>
      <c r="DQ31" s="26"/>
      <c r="DR31" s="26">
        <v>211.51410079394788</v>
      </c>
      <c r="DS31" s="26"/>
      <c r="DT31" s="26"/>
      <c r="DU31" s="26"/>
      <c r="DV31" s="8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</row>
    <row r="32">
      <c r="A32" s="1"/>
      <c r="B32" s="4"/>
      <c r="C32" s="23" t="s">
        <v>913</v>
      </c>
      <c r="D32" s="31">
        <f t="shared" si="0"/>
      </c>
      <c r="E32" s="31">
        <f t="shared" si="2"/>
      </c>
      <c r="F32" s="31">
        <f t="shared" si="4"/>
      </c>
      <c r="G32" s="31">
        <f t="shared" si="6"/>
      </c>
      <c r="H32" s="31">
        <f t="shared" si="8"/>
      </c>
      <c r="I32" s="31">
        <f t="shared" si="10"/>
      </c>
      <c r="J32" s="31">
        <f t="shared" si="12"/>
      </c>
      <c r="K32" s="29">
        <f t="shared" si="14"/>
      </c>
      <c r="M32" s="26"/>
      <c r="N32" s="26">
        <v>-61.811208856130264</v>
      </c>
      <c r="O32" s="26"/>
      <c r="P32" s="26">
        <v>-55.47484438842689</v>
      </c>
      <c r="Q32" s="26">
        <v>-66.50818201387801</v>
      </c>
      <c r="R32" s="26">
        <v>-79.39205286416106</v>
      </c>
      <c r="S32" s="26">
        <v>-114.1097832002973</v>
      </c>
      <c r="T32" s="26">
        <v>-75.54103241304063</v>
      </c>
      <c r="U32" s="26">
        <v>-78.04683592265484</v>
      </c>
      <c r="V32" s="26">
        <v>-71.20398459484653</v>
      </c>
      <c r="W32" s="26">
        <v>-55.76225038036978</v>
      </c>
      <c r="X32" s="26">
        <v>-53.52023621369378</v>
      </c>
      <c r="Y32" s="26">
        <v>-54.86887500290976</v>
      </c>
      <c r="Z32" s="26">
        <v>-64.92231197314979</v>
      </c>
      <c r="AA32" s="26">
        <v>-67.35554233858664</v>
      </c>
      <c r="AB32" s="26">
        <v>-76.87549030601727</v>
      </c>
      <c r="AC32" s="26">
        <v>-91.33330862890958</v>
      </c>
      <c r="AD32" s="26">
        <v>-104.02399310043988</v>
      </c>
      <c r="AE32" s="26">
        <v>-96.1659386414405</v>
      </c>
      <c r="AF32" s="26">
        <v>-109.13783370527739</v>
      </c>
      <c r="AG32" s="26">
        <v>-90.27859489664512</v>
      </c>
      <c r="AH32" s="26">
        <v>-66.20857933219088</v>
      </c>
      <c r="AI32" s="26">
        <v>-36.25836644056358</v>
      </c>
      <c r="AJ32" s="26">
        <v>-45.12874042503515</v>
      </c>
      <c r="AK32" s="26">
        <v>-15.507228770146696</v>
      </c>
      <c r="AL32" s="26">
        <v>-17.502946352713465</v>
      </c>
      <c r="AM32" s="26">
        <v>-18.960437229556078</v>
      </c>
      <c r="AN32" s="26">
        <v>-50.05142432620171</v>
      </c>
      <c r="AO32" s="26">
        <v>-32.406465601404875</v>
      </c>
      <c r="AP32" s="26">
        <v>-44.361672493406914</v>
      </c>
      <c r="AQ32" s="26">
        <v>-43.50895274882191</v>
      </c>
      <c r="AR32" s="26">
        <v>-70.36402919782657</v>
      </c>
      <c r="AS32" s="26">
        <v>-41.08228290504816</v>
      </c>
      <c r="AT32" s="26">
        <v>-35.00205218413325</v>
      </c>
      <c r="AU32" s="26">
        <v>-22.1447696158734</v>
      </c>
      <c r="AV32" s="26">
        <v>-40.066281996833936</v>
      </c>
      <c r="AW32" s="26">
        <v>-10.07378730705345</v>
      </c>
      <c r="AX32" s="26">
        <v>-9.24661144476373</v>
      </c>
      <c r="AY32" s="26">
        <v>-0.45650336095371813</v>
      </c>
      <c r="AZ32" s="26">
        <v>-16.20626965709249</v>
      </c>
      <c r="BA32" s="26">
        <v>-3.2298829348241895</v>
      </c>
      <c r="BB32" s="26">
        <v>-21.74104455240777</v>
      </c>
      <c r="BC32" s="26">
        <v>-29.10877888687807</v>
      </c>
      <c r="BD32" s="26">
        <v>-59.86930414069923</v>
      </c>
      <c r="BE32" s="26">
        <v>-50.77797389262952</v>
      </c>
      <c r="BF32" s="26">
        <v>-51.852564794012025</v>
      </c>
      <c r="BG32" s="26">
        <v>-33.82945611829281</v>
      </c>
      <c r="BH32" s="26">
        <v>-50.62749612711383</v>
      </c>
      <c r="BI32" s="26">
        <v>-30.84119131188214</v>
      </c>
      <c r="BJ32" s="26">
        <v>-34.239032000538984</v>
      </c>
      <c r="BK32" s="26">
        <v>-24.526153576957256</v>
      </c>
      <c r="BL32" s="26">
        <v>-50.34495608882827</v>
      </c>
      <c r="BM32" s="26">
        <v>-24.248399204316485</v>
      </c>
      <c r="BN32" s="26">
        <v>-25.736257838888008</v>
      </c>
      <c r="BO32" s="26">
        <v>-26.980422875788648</v>
      </c>
      <c r="BP32" s="26">
        <v>-62.65704727452895</v>
      </c>
      <c r="BQ32" s="26">
        <v>-48.58884670127297</v>
      </c>
      <c r="BR32" s="26">
        <v>-56.82076035211675</v>
      </c>
      <c r="BS32" s="26">
        <v>-55.70772402776719</v>
      </c>
      <c r="BT32" s="26">
        <v>-47.65366440737425</v>
      </c>
      <c r="BU32" s="26">
        <v>-21.117869660224983</v>
      </c>
      <c r="BV32" s="26">
        <v>-12.995139298073184</v>
      </c>
      <c r="BW32" s="26">
        <v>12.605484005453171</v>
      </c>
      <c r="BX32" s="26">
        <v>21.0939123354855</v>
      </c>
      <c r="BY32" s="26">
        <v>29.648294576464167</v>
      </c>
      <c r="BZ32" s="26">
        <v>46.82397672680045</v>
      </c>
      <c r="CA32" s="26">
        <v>60.91557606377437</v>
      </c>
      <c r="CB32" s="26">
        <v>52.497803068435395</v>
      </c>
      <c r="CC32" s="26">
        <v>57.37507717594971</v>
      </c>
      <c r="CD32" s="26">
        <v>52.01020693894637</v>
      </c>
      <c r="CE32" s="26">
        <v>49.08780164485552</v>
      </c>
      <c r="CF32" s="26">
        <v>49.76519335242186</v>
      </c>
      <c r="CG32" s="26">
        <v>50.38905072925556</v>
      </c>
      <c r="CH32" s="26">
        <v>49.20575473469804</v>
      </c>
      <c r="CI32" s="26">
        <v>52.45441864604266</v>
      </c>
      <c r="CJ32" s="26">
        <v>50.12594598342652</v>
      </c>
      <c r="CK32" s="26">
        <v>44.53489415496752</v>
      </c>
      <c r="CL32" s="26">
        <v>50.57904086101594</v>
      </c>
      <c r="CM32" s="26">
        <v>42.397790460110635</v>
      </c>
      <c r="CN32" s="26">
        <v>38.068930474872076</v>
      </c>
      <c r="CO32" s="26">
        <v>37.16297380416108</v>
      </c>
      <c r="CP32" s="26">
        <v>39.65921997319253</v>
      </c>
      <c r="CQ32" s="26">
        <v>29.32880098857028</v>
      </c>
      <c r="CR32" s="26">
        <v>35.19093081226514</v>
      </c>
      <c r="CS32" s="26">
        <v>30.70266582080886</v>
      </c>
      <c r="CT32" s="26">
        <v>34.965615373744924</v>
      </c>
      <c r="CU32" s="26"/>
      <c r="CV32" s="26"/>
      <c r="CW32" s="26"/>
      <c r="CX32" s="26">
        <v>66.36891328539244</v>
      </c>
      <c r="CY32" s="26"/>
      <c r="CZ32" s="26"/>
      <c r="DA32" s="26"/>
      <c r="DB32" s="26">
        <v>95.2592752750518</v>
      </c>
      <c r="DC32" s="26"/>
      <c r="DD32" s="26"/>
      <c r="DE32" s="26"/>
      <c r="DF32" s="26">
        <v>63.53723196773714</v>
      </c>
      <c r="DG32" s="26"/>
      <c r="DH32" s="26"/>
      <c r="DI32" s="26"/>
      <c r="DJ32" s="26">
        <v>72.32082921212506</v>
      </c>
      <c r="DK32" s="26"/>
      <c r="DL32" s="26"/>
      <c r="DM32" s="26"/>
      <c r="DN32" s="26">
        <v>22.735133913710328</v>
      </c>
      <c r="DO32" s="26"/>
      <c r="DP32" s="26"/>
      <c r="DQ32" s="26"/>
      <c r="DR32" s="26">
        <v>-56.303446779675255</v>
      </c>
      <c r="DS32" s="26"/>
      <c r="DT32" s="26"/>
      <c r="DU32" s="26"/>
      <c r="DV32" s="8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</row>
    <row r="33">
      <c r="A33" s="1"/>
      <c r="B33" s="4"/>
      <c r="C33" s="23" t="s">
        <v>914</v>
      </c>
      <c r="D33" s="28">
        <f t="shared" si="0"/>
      </c>
      <c r="E33" s="28">
        <f t="shared" si="2"/>
      </c>
      <c r="F33" s="28">
        <f t="shared" si="4"/>
      </c>
      <c r="G33" s="28">
        <f t="shared" si="6"/>
      </c>
      <c r="H33" s="28">
        <f t="shared" si="8"/>
      </c>
      <c r="I33" s="28">
        <f t="shared" si="10"/>
      </c>
      <c r="J33" s="28">
        <f t="shared" si="12"/>
      </c>
      <c r="K33" s="29">
        <f t="shared" si="14"/>
      </c>
      <c r="M33" s="15"/>
      <c r="N33" s="15">
        <v>1075.9546836937595</v>
      </c>
      <c r="O33" s="15">
        <v>1084.634743667579</v>
      </c>
      <c r="P33" s="15">
        <v>1002.3376745909715</v>
      </c>
      <c r="Q33" s="15">
        <v>935.1651933704998</v>
      </c>
      <c r="R33" s="15">
        <v>907.4758736742906</v>
      </c>
      <c r="S33" s="15">
        <v>953.2513883121039</v>
      </c>
      <c r="T33" s="15">
        <v>993.1362714016273</v>
      </c>
      <c r="U33" s="15">
        <v>1027.7553280467039</v>
      </c>
      <c r="V33" s="15">
        <v>1040.40047090517</v>
      </c>
      <c r="W33" s="15">
        <v>1103.3216797289758</v>
      </c>
      <c r="X33" s="15">
        <v>1019.9518569208388</v>
      </c>
      <c r="Y33" s="15">
        <v>943.677281272812</v>
      </c>
      <c r="Z33" s="15">
        <v>871.8966062642743</v>
      </c>
      <c r="AA33" s="15">
        <v>945.7017968309211</v>
      </c>
      <c r="AB33" s="15">
        <v>897.5315582604529</v>
      </c>
      <c r="AC33" s="15">
        <v>845.6763002606887</v>
      </c>
      <c r="AD33" s="15">
        <v>800.5816153476447</v>
      </c>
      <c r="AE33" s="15">
        <v>843.2688015951743</v>
      </c>
      <c r="AF33" s="15">
        <v>789.834435744105</v>
      </c>
      <c r="AG33" s="15">
        <v>737.5228243287759</v>
      </c>
      <c r="AH33" s="15">
        <v>675.0375963016434</v>
      </c>
      <c r="AI33" s="15">
        <v>689.8605608455844</v>
      </c>
      <c r="AJ33" s="15">
        <v>670.9463906591862</v>
      </c>
      <c r="AK33" s="15">
        <v>672.9949950071206</v>
      </c>
      <c r="AL33" s="15">
        <v>701.2491880536265</v>
      </c>
      <c r="AM33" s="15">
        <v>699.1941030892954</v>
      </c>
      <c r="AN33" s="15">
        <v>695.8114996458189</v>
      </c>
      <c r="AO33" s="15">
        <v>679.5720864270911</v>
      </c>
      <c r="AP33" s="15">
        <v>659.6957035879059</v>
      </c>
      <c r="AQ33" s="15">
        <v>662.4896340972921</v>
      </c>
      <c r="AR33" s="15">
        <v>660.1601186241048</v>
      </c>
      <c r="AS33" s="15">
        <v>655.0731334883092</v>
      </c>
      <c r="AT33" s="15">
        <v>622.8857511401891</v>
      </c>
      <c r="AU33" s="15">
        <v>599.9514261784147</v>
      </c>
      <c r="AV33" s="15">
        <v>565.4800208311976</v>
      </c>
      <c r="AW33" s="15">
        <v>560.69540167711</v>
      </c>
      <c r="AX33" s="15">
        <v>582.7474076156344</v>
      </c>
      <c r="AY33" s="15">
        <v>630.0489373602672</v>
      </c>
      <c r="AZ33" s="15">
        <v>639.4062585027784</v>
      </c>
      <c r="BA33" s="15">
        <v>627.5307030132561</v>
      </c>
      <c r="BB33" s="15">
        <v>577.161020499415</v>
      </c>
      <c r="BC33" s="15">
        <v>565.0459022659714</v>
      </c>
      <c r="BD33" s="15">
        <v>527.5990199458656</v>
      </c>
      <c r="BE33" s="15">
        <v>506.29320436507305</v>
      </c>
      <c r="BF33" s="15">
        <v>496.7349418875677</v>
      </c>
      <c r="BG33" s="15">
        <v>501.6215923879262</v>
      </c>
      <c r="BH33" s="15">
        <v>483.59080162095864</v>
      </c>
      <c r="BI33" s="15">
        <v>460.56188116730203</v>
      </c>
      <c r="BJ33" s="15">
        <v>436.33622188172006</v>
      </c>
      <c r="BK33" s="15">
        <v>495.528105413508</v>
      </c>
      <c r="BL33" s="15">
        <v>473.8726683374621</v>
      </c>
      <c r="BM33" s="15">
        <v>482.34485377841776</v>
      </c>
      <c r="BN33" s="15">
        <v>410.01464689482475</v>
      </c>
      <c r="BO33" s="15">
        <v>491.1597966862674</v>
      </c>
      <c r="BP33" s="15">
        <v>479.0965944082714</v>
      </c>
      <c r="BQ33" s="15">
        <v>421.8349668854899</v>
      </c>
      <c r="BR33" s="15">
        <v>400.4845771818488</v>
      </c>
      <c r="BS33" s="15">
        <v>367.49026268121975</v>
      </c>
      <c r="BT33" s="15">
        <v>394.3254091429823</v>
      </c>
      <c r="BU33" s="15">
        <v>437.485664477703</v>
      </c>
      <c r="BV33" s="15">
        <v>365.7650949577046</v>
      </c>
      <c r="BW33" s="15">
        <v>407.15583478964277</v>
      </c>
      <c r="BX33" s="15">
        <v>359.23010839808904</v>
      </c>
      <c r="BY33" s="15">
        <v>393.22649608339145</v>
      </c>
      <c r="BZ33" s="15">
        <v>461.42377911684105</v>
      </c>
      <c r="CA33" s="15">
        <v>528.3519215032745</v>
      </c>
      <c r="CB33" s="15">
        <v>527.5798009471848</v>
      </c>
      <c r="CC33" s="15">
        <v>498.01658405130354</v>
      </c>
      <c r="CD33" s="15">
        <v>462.8302987799679</v>
      </c>
      <c r="CE33" s="15">
        <v>420.3670687705194</v>
      </c>
      <c r="CF33" s="15">
        <v>407.27001803699716</v>
      </c>
      <c r="CG33" s="15">
        <v>423.20226979198264</v>
      </c>
      <c r="CH33" s="15">
        <v>437.78656279242307</v>
      </c>
      <c r="CI33" s="15">
        <v>460.17295080183976</v>
      </c>
      <c r="CJ33" s="15">
        <v>446.9129299650695</v>
      </c>
      <c r="CK33" s="15">
        <v>412.93619634277957</v>
      </c>
      <c r="CL33" s="15">
        <v>378.22087397744343</v>
      </c>
      <c r="CM33" s="15">
        <v>399.0511613717344</v>
      </c>
      <c r="CN33" s="15">
        <v>406.42624527626907</v>
      </c>
      <c r="CO33" s="15">
        <v>400.92072655633547</v>
      </c>
      <c r="CP33" s="15">
        <v>403.0346662004912</v>
      </c>
      <c r="CQ33" s="15">
        <v>438.353505340459</v>
      </c>
      <c r="CR33" s="15">
        <v>414.6240265501296</v>
      </c>
      <c r="CS33" s="15">
        <v>378.60741583493916</v>
      </c>
      <c r="CT33" s="15">
        <v>351.12078819982315</v>
      </c>
      <c r="CU33" s="15">
        <v>335.93734368653355</v>
      </c>
      <c r="CV33" s="15">
        <v>310.3839286523096</v>
      </c>
      <c r="CW33" s="15">
        <v>291.988726205108</v>
      </c>
      <c r="CX33" s="15">
        <v>294.3324921645008</v>
      </c>
      <c r="CY33" s="15">
        <v>317.9492415260381</v>
      </c>
      <c r="CZ33" s="15">
        <v>299.7417612448452</v>
      </c>
      <c r="DA33" s="15">
        <v>281.0128138607624</v>
      </c>
      <c r="DB33" s="15">
        <v>265.9950670137874</v>
      </c>
      <c r="DC33" s="15">
        <v>260.6086150862298</v>
      </c>
      <c r="DD33" s="15">
        <v>289.1173424013786</v>
      </c>
      <c r="DE33" s="15">
        <v>320.10257473492834</v>
      </c>
      <c r="DF33" s="15">
        <v>342.93304578405747</v>
      </c>
      <c r="DG33" s="15">
        <v>626.0081394465956</v>
      </c>
      <c r="DH33" s="15">
        <v>530.6102166676126</v>
      </c>
      <c r="DI33" s="15">
        <v>427.16725631228826</v>
      </c>
      <c r="DJ33" s="15">
        <v>326.29128909082226</v>
      </c>
      <c r="DK33" s="15">
        <v>358.17479008964403</v>
      </c>
      <c r="DL33" s="15">
        <v>323.0113009903726</v>
      </c>
      <c r="DM33" s="15">
        <v>291.03954126513617</v>
      </c>
      <c r="DN33" s="15">
        <v>264.47190104987413</v>
      </c>
      <c r="DO33" s="15">
        <v>249.1004387193774</v>
      </c>
      <c r="DP33" s="15">
        <v>246.82288568073062</v>
      </c>
      <c r="DQ33" s="15">
        <v>246.00159976267028</v>
      </c>
      <c r="DR33" s="15">
        <v>241.1135356366891</v>
      </c>
      <c r="DS33" s="15"/>
      <c r="DT33" s="15"/>
      <c r="DU33" s="15"/>
      <c r="DV33" s="8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</row>
    <row r="34">
      <c r="A34" s="1"/>
      <c r="B34" s="4"/>
      <c r="C34" s="23" t="s">
        <v>915</v>
      </c>
      <c r="D34" s="28">
        <f t="shared" si="0"/>
      </c>
      <c r="E34" s="28">
        <f t="shared" si="2"/>
      </c>
      <c r="F34" s="28">
        <f t="shared" si="4"/>
      </c>
      <c r="G34" s="28">
        <f t="shared" si="6"/>
      </c>
      <c r="H34" s="28">
        <f t="shared" si="8"/>
      </c>
      <c r="I34" s="28">
        <f t="shared" si="10"/>
      </c>
      <c r="J34" s="28">
        <f t="shared" si="12"/>
      </c>
      <c r="K34" s="29">
        <f t="shared" si="14"/>
      </c>
      <c r="M34" s="15"/>
      <c r="N34" s="15">
        <v>430.307828601799</v>
      </c>
      <c r="O34" s="15">
        <v>423.9212050500485</v>
      </c>
      <c r="P34" s="15">
        <v>378.9920277370224</v>
      </c>
      <c r="Q34" s="15">
        <v>356.4690252284341</v>
      </c>
      <c r="R34" s="15">
        <v>357.25323398840976</v>
      </c>
      <c r="S34" s="15">
        <v>384.40426109062304</v>
      </c>
      <c r="T34" s="15">
        <v>419.82927795430595</v>
      </c>
      <c r="U34" s="15">
        <v>449.29909595210216</v>
      </c>
      <c r="V34" s="15">
        <v>456.48140157065393</v>
      </c>
      <c r="W34" s="15">
        <v>469.2676055384818</v>
      </c>
      <c r="X34" s="15">
        <v>412.04475955212547</v>
      </c>
      <c r="Y34" s="15">
        <v>360.7445061086049</v>
      </c>
      <c r="Z34" s="15">
        <v>325.6430001353942</v>
      </c>
      <c r="AA34" s="15">
        <v>354.52272596650835</v>
      </c>
      <c r="AB34" s="15">
        <v>338.15074997168614</v>
      </c>
      <c r="AC34" s="15">
        <v>324.4423342673287</v>
      </c>
      <c r="AD34" s="15">
        <v>305.4710799584734</v>
      </c>
      <c r="AE34" s="15">
        <v>320.0198288256544</v>
      </c>
      <c r="AF34" s="15">
        <v>291.53303909509594</v>
      </c>
      <c r="AG34" s="15">
        <v>254.54763365090116</v>
      </c>
      <c r="AH34" s="15">
        <v>223.35027665413182</v>
      </c>
      <c r="AI34" s="15">
        <v>217.8775257489028</v>
      </c>
      <c r="AJ34" s="15">
        <v>210.788178825024</v>
      </c>
      <c r="AK34" s="15">
        <v>216.79085242598177</v>
      </c>
      <c r="AL34" s="15">
        <v>246.88516476685265</v>
      </c>
      <c r="AM34" s="15">
        <v>241.7582385801376</v>
      </c>
      <c r="AN34" s="15">
        <v>243.13151459509064</v>
      </c>
      <c r="AO34" s="15">
        <v>237.97747957026883</v>
      </c>
      <c r="AP34" s="15">
        <v>232.87377271081436</v>
      </c>
      <c r="AQ34" s="15">
        <v>235.18012613845818</v>
      </c>
      <c r="AR34" s="15">
        <v>237.0002845651242</v>
      </c>
      <c r="AS34" s="15">
        <v>237.44276107954155</v>
      </c>
      <c r="AT34" s="15">
        <v>218.02912181545096</v>
      </c>
      <c r="AU34" s="15">
        <v>204.58759582743264</v>
      </c>
      <c r="AV34" s="15">
        <v>189.3779656794288</v>
      </c>
      <c r="AW34" s="15">
        <v>196.1791336766621</v>
      </c>
      <c r="AX34" s="15">
        <v>209.2145491806282</v>
      </c>
      <c r="AY34" s="15">
        <v>222.13797026954595</v>
      </c>
      <c r="AZ34" s="15">
        <v>227.08166221118424</v>
      </c>
      <c r="BA34" s="15">
        <v>214.01835255199967</v>
      </c>
      <c r="BB34" s="15">
        <v>192.31533158574933</v>
      </c>
      <c r="BC34" s="15">
        <v>184.81352116598035</v>
      </c>
      <c r="BD34" s="15">
        <v>165.01744934357814</v>
      </c>
      <c r="BE34" s="15">
        <v>158.84129934104794</v>
      </c>
      <c r="BF34" s="15">
        <v>152.97163356642542</v>
      </c>
      <c r="BG34" s="15">
        <v>153.15145802686672</v>
      </c>
      <c r="BH34" s="15">
        <v>151.00792602171097</v>
      </c>
      <c r="BI34" s="15">
        <v>142.7432205702762</v>
      </c>
      <c r="BJ34" s="15">
        <v>137.16132148868004</v>
      </c>
      <c r="BK34" s="15">
        <v>161.28598998217393</v>
      </c>
      <c r="BL34" s="15">
        <v>146.1527799972548</v>
      </c>
      <c r="BM34" s="15">
        <v>148.3310544826428</v>
      </c>
      <c r="BN34" s="15">
        <v>129.10297480962575</v>
      </c>
      <c r="BO34" s="15">
        <v>163.24880554340103</v>
      </c>
      <c r="BP34" s="15">
        <v>175.38988639487707</v>
      </c>
      <c r="BQ34" s="15">
        <v>160.73280783238442</v>
      </c>
      <c r="BR34" s="15">
        <v>154.91186399552237</v>
      </c>
      <c r="BS34" s="15">
        <v>141.21071448705976</v>
      </c>
      <c r="BT34" s="15">
        <v>143.3298335142782</v>
      </c>
      <c r="BU34" s="15">
        <v>152.9368300979261</v>
      </c>
      <c r="BV34" s="15">
        <v>110.64911648897245</v>
      </c>
      <c r="BW34" s="15">
        <v>252.12361791912744</v>
      </c>
      <c r="BX34" s="15">
        <v>221.02206590010522</v>
      </c>
      <c r="BY34" s="15">
        <v>238.24850023132353</v>
      </c>
      <c r="BZ34" s="15">
        <v>276.81518273921984</v>
      </c>
      <c r="CA34" s="15">
        <v>177.98549206084144</v>
      </c>
      <c r="CB34" s="15">
        <v>181.59324177435136</v>
      </c>
      <c r="CC34" s="15">
        <v>172.07527046962724</v>
      </c>
      <c r="CD34" s="15">
        <v>156.63379394835178</v>
      </c>
      <c r="CE34" s="15">
        <v>142.42648195801326</v>
      </c>
      <c r="CF34" s="15">
        <v>221.19886797116774</v>
      </c>
      <c r="CG34" s="15">
        <v>157.56766290998374</v>
      </c>
      <c r="CH34" s="15">
        <v>172.9749146344844</v>
      </c>
      <c r="CI34" s="15">
        <v>185.22398348520562</v>
      </c>
      <c r="CJ34" s="15">
        <v>176.1863386195609</v>
      </c>
      <c r="CK34" s="15">
        <v>152.68871110951403</v>
      </c>
      <c r="CL34" s="15">
        <v>132.77065348716013</v>
      </c>
      <c r="CM34" s="15">
        <v>132.27227381680035</v>
      </c>
      <c r="CN34" s="15">
        <v>138.27609571679514</v>
      </c>
      <c r="CO34" s="15">
        <v>140.46199145396557</v>
      </c>
      <c r="CP34" s="15">
        <v>144.64223933400996</v>
      </c>
      <c r="CQ34" s="15">
        <v>149.85506703553722</v>
      </c>
      <c r="CR34" s="15">
        <v>128.48184156546972</v>
      </c>
      <c r="CS34" s="15">
        <v>101.48116389267302</v>
      </c>
      <c r="CT34" s="15">
        <v>81.72030409007277</v>
      </c>
      <c r="CU34" s="15">
        <v>66.62321799221755</v>
      </c>
      <c r="CV34" s="15">
        <v>48.88883356193632</v>
      </c>
      <c r="CW34" s="15">
        <v>37.22627189047884</v>
      </c>
      <c r="CX34" s="15">
        <v>39.16876553836533</v>
      </c>
      <c r="CY34" s="15">
        <v>40.1358320338086</v>
      </c>
      <c r="CZ34" s="15">
        <v>36.541249255096226</v>
      </c>
      <c r="DA34" s="15">
        <v>32.875212761224645</v>
      </c>
      <c r="DB34" s="15">
        <v>29.5870709375077</v>
      </c>
      <c r="DC34" s="15">
        <v>48.9558930465328</v>
      </c>
      <c r="DD34" s="15">
        <v>76.90468468247849</v>
      </c>
      <c r="DE34" s="15">
        <v>106.60060614652436</v>
      </c>
      <c r="DF34" s="15">
        <v>134.3404634297824</v>
      </c>
      <c r="DG34" s="15">
        <v>230.38975743003616</v>
      </c>
      <c r="DH34" s="15">
        <v>188.7570709422956</v>
      </c>
      <c r="DI34" s="15">
        <v>144.19660149623783</v>
      </c>
      <c r="DJ34" s="15">
        <v>100.6046923758242</v>
      </c>
      <c r="DK34" s="15">
        <v>118.27736207153046</v>
      </c>
      <c r="DL34" s="15">
        <v>104.30275087274046</v>
      </c>
      <c r="DM34" s="15">
        <v>91.46094194723375</v>
      </c>
      <c r="DN34" s="15">
        <v>80.46716272583049</v>
      </c>
      <c r="DO34" s="15">
        <v>79.4857535638125</v>
      </c>
      <c r="DP34" s="15">
        <v>85.45629555894985</v>
      </c>
      <c r="DQ34" s="15">
        <v>92.54515777867988</v>
      </c>
      <c r="DR34" s="15">
        <v>98.582871798515</v>
      </c>
      <c r="DS34" s="15"/>
      <c r="DT34" s="15"/>
      <c r="DU34" s="15"/>
      <c r="DV34" s="8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</row>
    <row r="35">
      <c r="A35" s="1"/>
      <c r="B35" s="4"/>
      <c r="C35" s="34" t="s">
        <v>916</v>
      </c>
      <c r="D35" s="25">
        <f t="shared" si="0"/>
      </c>
      <c r="E35" s="25">
        <f t="shared" si="2"/>
      </c>
      <c r="F35" s="25">
        <f t="shared" si="4"/>
      </c>
      <c r="G35" s="25">
        <f t="shared" si="6"/>
      </c>
      <c r="H35" s="25">
        <f t="shared" si="8"/>
      </c>
      <c r="I35" s="25">
        <f t="shared" si="10"/>
      </c>
      <c r="J35" s="25">
        <f t="shared" si="12"/>
      </c>
      <c r="K35" s="33">
        <f t="shared" si="14"/>
      </c>
      <c r="L35" s="12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8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</row>
    <row r="36">
      <c r="A36" s="1"/>
      <c r="B36" s="4"/>
      <c r="C36" s="23" t="s">
        <v>917</v>
      </c>
      <c r="D36" s="30">
        <f t="shared" si="0"/>
      </c>
      <c r="E36" s="30">
        <f t="shared" si="2"/>
      </c>
      <c r="F36" s="30">
        <f t="shared" si="4"/>
      </c>
      <c r="G36" s="30">
        <f t="shared" si="6"/>
      </c>
      <c r="H36" s="30">
        <f t="shared" si="8"/>
      </c>
      <c r="I36" s="30">
        <f t="shared" si="10"/>
      </c>
      <c r="J36" s="30">
        <f t="shared" si="12"/>
      </c>
      <c r="K36" s="29">
        <f t="shared" si="14"/>
      </c>
      <c r="M36" s="20">
        <v>0.5878971086226578</v>
      </c>
      <c r="N36" s="20">
        <v>0.5899850425062265</v>
      </c>
      <c r="O36" s="20">
        <v>0.5783206658753084</v>
      </c>
      <c r="P36" s="20">
        <v>0.5317283839647162</v>
      </c>
      <c r="Q36" s="20">
        <v>0.5306814248233908</v>
      </c>
      <c r="R36" s="20">
        <v>0.5303798864640968</v>
      </c>
      <c r="S36" s="20">
        <v>0.542573057237591</v>
      </c>
      <c r="T36" s="20">
        <v>0.5411346152923893</v>
      </c>
      <c r="U36" s="20">
        <v>0.5632753030346698</v>
      </c>
      <c r="V36" s="20">
        <v>0.6221664121877619</v>
      </c>
      <c r="W36" s="20">
        <v>0.6042617664970064</v>
      </c>
      <c r="X36" s="20">
        <v>0.5906082989263012</v>
      </c>
      <c r="Y36" s="20">
        <v>0.5563359574784078</v>
      </c>
      <c r="Z36" s="20">
        <v>0.526610013811178</v>
      </c>
      <c r="AA36" s="20">
        <v>0.5130489318119344</v>
      </c>
      <c r="AB36" s="20">
        <v>0.5003338939372152</v>
      </c>
      <c r="AC36" s="20">
        <v>0.5238246999815651</v>
      </c>
      <c r="AD36" s="20">
        <v>0.5399279983372204</v>
      </c>
      <c r="AE36" s="20">
        <v>0.5344350084220575</v>
      </c>
      <c r="AF36" s="20">
        <v>0.5299685944340614</v>
      </c>
      <c r="AG36" s="20">
        <v>0.5176495110861922</v>
      </c>
      <c r="AH36" s="20">
        <v>0.5018393188688584</v>
      </c>
      <c r="AI36" s="20">
        <v>0.4757686042240553</v>
      </c>
      <c r="AJ36" s="20">
        <v>0.43031643713462353</v>
      </c>
      <c r="AK36" s="20">
        <v>0.413138850078854</v>
      </c>
      <c r="AL36" s="20">
        <v>0.4766488019850157</v>
      </c>
      <c r="AM36" s="20">
        <v>0.47387890984324005</v>
      </c>
      <c r="AN36" s="20">
        <v>0.4782227325356358</v>
      </c>
      <c r="AO36" s="20">
        <v>0.5035359559585851</v>
      </c>
      <c r="AP36" s="20">
        <v>0.49980751094382886</v>
      </c>
      <c r="AQ36" s="20">
        <v>0.49930483742997905</v>
      </c>
      <c r="AR36" s="20">
        <v>0.5084342979534744</v>
      </c>
      <c r="AS36" s="20">
        <v>0.5193676580424188</v>
      </c>
      <c r="AT36" s="20">
        <v>0.5228670913311823</v>
      </c>
      <c r="AU36" s="20">
        <v>0.5070732085152985</v>
      </c>
      <c r="AV36" s="20">
        <v>0.5154768872500941</v>
      </c>
      <c r="AW36" s="20">
        <v>0.4489160929883915</v>
      </c>
      <c r="AX36" s="20">
        <v>0.4860388410800884</v>
      </c>
      <c r="AY36" s="20">
        <v>0.48152523632840266</v>
      </c>
      <c r="AZ36" s="20">
        <v>0.4853221655918402</v>
      </c>
      <c r="BA36" s="20">
        <v>0.4928922038400926</v>
      </c>
      <c r="BB36" s="20">
        <v>0.4968176364032655</v>
      </c>
      <c r="BC36" s="20">
        <v>0.5050324107750788</v>
      </c>
      <c r="BD36" s="20">
        <v>0.49826121049504296</v>
      </c>
      <c r="BE36" s="20">
        <v>0.47489755689820123</v>
      </c>
      <c r="BF36" s="20">
        <v>0.44763756025832196</v>
      </c>
      <c r="BG36" s="20">
        <v>0.485400441249015</v>
      </c>
      <c r="BH36" s="20">
        <v>0.4902324082899996</v>
      </c>
      <c r="BI36" s="20">
        <v>0.4577469127860826</v>
      </c>
      <c r="BJ36" s="20">
        <v>0.4719959765093361</v>
      </c>
      <c r="BK36" s="20">
        <v>0.48876624894669723</v>
      </c>
      <c r="BL36" s="20">
        <v>0.48755328807272375</v>
      </c>
      <c r="BM36" s="20">
        <v>0.4776143199955038</v>
      </c>
      <c r="BN36" s="20">
        <v>0.44699114526487077</v>
      </c>
      <c r="BO36" s="20">
        <v>0.42044648446198524</v>
      </c>
      <c r="BP36" s="20">
        <v>0.4602000769769768</v>
      </c>
      <c r="BQ36" s="20">
        <v>0.4903391563824895</v>
      </c>
      <c r="BR36" s="20">
        <v>0.49769503419570404</v>
      </c>
      <c r="BS36" s="20">
        <v>0.500012699705316</v>
      </c>
      <c r="BT36" s="20">
        <v>0.4947119164680787</v>
      </c>
      <c r="BU36" s="20">
        <v>0.4793044735331955</v>
      </c>
      <c r="BV36" s="20">
        <v>0.4853138153044666</v>
      </c>
      <c r="BW36" s="20">
        <v>0.47653999900440264</v>
      </c>
      <c r="BX36" s="20">
        <v>0.46213550369212525</v>
      </c>
      <c r="BY36" s="20">
        <v>0.1893726111152152</v>
      </c>
      <c r="BZ36" s="20">
        <v>0.3313564071845386</v>
      </c>
      <c r="CA36" s="20">
        <v>0.46347839512062267</v>
      </c>
      <c r="CB36" s="20">
        <v>0.4597281224354566</v>
      </c>
      <c r="CC36" s="20">
        <v>0.43712040308749095</v>
      </c>
      <c r="CD36" s="20">
        <v>0.47610715107840396</v>
      </c>
      <c r="CE36" s="20">
        <v>0.4577777777777778</v>
      </c>
      <c r="CF36" s="20">
        <v>0.4239823509080174</v>
      </c>
      <c r="CG36" s="20">
        <v>0.3791180942726812</v>
      </c>
      <c r="CH36" s="20">
        <v>0.4617170537235686</v>
      </c>
      <c r="CI36" s="20">
        <v>0.49859494179044556</v>
      </c>
      <c r="CJ36" s="20">
        <v>0.5175248704309955</v>
      </c>
      <c r="CK36" s="20">
        <v>0.484474691620587</v>
      </c>
      <c r="CL36" s="20">
        <v>0.5099757890707572</v>
      </c>
      <c r="CM36" s="20">
        <v>0.4407510111972767</v>
      </c>
      <c r="CN36" s="20">
        <v>0.3931343631246936</v>
      </c>
      <c r="CO36" s="20">
        <v>0.3889953056099882</v>
      </c>
      <c r="CP36" s="20">
        <v>0.4924082014400988</v>
      </c>
      <c r="CQ36" s="20">
        <v>0.4619856420239879</v>
      </c>
      <c r="CR36" s="20">
        <v>0.41565057927126875</v>
      </c>
      <c r="CS36" s="20">
        <v>0.3952954675846242</v>
      </c>
      <c r="CT36" s="20">
        <v>0.4172601322687782</v>
      </c>
      <c r="CU36" s="20">
        <v>0.39100562148657086</v>
      </c>
      <c r="CV36" s="20">
        <v>0.32253086419753085</v>
      </c>
      <c r="CW36" s="20">
        <v>0.2641342756183746</v>
      </c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8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</row>
    <row r="37">
      <c r="A37" s="1"/>
      <c r="B37" s="4"/>
      <c r="C37" s="23" t="s">
        <v>918</v>
      </c>
      <c r="D37" s="30">
        <f t="shared" si="0"/>
      </c>
      <c r="E37" s="30">
        <f t="shared" si="2"/>
      </c>
      <c r="F37" s="30">
        <f t="shared" si="4"/>
      </c>
      <c r="G37" s="30">
        <f t="shared" si="6"/>
      </c>
      <c r="H37" s="30">
        <f t="shared" si="8"/>
      </c>
      <c r="I37" s="30">
        <f t="shared" si="10"/>
      </c>
      <c r="J37" s="30">
        <f t="shared" si="12"/>
      </c>
      <c r="K37" s="29">
        <f t="shared" si="14"/>
      </c>
      <c r="M37" s="20"/>
      <c r="N37" s="20">
        <v>0.0335167612592851</v>
      </c>
      <c r="O37" s="20">
        <v>0.03461280762515403</v>
      </c>
      <c r="P37" s="20">
        <v>0.03301747584431823</v>
      </c>
      <c r="Q37" s="20">
        <v>0.032478753639234546</v>
      </c>
      <c r="R37" s="20">
        <v>0.03390889950745689</v>
      </c>
      <c r="S37" s="20">
        <v>0.032138240745399047</v>
      </c>
      <c r="T37" s="20">
        <v>0.034375756785627216</v>
      </c>
      <c r="U37" s="20">
        <v>0.03175631321094081</v>
      </c>
      <c r="V37" s="20">
        <v>0.0318901526290884</v>
      </c>
      <c r="W37" s="20">
        <v>0.02806680042529672</v>
      </c>
      <c r="X37" s="20">
        <v>0.025696198070678022</v>
      </c>
      <c r="Y37" s="20">
        <v>0.025581892108146802</v>
      </c>
      <c r="Z37" s="20">
        <v>0.03569096074783155</v>
      </c>
      <c r="AA37" s="20">
        <v>0.026004466550045045</v>
      </c>
      <c r="AB37" s="20">
        <v>0.026092098017611528</v>
      </c>
      <c r="AC37" s="20">
        <v>0.02305529565211225</v>
      </c>
      <c r="AD37" s="20">
        <v>0.02317764995829182</v>
      </c>
      <c r="AE37" s="20">
        <v>0.03144325692952312</v>
      </c>
      <c r="AF37" s="20">
        <v>0.027774794854934063</v>
      </c>
      <c r="AG37" s="20">
        <v>0.02367807914697441</v>
      </c>
      <c r="AH37" s="20">
        <v>0.02933768759633965</v>
      </c>
      <c r="AI37" s="20">
        <v>0.025277225501631063</v>
      </c>
      <c r="AJ37" s="20">
        <v>0.023941671808467357</v>
      </c>
      <c r="AK37" s="20">
        <v>0.02560790332029824</v>
      </c>
      <c r="AL37" s="20">
        <v>0.02471951989674605</v>
      </c>
      <c r="AM37" s="20">
        <v>0.023977892618342322</v>
      </c>
      <c r="AN37" s="20">
        <v>0.028078985851796245</v>
      </c>
      <c r="AO37" s="20">
        <v>0.025406361848505556</v>
      </c>
      <c r="AP37" s="20">
        <v>0.027465411506393513</v>
      </c>
      <c r="AQ37" s="20">
        <v>0.02574771366806752</v>
      </c>
      <c r="AR37" s="20">
        <v>0.029509095064935105</v>
      </c>
      <c r="AS37" s="20">
        <v>0.028830955003662177</v>
      </c>
      <c r="AT37" s="20">
        <v>0.027518209663562755</v>
      </c>
      <c r="AU37" s="20">
        <v>0.027326370972419908</v>
      </c>
      <c r="AV37" s="20">
        <v>0.02752038739702865</v>
      </c>
      <c r="AW37" s="20">
        <v>0.02585260047366376</v>
      </c>
      <c r="AX37" s="20">
        <v>0.027258744726161306</v>
      </c>
      <c r="AY37" s="20">
        <v>0.026697192761783624</v>
      </c>
      <c r="AZ37" s="20">
        <v>0.028928041899844385</v>
      </c>
      <c r="BA37" s="20">
        <v>0.025930948134910245</v>
      </c>
      <c r="BB37" s="20">
        <v>0.025315075974526532</v>
      </c>
      <c r="BC37" s="20">
        <v>0.02839297096577466</v>
      </c>
      <c r="BD37" s="20">
        <v>0.036297738043450434</v>
      </c>
      <c r="BE37" s="20">
        <v>0.03918582256590528</v>
      </c>
      <c r="BF37" s="20">
        <v>0.033657927858644056</v>
      </c>
      <c r="BG37" s="20">
        <v>0.036321023655875605</v>
      </c>
      <c r="BH37" s="20">
        <v>0.04394301057954397</v>
      </c>
      <c r="BI37" s="20">
        <v>0.04312580699142389</v>
      </c>
      <c r="BJ37" s="20">
        <v>0.039442071724600236</v>
      </c>
      <c r="BK37" s="20">
        <v>0.04037533585875857</v>
      </c>
      <c r="BL37" s="20">
        <v>0.042741099264941226</v>
      </c>
      <c r="BM37" s="20">
        <v>0.05447536287173501</v>
      </c>
      <c r="BN37" s="20">
        <v>0.04862450249730684</v>
      </c>
      <c r="BO37" s="20">
        <v>0.04276024022324712</v>
      </c>
      <c r="BP37" s="20">
        <v>0.04069015878227574</v>
      </c>
      <c r="BQ37" s="20">
        <v>0.0431221486143697</v>
      </c>
      <c r="BR37" s="20">
        <v>0.0475005229149322</v>
      </c>
      <c r="BS37" s="20">
        <v>0.044762421031196646</v>
      </c>
      <c r="BT37" s="20">
        <v>0.040656162344434525</v>
      </c>
      <c r="BU37" s="20">
        <v>0.039571755513589026</v>
      </c>
      <c r="BV37" s="20">
        <v>0.048707994857755156</v>
      </c>
      <c r="BW37" s="20">
        <v>0.05195346185865095</v>
      </c>
      <c r="BX37" s="20">
        <v>0.054883307281841216</v>
      </c>
      <c r="BY37" s="20">
        <v>0.06435341497391679</v>
      </c>
      <c r="BZ37" s="20">
        <v>0.05113568540798423</v>
      </c>
      <c r="CA37" s="20">
        <v>0.045123484952304296</v>
      </c>
      <c r="CB37" s="20">
        <v>0.040402734755492366</v>
      </c>
      <c r="CC37" s="20">
        <v>0.04396519770023688</v>
      </c>
      <c r="CD37" s="20">
        <v>0.03308091043384527</v>
      </c>
      <c r="CE37" s="20">
        <v>0.04148148148148148</v>
      </c>
      <c r="CF37" s="20">
        <v>0.030382306983308613</v>
      </c>
      <c r="CG37" s="20">
        <v>0.04257475924987329</v>
      </c>
      <c r="CH37" s="20">
        <v>0.04257006191995023</v>
      </c>
      <c r="CI37" s="20">
        <v>0.038538739462063425</v>
      </c>
      <c r="CJ37" s="20">
        <v>0.03749589647248361</v>
      </c>
      <c r="CK37" s="20">
        <v>0.03828158230540196</v>
      </c>
      <c r="CL37" s="20">
        <v>0.07727164805784513</v>
      </c>
      <c r="CM37" s="20">
        <v>0.032558639879899404</v>
      </c>
      <c r="CN37" s="20">
        <v>0.05629074677479205</v>
      </c>
      <c r="CO37" s="20">
        <v>0.03995655937601002</v>
      </c>
      <c r="CP37" s="20">
        <v>0.09121413519258895</v>
      </c>
      <c r="CQ37" s="20">
        <v>0.041470935517027546</v>
      </c>
      <c r="CR37" s="20">
        <v>0.0438711750712093</v>
      </c>
      <c r="CS37" s="20">
        <v>0.04073436603557086</v>
      </c>
      <c r="CT37" s="20">
        <v>0.09005991383331344</v>
      </c>
      <c r="CU37" s="20">
        <v>0.034353529044347283</v>
      </c>
      <c r="CV37" s="20">
        <v>0.05864197530864197</v>
      </c>
      <c r="CW37" s="20">
        <v>0.04240282685512368</v>
      </c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8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</row>
    <row r="38">
      <c r="A38" s="1"/>
      <c r="B38" s="4"/>
      <c r="C38" s="23" t="s">
        <v>919</v>
      </c>
      <c r="D38" s="30">
        <f t="shared" si="0"/>
      </c>
      <c r="E38" s="30">
        <f t="shared" si="2"/>
      </c>
      <c r="F38" s="30">
        <f t="shared" si="4"/>
      </c>
      <c r="G38" s="30">
        <f t="shared" si="6"/>
      </c>
      <c r="H38" s="30">
        <f t="shared" si="8"/>
      </c>
      <c r="I38" s="30">
        <f t="shared" si="10"/>
      </c>
      <c r="J38" s="30">
        <f t="shared" si="12"/>
      </c>
      <c r="K38" s="29">
        <f t="shared" si="14"/>
      </c>
      <c r="M38" s="20"/>
      <c r="N38" s="20">
        <v>0.6879134468905339</v>
      </c>
      <c r="O38" s="20">
        <v>0.7008754136871467</v>
      </c>
      <c r="P38" s="20">
        <v>0.6727976673172081</v>
      </c>
      <c r="Q38" s="20">
        <v>0.6899678564474808</v>
      </c>
      <c r="R38" s="20">
        <v>0.6625416247687956</v>
      </c>
      <c r="S38" s="20">
        <v>0.6890702989485038</v>
      </c>
      <c r="T38" s="20">
        <v>0.6820291068453124</v>
      </c>
      <c r="U38" s="20">
        <v>0.6762114496261727</v>
      </c>
      <c r="V38" s="20">
        <v>0.6952178612876955</v>
      </c>
      <c r="W38" s="20">
        <v>0.6830244861921165</v>
      </c>
      <c r="X38" s="20">
        <v>0.7087666928455315</v>
      </c>
      <c r="Y38" s="20">
        <v>0.6891005333507803</v>
      </c>
      <c r="Z38" s="20">
        <v>0.6757411715620995</v>
      </c>
      <c r="AA38" s="20">
        <v>0.6772992121532752</v>
      </c>
      <c r="AB38" s="20">
        <v>0.6795788418261197</v>
      </c>
      <c r="AC38" s="20">
        <v>0.7043838083709724</v>
      </c>
      <c r="AD38" s="20">
        <v>0.7128210384376414</v>
      </c>
      <c r="AE38" s="20">
        <v>0.6967033885150007</v>
      </c>
      <c r="AF38" s="20">
        <v>0.660609450556944</v>
      </c>
      <c r="AG38" s="20">
        <v>0.638280249709657</v>
      </c>
      <c r="AH38" s="20">
        <v>0.6103922304144851</v>
      </c>
      <c r="AI38" s="20">
        <v>0.6006978288649292</v>
      </c>
      <c r="AJ38" s="20">
        <v>0.6301940710244895</v>
      </c>
      <c r="AK38" s="20">
        <v>0.6502666059000227</v>
      </c>
      <c r="AL38" s="20">
        <v>0.6344216640036442</v>
      </c>
      <c r="AM38" s="20">
        <v>0.6508122754259543</v>
      </c>
      <c r="AN38" s="20">
        <v>0.6691230864213533</v>
      </c>
      <c r="AO38" s="20">
        <v>0.6819416082292383</v>
      </c>
      <c r="AP38" s="20">
        <v>0.6505597286943743</v>
      </c>
      <c r="AQ38" s="20">
        <v>0.6758955224815983</v>
      </c>
      <c r="AR38" s="20">
        <v>0.6663189181203593</v>
      </c>
      <c r="AS38" s="20">
        <v>0.6789178122265472</v>
      </c>
      <c r="AT38" s="20">
        <v>0.6213766004216305</v>
      </c>
      <c r="AU38" s="20">
        <v>0.6349074514556048</v>
      </c>
      <c r="AV38" s="20">
        <v>0.6740346788260423</v>
      </c>
      <c r="AW38" s="20">
        <v>0.6337952091725298</v>
      </c>
      <c r="AX38" s="20">
        <v>0.6565958113123299</v>
      </c>
      <c r="AY38" s="20">
        <v>0.6603305186261629</v>
      </c>
      <c r="AZ38" s="20">
        <v>0.7473599141568609</v>
      </c>
      <c r="BA38" s="20">
        <v>0.650997366628105</v>
      </c>
      <c r="BB38" s="20">
        <v>0.6462541271044084</v>
      </c>
      <c r="BC38" s="20">
        <v>0.6813089237243873</v>
      </c>
      <c r="BD38" s="20">
        <v>0.660456244522511</v>
      </c>
      <c r="BE38" s="20">
        <v>0.645701178947605</v>
      </c>
      <c r="BF38" s="20">
        <v>0.6236650803365775</v>
      </c>
      <c r="BG38" s="20">
        <v>0.6184909086797893</v>
      </c>
      <c r="BH38" s="20">
        <v>0.6334392599341998</v>
      </c>
      <c r="BI38" s="20">
        <v>0.6206138112279275</v>
      </c>
      <c r="BJ38" s="20">
        <v>0.6268262884618281</v>
      </c>
      <c r="BK38" s="20">
        <v>0.6243927816250305</v>
      </c>
      <c r="BL38" s="20">
        <v>0.6108704792735231</v>
      </c>
      <c r="BM38" s="20">
        <v>0.5998249768234797</v>
      </c>
      <c r="BN38" s="20">
        <v>0.5839272414239375</v>
      </c>
      <c r="BO38" s="20">
        <v>0.5641389281896664</v>
      </c>
      <c r="BP38" s="20">
        <v>0.5965965726377986</v>
      </c>
      <c r="BQ38" s="20">
        <v>0.6156482273563251</v>
      </c>
      <c r="BR38" s="20">
        <v>0.5982226811925435</v>
      </c>
      <c r="BS38" s="20">
        <v>0.6392257646703713</v>
      </c>
      <c r="BT38" s="20">
        <v>0.6022206998345893</v>
      </c>
      <c r="BU38" s="20">
        <v>0.6073510116200511</v>
      </c>
      <c r="BV38" s="20">
        <v>0.6004060789401451</v>
      </c>
      <c r="BW38" s="20">
        <v>0.5841969136458012</v>
      </c>
      <c r="BX38" s="20">
        <v>0.6258022287500674</v>
      </c>
      <c r="BY38" s="20">
        <v>0.5153354447527586</v>
      </c>
      <c r="BZ38" s="20">
        <v>0.535993408144317</v>
      </c>
      <c r="CA38" s="20">
        <v>0.6084947029865729</v>
      </c>
      <c r="CB38" s="20">
        <v>0.5752774359860205</v>
      </c>
      <c r="CC38" s="20">
        <v>0.5739467479902771</v>
      </c>
      <c r="CD38" s="20">
        <v>0.6332886589628722</v>
      </c>
      <c r="CE38" s="20">
        <v>0.6055450865678268</v>
      </c>
      <c r="CF38" s="20">
        <v>0.6508962729570279</v>
      </c>
      <c r="CG38" s="20">
        <v>0.6213887480993411</v>
      </c>
      <c r="CH38" s="20">
        <v>0.7206149344497736</v>
      </c>
      <c r="CI38" s="20">
        <v>0.5704198756593483</v>
      </c>
      <c r="CJ38" s="20">
        <v>0.6608401290942891</v>
      </c>
      <c r="CK38" s="20">
        <v>0.6550404083368778</v>
      </c>
      <c r="CL38" s="20">
        <v>0.716684036081551</v>
      </c>
      <c r="CM38" s="20">
        <v>0.5779075010023351</v>
      </c>
      <c r="CN38" s="20">
        <v>0.5937778816455551</v>
      </c>
      <c r="CO38" s="20">
        <v>0.5922921144644622</v>
      </c>
      <c r="CP38" s="20">
        <v>0.6856840573788665</v>
      </c>
      <c r="CQ38" s="20">
        <v>0.6248126772061477</v>
      </c>
      <c r="CR38" s="20">
        <v>0.5969891572218581</v>
      </c>
      <c r="CS38" s="20">
        <v>0.582903040734366</v>
      </c>
      <c r="CT38" s="20">
        <v>0.6208048256285332</v>
      </c>
      <c r="CU38" s="20">
        <v>0.5155185203956761</v>
      </c>
      <c r="CV38" s="20">
        <v>0.6180232641863405</v>
      </c>
      <c r="CW38" s="20">
        <v>0.49646643109540645</v>
      </c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8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</row>
    <row r="39">
      <c r="A39" s="1"/>
      <c r="B39" s="4"/>
      <c r="C39" s="23" t="s">
        <v>920</v>
      </c>
      <c r="D39" s="30">
        <f t="shared" si="0"/>
      </c>
      <c r="E39" s="30">
        <f t="shared" si="2"/>
      </c>
      <c r="F39" s="30">
        <f t="shared" si="4"/>
      </c>
      <c r="G39" s="30">
        <f t="shared" si="6"/>
      </c>
      <c r="H39" s="30">
        <f t="shared" si="8"/>
      </c>
      <c r="I39" s="30">
        <f t="shared" si="10"/>
      </c>
      <c r="J39" s="30">
        <f t="shared" si="12"/>
      </c>
      <c r="K39" s="29">
        <f t="shared" si="14"/>
      </c>
      <c r="M39" s="20"/>
      <c r="N39" s="20">
        <v>0.6879134468905339</v>
      </c>
      <c r="O39" s="20">
        <v>0.6976332411535814</v>
      </c>
      <c r="P39" s="20">
        <v>0.6790097234120933</v>
      </c>
      <c r="Q39" s="20">
        <v>0.7022099892275837</v>
      </c>
      <c r="R39" s="20">
        <v>0.6625416247687956</v>
      </c>
      <c r="S39" s="20">
        <v>0.6941453012405743</v>
      </c>
      <c r="T39" s="20">
        <v>0.6833671118410318</v>
      </c>
      <c r="U39" s="20">
        <v>0.6719586089437423</v>
      </c>
      <c r="V39" s="20">
        <v>0.688623369211004</v>
      </c>
      <c r="W39" s="20">
        <v>0.692989875279336</v>
      </c>
      <c r="X39" s="20">
        <v>0.7218270523902753</v>
      </c>
      <c r="Y39" s="20">
        <v>0.6961599068419312</v>
      </c>
      <c r="Z39" s="20">
        <v>0.6717132637038631</v>
      </c>
      <c r="AA39" s="20">
        <v>0.6754954975937647</v>
      </c>
      <c r="AB39" s="20">
        <v>0.6687988805614388</v>
      </c>
      <c r="AC39" s="20">
        <v>0.7011925160059638</v>
      </c>
      <c r="AD39" s="20">
        <v>0.6992190257192091</v>
      </c>
      <c r="AE39" s="20">
        <v>0.6855386600058921</v>
      </c>
      <c r="AF39" s="20">
        <v>0.6465412717478295</v>
      </c>
      <c r="AG39" s="20">
        <v>0.6402223275345005</v>
      </c>
      <c r="AH39" s="20">
        <v>0.6103922304144851</v>
      </c>
      <c r="AI39" s="20">
        <v>0.6027666131905859</v>
      </c>
      <c r="AJ39" s="20">
        <v>0.6366521367368373</v>
      </c>
      <c r="AK39" s="20">
        <v>0.6533783488841687</v>
      </c>
      <c r="AL39" s="20">
        <v>0.6344216640036442</v>
      </c>
      <c r="AM39" s="20">
        <v>0.653463015824395</v>
      </c>
      <c r="AN39" s="20">
        <v>0.6978800211771186</v>
      </c>
      <c r="AO39" s="20">
        <v>0.6764380929176123</v>
      </c>
      <c r="AP39" s="20">
        <v>0.644296632532104</v>
      </c>
      <c r="AQ39" s="20">
        <v>0.6727675447731295</v>
      </c>
      <c r="AR39" s="20">
        <v>0.6656620704949726</v>
      </c>
      <c r="AS39" s="20">
        <v>0.6467891256253196</v>
      </c>
      <c r="AT39" s="20">
        <v>0.6332512526995339</v>
      </c>
      <c r="AU39" s="20">
        <v>0.6206575506366886</v>
      </c>
      <c r="AV39" s="20">
        <v>0.6767580524680125</v>
      </c>
      <c r="AW39" s="20">
        <v>0.6199566178474426</v>
      </c>
      <c r="AX39" s="20">
        <v>0.6614086730719191</v>
      </c>
      <c r="AY39" s="20">
        <v>0.6777875628081472</v>
      </c>
      <c r="AZ39" s="20">
        <v>0.620647183830796</v>
      </c>
      <c r="BA39" s="20">
        <v>0.6654495785247849</v>
      </c>
      <c r="BB39" s="20">
        <v>0.6403839532277738</v>
      </c>
      <c r="BC39" s="20">
        <v>0.6653817182746992</v>
      </c>
      <c r="BD39" s="20">
        <v>0.6432616220708215</v>
      </c>
      <c r="BE39" s="20">
        <v>0.6647479179325098</v>
      </c>
      <c r="BF39" s="20">
        <v>0.6186649083186021</v>
      </c>
      <c r="BG39" s="20">
        <v>0.5961585093948077</v>
      </c>
      <c r="BH39" s="20">
        <v>0.6132895522941071</v>
      </c>
      <c r="BI39" s="20">
        <v>0.6232253269198451</v>
      </c>
      <c r="BJ39" s="20">
        <v>0.6242112186949859</v>
      </c>
      <c r="BK39" s="20">
        <v>0.6160802663089355</v>
      </c>
      <c r="BL39" s="20">
        <v>0.6341113821210381</v>
      </c>
      <c r="BM39" s="20">
        <v>0.5890075548170355</v>
      </c>
      <c r="BN39" s="20">
        <v>0.596678356654343</v>
      </c>
      <c r="BO39" s="20">
        <v>0.5558678905119077</v>
      </c>
      <c r="BP39" s="20">
        <v>0.590781085381526</v>
      </c>
      <c r="BQ39" s="20">
        <v>0.6159053031199878</v>
      </c>
      <c r="BR39" s="20">
        <v>0.5639138961072849</v>
      </c>
      <c r="BS39" s="20">
        <v>0.5899349343003841</v>
      </c>
      <c r="BT39" s="20">
        <v>0.5956157960956597</v>
      </c>
      <c r="BU39" s="20">
        <v>0.5968377364167315</v>
      </c>
      <c r="BV39" s="20">
        <v>0.5815683447189504</v>
      </c>
      <c r="BW39" s="20">
        <v>0.5831355249693195</v>
      </c>
      <c r="BX39" s="20">
        <v>0.6284674850428502</v>
      </c>
      <c r="BY39" s="20">
        <v>0.5282059606594673</v>
      </c>
      <c r="BZ39" s="20">
        <v>0.5148167422110097</v>
      </c>
      <c r="CA39" s="20">
        <v>0.6084947029865729</v>
      </c>
      <c r="CB39" s="20">
        <v>0.5752774359860205</v>
      </c>
      <c r="CC39" s="20">
        <v>0.5211753168719797</v>
      </c>
      <c r="CD39" s="20">
        <v>0.6332886589628722</v>
      </c>
      <c r="CE39" s="20">
        <v>0.6055450865678268</v>
      </c>
      <c r="CF39" s="20">
        <v>0.6508962729570279</v>
      </c>
      <c r="CG39" s="20">
        <v>0.6213887480993411</v>
      </c>
      <c r="CH39" s="20">
        <v>0.7206149344497736</v>
      </c>
      <c r="CI39" s="20">
        <v>0.5704198756593483</v>
      </c>
      <c r="CJ39" s="20">
        <v>0.6608401290942891</v>
      </c>
      <c r="CK39" s="20">
        <v>0.6550404083368778</v>
      </c>
      <c r="CL39" s="20">
        <v>0.716684036081551</v>
      </c>
      <c r="CM39" s="20">
        <v>0.5779075010023351</v>
      </c>
      <c r="CN39" s="20">
        <v>0.5937778816455551</v>
      </c>
      <c r="CO39" s="20">
        <v>0.5922921144644622</v>
      </c>
      <c r="CP39" s="20">
        <v>0.6856840573788665</v>
      </c>
      <c r="CQ39" s="20">
        <v>0.6248126772061477</v>
      </c>
      <c r="CR39" s="20">
        <v>0.5969891572218581</v>
      </c>
      <c r="CS39" s="20">
        <v>0.582903040734366</v>
      </c>
      <c r="CT39" s="20">
        <v>0.6208048256285332</v>
      </c>
      <c r="CU39" s="20">
        <v>0.5155185203956761</v>
      </c>
      <c r="CV39" s="20">
        <v>0.6180232641863405</v>
      </c>
      <c r="CW39" s="20">
        <v>0.49646643109540645</v>
      </c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8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</row>
    <row r="40">
      <c r="A40" s="1"/>
      <c r="B40" s="4"/>
      <c r="C40" s="23" t="s">
        <v>64</v>
      </c>
      <c r="D40" s="30">
        <f t="shared" si="0"/>
      </c>
      <c r="E40" s="30">
        <f t="shared" si="2"/>
      </c>
      <c r="F40" s="30">
        <f t="shared" si="4"/>
      </c>
      <c r="G40" s="30">
        <f t="shared" si="6"/>
      </c>
      <c r="H40" s="30">
        <f t="shared" si="8"/>
      </c>
      <c r="I40" s="30">
        <f t="shared" si="10"/>
      </c>
      <c r="J40" s="30">
        <f t="shared" si="12"/>
      </c>
      <c r="K40" s="29">
        <f t="shared" si="14"/>
      </c>
      <c r="M40" s="20"/>
      <c r="N40" s="20">
        <v>0.6879134468905339</v>
      </c>
      <c r="O40" s="20">
        <v>0.7008754136871467</v>
      </c>
      <c r="P40" s="20">
        <v>0.6727976673172081</v>
      </c>
      <c r="Q40" s="20">
        <v>0.6899678564474808</v>
      </c>
      <c r="R40" s="20">
        <v>0.6625416247687956</v>
      </c>
      <c r="S40" s="20">
        <v>0.6890702989485038</v>
      </c>
      <c r="T40" s="20">
        <v>0.6820291068453124</v>
      </c>
      <c r="U40" s="20">
        <v>0.6762114496261727</v>
      </c>
      <c r="V40" s="20">
        <v>0.6952178612876955</v>
      </c>
      <c r="W40" s="20">
        <v>0.6830244861921165</v>
      </c>
      <c r="X40" s="20">
        <v>0.7087666928455315</v>
      </c>
      <c r="Y40" s="20">
        <v>0.6891005333507803</v>
      </c>
      <c r="Z40" s="20">
        <v>0.6757411715620995</v>
      </c>
      <c r="AA40" s="20">
        <v>0.6772992121532752</v>
      </c>
      <c r="AB40" s="20">
        <v>0.6795788418261197</v>
      </c>
      <c r="AC40" s="20">
        <v>0.7043838083709724</v>
      </c>
      <c r="AD40" s="20">
        <v>0.7128210384376414</v>
      </c>
      <c r="AE40" s="20">
        <v>0.6967033885150007</v>
      </c>
      <c r="AF40" s="20">
        <v>0.660609450556944</v>
      </c>
      <c r="AG40" s="20">
        <v>0.638280249709657</v>
      </c>
      <c r="AH40" s="20">
        <v>0.6103922304144851</v>
      </c>
      <c r="AI40" s="20">
        <v>0.6006978288649292</v>
      </c>
      <c r="AJ40" s="20">
        <v>0.6301940710244895</v>
      </c>
      <c r="AK40" s="20">
        <v>0.6502666059000227</v>
      </c>
      <c r="AL40" s="20">
        <v>0.6344216640036442</v>
      </c>
      <c r="AM40" s="20">
        <v>0.6508122754259543</v>
      </c>
      <c r="AN40" s="20">
        <v>0.6691230864213533</v>
      </c>
      <c r="AO40" s="20">
        <v>0.6819416082292383</v>
      </c>
      <c r="AP40" s="20">
        <v>0.6505597286943743</v>
      </c>
      <c r="AQ40" s="20">
        <v>0.6758955224815983</v>
      </c>
      <c r="AR40" s="20">
        <v>0.6663189181203593</v>
      </c>
      <c r="AS40" s="20">
        <v>0.6789178122265472</v>
      </c>
      <c r="AT40" s="20">
        <v>0.6213766004216305</v>
      </c>
      <c r="AU40" s="20">
        <v>0.6349074514556048</v>
      </c>
      <c r="AV40" s="20">
        <v>0.6740346788260423</v>
      </c>
      <c r="AW40" s="20">
        <v>0.6337952091725298</v>
      </c>
      <c r="AX40" s="20">
        <v>0.6565958113123299</v>
      </c>
      <c r="AY40" s="20">
        <v>0.6603305186261629</v>
      </c>
      <c r="AZ40" s="20">
        <v>0.7473599141568609</v>
      </c>
      <c r="BA40" s="20">
        <v>0.650997366628105</v>
      </c>
      <c r="BB40" s="20">
        <v>0.6462541271044084</v>
      </c>
      <c r="BC40" s="20">
        <v>0.6813089237243873</v>
      </c>
      <c r="BD40" s="20">
        <v>0.660456244522511</v>
      </c>
      <c r="BE40" s="20">
        <v>0.645701178947605</v>
      </c>
      <c r="BF40" s="20">
        <v>0.6236650803365775</v>
      </c>
      <c r="BG40" s="20">
        <v>0.6184909086797893</v>
      </c>
      <c r="BH40" s="20">
        <v>0.6334392599341998</v>
      </c>
      <c r="BI40" s="20">
        <v>0.6206138112279275</v>
      </c>
      <c r="BJ40" s="20">
        <v>0.6268262884618281</v>
      </c>
      <c r="BK40" s="20">
        <v>0.6243927816250305</v>
      </c>
      <c r="BL40" s="20">
        <v>0.6108704792735231</v>
      </c>
      <c r="BM40" s="20">
        <v>0.5998249768234797</v>
      </c>
      <c r="BN40" s="20">
        <v>0.5839272414239375</v>
      </c>
      <c r="BO40" s="20">
        <v>0.5641389281896664</v>
      </c>
      <c r="BP40" s="20">
        <v>0.5965965726377986</v>
      </c>
      <c r="BQ40" s="20">
        <v>0.6156482273563251</v>
      </c>
      <c r="BR40" s="20">
        <v>0.5982226811925435</v>
      </c>
      <c r="BS40" s="20">
        <v>0.6392257646703713</v>
      </c>
      <c r="BT40" s="20">
        <v>0.6022206998345893</v>
      </c>
      <c r="BU40" s="20">
        <v>0.6073510116200511</v>
      </c>
      <c r="BV40" s="20">
        <v>0.6004060789401451</v>
      </c>
      <c r="BW40" s="20">
        <v>0.5841969136458012</v>
      </c>
      <c r="BX40" s="20">
        <v>0.6258022287500674</v>
      </c>
      <c r="BY40" s="20">
        <v>0.5153354447527586</v>
      </c>
      <c r="BZ40" s="20">
        <v>0.535993408144317</v>
      </c>
      <c r="CA40" s="20">
        <v>0.6084947029865729</v>
      </c>
      <c r="CB40" s="20">
        <v>0.5752774359860205</v>
      </c>
      <c r="CC40" s="20">
        <v>0.5739467479902771</v>
      </c>
      <c r="CD40" s="20">
        <v>0.6332886589628722</v>
      </c>
      <c r="CE40" s="20">
        <v>0.6055450865678268</v>
      </c>
      <c r="CF40" s="20">
        <v>0.6508962729570279</v>
      </c>
      <c r="CG40" s="20">
        <v>0.6213887480993411</v>
      </c>
      <c r="CH40" s="20">
        <v>0.7206149344497736</v>
      </c>
      <c r="CI40" s="20">
        <v>0.5704198756593483</v>
      </c>
      <c r="CJ40" s="20">
        <v>0.6608401290942891</v>
      </c>
      <c r="CK40" s="20">
        <v>0.6550404083368778</v>
      </c>
      <c r="CL40" s="20">
        <v>0.716684036081551</v>
      </c>
      <c r="CM40" s="20">
        <v>0.5779075010023351</v>
      </c>
      <c r="CN40" s="20">
        <v>0.5937778816455551</v>
      </c>
      <c r="CO40" s="20">
        <v>0.5922921144644622</v>
      </c>
      <c r="CP40" s="20">
        <v>0.6856840573788665</v>
      </c>
      <c r="CQ40" s="20">
        <v>0.6248126772061477</v>
      </c>
      <c r="CR40" s="20">
        <v>0.5969891572218581</v>
      </c>
      <c r="CS40" s="20">
        <v>0.582903040734366</v>
      </c>
      <c r="CT40" s="20">
        <v>0.6208048256285332</v>
      </c>
      <c r="CU40" s="20">
        <v>0.5155185203956761</v>
      </c>
      <c r="CV40" s="20">
        <v>0.6180232641863405</v>
      </c>
      <c r="CW40" s="20">
        <v>0.49646643109540645</v>
      </c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8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</row>
    <row r="41">
      <c r="A41" s="1"/>
      <c r="B41" s="4"/>
      <c r="C41" s="23" t="s">
        <v>921</v>
      </c>
      <c r="D41" s="30">
        <f t="shared" si="0"/>
      </c>
      <c r="E41" s="30">
        <f t="shared" si="2"/>
      </c>
      <c r="F41" s="30">
        <f t="shared" si="4"/>
      </c>
      <c r="G41" s="30">
        <f t="shared" si="6"/>
      </c>
      <c r="H41" s="30">
        <f t="shared" si="8"/>
      </c>
      <c r="I41" s="30">
        <f t="shared" si="10"/>
      </c>
      <c r="J41" s="30">
        <f t="shared" si="12"/>
      </c>
      <c r="K41" s="29">
        <f t="shared" si="14"/>
      </c>
      <c r="M41" s="20"/>
      <c r="N41" s="20">
        <v>0.6879134468905339</v>
      </c>
      <c r="O41" s="20">
        <v>0.6976332411535814</v>
      </c>
      <c r="P41" s="20">
        <v>0.6790097234120933</v>
      </c>
      <c r="Q41" s="20">
        <v>0.7022099892275837</v>
      </c>
      <c r="R41" s="20">
        <v>0.6625416247687956</v>
      </c>
      <c r="S41" s="20">
        <v>0.6941453012405743</v>
      </c>
      <c r="T41" s="20">
        <v>0.6833671118410318</v>
      </c>
      <c r="U41" s="20">
        <v>0.6719586089437423</v>
      </c>
      <c r="V41" s="20">
        <v>0.688623369211004</v>
      </c>
      <c r="W41" s="20">
        <v>0.692989875279336</v>
      </c>
      <c r="X41" s="20">
        <v>0.7218270523902753</v>
      </c>
      <c r="Y41" s="20">
        <v>0.6961599068419312</v>
      </c>
      <c r="Z41" s="20">
        <v>0.6717132637038631</v>
      </c>
      <c r="AA41" s="20">
        <v>0.6754954975937647</v>
      </c>
      <c r="AB41" s="20">
        <v>0.6687988805614388</v>
      </c>
      <c r="AC41" s="20">
        <v>0.7011925160059638</v>
      </c>
      <c r="AD41" s="20">
        <v>0.6992190257192091</v>
      </c>
      <c r="AE41" s="20">
        <v>0.6855386600058921</v>
      </c>
      <c r="AF41" s="20">
        <v>0.6465412717478295</v>
      </c>
      <c r="AG41" s="20">
        <v>0.6402223275345005</v>
      </c>
      <c r="AH41" s="20">
        <v>0.6103922304144851</v>
      </c>
      <c r="AI41" s="20">
        <v>0.6027666131905859</v>
      </c>
      <c r="AJ41" s="20">
        <v>0.6366521367368373</v>
      </c>
      <c r="AK41" s="20">
        <v>0.6533783488841687</v>
      </c>
      <c r="AL41" s="20">
        <v>0.6344216640036442</v>
      </c>
      <c r="AM41" s="20">
        <v>0.653463015824395</v>
      </c>
      <c r="AN41" s="20">
        <v>0.6978800211771186</v>
      </c>
      <c r="AO41" s="20">
        <v>0.6764380929176123</v>
      </c>
      <c r="AP41" s="20">
        <v>0.644296632532104</v>
      </c>
      <c r="AQ41" s="20">
        <v>0.6727675447731295</v>
      </c>
      <c r="AR41" s="20">
        <v>0.6656620704949726</v>
      </c>
      <c r="AS41" s="20">
        <v>0.6467891256253196</v>
      </c>
      <c r="AT41" s="20">
        <v>0.6332512526995339</v>
      </c>
      <c r="AU41" s="20">
        <v>0.6206575506366886</v>
      </c>
      <c r="AV41" s="20">
        <v>0.6767580524680125</v>
      </c>
      <c r="AW41" s="20">
        <v>0.6199566178474426</v>
      </c>
      <c r="AX41" s="20">
        <v>0.6614086730719191</v>
      </c>
      <c r="AY41" s="20">
        <v>0.6777875628081472</v>
      </c>
      <c r="AZ41" s="20">
        <v>0.620647183830796</v>
      </c>
      <c r="BA41" s="20">
        <v>0.6654495785247849</v>
      </c>
      <c r="BB41" s="20">
        <v>0.6403839532277738</v>
      </c>
      <c r="BC41" s="20">
        <v>0.6653817182746992</v>
      </c>
      <c r="BD41" s="20">
        <v>0.6432616220708215</v>
      </c>
      <c r="BE41" s="20">
        <v>0.6647479179325098</v>
      </c>
      <c r="BF41" s="20">
        <v>0.6186649083186021</v>
      </c>
      <c r="BG41" s="20">
        <v>0.5961585093948077</v>
      </c>
      <c r="BH41" s="20">
        <v>0.6132895522941071</v>
      </c>
      <c r="BI41" s="20">
        <v>0.6232253269198451</v>
      </c>
      <c r="BJ41" s="20">
        <v>0.6242112186949859</v>
      </c>
      <c r="BK41" s="20">
        <v>0.6160802663089355</v>
      </c>
      <c r="BL41" s="20">
        <v>0.6341113821210381</v>
      </c>
      <c r="BM41" s="20">
        <v>0.5890075548170355</v>
      </c>
      <c r="BN41" s="20">
        <v>0.596678356654343</v>
      </c>
      <c r="BO41" s="20">
        <v>0.5558678905119077</v>
      </c>
      <c r="BP41" s="20">
        <v>0.590781085381526</v>
      </c>
      <c r="BQ41" s="20">
        <v>0.6159053031199878</v>
      </c>
      <c r="BR41" s="20">
        <v>0.5639138961072849</v>
      </c>
      <c r="BS41" s="20">
        <v>0.5899349343003841</v>
      </c>
      <c r="BT41" s="20">
        <v>0.5956157960956597</v>
      </c>
      <c r="BU41" s="20">
        <v>0.5968377364167315</v>
      </c>
      <c r="BV41" s="20">
        <v>0.5815683447189504</v>
      </c>
      <c r="BW41" s="20">
        <v>0.5831355249693195</v>
      </c>
      <c r="BX41" s="20">
        <v>0.6284674850428502</v>
      </c>
      <c r="BY41" s="20">
        <v>0.5282059606594673</v>
      </c>
      <c r="BZ41" s="20">
        <v>0.5148167422110097</v>
      </c>
      <c r="CA41" s="20">
        <v>0.6084947029865729</v>
      </c>
      <c r="CB41" s="20">
        <v>0.5752774359860205</v>
      </c>
      <c r="CC41" s="20">
        <v>0.5211753168719797</v>
      </c>
      <c r="CD41" s="20">
        <v>0.6332886589628722</v>
      </c>
      <c r="CE41" s="20">
        <v>0.6055450865678268</v>
      </c>
      <c r="CF41" s="20">
        <v>0.6508962729570279</v>
      </c>
      <c r="CG41" s="20">
        <v>0.6213887480993411</v>
      </c>
      <c r="CH41" s="20">
        <v>0.7206149344497736</v>
      </c>
      <c r="CI41" s="20">
        <v>0.5704198756593483</v>
      </c>
      <c r="CJ41" s="20">
        <v>0.6608401290942891</v>
      </c>
      <c r="CK41" s="20">
        <v>0.6550404083368778</v>
      </c>
      <c r="CL41" s="20">
        <v>0.716684036081551</v>
      </c>
      <c r="CM41" s="20">
        <v>0.5779075010023351</v>
      </c>
      <c r="CN41" s="20">
        <v>0.5937778816455551</v>
      </c>
      <c r="CO41" s="20">
        <v>0.5922921144644622</v>
      </c>
      <c r="CP41" s="20">
        <v>0.6856840573788665</v>
      </c>
      <c r="CQ41" s="20">
        <v>0.6248126772061477</v>
      </c>
      <c r="CR41" s="20">
        <v>0.5969891572218581</v>
      </c>
      <c r="CS41" s="20">
        <v>0.582903040734366</v>
      </c>
      <c r="CT41" s="20">
        <v>0.6208048256285332</v>
      </c>
      <c r="CU41" s="20">
        <v>0.5155185203956761</v>
      </c>
      <c r="CV41" s="20">
        <v>0.6180232641863405</v>
      </c>
      <c r="CW41" s="20">
        <v>0.49646643109540645</v>
      </c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8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</row>
    <row r="42">
      <c r="A42" s="1"/>
      <c r="B42" s="4"/>
      <c r="C42" s="23" t="s">
        <v>922</v>
      </c>
      <c r="D42" s="30">
        <f t="shared" si="0"/>
      </c>
      <c r="E42" s="30">
        <f t="shared" si="2"/>
      </c>
      <c r="F42" s="30">
        <f t="shared" si="4"/>
      </c>
      <c r="G42" s="30">
        <f t="shared" si="6"/>
      </c>
      <c r="H42" s="30">
        <f t="shared" si="8"/>
      </c>
      <c r="I42" s="30">
        <f t="shared" si="10"/>
      </c>
      <c r="J42" s="30">
        <f t="shared" si="12"/>
      </c>
      <c r="K42" s="29">
        <f t="shared" si="14"/>
      </c>
      <c r="M42" s="20"/>
      <c r="N42" s="20"/>
      <c r="O42" s="20">
        <v>0.4824775580178667</v>
      </c>
      <c r="P42" s="20">
        <v>0.43088697975234896</v>
      </c>
      <c r="Q42" s="20">
        <v>0.4255645251812731</v>
      </c>
      <c r="R42" s="20"/>
      <c r="S42" s="20">
        <v>0.4239922916782682</v>
      </c>
      <c r="T42" s="20">
        <v>0.4290475667048319</v>
      </c>
      <c r="U42" s="20">
        <v>0.46371367276655107</v>
      </c>
      <c r="V42" s="20">
        <v>0.5267596498951238</v>
      </c>
      <c r="W42" s="20">
        <v>0.5147973968599999</v>
      </c>
      <c r="X42" s="20">
        <v>0.5008800582036788</v>
      </c>
      <c r="Y42" s="20">
        <v>0.4672727649969478</v>
      </c>
      <c r="Z42" s="20">
        <v>0.42792838680857787</v>
      </c>
      <c r="AA42" s="20">
        <v>0.42432299462605216</v>
      </c>
      <c r="AB42" s="20">
        <v>0.4062333645206292</v>
      </c>
      <c r="AC42" s="20">
        <v>0.4312875798235608</v>
      </c>
      <c r="AD42" s="20">
        <v>0.44830509026975224</v>
      </c>
      <c r="AE42" s="20">
        <v>0.43628031980672816</v>
      </c>
      <c r="AF42" s="20">
        <v>0.4385390899319865</v>
      </c>
      <c r="AG42" s="20">
        <v>0.4222918185485402</v>
      </c>
      <c r="AH42" s="20"/>
      <c r="AI42" s="20">
        <v>0.37758609046567226</v>
      </c>
      <c r="AJ42" s="20">
        <v>0.3244361039886676</v>
      </c>
      <c r="AK42" s="20">
        <v>0.3018943207331066</v>
      </c>
      <c r="AL42" s="20"/>
      <c r="AM42" s="20">
        <v>0.37230357736388</v>
      </c>
      <c r="AN42" s="20">
        <v>0.3674698049981133</v>
      </c>
      <c r="AO42" s="20">
        <v>0.39777539108125143</v>
      </c>
      <c r="AP42" s="20">
        <v>0.39961104498245414</v>
      </c>
      <c r="AQ42" s="20">
        <v>0.39810962569903596</v>
      </c>
      <c r="AR42" s="20">
        <v>0.39988802614358404</v>
      </c>
      <c r="AS42" s="20">
        <v>0.42612295477264145</v>
      </c>
      <c r="AT42" s="20">
        <v>0.4100336370164625</v>
      </c>
      <c r="AU42" s="20">
        <v>0.42250849464469004</v>
      </c>
      <c r="AV42" s="20">
        <v>0.4287620586205577</v>
      </c>
      <c r="AW42" s="20">
        <v>0.36371725101226526</v>
      </c>
      <c r="AX42" s="20">
        <v>0.38431079663952217</v>
      </c>
      <c r="AY42" s="20">
        <v>0.3999383646604353</v>
      </c>
      <c r="AZ42" s="20">
        <v>0.48529620190322204</v>
      </c>
      <c r="BA42" s="20">
        <v>0.4045891225791789</v>
      </c>
      <c r="BB42" s="20">
        <v>0.3958436814639496</v>
      </c>
      <c r="BC42" s="20">
        <v>0.4154285164688313</v>
      </c>
      <c r="BD42" s="20">
        <v>0.41265019203363595</v>
      </c>
      <c r="BE42" s="20">
        <v>0.3692103822231965</v>
      </c>
      <c r="BF42" s="20">
        <v>0.34539835937847313</v>
      </c>
      <c r="BG42" s="20">
        <v>0.373107233847365</v>
      </c>
      <c r="BH42" s="20">
        <v>0.39253455260220954</v>
      </c>
      <c r="BI42" s="20">
        <v>0.3497108765947827</v>
      </c>
      <c r="BJ42" s="20">
        <v>0.35569773630531365</v>
      </c>
      <c r="BK42" s="20">
        <v>0.3832478218408791</v>
      </c>
      <c r="BL42" s="20">
        <v>0.36159686273485075</v>
      </c>
      <c r="BM42" s="20">
        <v>0.3398427894860442</v>
      </c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>
        <v>0.4259840288770386</v>
      </c>
      <c r="CM42" s="20">
        <v>0.353032371617864</v>
      </c>
      <c r="CN42" s="20">
        <v>0.29329272216391755</v>
      </c>
      <c r="CO42" s="20">
        <v>0.2927829121491356</v>
      </c>
      <c r="CP42" s="20">
        <v>0.34590310626027215</v>
      </c>
      <c r="CQ42" s="20">
        <v>0.40497409401606965</v>
      </c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8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</row>
    <row r="43">
      <c r="A43" s="1"/>
      <c r="B43" s="4"/>
      <c r="C43" s="23" t="s">
        <v>923</v>
      </c>
      <c r="D43" s="30">
        <f t="shared" si="0"/>
      </c>
      <c r="E43" s="30">
        <f t="shared" si="2"/>
      </c>
      <c r="F43" s="30">
        <f t="shared" si="4"/>
      </c>
      <c r="G43" s="30">
        <f t="shared" si="6"/>
      </c>
      <c r="H43" s="30">
        <f t="shared" si="8"/>
      </c>
      <c r="I43" s="30">
        <f t="shared" si="10"/>
      </c>
      <c r="J43" s="30">
        <f t="shared" si="12"/>
      </c>
      <c r="K43" s="29">
        <f t="shared" si="14"/>
      </c>
      <c r="M43" s="20">
        <v>0.48505100958708564</v>
      </c>
      <c r="N43" s="20">
        <v>0.49019242084561077</v>
      </c>
      <c r="O43" s="20">
        <v>0.4748631130702638</v>
      </c>
      <c r="P43" s="20">
        <v>0.4254477063380736</v>
      </c>
      <c r="Q43" s="20">
        <v>0.42017070711200627</v>
      </c>
      <c r="R43" s="20">
        <v>0.4159759179830192</v>
      </c>
      <c r="S43" s="20">
        <v>0.41710333369122904</v>
      </c>
      <c r="T43" s="20">
        <v>0.41998038088470674</v>
      </c>
      <c r="U43" s="20">
        <v>0.4546146342738185</v>
      </c>
      <c r="V43" s="20">
        <v>0.5195925475107203</v>
      </c>
      <c r="W43" s="20">
        <v>0.5061036985966577</v>
      </c>
      <c r="X43" s="20">
        <v>0.4907182433438038</v>
      </c>
      <c r="Y43" s="20">
        <v>0.45568997033580594</v>
      </c>
      <c r="Z43" s="20">
        <v>0.4171015219453035</v>
      </c>
      <c r="AA43" s="20">
        <v>0.412389017060705</v>
      </c>
      <c r="AB43" s="20">
        <v>0.39143329682015826</v>
      </c>
      <c r="AC43" s="20">
        <v>0.41538200232372025</v>
      </c>
      <c r="AD43" s="20">
        <v>0.43451888903912067</v>
      </c>
      <c r="AE43" s="20">
        <v>0.420950865004879</v>
      </c>
      <c r="AF43" s="20">
        <v>0.4220334722864051</v>
      </c>
      <c r="AG43" s="20">
        <v>0.4137937916834345</v>
      </c>
      <c r="AH43" s="20">
        <v>0.3916441020435826</v>
      </c>
      <c r="AI43" s="20">
        <v>0.3681712886683473</v>
      </c>
      <c r="AJ43" s="20">
        <v>0.31652551683108576</v>
      </c>
      <c r="AK43" s="20">
        <v>0.29386373321983256</v>
      </c>
      <c r="AL43" s="20">
        <v>0.36968502714212254</v>
      </c>
      <c r="AM43" s="20">
        <v>0.3658612568525949</v>
      </c>
      <c r="AN43" s="20">
        <v>0.3620099989777447</v>
      </c>
      <c r="AO43" s="20">
        <v>0.3904977738561657</v>
      </c>
      <c r="AP43" s="20">
        <v>0.39622395012269235</v>
      </c>
      <c r="AQ43" s="20">
        <v>0.3889417999256613</v>
      </c>
      <c r="AR43" s="20">
        <v>0.38938851508795236</v>
      </c>
      <c r="AS43" s="20">
        <v>0.4076310466766676</v>
      </c>
      <c r="AT43" s="20">
        <v>0.41895442069883393</v>
      </c>
      <c r="AU43" s="20">
        <v>0.40804508291263664</v>
      </c>
      <c r="AV43" s="20">
        <v>0.41172151914359867</v>
      </c>
      <c r="AW43" s="20">
        <v>0.34634059690378677</v>
      </c>
      <c r="AX43" s="20">
        <v>0.3913164482057353</v>
      </c>
      <c r="AY43" s="20">
        <v>0.3688470836589041</v>
      </c>
      <c r="AZ43" s="20">
        <v>0.37514004949446184</v>
      </c>
      <c r="BA43" s="20">
        <v>0.3901821059090092</v>
      </c>
      <c r="BB43" s="20">
        <v>0.40073115665405007</v>
      </c>
      <c r="BC43" s="20">
        <v>0.4038681666121716</v>
      </c>
      <c r="BD43" s="20">
        <v>0.38635489557845765</v>
      </c>
      <c r="BE43" s="20">
        <v>0.3542833524949836</v>
      </c>
      <c r="BF43" s="20">
        <v>0.33152088035240856</v>
      </c>
      <c r="BG43" s="20">
        <v>0.3668187631891324</v>
      </c>
      <c r="BH43" s="20">
        <v>0.36967855978893177</v>
      </c>
      <c r="BI43" s="20">
        <v>0.3343442338050489</v>
      </c>
      <c r="BJ43" s="20">
        <v>0.3527011978324136</v>
      </c>
      <c r="BK43" s="20">
        <v>0.3730724439581266</v>
      </c>
      <c r="BL43" s="20">
        <v>0.36612470012272647</v>
      </c>
      <c r="BM43" s="20">
        <v>0.33646749524973585</v>
      </c>
      <c r="BN43" s="20">
        <v>0.3147070405854626</v>
      </c>
      <c r="BO43" s="20">
        <v>0.29674118129121385</v>
      </c>
      <c r="BP43" s="20">
        <v>0.3426555656188458</v>
      </c>
      <c r="BQ43" s="20">
        <v>0.3716446286752214</v>
      </c>
      <c r="BR43" s="20">
        <v>0.37690770434779236</v>
      </c>
      <c r="BS43" s="20">
        <v>0.383668316161351</v>
      </c>
      <c r="BT43" s="20">
        <v>0.38555449380943063</v>
      </c>
      <c r="BU43" s="20">
        <v>0.37020163627532937</v>
      </c>
      <c r="BV43" s="20">
        <v>0.36529783257526527</v>
      </c>
      <c r="BW43" s="20">
        <v>0.355631931884503</v>
      </c>
      <c r="BX43" s="20">
        <v>0.3385840564868216</v>
      </c>
      <c r="BY43" s="20">
        <v>0.030616130186521432</v>
      </c>
      <c r="BZ43" s="20">
        <v>0.20715833986823856</v>
      </c>
      <c r="CA43" s="20">
        <v>0.354031019989002</v>
      </c>
      <c r="CB43" s="20">
        <v>0.36056109858961877</v>
      </c>
      <c r="CC43" s="20">
        <v>0.3329127722797698</v>
      </c>
      <c r="CD43" s="20">
        <v>0.389657403534894</v>
      </c>
      <c r="CE43" s="20">
        <v>0.3637037037037037</v>
      </c>
      <c r="CF43" s="20">
        <v>0.34171803217304897</v>
      </c>
      <c r="CG43" s="20">
        <v>0.27572225038013176</v>
      </c>
      <c r="CH43" s="20">
        <v>0.36785300497927914</v>
      </c>
      <c r="CI43" s="20">
        <v>0.4078683259735046</v>
      </c>
      <c r="CJ43" s="20">
        <v>0.430148995980612</v>
      </c>
      <c r="CK43" s="20">
        <v>0.39685240323266696</v>
      </c>
      <c r="CL43" s="20">
        <v>0.38378536829747556</v>
      </c>
      <c r="CM43" s="20">
        <v>0.3599585002725212</v>
      </c>
      <c r="CN43" s="20">
        <v>0.277160679413111</v>
      </c>
      <c r="CO43" s="20">
        <v>0.2888705437762605</v>
      </c>
      <c r="CP43" s="20">
        <v>0.34751725333142175</v>
      </c>
      <c r="CQ43" s="20">
        <v>0.3758033076211601</v>
      </c>
      <c r="CR43" s="20">
        <v>0.32418132622026463</v>
      </c>
      <c r="CS43" s="20">
        <v>0.3046471600688468</v>
      </c>
      <c r="CT43" s="20">
        <v>0.2587084069884208</v>
      </c>
      <c r="CU43" s="20">
        <v>0.30043722673329165</v>
      </c>
      <c r="CV43" s="20">
        <v>0.2021604938271605</v>
      </c>
      <c r="CW43" s="20">
        <v>0.15724381625441697</v>
      </c>
      <c r="CX43" s="20">
        <v>-2.2026121565511225</v>
      </c>
      <c r="CY43" s="20">
        <v>1</v>
      </c>
      <c r="CZ43" s="20">
        <v>1</v>
      </c>
      <c r="DA43" s="20">
        <v>1</v>
      </c>
      <c r="DB43" s="20">
        <v>-2.6997874027714124</v>
      </c>
      <c r="DC43" s="20">
        <v>1</v>
      </c>
      <c r="DD43" s="20">
        <v>1</v>
      </c>
      <c r="DE43" s="20">
        <v>1</v>
      </c>
      <c r="DF43" s="20">
        <v>-1.9366898471326897</v>
      </c>
      <c r="DG43" s="20">
        <v>1</v>
      </c>
      <c r="DH43" s="20">
        <v>1</v>
      </c>
      <c r="DI43" s="20">
        <v>1</v>
      </c>
      <c r="DJ43" s="20">
        <v>-1.4699851782173068</v>
      </c>
      <c r="DK43" s="20">
        <v>1</v>
      </c>
      <c r="DL43" s="20">
        <v>1</v>
      </c>
      <c r="DM43" s="20">
        <v>1</v>
      </c>
      <c r="DN43" s="20">
        <v>-1.9808418064201394</v>
      </c>
      <c r="DO43" s="20">
        <v>1</v>
      </c>
      <c r="DP43" s="20">
        <v>1</v>
      </c>
      <c r="DQ43" s="20">
        <v>1</v>
      </c>
      <c r="DR43" s="20">
        <v>-2.9080979296575395</v>
      </c>
      <c r="DS43" s="20">
        <v>1</v>
      </c>
      <c r="DT43" s="20">
        <v>1</v>
      </c>
      <c r="DU43" s="20">
        <v>1</v>
      </c>
      <c r="DV43" s="8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</row>
    <row r="44">
      <c r="A44" s="1"/>
      <c r="B44" s="4"/>
      <c r="C44" s="23" t="s">
        <v>924</v>
      </c>
      <c r="D44" s="30">
        <f t="shared" si="0"/>
      </c>
      <c r="E44" s="30">
        <f t="shared" si="2"/>
      </c>
      <c r="F44" s="30">
        <f t="shared" si="4"/>
      </c>
      <c r="G44" s="30">
        <f t="shared" si="6"/>
      </c>
      <c r="H44" s="30">
        <f t="shared" si="8"/>
      </c>
      <c r="I44" s="30">
        <f t="shared" si="10"/>
      </c>
      <c r="J44" s="30">
        <f t="shared" si="12"/>
      </c>
      <c r="K44" s="29">
        <f t="shared" si="14"/>
      </c>
      <c r="M44" s="20">
        <v>0.513426209466979</v>
      </c>
      <c r="N44" s="20">
        <v>0.4917296228615908</v>
      </c>
      <c r="O44" s="20">
        <v>0.47943234816369557</v>
      </c>
      <c r="P44" s="20">
        <v>0.42756515318401783</v>
      </c>
      <c r="Q44" s="20">
        <v>0.4216396390589165</v>
      </c>
      <c r="R44" s="20">
        <v>0.4217086657852793</v>
      </c>
      <c r="S44" s="20">
        <v>0.41968793645980873</v>
      </c>
      <c r="T44" s="20">
        <v>0.42427316978921276</v>
      </c>
      <c r="U44" s="20">
        <v>0.4593111563768006</v>
      </c>
      <c r="V44" s="20">
        <v>0.5232331421588498</v>
      </c>
      <c r="W44" s="20">
        <v>0.5112118582148822</v>
      </c>
      <c r="X44" s="20">
        <v>0.49679141347313055</v>
      </c>
      <c r="Y44" s="20">
        <v>0.4628583799310377</v>
      </c>
      <c r="Z44" s="20">
        <v>0.4231958245422025</v>
      </c>
      <c r="AA44" s="20">
        <v>0.4191983966137114</v>
      </c>
      <c r="AB44" s="20">
        <v>0.4006415352127066</v>
      </c>
      <c r="AC44" s="20">
        <v>0.4259691565549902</v>
      </c>
      <c r="AD44" s="20">
        <v>0.4430128965117007</v>
      </c>
      <c r="AE44" s="20">
        <v>0.43092700594544875</v>
      </c>
      <c r="AF44" s="20">
        <v>0.4324428079688146</v>
      </c>
      <c r="AG44" s="20">
        <v>0.41755651374059605</v>
      </c>
      <c r="AH44" s="20">
        <v>0.3975166831107343</v>
      </c>
      <c r="AI44" s="20">
        <v>0.37288061260644595</v>
      </c>
      <c r="AJ44" s="20">
        <v>0.31886157411055527</v>
      </c>
      <c r="AK44" s="20">
        <v>0.2956973630562797</v>
      </c>
      <c r="AL44" s="20">
        <v>0.37204206079973495</v>
      </c>
      <c r="AM44" s="20">
        <v>0.36806047288257315</v>
      </c>
      <c r="AN44" s="20">
        <v>0.3629366790766992</v>
      </c>
      <c r="AO44" s="20">
        <v>0.39359897283415546</v>
      </c>
      <c r="AP44" s="20">
        <v>0.3954705715408953</v>
      </c>
      <c r="AQ44" s="20">
        <v>0.393620195075172</v>
      </c>
      <c r="AR44" s="20">
        <v>0.39508641719826987</v>
      </c>
      <c r="AS44" s="20">
        <v>0.42168198675461016</v>
      </c>
      <c r="AT44" s="20">
        <v>0.406151966708418</v>
      </c>
      <c r="AU44" s="20">
        <v>0.4188360585549053</v>
      </c>
      <c r="AV44" s="20">
        <v>0.42482691959436025</v>
      </c>
      <c r="AW44" s="20">
        <v>0.35931185874906696</v>
      </c>
      <c r="AX44" s="20">
        <v>0.3801990301718208</v>
      </c>
      <c r="AY44" s="20">
        <v>0.3961316778166136</v>
      </c>
      <c r="AZ44" s="20">
        <v>0.48147739793976524</v>
      </c>
      <c r="BA44" s="20">
        <v>0.40111291421077144</v>
      </c>
      <c r="BB44" s="20">
        <v>0.39273380046698747</v>
      </c>
      <c r="BC44" s="20">
        <v>0.41231346353669174</v>
      </c>
      <c r="BD44" s="20">
        <v>0.4092263787809068</v>
      </c>
      <c r="BE44" s="20">
        <v>0.364916997427666</v>
      </c>
      <c r="BF44" s="20">
        <v>0.3414723722433605</v>
      </c>
      <c r="BG44" s="20">
        <v>0.3696746284585157</v>
      </c>
      <c r="BH44" s="20">
        <v>0.3890700711181019</v>
      </c>
      <c r="BI44" s="20">
        <v>0.3457072696252089</v>
      </c>
      <c r="BJ44" s="20">
        <v>0.3516065296629813</v>
      </c>
      <c r="BK44" s="20">
        <v>0.3793348868388707</v>
      </c>
      <c r="BL44" s="20">
        <v>0.3572154475991814</v>
      </c>
      <c r="BM44" s="20">
        <v>0.33484523345222944</v>
      </c>
      <c r="BN44" s="20">
        <v>0.318804076052474</v>
      </c>
      <c r="BO44" s="20">
        <v>0.30151382161928086</v>
      </c>
      <c r="BP44" s="20">
        <v>0.3508403757337216</v>
      </c>
      <c r="BQ44" s="20">
        <v>0.38014834192063496</v>
      </c>
      <c r="BR44" s="20">
        <v>0.386639088135866</v>
      </c>
      <c r="BS44" s="20">
        <v>0.43991464728953855</v>
      </c>
      <c r="BT44" s="20">
        <v>0.40089956284025247</v>
      </c>
      <c r="BU44" s="20">
        <v>0.37952342705973835</v>
      </c>
      <c r="BV44" s="20">
        <v>0.38022592663578525</v>
      </c>
      <c r="BW44" s="20">
        <v>0.36180708201995887</v>
      </c>
      <c r="BX44" s="20">
        <v>0.3555893925510699</v>
      </c>
      <c r="BY44" s="20">
        <v>-0.00323158462836296</v>
      </c>
      <c r="BZ44" s="20">
        <v>0.22450535027981577</v>
      </c>
      <c r="CA44" s="20">
        <v>0.3702983865511816</v>
      </c>
      <c r="CB44" s="20">
        <v>0.37620963002393076</v>
      </c>
      <c r="CC44" s="20">
        <v>0.34725645640968816</v>
      </c>
      <c r="CD44" s="20">
        <v>0.4171422731893291</v>
      </c>
      <c r="CE44" s="20">
        <v>0.38481481481481483</v>
      </c>
      <c r="CF44" s="20">
        <v>0.38171246957673866</v>
      </c>
      <c r="CG44" s="20">
        <v>0.30917384693360367</v>
      </c>
      <c r="CH44" s="20">
        <v>0.39586689008422166</v>
      </c>
      <c r="CI44" s="20">
        <v>0.42031312725812925</v>
      </c>
      <c r="CJ44" s="20">
        <v>0.44169956385364684</v>
      </c>
      <c r="CK44" s="20">
        <v>0.4227988090174394</v>
      </c>
      <c r="CL44" s="20">
        <v>0.42561962950014437</v>
      </c>
      <c r="CM44" s="20">
        <v>0.3526032951166104</v>
      </c>
      <c r="CN44" s="20">
        <v>0.29278577251957605</v>
      </c>
      <c r="CO44" s="20">
        <v>0.2922625061307333</v>
      </c>
      <c r="CP44" s="20">
        <v>0.3455359052828651</v>
      </c>
      <c r="CQ44" s="20">
        <v>0.4049305011800084</v>
      </c>
      <c r="CR44" s="20">
        <v>0.3395583652957119</v>
      </c>
      <c r="CS44" s="20">
        <v>0.3207114170969593</v>
      </c>
      <c r="CT44" s="20">
        <v>0.23416927390312028</v>
      </c>
      <c r="CU44" s="20">
        <v>0.3048094940662086</v>
      </c>
      <c r="CV44" s="20">
        <v>0.1875</v>
      </c>
      <c r="CW44" s="20">
        <v>0.1060070671378092</v>
      </c>
      <c r="CX44" s="20">
        <v>0.6668918806735936</v>
      </c>
      <c r="CY44" s="20"/>
      <c r="CZ44" s="20"/>
      <c r="DA44" s="20"/>
      <c r="DB44" s="20">
        <v>0.3069563214445294</v>
      </c>
      <c r="DC44" s="20"/>
      <c r="DD44" s="20"/>
      <c r="DE44" s="20"/>
      <c r="DF44" s="20">
        <v>1.7899126133862868</v>
      </c>
      <c r="DG44" s="20"/>
      <c r="DH44" s="20"/>
      <c r="DI44" s="20"/>
      <c r="DJ44" s="20">
        <v>0.9665177460523284</v>
      </c>
      <c r="DK44" s="20"/>
      <c r="DL44" s="20"/>
      <c r="DM44" s="20"/>
      <c r="DN44" s="20">
        <v>1.1133169626869264</v>
      </c>
      <c r="DO44" s="20"/>
      <c r="DP44" s="20"/>
      <c r="DQ44" s="20"/>
      <c r="DR44" s="20">
        <v>2.0756713626167542</v>
      </c>
      <c r="DS44" s="20"/>
      <c r="DT44" s="20"/>
      <c r="DU44" s="20"/>
      <c r="DV44" s="8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</row>
    <row r="45">
      <c r="A45" s="1"/>
      <c r="B45" s="4"/>
      <c r="C45" s="23" t="s">
        <v>925</v>
      </c>
      <c r="D45" s="30">
        <f t="shared" si="0"/>
      </c>
      <c r="E45" s="30">
        <f t="shared" si="2"/>
      </c>
      <c r="F45" s="30">
        <f t="shared" si="4"/>
      </c>
      <c r="G45" s="30">
        <f t="shared" si="6"/>
      </c>
      <c r="H45" s="30">
        <f t="shared" si="8"/>
      </c>
      <c r="I45" s="30">
        <f t="shared" si="10"/>
      </c>
      <c r="J45" s="30">
        <f t="shared" si="12"/>
      </c>
      <c r="K45" s="29">
        <f t="shared" si="14"/>
      </c>
      <c r="M45" s="20">
        <v>0.513426209466979</v>
      </c>
      <c r="N45" s="20">
        <v>0.4917296228615908</v>
      </c>
      <c r="O45" s="20">
        <v>0.4761901756301303</v>
      </c>
      <c r="P45" s="20">
        <v>0.43377720927890295</v>
      </c>
      <c r="Q45" s="20">
        <v>0.4338817718390194</v>
      </c>
      <c r="R45" s="20">
        <v>0.4217086657852793</v>
      </c>
      <c r="S45" s="20">
        <v>0.4247629387518792</v>
      </c>
      <c r="T45" s="20">
        <v>0.4256111747849322</v>
      </c>
      <c r="U45" s="20">
        <v>0.45505831569437005</v>
      </c>
      <c r="V45" s="20">
        <v>0.5166386500821581</v>
      </c>
      <c r="W45" s="20">
        <v>0.5211772473021017</v>
      </c>
      <c r="X45" s="20">
        <v>0.5098517730178744</v>
      </c>
      <c r="Y45" s="20">
        <v>0.4699177534221886</v>
      </c>
      <c r="Z45" s="20">
        <v>0.419167916683966</v>
      </c>
      <c r="AA45" s="20">
        <v>0.417394682054201</v>
      </c>
      <c r="AB45" s="20">
        <v>0.38986157394802556</v>
      </c>
      <c r="AC45" s="20">
        <v>0.4227778641899816</v>
      </c>
      <c r="AD45" s="20">
        <v>0.4294108837932685</v>
      </c>
      <c r="AE45" s="20">
        <v>0.4197622774363402</v>
      </c>
      <c r="AF45" s="20">
        <v>0.4183746291597001</v>
      </c>
      <c r="AG45" s="20">
        <v>0.4194985915654395</v>
      </c>
      <c r="AH45" s="20">
        <v>0.3975166831107343</v>
      </c>
      <c r="AI45" s="20">
        <v>0.3749493969321027</v>
      </c>
      <c r="AJ45" s="20">
        <v>0.3253196398229029</v>
      </c>
      <c r="AK45" s="20">
        <v>0.29880910604042565</v>
      </c>
      <c r="AL45" s="20">
        <v>0.37204206079973495</v>
      </c>
      <c r="AM45" s="20">
        <v>0.3707112132810139</v>
      </c>
      <c r="AN45" s="20">
        <v>0.3916936138324644</v>
      </c>
      <c r="AO45" s="20">
        <v>0.38809545752252944</v>
      </c>
      <c r="AP45" s="20">
        <v>0.389207475378625</v>
      </c>
      <c r="AQ45" s="20">
        <v>0.39049221736670303</v>
      </c>
      <c r="AR45" s="20">
        <v>0.39442956957288317</v>
      </c>
      <c r="AS45" s="20">
        <v>0.3895533001533826</v>
      </c>
      <c r="AT45" s="20">
        <v>0.4180266189863214</v>
      </c>
      <c r="AU45" s="20">
        <v>0.40458615773598905</v>
      </c>
      <c r="AV45" s="20">
        <v>0.42755029323633037</v>
      </c>
      <c r="AW45" s="20">
        <v>0.3454732674239797</v>
      </c>
      <c r="AX45" s="20">
        <v>0.38501189193141</v>
      </c>
      <c r="AY45" s="20">
        <v>0.413588721998598</v>
      </c>
      <c r="AZ45" s="20">
        <v>0.3547646676137004</v>
      </c>
      <c r="BA45" s="20">
        <v>0.4155651261074514</v>
      </c>
      <c r="BB45" s="20">
        <v>0.38686362659035267</v>
      </c>
      <c r="BC45" s="20">
        <v>0.3963862580870035</v>
      </c>
      <c r="BD45" s="20">
        <v>0.3920317563292172</v>
      </c>
      <c r="BE45" s="20">
        <v>0.3839637364125707</v>
      </c>
      <c r="BF45" s="20">
        <v>0.33647220022538504</v>
      </c>
      <c r="BG45" s="20">
        <v>0.3473422291735341</v>
      </c>
      <c r="BH45" s="20">
        <v>0.3689203634780092</v>
      </c>
      <c r="BI45" s="20">
        <v>0.34831878531712646</v>
      </c>
      <c r="BJ45" s="20">
        <v>0.3489914598961391</v>
      </c>
      <c r="BK45" s="20">
        <v>0.3710223715227757</v>
      </c>
      <c r="BL45" s="20">
        <v>0.3804563504466965</v>
      </c>
      <c r="BM45" s="20">
        <v>0.32402781144578524</v>
      </c>
      <c r="BN45" s="20">
        <v>0.3315551912828795</v>
      </c>
      <c r="BO45" s="20">
        <v>0.2932427839415221</v>
      </c>
      <c r="BP45" s="20">
        <v>0.34502488847744894</v>
      </c>
      <c r="BQ45" s="20">
        <v>0.3804054176842978</v>
      </c>
      <c r="BR45" s="20">
        <v>0.3523303030506074</v>
      </c>
      <c r="BS45" s="20">
        <v>0.39062381691955145</v>
      </c>
      <c r="BT45" s="20">
        <v>0.394294659101323</v>
      </c>
      <c r="BU45" s="20">
        <v>0.36901015185641883</v>
      </c>
      <c r="BV45" s="20">
        <v>0.3613881924145906</v>
      </c>
      <c r="BW45" s="20">
        <v>0.36074569334347734</v>
      </c>
      <c r="BX45" s="20">
        <v>0.3582546488438528</v>
      </c>
      <c r="BY45" s="20">
        <v>0.009638931278345794</v>
      </c>
      <c r="BZ45" s="20">
        <v>0.20332868434650855</v>
      </c>
      <c r="CA45" s="20">
        <v>0.3702983865511816</v>
      </c>
      <c r="CB45" s="20">
        <v>0.37620963002393076</v>
      </c>
      <c r="CC45" s="20">
        <v>0.29448502529139076</v>
      </c>
      <c r="CD45" s="20">
        <v>0.4171422731893291</v>
      </c>
      <c r="CE45" s="20">
        <v>0.38481481481481483</v>
      </c>
      <c r="CF45" s="20">
        <v>0.38171246957673866</v>
      </c>
      <c r="CG45" s="20">
        <v>0.30917384693360367</v>
      </c>
      <c r="CH45" s="20">
        <v>0.39586689008422166</v>
      </c>
      <c r="CI45" s="20">
        <v>0.42031312725812925</v>
      </c>
      <c r="CJ45" s="20">
        <v>0.44169956385364684</v>
      </c>
      <c r="CK45" s="20">
        <v>0.4227988090174394</v>
      </c>
      <c r="CL45" s="20">
        <v>0.42561962950014437</v>
      </c>
      <c r="CM45" s="20">
        <v>0.3526032951166104</v>
      </c>
      <c r="CN45" s="20">
        <v>0.29278577251957605</v>
      </c>
      <c r="CO45" s="20">
        <v>0.2922625061307333</v>
      </c>
      <c r="CP45" s="20">
        <v>0.3455359052828651</v>
      </c>
      <c r="CQ45" s="20">
        <v>0.4049305011800084</v>
      </c>
      <c r="CR45" s="20">
        <v>0.3395583652957119</v>
      </c>
      <c r="CS45" s="20">
        <v>0.3207114170969593</v>
      </c>
      <c r="CT45" s="20">
        <v>0.23416927390312028</v>
      </c>
      <c r="CU45" s="20">
        <v>0.3048094940662086</v>
      </c>
      <c r="CV45" s="20">
        <v>0.1875</v>
      </c>
      <c r="CW45" s="20">
        <v>0.1060070671378092</v>
      </c>
      <c r="CX45" s="20">
        <v>0.6668918806735936</v>
      </c>
      <c r="CY45" s="20"/>
      <c r="CZ45" s="20"/>
      <c r="DA45" s="20"/>
      <c r="DB45" s="20">
        <v>0.3069563214445294</v>
      </c>
      <c r="DC45" s="20"/>
      <c r="DD45" s="20"/>
      <c r="DE45" s="20"/>
      <c r="DF45" s="20">
        <v>1.7899126133862868</v>
      </c>
      <c r="DG45" s="20"/>
      <c r="DH45" s="20"/>
      <c r="DI45" s="20"/>
      <c r="DJ45" s="20">
        <v>0.9665177460523284</v>
      </c>
      <c r="DK45" s="20"/>
      <c r="DL45" s="20"/>
      <c r="DM45" s="20"/>
      <c r="DN45" s="20">
        <v>1.1133169626869264</v>
      </c>
      <c r="DO45" s="20"/>
      <c r="DP45" s="20"/>
      <c r="DQ45" s="20"/>
      <c r="DR45" s="20">
        <v>2.0756713626167542</v>
      </c>
      <c r="DS45" s="20"/>
      <c r="DT45" s="20"/>
      <c r="DU45" s="20"/>
      <c r="DV45" s="8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</row>
    <row r="46">
      <c r="A46" s="1"/>
      <c r="B46" s="4"/>
      <c r="C46" s="23" t="s">
        <v>926</v>
      </c>
      <c r="D46" s="30">
        <f t="shared" si="0"/>
      </c>
      <c r="E46" s="30">
        <f t="shared" si="2"/>
      </c>
      <c r="F46" s="30">
        <f t="shared" si="4"/>
      </c>
      <c r="G46" s="30">
        <f t="shared" si="6"/>
      </c>
      <c r="H46" s="30">
        <f t="shared" si="8"/>
      </c>
      <c r="I46" s="30">
        <f t="shared" si="10"/>
      </c>
      <c r="J46" s="30">
        <f t="shared" si="12"/>
      </c>
      <c r="K46" s="29">
        <f t="shared" si="14"/>
      </c>
      <c r="M46" s="20">
        <v>0.513426209466979</v>
      </c>
      <c r="N46" s="20">
        <v>0.5167739253691299</v>
      </c>
      <c r="O46" s="20">
        <v>0.5057138678344868</v>
      </c>
      <c r="P46" s="20">
        <v>0.4547972480006044</v>
      </c>
      <c r="Q46" s="20">
        <v>0.44975248817122904</v>
      </c>
      <c r="R46" s="20">
        <v>0.44487305944248784</v>
      </c>
      <c r="S46" s="20">
        <v>0.44252057602153044</v>
      </c>
      <c r="T46" s="20">
        <v>0.44645692775770024</v>
      </c>
      <c r="U46" s="20">
        <v>0.480257757493044</v>
      </c>
      <c r="V46" s="20">
        <v>0.534827030940946</v>
      </c>
      <c r="W46" s="20">
        <v>0.5165043060780383</v>
      </c>
      <c r="X46" s="20">
        <v>0.4979928082933518</v>
      </c>
      <c r="Y46" s="20">
        <v>0.46190763682662134</v>
      </c>
      <c r="Z46" s="20">
        <v>0.421573301924014</v>
      </c>
      <c r="AA46" s="20">
        <v>0.4192526107585804</v>
      </c>
      <c r="AB46" s="20">
        <v>0.40143230736744684</v>
      </c>
      <c r="AC46" s="20">
        <v>0.4278697899890961</v>
      </c>
      <c r="AD46" s="20">
        <v>0.4454586556815512</v>
      </c>
      <c r="AE46" s="20">
        <v>0.43520487360769666</v>
      </c>
      <c r="AF46" s="20">
        <v>0.43910417822646514</v>
      </c>
      <c r="AG46" s="20">
        <v>0.42547212235210385</v>
      </c>
      <c r="AH46" s="20">
        <v>0.4059488647288936</v>
      </c>
      <c r="AI46" s="20">
        <v>0.38336660026612274</v>
      </c>
      <c r="AJ46" s="20">
        <v>0.3341367658347117</v>
      </c>
      <c r="AK46" s="20">
        <v>0.31174469783148956</v>
      </c>
      <c r="AL46" s="20">
        <v>0.3833440889530008</v>
      </c>
      <c r="AM46" s="20">
        <v>0.37988531633665423</v>
      </c>
      <c r="AN46" s="20">
        <v>0.3755584547872621</v>
      </c>
      <c r="AO46" s="20">
        <v>0.4030610177427694</v>
      </c>
      <c r="AP46" s="20">
        <v>0.4023870508940661</v>
      </c>
      <c r="AQ46" s="20">
        <v>0.3987062799988126</v>
      </c>
      <c r="AR46" s="20">
        <v>0.40277450105928553</v>
      </c>
      <c r="AS46" s="20">
        <v>0.4181907517566919</v>
      </c>
      <c r="AT46" s="20">
        <v>0.4271493732651649</v>
      </c>
      <c r="AU46" s="20">
        <v>0.4156770286211299</v>
      </c>
      <c r="AV46" s="20">
        <v>0.4211235179106388</v>
      </c>
      <c r="AW46" s="20">
        <v>0.35513133350704595</v>
      </c>
      <c r="AX46" s="20">
        <v>0.3964582345778295</v>
      </c>
      <c r="AY46" s="20">
        <v>0.3924006153088086</v>
      </c>
      <c r="AZ46" s="20">
        <v>0.4776641284183704</v>
      </c>
      <c r="BA46" s="20">
        <v>0.3975368340307822</v>
      </c>
      <c r="BB46" s="20">
        <v>0.4013098625837756</v>
      </c>
      <c r="BC46" s="20">
        <v>0.40840976799193723</v>
      </c>
      <c r="BD46" s="20">
        <v>0.4048472562101976</v>
      </c>
      <c r="BE46" s="20">
        <v>0.3595432759000571</v>
      </c>
      <c r="BF46" s="20">
        <v>0.3486785710785989</v>
      </c>
      <c r="BG46" s="20">
        <v>0.3651687632122055</v>
      </c>
      <c r="BH46" s="20">
        <v>0.38499449732748864</v>
      </c>
      <c r="BI46" s="20">
        <v>0.34459489670780946</v>
      </c>
      <c r="BJ46" s="20">
        <v>0.3517215206381624</v>
      </c>
      <c r="BK46" s="20">
        <v>0.3799200060117462</v>
      </c>
      <c r="BL46" s="20">
        <v>0.3591160925134829</v>
      </c>
      <c r="BM46" s="20">
        <v>0.33752898839101864</v>
      </c>
      <c r="BN46" s="20">
        <v>0.3213070214220915</v>
      </c>
      <c r="BO46" s="20">
        <v>0.3020177207355543</v>
      </c>
      <c r="BP46" s="20">
        <v>0.35340923099515176</v>
      </c>
      <c r="BQ46" s="20">
        <v>0.3825526693341876</v>
      </c>
      <c r="BR46" s="20">
        <v>0.38933592009848944</v>
      </c>
      <c r="BS46" s="20">
        <v>0.442553584582474</v>
      </c>
      <c r="BT46" s="20">
        <v>0.404051017661891</v>
      </c>
      <c r="BU46" s="20">
        <v>0.3829487481522007</v>
      </c>
      <c r="BV46" s="20">
        <v>0.3840398823776588</v>
      </c>
      <c r="BW46" s="20">
        <v>0.3664517874503823</v>
      </c>
      <c r="BX46" s="20">
        <v>0.3555893925510699</v>
      </c>
      <c r="BY46" s="20">
        <v>0.01894928132634311</v>
      </c>
      <c r="BZ46" s="20">
        <v>0.22450535027981577</v>
      </c>
      <c r="CA46" s="20">
        <v>0.3702983865511816</v>
      </c>
      <c r="CB46" s="20">
        <v>0.37620963002393076</v>
      </c>
      <c r="CC46" s="20">
        <v>0.3609035353305922</v>
      </c>
      <c r="CD46" s="20">
        <v>0.4171422731893291</v>
      </c>
      <c r="CE46" s="20">
        <v>0.38481481481481483</v>
      </c>
      <c r="CF46" s="20">
        <v>0.38171246957673866</v>
      </c>
      <c r="CG46" s="20">
        <v>0.30917384693360367</v>
      </c>
      <c r="CH46" s="20">
        <v>0.39586689008422166</v>
      </c>
      <c r="CI46" s="20">
        <v>0.42031312725812925</v>
      </c>
      <c r="CJ46" s="20">
        <v>0.44169956385364684</v>
      </c>
      <c r="CK46" s="20">
        <v>0.4227988090174394</v>
      </c>
      <c r="CL46" s="20">
        <v>0.42561962950014437</v>
      </c>
      <c r="CM46" s="20">
        <v>0.3526032951166104</v>
      </c>
      <c r="CN46" s="20">
        <v>0.29278577251957605</v>
      </c>
      <c r="CO46" s="20">
        <v>0.2922625061307333</v>
      </c>
      <c r="CP46" s="20">
        <v>0.3455359052828651</v>
      </c>
      <c r="CQ46" s="20">
        <v>0.4049305011800084</v>
      </c>
      <c r="CR46" s="20">
        <v>0.3395583652957119</v>
      </c>
      <c r="CS46" s="20">
        <v>0.3207114170969593</v>
      </c>
      <c r="CT46" s="20">
        <v>0.23416927390312028</v>
      </c>
      <c r="CU46" s="20">
        <v>0.3048094940662086</v>
      </c>
      <c r="CV46" s="20">
        <v>0.1875</v>
      </c>
      <c r="CW46" s="20">
        <v>0.1060070671378092</v>
      </c>
      <c r="CX46" s="20">
        <v>0.6668918806735936</v>
      </c>
      <c r="CY46" s="20"/>
      <c r="CZ46" s="20"/>
      <c r="DA46" s="20"/>
      <c r="DB46" s="20">
        <v>0.3069563214445294</v>
      </c>
      <c r="DC46" s="20"/>
      <c r="DD46" s="20"/>
      <c r="DE46" s="20"/>
      <c r="DF46" s="20">
        <v>1.7899126133862868</v>
      </c>
      <c r="DG46" s="20"/>
      <c r="DH46" s="20"/>
      <c r="DI46" s="20"/>
      <c r="DJ46" s="20">
        <v>0.9665177460523284</v>
      </c>
      <c r="DK46" s="20"/>
      <c r="DL46" s="20"/>
      <c r="DM46" s="20"/>
      <c r="DN46" s="20">
        <v>1.1133169626869264</v>
      </c>
      <c r="DO46" s="20"/>
      <c r="DP46" s="20"/>
      <c r="DQ46" s="20"/>
      <c r="DR46" s="20">
        <v>2.0756713626167542</v>
      </c>
      <c r="DS46" s="20"/>
      <c r="DT46" s="20"/>
      <c r="DU46" s="20"/>
      <c r="DV46" s="8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</row>
    <row r="47">
      <c r="A47" s="1"/>
      <c r="B47" s="4"/>
      <c r="C47" s="23" t="s">
        <v>927</v>
      </c>
      <c r="D47" s="30">
        <f t="shared" si="0"/>
      </c>
      <c r="E47" s="30">
        <f t="shared" si="2"/>
      </c>
      <c r="F47" s="30">
        <f t="shared" si="4"/>
      </c>
      <c r="G47" s="30">
        <f t="shared" si="6"/>
      </c>
      <c r="H47" s="30">
        <f t="shared" si="8"/>
      </c>
      <c r="I47" s="30">
        <f t="shared" si="10"/>
      </c>
      <c r="J47" s="30">
        <f t="shared" si="12"/>
      </c>
      <c r="K47" s="29">
        <f t="shared" si="14"/>
      </c>
      <c r="M47" s="20">
        <v>0.4308159389171812</v>
      </c>
      <c r="N47" s="20">
        <v>0.4311868926756642</v>
      </c>
      <c r="O47" s="20">
        <v>0.42791040159539995</v>
      </c>
      <c r="P47" s="20">
        <v>0.3677174398509497</v>
      </c>
      <c r="Q47" s="20">
        <v>0.38002778500147677</v>
      </c>
      <c r="R47" s="20">
        <v>0.3809687480516491</v>
      </c>
      <c r="S47" s="20">
        <v>0.3855544979070012</v>
      </c>
      <c r="T47" s="20">
        <v>0.377914757705045</v>
      </c>
      <c r="U47" s="20">
        <v>0.40687302433300954</v>
      </c>
      <c r="V47" s="20">
        <v>0.43526585526074774</v>
      </c>
      <c r="W47" s="20">
        <v>0.45824306037656226</v>
      </c>
      <c r="X47" s="20">
        <v>0.4440406882373983</v>
      </c>
      <c r="Y47" s="20">
        <v>0.4131202226666917</v>
      </c>
      <c r="Z47" s="20">
        <v>0.37011627731120905</v>
      </c>
      <c r="AA47" s="20">
        <v>0.37735792553439174</v>
      </c>
      <c r="AB47" s="20">
        <v>0.3613690145319169</v>
      </c>
      <c r="AC47" s="20">
        <v>0.38558169011950905</v>
      </c>
      <c r="AD47" s="20">
        <v>0.3752090570172351</v>
      </c>
      <c r="AE47" s="20">
        <v>0.385418372954275</v>
      </c>
      <c r="AF47" s="20">
        <v>0.38918576308438974</v>
      </c>
      <c r="AG47" s="20">
        <v>0.3769054949730916</v>
      </c>
      <c r="AH47" s="20">
        <v>0.36590309453184844</v>
      </c>
      <c r="AI47" s="20">
        <v>0.34502929217351413</v>
      </c>
      <c r="AJ47" s="20">
        <v>0.277014650227258</v>
      </c>
      <c r="AK47" s="20">
        <v>0.28067915407268185</v>
      </c>
      <c r="AL47" s="20">
        <v>0.345117351287741</v>
      </c>
      <c r="AM47" s="20">
        <v>0.3422456608082583</v>
      </c>
      <c r="AN47" s="20">
        <v>0.3099797885376215</v>
      </c>
      <c r="AO47" s="20">
        <v>0.36210285954212346</v>
      </c>
      <c r="AP47" s="20">
        <v>0.36454320281609554</v>
      </c>
      <c r="AQ47" s="20">
        <v>0.35678449205105894</v>
      </c>
      <c r="AR47" s="20">
        <v>0.3099502310509614</v>
      </c>
      <c r="AS47" s="20">
        <v>0.3745789952281217</v>
      </c>
      <c r="AT47" s="20">
        <v>0.37253057796962535</v>
      </c>
      <c r="AU47" s="20">
        <v>0.3716688590043925</v>
      </c>
      <c r="AV47" s="20">
        <v>0.3269943702298091</v>
      </c>
      <c r="AW47" s="20">
        <v>0.31844986627312777</v>
      </c>
      <c r="AX47" s="20">
        <v>0.339595061163558</v>
      </c>
      <c r="AY47" s="20">
        <v>0.35439402707023737</v>
      </c>
      <c r="AZ47" s="20">
        <v>0.38654891483244735</v>
      </c>
      <c r="BA47" s="20">
        <v>0.3557599773495974</v>
      </c>
      <c r="BB47" s="20">
        <v>0.3162868518523245</v>
      </c>
      <c r="BC47" s="20">
        <v>0.3649935147451959</v>
      </c>
      <c r="BD47" s="20">
        <v>0.3259597057887498</v>
      </c>
      <c r="BE47" s="20">
        <v>0.32274055561425696</v>
      </c>
      <c r="BF47" s="20">
        <v>0.278533357391849</v>
      </c>
      <c r="BG47" s="20">
        <v>0.31954483947386675</v>
      </c>
      <c r="BH47" s="20">
        <v>0.332039262425705</v>
      </c>
      <c r="BI47" s="20">
        <v>0.2978003839994138</v>
      </c>
      <c r="BJ47" s="20">
        <v>0.2636389049550901</v>
      </c>
      <c r="BK47" s="20">
        <v>0.34925038389965735</v>
      </c>
      <c r="BL47" s="20">
        <v>0.3266300520912517</v>
      </c>
      <c r="BM47" s="20">
        <v>0.3158604984479916</v>
      </c>
      <c r="BN47" s="20">
        <v>0.3016568632306229</v>
      </c>
      <c r="BO47" s="20">
        <v>0.2858045598301245</v>
      </c>
      <c r="BP47" s="20">
        <v>0.3260223635374143</v>
      </c>
      <c r="BQ47" s="20">
        <v>0.3456818934631156</v>
      </c>
      <c r="BR47" s="20">
        <v>0.37103757453614644</v>
      </c>
      <c r="BS47" s="20">
        <v>0.4198204171687936</v>
      </c>
      <c r="BT47" s="20">
        <v>0.3855310758812613</v>
      </c>
      <c r="BU47" s="20">
        <v>0.3669219110447251</v>
      </c>
      <c r="BV47" s="20">
        <v>0.35681198627378136</v>
      </c>
      <c r="BW47" s="20">
        <v>0.3410492985168968</v>
      </c>
      <c r="BX47" s="20">
        <v>0.3294076429687921</v>
      </c>
      <c r="BY47" s="20">
        <v>0.037663854540615896</v>
      </c>
      <c r="BZ47" s="20">
        <v>1.5527946762958131</v>
      </c>
      <c r="CA47" s="20">
        <v>0.3288233324717634</v>
      </c>
      <c r="CB47" s="20">
        <v>0.33612720242240274</v>
      </c>
      <c r="CC47" s="20">
        <v>0.32277139888234524</v>
      </c>
      <c r="CD47" s="20">
        <v>0.3662244777161645</v>
      </c>
      <c r="CE47" s="20">
        <v>0.3414814814814815</v>
      </c>
      <c r="CF47" s="20">
        <v>0.3498044990422974</v>
      </c>
      <c r="CG47" s="20">
        <v>0.2904206791687785</v>
      </c>
      <c r="CH47" s="20">
        <v>0.3743044473688023</v>
      </c>
      <c r="CI47" s="20">
        <v>0.39381774387796065</v>
      </c>
      <c r="CJ47" s="20">
        <v>0.41406040944238925</v>
      </c>
      <c r="CK47" s="20">
        <v>0.39812845597618035</v>
      </c>
      <c r="CL47" s="20">
        <v>0.4037097457216057</v>
      </c>
      <c r="CM47" s="20">
        <v>0.35357194082942084</v>
      </c>
      <c r="CN47" s="20">
        <v>0.30116928177334296</v>
      </c>
      <c r="CO47" s="20">
        <v>0.3021999443996176</v>
      </c>
      <c r="CP47" s="20">
        <v>0.3446402931485532</v>
      </c>
      <c r="CQ47" s="20">
        <v>0.4019253898924526</v>
      </c>
      <c r="CR47" s="20">
        <v>0.3448109073878886</v>
      </c>
      <c r="CS47" s="20">
        <v>0.32644865174985654</v>
      </c>
      <c r="CT47" s="20">
        <v>0.2702756227608324</v>
      </c>
      <c r="CU47" s="20">
        <v>0.2767020612117427</v>
      </c>
      <c r="CV47" s="20">
        <v>0.17901234567901236</v>
      </c>
      <c r="CW47" s="20">
        <v>0.11042402826855124</v>
      </c>
      <c r="CX47" s="20">
        <v>0.1328470125562083</v>
      </c>
      <c r="CY47" s="20">
        <v>0.13315374254377524</v>
      </c>
      <c r="CZ47" s="20">
        <v>0.13315374254377527</v>
      </c>
      <c r="DA47" s="20">
        <v>0.13315374254377524</v>
      </c>
      <c r="DB47" s="20">
        <v>0.10001283813507554</v>
      </c>
      <c r="DC47" s="20">
        <v>0.11504698210122188</v>
      </c>
      <c r="DD47" s="20">
        <v>0.1150469821012219</v>
      </c>
      <c r="DE47" s="20">
        <v>0.11504579662796802</v>
      </c>
      <c r="DF47" s="20">
        <v>0.3917393150411536</v>
      </c>
      <c r="DG47" s="20">
        <v>0.39173971236417576</v>
      </c>
      <c r="DH47" s="20">
        <v>0.3917396597637956</v>
      </c>
      <c r="DI47" s="20">
        <v>0.3917399216330843</v>
      </c>
      <c r="DJ47" s="20">
        <v>0.23915648743187617</v>
      </c>
      <c r="DK47" s="20">
        <v>0.33613023310780865</v>
      </c>
      <c r="DL47" s="20">
        <v>0.3361306102266607</v>
      </c>
      <c r="DM47" s="20">
        <v>0.3361303865480412</v>
      </c>
      <c r="DN47" s="20">
        <v>0.304256</v>
      </c>
      <c r="DO47" s="20">
        <v>0.30425599999999997</v>
      </c>
      <c r="DP47" s="20">
        <v>0.304256</v>
      </c>
      <c r="DQ47" s="20">
        <v>0.30425599999999997</v>
      </c>
      <c r="DR47" s="20">
        <v>0.40886295506624365</v>
      </c>
      <c r="DS47" s="20">
        <v>0.4088662132699201</v>
      </c>
      <c r="DT47" s="20">
        <v>0.40886578641169624</v>
      </c>
      <c r="DU47" s="20">
        <v>0.40886627834053285</v>
      </c>
      <c r="DV47" s="8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</row>
    <row r="48">
      <c r="A48" s="1"/>
      <c r="B48" s="4"/>
      <c r="C48" s="23" t="s">
        <v>928</v>
      </c>
      <c r="D48" s="30">
        <f t="shared" si="0"/>
      </c>
      <c r="E48" s="30">
        <f t="shared" si="2"/>
      </c>
      <c r="F48" s="30">
        <f t="shared" si="4"/>
      </c>
      <c r="G48" s="30">
        <f t="shared" si="6"/>
      </c>
      <c r="H48" s="30">
        <f t="shared" si="8"/>
      </c>
      <c r="I48" s="30">
        <f t="shared" si="10"/>
      </c>
      <c r="J48" s="30">
        <f t="shared" si="12"/>
      </c>
      <c r="K48" s="29">
        <f t="shared" si="14"/>
      </c>
      <c r="M48" s="20">
        <v>0.4308159389171812</v>
      </c>
      <c r="N48" s="20">
        <v>0.4311868926756642</v>
      </c>
      <c r="O48" s="20">
        <v>0.4251670333804441</v>
      </c>
      <c r="P48" s="20">
        <v>0.37274007658295255</v>
      </c>
      <c r="Q48" s="20">
        <v>0.39037203150700195</v>
      </c>
      <c r="R48" s="20">
        <v>0.3809687480516491</v>
      </c>
      <c r="S48" s="20">
        <v>0.3899761905166142</v>
      </c>
      <c r="T48" s="20">
        <v>0.37904734587274364</v>
      </c>
      <c r="U48" s="20">
        <v>0.40327002964220116</v>
      </c>
      <c r="V48" s="20">
        <v>0.42989896640189285</v>
      </c>
      <c r="W48" s="20">
        <v>0.4670843620645306</v>
      </c>
      <c r="X48" s="20">
        <v>0.4556860994648225</v>
      </c>
      <c r="Y48" s="20">
        <v>0.419433973979806</v>
      </c>
      <c r="Z48" s="20">
        <v>0.3665800138546779</v>
      </c>
      <c r="AA48" s="20">
        <v>0.3757344508869674</v>
      </c>
      <c r="AB48" s="20">
        <v>0.3516649027615997</v>
      </c>
      <c r="AC48" s="20">
        <v>0.3827058060712409</v>
      </c>
      <c r="AD48" s="20">
        <v>0.3637521051755184</v>
      </c>
      <c r="AE48" s="20">
        <v>0.37553086535173896</v>
      </c>
      <c r="AF48" s="20">
        <v>0.37671688855182006</v>
      </c>
      <c r="AG48" s="20">
        <v>0.37862588924899004</v>
      </c>
      <c r="AH48" s="20">
        <v>0.36590309453184844</v>
      </c>
      <c r="AI48" s="20">
        <v>0.3468911945694076</v>
      </c>
      <c r="AJ48" s="20">
        <v>0.2823686818615248</v>
      </c>
      <c r="AK48" s="20">
        <v>0.28348081002563663</v>
      </c>
      <c r="AL48" s="20">
        <v>0.345117351287741</v>
      </c>
      <c r="AM48" s="20">
        <v>0.3446337615330874</v>
      </c>
      <c r="AN48" s="20">
        <v>0.3337152908035251</v>
      </c>
      <c r="AO48" s="20">
        <v>0.35715859913452075</v>
      </c>
      <c r="AP48" s="20">
        <v>0.35886914066755915</v>
      </c>
      <c r="AQ48" s="20">
        <v>0.3539854041162853</v>
      </c>
      <c r="AR48" s="20">
        <v>0.30944476192936</v>
      </c>
      <c r="AS48" s="20">
        <v>0.3458009050993161</v>
      </c>
      <c r="AT48" s="20">
        <v>0.38288684056334227</v>
      </c>
      <c r="AU48" s="20">
        <v>0.3589276103579112</v>
      </c>
      <c r="AV48" s="20">
        <v>0.32910901785949914</v>
      </c>
      <c r="AW48" s="20">
        <v>0.30604066116761697</v>
      </c>
      <c r="AX48" s="20">
        <v>0.343717624251092</v>
      </c>
      <c r="AY48" s="20">
        <v>0.3701602413600079</v>
      </c>
      <c r="AZ48" s="20">
        <v>0.2840068450203799</v>
      </c>
      <c r="BA48" s="20">
        <v>0.36869341681200535</v>
      </c>
      <c r="BB48" s="20">
        <v>0.3116603550019537</v>
      </c>
      <c r="BC48" s="20">
        <v>0.35075946073191067</v>
      </c>
      <c r="BD48" s="20">
        <v>0.31211558559396857</v>
      </c>
      <c r="BE48" s="20">
        <v>0.33983767725347963</v>
      </c>
      <c r="BF48" s="20">
        <v>0.27453909214235206</v>
      </c>
      <c r="BG48" s="20">
        <v>0.3000026341608708</v>
      </c>
      <c r="BH48" s="20">
        <v>0.31466110738880637</v>
      </c>
      <c r="BI48" s="20">
        <v>0.3000572670330966</v>
      </c>
      <c r="BJ48" s="20">
        <v>0.26167873450984547</v>
      </c>
      <c r="BK48" s="20">
        <v>0.3416089090644832</v>
      </c>
      <c r="BL48" s="20">
        <v>0.3477685570649506</v>
      </c>
      <c r="BM48" s="20">
        <v>0.3057375270162179</v>
      </c>
      <c r="BN48" s="20">
        <v>0.3136281591147653</v>
      </c>
      <c r="BO48" s="20">
        <v>0.27797753472354125</v>
      </c>
      <c r="BP48" s="20">
        <v>0.3206575379071587</v>
      </c>
      <c r="BQ48" s="20">
        <v>0.3459141920297447</v>
      </c>
      <c r="BR48" s="20">
        <v>0.3383412633401591</v>
      </c>
      <c r="BS48" s="20">
        <v>0.3730615665133475</v>
      </c>
      <c r="BT48" s="20">
        <v>0.3792289122107011</v>
      </c>
      <c r="BU48" s="20">
        <v>0.3568486282684933</v>
      </c>
      <c r="BV48" s="20">
        <v>0.33930982133521326</v>
      </c>
      <c r="BW48" s="20">
        <v>0.34006148545126447</v>
      </c>
      <c r="BX48" s="20">
        <v>0.33187665866978</v>
      </c>
      <c r="BY48" s="20">
        <v>0.04731674147064746</v>
      </c>
      <c r="BZ48" s="20">
        <v>1.5326800877589166</v>
      </c>
      <c r="CA48" s="20">
        <v>0.3288233324717634</v>
      </c>
      <c r="CB48" s="20">
        <v>0.33612720242240274</v>
      </c>
      <c r="CC48" s="20">
        <v>0.27557566103102815</v>
      </c>
      <c r="CD48" s="20">
        <v>0.3662244777161645</v>
      </c>
      <c r="CE48" s="20">
        <v>0.3414814814814815</v>
      </c>
      <c r="CF48" s="20">
        <v>0.3498044990422974</v>
      </c>
      <c r="CG48" s="20">
        <v>0.2904206791687785</v>
      </c>
      <c r="CH48" s="20">
        <v>0.3743044473688023</v>
      </c>
      <c r="CI48" s="20">
        <v>0.39381774387796065</v>
      </c>
      <c r="CJ48" s="20">
        <v>0.41406040944238925</v>
      </c>
      <c r="CK48" s="20">
        <v>0.39812845597618035</v>
      </c>
      <c r="CL48" s="20">
        <v>0.4037097457216057</v>
      </c>
      <c r="CM48" s="20">
        <v>0.35357194082942084</v>
      </c>
      <c r="CN48" s="20">
        <v>0.30116928177334296</v>
      </c>
      <c r="CO48" s="20">
        <v>0.3021999443996176</v>
      </c>
      <c r="CP48" s="20">
        <v>0.3446402931485532</v>
      </c>
      <c r="CQ48" s="20">
        <v>0.4019253898924526</v>
      </c>
      <c r="CR48" s="20">
        <v>0.3448109073878886</v>
      </c>
      <c r="CS48" s="20">
        <v>0.32644865174985654</v>
      </c>
      <c r="CT48" s="20">
        <v>0.2702756227608324</v>
      </c>
      <c r="CU48" s="20">
        <v>0.2767020612117427</v>
      </c>
      <c r="CV48" s="20">
        <v>0.17901234567901236</v>
      </c>
      <c r="CW48" s="20">
        <v>0.11042402826855124</v>
      </c>
      <c r="CX48" s="20">
        <v>0.1328470125562083</v>
      </c>
      <c r="CY48" s="20">
        <v>0.13315374254377524</v>
      </c>
      <c r="CZ48" s="20">
        <v>0.13315374254377527</v>
      </c>
      <c r="DA48" s="20">
        <v>0.13315374254377524</v>
      </c>
      <c r="DB48" s="20">
        <v>0.10001283813507554</v>
      </c>
      <c r="DC48" s="20">
        <v>0.11504698210122188</v>
      </c>
      <c r="DD48" s="20">
        <v>0.1150469821012219</v>
      </c>
      <c r="DE48" s="20">
        <v>0.11504579662796802</v>
      </c>
      <c r="DF48" s="20">
        <v>0.3917393150411536</v>
      </c>
      <c r="DG48" s="20">
        <v>0.39173971236417576</v>
      </c>
      <c r="DH48" s="20">
        <v>0.3917396597637956</v>
      </c>
      <c r="DI48" s="20">
        <v>0.3917399216330843</v>
      </c>
      <c r="DJ48" s="20">
        <v>0.23915648743187617</v>
      </c>
      <c r="DK48" s="20">
        <v>0.33613023310780865</v>
      </c>
      <c r="DL48" s="20">
        <v>0.3361306102266607</v>
      </c>
      <c r="DM48" s="20">
        <v>0.3361303865480412</v>
      </c>
      <c r="DN48" s="20">
        <v>0.304256</v>
      </c>
      <c r="DO48" s="20">
        <v>0.30425599999999997</v>
      </c>
      <c r="DP48" s="20">
        <v>0.304256</v>
      </c>
      <c r="DQ48" s="20">
        <v>0.30425599999999997</v>
      </c>
      <c r="DR48" s="20">
        <v>0.40886295506624365</v>
      </c>
      <c r="DS48" s="20">
        <v>0.4088662132699201</v>
      </c>
      <c r="DT48" s="20">
        <v>0.40886578641169624</v>
      </c>
      <c r="DU48" s="20">
        <v>0.40886627834053285</v>
      </c>
      <c r="DV48" s="8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</row>
    <row r="49">
      <c r="A49" s="1"/>
      <c r="B49" s="4"/>
      <c r="C49" s="34" t="s">
        <v>929</v>
      </c>
      <c r="D49" s="25">
        <f t="shared" si="0"/>
      </c>
      <c r="E49" s="25">
        <f t="shared" si="2"/>
      </c>
      <c r="F49" s="25">
        <f t="shared" si="4"/>
      </c>
      <c r="G49" s="25">
        <f t="shared" si="6"/>
      </c>
      <c r="H49" s="25">
        <f t="shared" si="8"/>
      </c>
      <c r="I49" s="25">
        <f t="shared" si="10"/>
      </c>
      <c r="J49" s="25">
        <f t="shared" si="12"/>
      </c>
      <c r="K49" s="33">
        <f t="shared" si="14"/>
      </c>
      <c r="L49" s="12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8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</row>
    <row r="50">
      <c r="A50" s="1"/>
      <c r="B50" s="4"/>
      <c r="C50" s="23" t="s">
        <v>65</v>
      </c>
      <c r="D50" s="30">
        <f t="shared" si="0"/>
      </c>
      <c r="E50" s="30">
        <f t="shared" si="2"/>
      </c>
      <c r="F50" s="30">
        <f t="shared" si="4"/>
      </c>
      <c r="G50" s="30">
        <f t="shared" si="6"/>
      </c>
      <c r="H50" s="30">
        <f t="shared" si="8"/>
      </c>
      <c r="I50" s="30">
        <f t="shared" si="10"/>
      </c>
      <c r="J50" s="30">
        <f t="shared" si="12"/>
      </c>
      <c r="K50" s="29">
        <f t="shared" si="14"/>
      </c>
      <c r="M50" s="20">
        <v>0.41611779645170266</v>
      </c>
      <c r="N50" s="20">
        <v>0.38836248998847367</v>
      </c>
      <c r="O50" s="20">
        <v>0.3895127589922096</v>
      </c>
      <c r="P50" s="20">
        <v>0.40069133294457293</v>
      </c>
      <c r="Q50" s="20">
        <v>0.16517062884163436</v>
      </c>
      <c r="R50" s="20">
        <v>-0.001</v>
      </c>
      <c r="S50" s="20">
        <v>-0.10831080650986358</v>
      </c>
      <c r="T50" s="20">
        <v>-0.09978558687468797</v>
      </c>
      <c r="U50" s="20">
        <v>0.03575231642463517</v>
      </c>
      <c r="V50" s="20">
        <v>0.4275380988392028</v>
      </c>
      <c r="W50" s="20">
        <v>0.4786268179526756</v>
      </c>
      <c r="X50" s="20">
        <v>0.43530245708823245</v>
      </c>
      <c r="Y50" s="20">
        <v>0.3550276243581756</v>
      </c>
      <c r="Z50" s="20">
        <v>0.2118169051807235</v>
      </c>
      <c r="AA50" s="20">
        <v>0.16336973254584386</v>
      </c>
      <c r="AB50" s="20">
        <v>0.19803599488139767</v>
      </c>
      <c r="AC50" s="20">
        <v>0.16684633038636743</v>
      </c>
      <c r="AD50" s="20">
        <v>0.1398321349653413</v>
      </c>
      <c r="AE50" s="20">
        <v>0.21640871569659392</v>
      </c>
      <c r="AF50" s="20">
        <v>0.2886226793473805</v>
      </c>
      <c r="AG50" s="20">
        <v>0.4200980777728942</v>
      </c>
      <c r="AH50" s="20">
        <v>0.09478519244506867</v>
      </c>
      <c r="AI50" s="20">
        <v>0.12557742480948852</v>
      </c>
      <c r="AJ50" s="20">
        <v>0.03359778776093725</v>
      </c>
      <c r="AK50" s="20">
        <v>-0.11796836651055154</v>
      </c>
      <c r="AL50" s="20">
        <v>0.043833150166949775</v>
      </c>
      <c r="AM50" s="20">
        <v>0.032616082328115414</v>
      </c>
      <c r="AN50" s="20">
        <v>0.0907766776396326</v>
      </c>
      <c r="AO50" s="20">
        <v>0.060034387209521034</v>
      </c>
      <c r="AP50" s="20">
        <v>0.058638308381048665</v>
      </c>
      <c r="AQ50" s="20">
        <v>-0.03189795903273851</v>
      </c>
      <c r="AR50" s="20">
        <v>-0.036032965619822055</v>
      </c>
      <c r="AS50" s="20">
        <v>0.14968803681889797</v>
      </c>
      <c r="AT50" s="20">
        <v>0.28837260068344706</v>
      </c>
      <c r="AU50" s="20">
        <v>0.22535516664503774</v>
      </c>
      <c r="AV50" s="20">
        <v>0.07964375599598017</v>
      </c>
      <c r="AW50" s="20">
        <v>-0.08356263619909643</v>
      </c>
      <c r="AX50" s="20">
        <v>-0.08539379540318137</v>
      </c>
      <c r="AY50" s="20">
        <v>0.016635779762866898</v>
      </c>
      <c r="AZ50" s="20">
        <v>0.12252827025641988</v>
      </c>
      <c r="BA50" s="20">
        <v>0.49770847792100215</v>
      </c>
      <c r="BB50" s="20">
        <v>0.5260203743205778</v>
      </c>
      <c r="BC50" s="20">
        <v>0.2862242845085541</v>
      </c>
      <c r="BD50" s="20">
        <v>0.1740102646675079</v>
      </c>
      <c r="BE50" s="20">
        <v>0.11658499307343972</v>
      </c>
      <c r="BF50" s="20">
        <v>0.10853962951453977</v>
      </c>
      <c r="BG50" s="20">
        <v>0.14852445311249984</v>
      </c>
      <c r="BH50" s="20">
        <v>0.218151448837949</v>
      </c>
      <c r="BI50" s="20">
        <v>0.2561261044919967</v>
      </c>
      <c r="BJ50" s="20">
        <v>0.25719679102030346</v>
      </c>
      <c r="BK50" s="20">
        <v>0.328933401360074</v>
      </c>
      <c r="BL50" s="20">
        <v>0.15803314693809556</v>
      </c>
      <c r="BM50" s="20">
        <v>0.0029547580344360114</v>
      </c>
      <c r="BN50" s="20">
        <v>-0.04998153387133242</v>
      </c>
      <c r="BO50" s="20">
        <v>-0.05134300653242374</v>
      </c>
      <c r="BP50" s="20">
        <v>0.052838486787596395</v>
      </c>
      <c r="BQ50" s="20">
        <v>0.14308800513774833</v>
      </c>
      <c r="BR50" s="20">
        <v>0.19597051760221396</v>
      </c>
      <c r="BS50" s="20">
        <v>0.24807374305743424</v>
      </c>
      <c r="BT50" s="20">
        <v>0.414357745378106</v>
      </c>
      <c r="BU50" s="20">
        <v>1.33383270726782</v>
      </c>
      <c r="BV50" s="20">
        <v>0.23707740800403498</v>
      </c>
      <c r="BW50" s="20">
        <v>-0.001</v>
      </c>
      <c r="BX50" s="20">
        <v>-0.1344252788535515</v>
      </c>
      <c r="BY50" s="20">
        <v>-0.5484666054854206</v>
      </c>
      <c r="BZ50" s="20">
        <v>-0.24222662307346754</v>
      </c>
      <c r="CA50" s="20">
        <v>0.009814728055964395</v>
      </c>
      <c r="CB50" s="20">
        <v>0.16200717794467612</v>
      </c>
      <c r="CC50" s="20">
        <v>0.3462434051010217</v>
      </c>
      <c r="CD50" s="20">
        <v>0.23637473781270724</v>
      </c>
      <c r="CE50" s="20">
        <v>0.09095175118352716</v>
      </c>
      <c r="CF50" s="20">
        <v>-0.09676371309129195</v>
      </c>
      <c r="CG50" s="20">
        <v>-0.14457807872993111</v>
      </c>
      <c r="CH50" s="20">
        <v>-0.07356150202494616</v>
      </c>
      <c r="CI50" s="20">
        <v>0.20970281368803767</v>
      </c>
      <c r="CJ50" s="20">
        <v>0.41020243550183144</v>
      </c>
      <c r="CK50" s="20">
        <v>0.3628183951091173</v>
      </c>
      <c r="CL50" s="20">
        <v>0.048221763422576336</v>
      </c>
      <c r="CM50" s="20">
        <v>-0.0016295391699878703</v>
      </c>
      <c r="CN50" s="20">
        <v>-0.04503873281513948</v>
      </c>
      <c r="CO50" s="20">
        <v>-0.040885213660269315</v>
      </c>
      <c r="CP50" s="20">
        <v>0.336124833315089</v>
      </c>
      <c r="CQ50" s="20">
        <v>0.23341882244108292</v>
      </c>
      <c r="CR50" s="20">
        <v>0.34784913250233407</v>
      </c>
      <c r="CS50" s="20">
        <v>0.4795812364456544</v>
      </c>
      <c r="CT50" s="20">
        <v>0.507118417940988</v>
      </c>
      <c r="CU50" s="20">
        <v>0.38041908365648736</v>
      </c>
      <c r="CV50" s="20">
        <v>0.11735220213817832</v>
      </c>
      <c r="CW50" s="20">
        <v>-0.04092421545399805</v>
      </c>
      <c r="CX50" s="20">
        <v>0.27324059676138646</v>
      </c>
      <c r="CY50" s="20">
        <v>0.269724339251453</v>
      </c>
      <c r="CZ50" s="20">
        <v>0.31191073127655344</v>
      </c>
      <c r="DA50" s="20">
        <v>0.3104225414018633</v>
      </c>
      <c r="DB50" s="20">
        <v>-0.04772221204252247</v>
      </c>
      <c r="DC50" s="20">
        <v>-0.23826709943584856</v>
      </c>
      <c r="DD50" s="20">
        <v>-0.25933387392401963</v>
      </c>
      <c r="DE50" s="20">
        <v>-0.2538532982657564</v>
      </c>
      <c r="DF50" s="20">
        <v>0.4881097716730749</v>
      </c>
      <c r="DG50" s="20">
        <v>1.2279537384998203</v>
      </c>
      <c r="DH50" s="20">
        <v>1.2374443835797142</v>
      </c>
      <c r="DI50" s="20">
        <v>1.325601312135606</v>
      </c>
      <c r="DJ50" s="20">
        <v>0.7666276774722214</v>
      </c>
      <c r="DK50" s="20">
        <v>0.36551483962204734</v>
      </c>
      <c r="DL50" s="20">
        <v>0.4081988107023715</v>
      </c>
      <c r="DM50" s="20">
        <v>0.39476596563052535</v>
      </c>
      <c r="DN50" s="20">
        <v>0.9490901192313939</v>
      </c>
      <c r="DO50" s="20">
        <v>0.2349990455367068</v>
      </c>
      <c r="DP50" s="20">
        <v>0.1991484411042026</v>
      </c>
      <c r="DQ50" s="20">
        <v>0.17774655035517517</v>
      </c>
      <c r="DR50" s="20"/>
      <c r="DS50" s="20"/>
      <c r="DT50" s="20"/>
      <c r="DU50" s="20"/>
      <c r="DV50" s="8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</row>
    <row r="51">
      <c r="A51" s="1"/>
      <c r="B51" s="4"/>
      <c r="C51" s="23" t="s">
        <v>66</v>
      </c>
      <c r="D51" s="30">
        <f t="shared" si="0"/>
      </c>
      <c r="E51" s="30">
        <f t="shared" si="2"/>
      </c>
      <c r="F51" s="30">
        <f t="shared" si="4"/>
      </c>
      <c r="G51" s="30">
        <f t="shared" si="6"/>
      </c>
      <c r="H51" s="30">
        <f t="shared" si="8"/>
      </c>
      <c r="I51" s="30">
        <f t="shared" si="10"/>
      </c>
      <c r="J51" s="30">
        <f t="shared" si="12"/>
      </c>
      <c r="K51" s="29">
        <f t="shared" si="14"/>
      </c>
      <c r="M51" s="20"/>
      <c r="N51" s="20">
        <v>0.44152939274537384</v>
      </c>
      <c r="O51" s="20">
        <v>0.41331781571246307</v>
      </c>
      <c r="P51" s="20">
        <v>0.38173261518921753</v>
      </c>
      <c r="Q51" s="20">
        <v>0.18887410383521197</v>
      </c>
      <c r="R51" s="20">
        <v>-0.04700581572749707</v>
      </c>
      <c r="S51" s="20">
        <v>-0.10041799152340503</v>
      </c>
      <c r="T51" s="20">
        <v>-0.13374536592827346</v>
      </c>
      <c r="U51" s="20">
        <v>0.016379383625644728</v>
      </c>
      <c r="V51" s="20">
        <v>0.46868361104513356</v>
      </c>
      <c r="W51" s="20">
        <v>0.49112578972476073</v>
      </c>
      <c r="X51" s="20">
        <v>0.4969485703967542</v>
      </c>
      <c r="Y51" s="20">
        <v>0.3256270907330232</v>
      </c>
      <c r="Z51" s="20">
        <v>0.14878003183012978</v>
      </c>
      <c r="AA51" s="20">
        <v>0.1309682373954768</v>
      </c>
      <c r="AB51" s="20">
        <v>0.23243758196481235</v>
      </c>
      <c r="AC51" s="20">
        <v>0.287690888688966</v>
      </c>
      <c r="AD51" s="20">
        <v>0.3311052887073369</v>
      </c>
      <c r="AE51" s="20">
        <v>0.41081927272215557</v>
      </c>
      <c r="AF51" s="20">
        <v>0.3508161363609674</v>
      </c>
      <c r="AG51" s="20">
        <v>0.39392142771736793</v>
      </c>
      <c r="AH51" s="20">
        <v>0.05331897278567421</v>
      </c>
      <c r="AI51" s="20">
        <v>0.03890467471577996</v>
      </c>
      <c r="AJ51" s="20">
        <v>-0.026536057581490802</v>
      </c>
      <c r="AK51" s="20">
        <v>-0.1589372027101289</v>
      </c>
      <c r="AL51" s="20">
        <v>0.017939375682122227</v>
      </c>
      <c r="AM51" s="20">
        <v>-0.005705468037492278</v>
      </c>
      <c r="AN51" s="20">
        <v>0.09536715421131547</v>
      </c>
      <c r="AO51" s="20">
        <v>0.06475561809348784</v>
      </c>
      <c r="AP51" s="20">
        <v>0.10835755678364634</v>
      </c>
      <c r="AQ51" s="20">
        <v>0.030600339143795008</v>
      </c>
      <c r="AR51" s="20">
        <v>-0.047067618878907425</v>
      </c>
      <c r="AS51" s="20">
        <v>0.23153926600231367</v>
      </c>
      <c r="AT51" s="20">
        <v>0.21926544899666145</v>
      </c>
      <c r="AU51" s="20">
        <v>0.17817835771271628</v>
      </c>
      <c r="AV51" s="20">
        <v>-0.02628262697194339</v>
      </c>
      <c r="AW51" s="20">
        <v>-0.10777886292813832</v>
      </c>
      <c r="AX51" s="20">
        <v>-0.07075780602091508</v>
      </c>
      <c r="AY51" s="20">
        <v>-0.014667783837368997</v>
      </c>
      <c r="AZ51" s="20">
        <v>0.27023196260943694</v>
      </c>
      <c r="BA51" s="20">
        <v>0.5099930229216383</v>
      </c>
      <c r="BB51" s="20">
        <v>0.5812925816174606</v>
      </c>
      <c r="BC51" s="20">
        <v>0.4168617042686191</v>
      </c>
      <c r="BD51" s="20">
        <v>0.22408328544985734</v>
      </c>
      <c r="BE51" s="20">
        <v>0.16172124013194966</v>
      </c>
      <c r="BF51" s="20">
        <v>0.10294904636815816</v>
      </c>
      <c r="BG51" s="20">
        <v>0.13766839327924663</v>
      </c>
      <c r="BH51" s="20">
        <v>0.2631563947194464</v>
      </c>
      <c r="BI51" s="20">
        <v>0.2996611331859964</v>
      </c>
      <c r="BJ51" s="20">
        <v>0.3495585451017673</v>
      </c>
      <c r="BK51" s="20">
        <v>0.47087247769339347</v>
      </c>
      <c r="BL51" s="20">
        <v>0.1857397375867551</v>
      </c>
      <c r="BM51" s="20">
        <v>-0.0228229567453756</v>
      </c>
      <c r="BN51" s="20">
        <v>-0.07268366835833073</v>
      </c>
      <c r="BO51" s="20">
        <v>-0.16277727042119094</v>
      </c>
      <c r="BP51" s="20">
        <v>0.043006048996938384</v>
      </c>
      <c r="BQ51" s="20">
        <v>0.15870409468516855</v>
      </c>
      <c r="BR51" s="20">
        <v>0.19162132890156003</v>
      </c>
      <c r="BS51" s="20">
        <v>0.36563695243109073</v>
      </c>
      <c r="BT51" s="20">
        <v>0.3610618053235608</v>
      </c>
      <c r="BU51" s="20">
        <v>1.750549511282157</v>
      </c>
      <c r="BV51" s="20">
        <v>0.3857424076475853</v>
      </c>
      <c r="BW51" s="20">
        <v>-0.0400487198362135</v>
      </c>
      <c r="BX51" s="20">
        <v>-0.058404596184564395</v>
      </c>
      <c r="BY51" s="20">
        <v>-0.5945770866414326</v>
      </c>
      <c r="BZ51" s="20">
        <v>-0.35864707325559053</v>
      </c>
      <c r="CA51" s="20">
        <v>0.014733546105744733</v>
      </c>
      <c r="CB51" s="20">
        <v>0.02700927582281243</v>
      </c>
      <c r="CC51" s="20">
        <v>0.24345995437555268</v>
      </c>
      <c r="CD51" s="20">
        <v>0.08654714501973082</v>
      </c>
      <c r="CE51" s="20">
        <v>0.15813017884087577</v>
      </c>
      <c r="CF51" s="20">
        <v>-0.11035497563656738</v>
      </c>
      <c r="CG51" s="20">
        <v>-0.18852402082441777</v>
      </c>
      <c r="CH51" s="20">
        <v>-0.0684801336720805</v>
      </c>
      <c r="CI51" s="20">
        <v>0.19402936866518705</v>
      </c>
      <c r="CJ51" s="20">
        <v>0.5694730105868155</v>
      </c>
      <c r="CK51" s="20">
        <v>0.5071973713991553</v>
      </c>
      <c r="CL51" s="20">
        <v>0.09561217886552353</v>
      </c>
      <c r="CM51" s="20">
        <v>-0.07657799026625589</v>
      </c>
      <c r="CN51" s="20">
        <v>-0.05017558288440516</v>
      </c>
      <c r="CO51" s="20">
        <v>-0.025436333117076493</v>
      </c>
      <c r="CP51" s="20">
        <v>0.47576091397902265</v>
      </c>
      <c r="CQ51" s="20">
        <v>0.4949137345722625</v>
      </c>
      <c r="CR51" s="20">
        <v>0.30197577389606156</v>
      </c>
      <c r="CS51" s="20">
        <v>0.7371817059912089</v>
      </c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8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</row>
    <row r="52">
      <c r="A52" s="1"/>
      <c r="B52" s="4"/>
      <c r="C52" s="23" t="s">
        <v>67</v>
      </c>
      <c r="D52" s="30">
        <f t="shared" si="0"/>
      </c>
      <c r="E52" s="30">
        <f t="shared" si="2"/>
      </c>
      <c r="F52" s="30">
        <f t="shared" si="4"/>
      </c>
      <c r="G52" s="30">
        <f t="shared" si="6"/>
      </c>
      <c r="H52" s="30">
        <f t="shared" si="8"/>
      </c>
      <c r="I52" s="30">
        <f t="shared" si="10"/>
      </c>
      <c r="J52" s="30">
        <f t="shared" si="12"/>
      </c>
      <c r="K52" s="29">
        <f t="shared" si="14"/>
      </c>
      <c r="M52" s="20">
        <v>0.7243919333906208</v>
      </c>
      <c r="N52" s="20">
        <v>0.6188876800194094</v>
      </c>
      <c r="O52" s="20">
        <v>0.5873159721159782</v>
      </c>
      <c r="P52" s="20">
        <v>0.4115594550357997</v>
      </c>
      <c r="Q52" s="20">
        <v>0.06960633672004524</v>
      </c>
      <c r="R52" s="20">
        <v>-0.19403666755373528</v>
      </c>
      <c r="S52" s="20">
        <v>-0.26795282314816227</v>
      </c>
      <c r="T52" s="20">
        <v>-0.2311927859693783</v>
      </c>
      <c r="U52" s="20">
        <v>0.027814586068052982</v>
      </c>
      <c r="V52" s="20">
        <v>0.7649872746620632</v>
      </c>
      <c r="W52" s="20">
        <v>0.8031833359050153</v>
      </c>
      <c r="X52" s="20">
        <v>0.7797603936390503</v>
      </c>
      <c r="Y52" s="20">
        <v>0.4723739531861193</v>
      </c>
      <c r="Z52" s="20">
        <v>0.1576093120995441</v>
      </c>
      <c r="AA52" s="20">
        <v>0.1317061122269878</v>
      </c>
      <c r="AB52" s="20">
        <v>0.10993401065876696</v>
      </c>
      <c r="AC52" s="20">
        <v>0.1903551515250681</v>
      </c>
      <c r="AD52" s="20">
        <v>0.27028715297326866</v>
      </c>
      <c r="AE52" s="20">
        <v>0.40576728352012026</v>
      </c>
      <c r="AF52" s="20">
        <v>0.7476411556447622</v>
      </c>
      <c r="AG52" s="20">
        <v>1.0053313847499954</v>
      </c>
      <c r="AH52" s="20">
        <v>0.1697477900321871</v>
      </c>
      <c r="AI52" s="20">
        <v>0.14031804722712482</v>
      </c>
      <c r="AJ52" s="20">
        <v>-0.09192254020434443</v>
      </c>
      <c r="AK52" s="20">
        <v>-0.3373599878144292</v>
      </c>
      <c r="AL52" s="20">
        <v>-0.018005727187130893</v>
      </c>
      <c r="AM52" s="20">
        <v>-0.03443682940288939</v>
      </c>
      <c r="AN52" s="20">
        <v>0.002015882510518985</v>
      </c>
      <c r="AO52" s="20">
        <v>-0.010561373072478286</v>
      </c>
      <c r="AP52" s="20">
        <v>0.030797167531880554</v>
      </c>
      <c r="AQ52" s="20">
        <v>-0.0901821692884357</v>
      </c>
      <c r="AR52" s="20">
        <v>-0.1035165985381642</v>
      </c>
      <c r="AS52" s="20">
        <v>0.3492533678170986</v>
      </c>
      <c r="AT52" s="20">
        <v>0.37631878067742863</v>
      </c>
      <c r="AU52" s="20">
        <v>0.2955866876293838</v>
      </c>
      <c r="AV52" s="20">
        <v>-0.047386786832228744</v>
      </c>
      <c r="AW52" s="20">
        <v>-0.17906703836175075</v>
      </c>
      <c r="AX52" s="20">
        <v>-0.11458501518493525</v>
      </c>
      <c r="AY52" s="20">
        <v>-0.02326343236175299</v>
      </c>
      <c r="AZ52" s="20">
        <v>0.3207164022196296</v>
      </c>
      <c r="BA52" s="20">
        <v>0.6462653602101753</v>
      </c>
      <c r="BB52" s="20">
        <v>0.7551047461311222</v>
      </c>
      <c r="BC52" s="20">
        <v>0.434579353855326</v>
      </c>
      <c r="BD52" s="20">
        <v>0.23483147362332657</v>
      </c>
      <c r="BE52" s="20">
        <v>0.1786296640128242</v>
      </c>
      <c r="BF52" s="20">
        <v>0.07658881471551848</v>
      </c>
      <c r="BG52" s="20">
        <v>0.11927577771203368</v>
      </c>
      <c r="BH52" s="20">
        <v>0.326779885968979</v>
      </c>
      <c r="BI52" s="20">
        <v>0.29687354785305686</v>
      </c>
      <c r="BJ52" s="20">
        <v>0.38655253805891543</v>
      </c>
      <c r="BK52" s="20">
        <v>0.6719326454554906</v>
      </c>
      <c r="BL52" s="20">
        <v>0.17907560682851065</v>
      </c>
      <c r="BM52" s="20">
        <v>-0.11656955177203265</v>
      </c>
      <c r="BN52" s="20">
        <v>-0.21666026891593215</v>
      </c>
      <c r="BO52" s="20">
        <v>-0.349798427334456</v>
      </c>
      <c r="BP52" s="20">
        <v>-0.07862645777274058</v>
      </c>
      <c r="BQ52" s="20">
        <v>0.1449701885045498</v>
      </c>
      <c r="BR52" s="20">
        <v>0.21614260882855785</v>
      </c>
      <c r="BS52" s="20">
        <v>0.5175101532096533</v>
      </c>
      <c r="BT52" s="20">
        <v>0.5945790670355071</v>
      </c>
      <c r="BU52" s="20"/>
      <c r="BV52" s="20">
        <v>1.0951344954241757</v>
      </c>
      <c r="BW52" s="20">
        <v>-0.023050804470673203</v>
      </c>
      <c r="BX52" s="20">
        <v>-0.1818678610633948</v>
      </c>
      <c r="BY52" s="20"/>
      <c r="BZ52" s="20">
        <v>-0.5921674969096324</v>
      </c>
      <c r="CA52" s="20">
        <v>-0.028278667767268173</v>
      </c>
      <c r="CB52" s="20">
        <v>0.14525546148508273</v>
      </c>
      <c r="CC52" s="20">
        <v>0.5120674628753084</v>
      </c>
      <c r="CD52" s="20">
        <v>0.30282218989147514</v>
      </c>
      <c r="CE52" s="20">
        <v>-0.0011865704928031295</v>
      </c>
      <c r="CF52" s="20">
        <v>-0.21943198069019332</v>
      </c>
      <c r="CG52" s="20">
        <v>-0.3744682328575515</v>
      </c>
      <c r="CH52" s="20">
        <v>-0.13832374818239523</v>
      </c>
      <c r="CI52" s="20">
        <v>0.44200005988606805</v>
      </c>
      <c r="CJ52" s="20">
        <v>1.1274455904952227</v>
      </c>
      <c r="CK52" s="20">
        <v>0.9715084291429819</v>
      </c>
      <c r="CL52" s="20">
        <v>0.2911646858137056</v>
      </c>
      <c r="CM52" s="20">
        <v>-0.1306441149532972</v>
      </c>
      <c r="CN52" s="20">
        <v>-0.17658022621384195</v>
      </c>
      <c r="CO52" s="20">
        <v>-0.12596410299310745</v>
      </c>
      <c r="CP52" s="20">
        <v>0.9715614100654846</v>
      </c>
      <c r="CQ52" s="20">
        <v>0.638560844261093</v>
      </c>
      <c r="CR52" s="20">
        <v>1.440925056521258</v>
      </c>
      <c r="CS52" s="20">
        <v>3.476292079976921</v>
      </c>
      <c r="CT52" s="20">
        <v>-0.47079753728776375</v>
      </c>
      <c r="CU52" s="20"/>
      <c r="CV52" s="20"/>
      <c r="CW52" s="20"/>
      <c r="CX52" s="20">
        <v>1.766236616754656</v>
      </c>
      <c r="CY52" s="20"/>
      <c r="CZ52" s="20"/>
      <c r="DA52" s="20"/>
      <c r="DB52" s="20">
        <v>-0.8366916437156382</v>
      </c>
      <c r="DC52" s="20"/>
      <c r="DD52" s="20"/>
      <c r="DE52" s="20"/>
      <c r="DF52" s="20">
        <v>1.755858815112552</v>
      </c>
      <c r="DG52" s="20"/>
      <c r="DH52" s="20"/>
      <c r="DI52" s="20"/>
      <c r="DJ52" s="20">
        <v>0.5336845284591856</v>
      </c>
      <c r="DK52" s="20"/>
      <c r="DL52" s="20"/>
      <c r="DM52" s="20"/>
      <c r="DN52" s="20">
        <v>0.045423245041150695</v>
      </c>
      <c r="DO52" s="20"/>
      <c r="DP52" s="20"/>
      <c r="DQ52" s="20"/>
      <c r="DR52" s="20"/>
      <c r="DS52" s="20"/>
      <c r="DT52" s="20"/>
      <c r="DU52" s="20"/>
      <c r="DV52" s="8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</row>
    <row r="53">
      <c r="A53" s="1"/>
      <c r="B53" s="4"/>
      <c r="C53" s="23" t="s">
        <v>930</v>
      </c>
      <c r="D53" s="30">
        <f t="shared" si="0"/>
      </c>
      <c r="E53" s="30">
        <f t="shared" si="2"/>
      </c>
      <c r="F53" s="30">
        <f t="shared" si="4"/>
      </c>
      <c r="G53" s="30">
        <f t="shared" si="6"/>
      </c>
      <c r="H53" s="30">
        <f t="shared" si="8"/>
      </c>
      <c r="I53" s="30">
        <f t="shared" si="10"/>
      </c>
      <c r="J53" s="30">
        <f t="shared" si="12"/>
      </c>
      <c r="K53" s="29">
        <f t="shared" si="14"/>
      </c>
      <c r="M53" s="20">
        <v>0.6034955639175748</v>
      </c>
      <c r="N53" s="20">
        <v>0.5695901337176179</v>
      </c>
      <c r="O53" s="20">
        <v>0.5415055214778997</v>
      </c>
      <c r="P53" s="20">
        <v>0.3632940740643482</v>
      </c>
      <c r="Q53" s="20">
        <v>0.0893696475299186</v>
      </c>
      <c r="R53" s="20">
        <v>-0.12334064475285633</v>
      </c>
      <c r="S53" s="20">
        <v>-0.2487517026816154</v>
      </c>
      <c r="T53" s="20">
        <v>-0.23300392840374595</v>
      </c>
      <c r="U53" s="20">
        <v>0.02098122419404147</v>
      </c>
      <c r="V53" s="20">
        <v>0.680313758076307</v>
      </c>
      <c r="W53" s="20">
        <v>0.7974456612339542</v>
      </c>
      <c r="X53" s="20">
        <v>0.7641350361332855</v>
      </c>
      <c r="Y53" s="20">
        <v>0.451301163351181</v>
      </c>
      <c r="Z53" s="20">
        <v>0.19484919330571726</v>
      </c>
      <c r="AA53" s="20">
        <v>0.13799607807265946</v>
      </c>
      <c r="AB53" s="20">
        <v>0.11203859708124986</v>
      </c>
      <c r="AC53" s="20">
        <v>0.19407136981018014</v>
      </c>
      <c r="AD53" s="20">
        <v>0.168828775800405</v>
      </c>
      <c r="AE53" s="20">
        <v>0.3585653000538658</v>
      </c>
      <c r="AF53" s="20">
        <v>0.8096677068846856</v>
      </c>
      <c r="AG53" s="20">
        <v>0.9055120031483284</v>
      </c>
      <c r="AH53" s="20">
        <v>0.16053568570971355</v>
      </c>
      <c r="AI53" s="20">
        <v>0.13470347707128472</v>
      </c>
      <c r="AJ53" s="20">
        <v>-0.0764372361368062</v>
      </c>
      <c r="AK53" s="20">
        <v>-0.3162097291003798</v>
      </c>
      <c r="AL53" s="20">
        <v>-0.011751619845091765</v>
      </c>
      <c r="AM53" s="20">
        <v>-0.0094946327589156</v>
      </c>
      <c r="AN53" s="20">
        <v>0.09083186120919606</v>
      </c>
      <c r="AO53" s="20">
        <v>0.024600606069472564</v>
      </c>
      <c r="AP53" s="20">
        <v>0.0358987385993792</v>
      </c>
      <c r="AQ53" s="20">
        <v>-0.07062511027391583</v>
      </c>
      <c r="AR53" s="20">
        <v>-0.08599666779397064</v>
      </c>
      <c r="AS53" s="20">
        <v>0.3526841377366836</v>
      </c>
      <c r="AT53" s="20">
        <v>0.41312144148100516</v>
      </c>
      <c r="AU53" s="20">
        <v>0.2844823145928066</v>
      </c>
      <c r="AV53" s="20">
        <v>-0.08702353740259361</v>
      </c>
      <c r="AW53" s="20">
        <v>-0.17987636421061415</v>
      </c>
      <c r="AX53" s="20">
        <v>-0.018333883980394594</v>
      </c>
      <c r="AY53" s="20">
        <v>-0.013127401088846247</v>
      </c>
      <c r="AZ53" s="20">
        <v>0.3303144312159092</v>
      </c>
      <c r="BA53" s="20">
        <v>0.6502026989775562</v>
      </c>
      <c r="BB53" s="20">
        <v>0.7323626876230775</v>
      </c>
      <c r="BC53" s="20">
        <v>0.46926660664067943</v>
      </c>
      <c r="BD53" s="20">
        <v>0.15230504717201931</v>
      </c>
      <c r="BE53" s="20">
        <v>0.2094636524621094</v>
      </c>
      <c r="BF53" s="20">
        <v>0.1689820289215438</v>
      </c>
      <c r="BG53" s="20">
        <v>0.05209252972779277</v>
      </c>
      <c r="BH53" s="20">
        <v>0.23813553693695422</v>
      </c>
      <c r="BI53" s="20">
        <v>0.18169438970938234</v>
      </c>
      <c r="BJ53" s="20">
        <v>0.10093918144555114</v>
      </c>
      <c r="BK53" s="20">
        <v>0.6246226787430524</v>
      </c>
      <c r="BL53" s="20">
        <v>0.1639207301940504</v>
      </c>
      <c r="BM53" s="20">
        <v>-0.07680016631671405</v>
      </c>
      <c r="BN53" s="20">
        <v>-0.2245007912488175</v>
      </c>
      <c r="BO53" s="20">
        <v>-0.35247485557321445</v>
      </c>
      <c r="BP53" s="20">
        <v>-0.10753167749021675</v>
      </c>
      <c r="BQ53" s="20">
        <v>0.07767123882200222</v>
      </c>
      <c r="BR53" s="20">
        <v>0.24656902573325978</v>
      </c>
      <c r="BS53" s="20">
        <v>0.5364182920329199</v>
      </c>
      <c r="BT53" s="20">
        <v>0.6480613697733411</v>
      </c>
      <c r="BU53" s="20">
        <v>20.59452181159081</v>
      </c>
      <c r="BV53" s="20">
        <v>1.0853094850825524</v>
      </c>
      <c r="BW53" s="20">
        <v>0.032951707917954653</v>
      </c>
      <c r="BX53" s="20">
        <v>-0.1518678866607147</v>
      </c>
      <c r="BY53" s="20">
        <v>-0.9446096066208389</v>
      </c>
      <c r="BZ53" s="20">
        <v>-0.564607245923274</v>
      </c>
      <c r="CA53" s="20">
        <v>-0.02761741978550969</v>
      </c>
      <c r="CB53" s="20">
        <v>0.11657289424990225</v>
      </c>
      <c r="CC53" s="20">
        <v>0.4912955848437306</v>
      </c>
      <c r="CD53" s="20">
        <v>0.209464343373577</v>
      </c>
      <c r="CE53" s="20">
        <v>-0.054029875468452726</v>
      </c>
      <c r="CF53" s="20">
        <v>-0.2369265077049474</v>
      </c>
      <c r="CG53" s="20">
        <v>-0.40704148396906503</v>
      </c>
      <c r="CH53" s="20">
        <v>-0.14088405012943317</v>
      </c>
      <c r="CI53" s="20">
        <v>0.3473988680546405</v>
      </c>
      <c r="CJ53" s="20">
        <v>0.9387918593759892</v>
      </c>
      <c r="CK53" s="20">
        <v>0.8894143446571294</v>
      </c>
      <c r="CL53" s="20">
        <v>0.22788121407723994</v>
      </c>
      <c r="CM53" s="20">
        <v>-0.12173803800529881</v>
      </c>
      <c r="CN53" s="20">
        <v>-0.16590515903869008</v>
      </c>
      <c r="CO53" s="20">
        <v>-0.11212855819416001</v>
      </c>
      <c r="CP53" s="20">
        <v>0.7037513392180994</v>
      </c>
      <c r="CQ53" s="20">
        <v>0.7916105826582969</v>
      </c>
      <c r="CR53" s="20">
        <v>1.5962068740971564</v>
      </c>
      <c r="CS53" s="20">
        <v>3.3741141069169833</v>
      </c>
      <c r="CT53" s="20">
        <v>2.066213994168476</v>
      </c>
      <c r="CU53" s="20">
        <v>1.8685998492171665</v>
      </c>
      <c r="CV53" s="20">
        <v>0.5021721119750524</v>
      </c>
      <c r="CW53" s="20">
        <v>-0.2046411199476903</v>
      </c>
      <c r="CX53" s="20">
        <v>0.6912449711364872</v>
      </c>
      <c r="CY53" s="20">
        <v>0.46956091052872106</v>
      </c>
      <c r="CZ53" s="20">
        <v>0.5183868412916746</v>
      </c>
      <c r="DA53" s="20">
        <v>0.5166800597299253</v>
      </c>
      <c r="DB53" s="20">
        <v>-0.7568791269862365</v>
      </c>
      <c r="DC53" s="20">
        <v>-0.7762926029423156</v>
      </c>
      <c r="DD53" s="20">
        <v>-0.7824795104967825</v>
      </c>
      <c r="DE53" s="20">
        <v>-0.7808723671958349</v>
      </c>
      <c r="DF53" s="20">
        <v>1.4375299575651765</v>
      </c>
      <c r="DG53" s="20">
        <v>1.5965470246786144</v>
      </c>
      <c r="DH53" s="20">
        <v>1.6076045290040417</v>
      </c>
      <c r="DI53" s="20">
        <v>1.7103496506870912</v>
      </c>
      <c r="DJ53" s="20">
        <v>0.3886348007736573</v>
      </c>
      <c r="DK53" s="20">
        <v>0.5085678552085438</v>
      </c>
      <c r="DL53" s="20">
        <v>0.555725197076955</v>
      </c>
      <c r="DM53" s="20">
        <v>0.5408840685851404</v>
      </c>
      <c r="DN53" s="20">
        <v>0.450418424972705</v>
      </c>
      <c r="DO53" s="20">
        <v>-0.08098087490845218</v>
      </c>
      <c r="DP53" s="20">
        <v>-0.10765801340680914</v>
      </c>
      <c r="DQ53" s="20">
        <v>-0.12358520766435976</v>
      </c>
      <c r="DR53" s="20"/>
      <c r="DS53" s="20"/>
      <c r="DT53" s="20"/>
      <c r="DU53" s="20"/>
      <c r="DV53" s="8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</row>
    <row r="54">
      <c r="A54" s="1"/>
      <c r="B54" s="4"/>
      <c r="C54" s="34" t="s">
        <v>931</v>
      </c>
      <c r="D54" s="25">
        <f t="shared" si="0"/>
      </c>
      <c r="E54" s="25">
        <f t="shared" si="2"/>
      </c>
      <c r="F54" s="25">
        <f t="shared" si="4"/>
      </c>
      <c r="G54" s="25">
        <f t="shared" si="6"/>
      </c>
      <c r="H54" s="25">
        <f t="shared" si="8"/>
      </c>
      <c r="I54" s="25">
        <f t="shared" si="10"/>
      </c>
      <c r="J54" s="25">
        <f t="shared" si="12"/>
      </c>
      <c r="K54" s="33">
        <f t="shared" si="14"/>
      </c>
      <c r="L54" s="12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8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</row>
    <row r="55">
      <c r="A55" s="1"/>
      <c r="B55" s="4"/>
      <c r="C55" s="23" t="s">
        <v>932</v>
      </c>
      <c r="D55" s="31">
        <f t="shared" si="0"/>
      </c>
      <c r="E55" s="31">
        <f t="shared" si="2"/>
      </c>
      <c r="F55" s="31">
        <f t="shared" si="4"/>
      </c>
      <c r="G55" s="31">
        <f t="shared" si="6"/>
      </c>
      <c r="H55" s="31">
        <f t="shared" si="8"/>
      </c>
      <c r="I55" s="31">
        <f t="shared" si="10"/>
      </c>
      <c r="J55" s="31">
        <f t="shared" si="12"/>
      </c>
      <c r="K55" s="29">
        <f t="shared" si="14"/>
      </c>
      <c r="M55" s="26"/>
      <c r="N55" s="26">
        <v>1.5523213173130552</v>
      </c>
      <c r="O55" s="26">
        <v>1.5256115767935192</v>
      </c>
      <c r="P55" s="26">
        <v>1.0392314554373447</v>
      </c>
      <c r="Q55" s="26">
        <v>0.29932936268693566</v>
      </c>
      <c r="R55" s="26">
        <v>17.306000203733024</v>
      </c>
      <c r="S55" s="26">
        <v>2.184406701964627</v>
      </c>
      <c r="T55" s="26">
        <v>1.8948860319923344</v>
      </c>
      <c r="U55" s="26">
        <v>1.17559200484958</v>
      </c>
      <c r="V55" s="26">
        <v>1.8863058226758807</v>
      </c>
      <c r="W55" s="26">
        <v>1.696670795935117</v>
      </c>
      <c r="X55" s="26">
        <v>1.7775365542379435</v>
      </c>
      <c r="Y55" s="26">
        <v>1.3524107518686774</v>
      </c>
      <c r="Z55" s="26">
        <v>0.8040804660925086</v>
      </c>
      <c r="AA55" s="26">
        <v>0.8619365886288303</v>
      </c>
      <c r="AB55" s="26">
        <v>0.6732749424847108</v>
      </c>
      <c r="AC55" s="26">
        <v>1.0727841433578693</v>
      </c>
      <c r="AD55" s="26">
        <v>1.558170072448504</v>
      </c>
      <c r="AE55" s="26">
        <v>1.5586395562111912</v>
      </c>
      <c r="AF55" s="26">
        <v>2.000396529943625</v>
      </c>
      <c r="AG55" s="26">
        <v>1.940594704827496</v>
      </c>
      <c r="AH55" s="26">
        <v>1.839889729610804</v>
      </c>
      <c r="AI55" s="26">
        <v>1.2324874997037878</v>
      </c>
      <c r="AJ55" s="26">
        <v>10.705316838843222</v>
      </c>
      <c r="AK55" s="26">
        <v>2.3967255858184764</v>
      </c>
      <c r="AL55" s="26">
        <v>-1.8047528941642512</v>
      </c>
      <c r="AM55" s="26">
        <v>-2.4586337849877804</v>
      </c>
      <c r="AN55" s="26">
        <v>0.19564114032409563</v>
      </c>
      <c r="AO55" s="26">
        <v>0.6076243421055157</v>
      </c>
      <c r="AP55" s="26">
        <v>0.7499336985697977</v>
      </c>
      <c r="AQ55" s="26">
        <v>-3.659036708557353</v>
      </c>
      <c r="AR55" s="26">
        <v>-1.7301742785257586</v>
      </c>
      <c r="AS55" s="26">
        <v>1.6812883942050532</v>
      </c>
      <c r="AT55" s="26">
        <v>1.2136247295236762</v>
      </c>
      <c r="AU55" s="26">
        <v>1.3084742903739226</v>
      </c>
      <c r="AV55" s="26">
        <v>-2.9268442756215585</v>
      </c>
      <c r="AW55" s="26">
        <v>1.6142643937838808</v>
      </c>
      <c r="AX55" s="26">
        <v>1.1450655677150186</v>
      </c>
      <c r="AY55" s="26">
        <v>1.6433893939708244</v>
      </c>
      <c r="AZ55" s="26">
        <v>3.3260104249625457</v>
      </c>
      <c r="BA55" s="26">
        <v>1.2137999380856437</v>
      </c>
      <c r="BB55" s="26">
        <v>1.2982295937186896</v>
      </c>
      <c r="BC55" s="26">
        <v>1.5145230792506614</v>
      </c>
      <c r="BD55" s="26">
        <v>1.4533606598332796</v>
      </c>
      <c r="BE55" s="26">
        <v>1.531626715054372</v>
      </c>
      <c r="BF55" s="26">
        <v>0.6242827396647289</v>
      </c>
      <c r="BG55" s="26">
        <v>0.8267416060038726</v>
      </c>
      <c r="BH55" s="26">
        <v>1.5487268349094596</v>
      </c>
      <c r="BI55" s="26">
        <v>1.0832376952166165</v>
      </c>
      <c r="BJ55" s="26">
        <v>1.3185306320527708</v>
      </c>
      <c r="BK55" s="26">
        <v>1.9385930434999938</v>
      </c>
      <c r="BL55" s="26">
        <v>1.25459507684278</v>
      </c>
      <c r="BM55" s="26">
        <v>12.418373972114875</v>
      </c>
      <c r="BN55" s="26">
        <v>5.4257840889760685</v>
      </c>
      <c r="BO55" s="26">
        <v>-7.839827669527394</v>
      </c>
      <c r="BP55" s="26">
        <v>0.1358249444298407</v>
      </c>
      <c r="BQ55" s="26">
        <v>0.9725225110101233</v>
      </c>
      <c r="BR55" s="26">
        <v>1.0319612614645888</v>
      </c>
      <c r="BS55" s="26">
        <v>1.8737059183920888</v>
      </c>
      <c r="BT55" s="26">
        <v>1.2459993187844032</v>
      </c>
      <c r="BU55" s="26">
        <v>2.118771744758371</v>
      </c>
      <c r="BV55" s="26">
        <v>3.2036302370818945</v>
      </c>
      <c r="BW55" s="26">
        <v>1.4239804105552245</v>
      </c>
      <c r="BX55" s="26">
        <v>1.5229731769044106</v>
      </c>
      <c r="BY55" s="26">
        <v>1.605788646939235</v>
      </c>
      <c r="BZ55" s="26">
        <v>3.0339472036911355</v>
      </c>
      <c r="CA55" s="26">
        <v>-11.934232684220179</v>
      </c>
      <c r="CB55" s="26">
        <v>1.015195206247355</v>
      </c>
      <c r="CC55" s="26">
        <v>1.3846251691270308</v>
      </c>
      <c r="CD55" s="26">
        <v>1.357286008529001</v>
      </c>
      <c r="CE55" s="26">
        <v>-0.04768032940978661</v>
      </c>
      <c r="CF55" s="26">
        <v>1.945548838911759</v>
      </c>
      <c r="CG55" s="26">
        <v>2.6542650628883653</v>
      </c>
      <c r="CH55" s="26">
        <v>2.105639307256481</v>
      </c>
      <c r="CI55" s="26">
        <v>2.1926907512291907</v>
      </c>
      <c r="CJ55" s="26">
        <v>2.1210720663345413</v>
      </c>
      <c r="CK55" s="26">
        <v>1.9180666063718221</v>
      </c>
      <c r="CL55" s="26">
        <v>8.991212642263035</v>
      </c>
      <c r="CM55" s="26">
        <v>2.686697955055139</v>
      </c>
      <c r="CN55" s="26">
        <v>-1.227840697854047</v>
      </c>
      <c r="CO55" s="26">
        <v>5.9987446056467935</v>
      </c>
      <c r="CP55" s="26">
        <v>1.9513818293736356</v>
      </c>
      <c r="CQ55" s="26">
        <v>2.632709156642902</v>
      </c>
      <c r="CR55" s="26">
        <v>2.700158804320788</v>
      </c>
      <c r="CS55" s="26">
        <v>2.920987773425837</v>
      </c>
      <c r="CT55" s="26">
        <v>-1.732258746030194</v>
      </c>
      <c r="CU55" s="26">
        <v>4.558292214039316</v>
      </c>
      <c r="CV55" s="26">
        <v>6.388827551400361</v>
      </c>
      <c r="CW55" s="26">
        <v>-19.632068965791046</v>
      </c>
      <c r="CX55" s="26">
        <v>34.934189707429105</v>
      </c>
      <c r="CY55" s="26">
        <v>0.037869626314933194</v>
      </c>
      <c r="CZ55" s="26">
        <v>-0.06067425712376544</v>
      </c>
      <c r="DA55" s="26">
        <v>-0.2596184656133785</v>
      </c>
      <c r="DB55" s="26">
        <v>35.40513581885505</v>
      </c>
      <c r="DC55" s="26">
        <v>0.3315014454516632</v>
      </c>
      <c r="DD55" s="26">
        <v>0.27686950506325764</v>
      </c>
      <c r="DE55" s="26">
        <v>0.17627083691548093</v>
      </c>
      <c r="DF55" s="26">
        <v>23.448375954469</v>
      </c>
      <c r="DG55" s="26">
        <v>0.04785359796894536</v>
      </c>
      <c r="DH55" s="26">
        <v>0.06677729897672582</v>
      </c>
      <c r="DI55" s="26">
        <v>0.047108789219328824</v>
      </c>
      <c r="DJ55" s="26">
        <v>3.624227872077039</v>
      </c>
      <c r="DK55" s="26">
        <v>0.18228141112836838</v>
      </c>
      <c r="DL55" s="26">
        <v>0.06599015673931631</v>
      </c>
      <c r="DM55" s="26">
        <v>0.029994702205132572</v>
      </c>
      <c r="DN55" s="26">
        <v>0.27454120675434307</v>
      </c>
      <c r="DO55" s="26">
        <v>-5.123435155810613</v>
      </c>
      <c r="DP55" s="26">
        <v>-14.082377977486072</v>
      </c>
      <c r="DQ55" s="26">
        <v>-2.2033887181446574</v>
      </c>
      <c r="DR55" s="26"/>
      <c r="DS55" s="26"/>
      <c r="DT55" s="26"/>
      <c r="DU55" s="26"/>
      <c r="DV55" s="8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</row>
    <row r="56">
      <c r="A56" s="1"/>
      <c r="B56" s="4"/>
      <c r="C56" s="23" t="s">
        <v>933</v>
      </c>
      <c r="D56" s="31">
        <f t="shared" si="0"/>
      </c>
      <c r="E56" s="31">
        <f t="shared" si="2"/>
      </c>
      <c r="F56" s="31">
        <f t="shared" si="4"/>
      </c>
      <c r="G56" s="31">
        <f t="shared" si="6"/>
      </c>
      <c r="H56" s="31">
        <f t="shared" si="8"/>
      </c>
      <c r="I56" s="31">
        <f t="shared" si="10"/>
      </c>
      <c r="J56" s="31">
        <f t="shared" si="12"/>
      </c>
      <c r="K56" s="29">
        <f t="shared" si="14"/>
      </c>
      <c r="M56" s="26"/>
      <c r="N56" s="26">
        <v>1.2896426805520016</v>
      </c>
      <c r="O56" s="26">
        <v>1.4438699494745337</v>
      </c>
      <c r="P56" s="26">
        <v>0.8796328305819082</v>
      </c>
      <c r="Q56" s="26">
        <v>-0.07194130679413155</v>
      </c>
      <c r="R56" s="26">
        <v>7.078105645983748</v>
      </c>
      <c r="S56" s="26">
        <v>2.1010571409559042</v>
      </c>
      <c r="T56" s="26">
        <v>1.9472262544684318</v>
      </c>
      <c r="U56" s="26">
        <v>1.2945463164283424</v>
      </c>
      <c r="V56" s="26">
        <v>1.5774235553200715</v>
      </c>
      <c r="W56" s="26">
        <v>1.6990096795475749</v>
      </c>
      <c r="X56" s="26">
        <v>1.7593955307614897</v>
      </c>
      <c r="Y56" s="26">
        <v>1.3093068847969773</v>
      </c>
      <c r="Z56" s="26">
        <v>0.9311895645359332</v>
      </c>
      <c r="AA56" s="26">
        <v>0.9021145236326404</v>
      </c>
      <c r="AB56" s="26">
        <v>0.6890664561569639</v>
      </c>
      <c r="AC56" s="26">
        <v>1.1025700758688928</v>
      </c>
      <c r="AD56" s="26">
        <v>1.1103417727001295</v>
      </c>
      <c r="AE56" s="26">
        <v>1.444345640148718</v>
      </c>
      <c r="AF56" s="26">
        <v>2.0485128220720945</v>
      </c>
      <c r="AG56" s="26">
        <v>1.5089745338023943</v>
      </c>
      <c r="AH56" s="26">
        <v>2.6570128732827016</v>
      </c>
      <c r="AI56" s="26">
        <v>1.193055113230207</v>
      </c>
      <c r="AJ56" s="26">
        <v>9.096148047588729</v>
      </c>
      <c r="AK56" s="26">
        <v>3.025372766709312</v>
      </c>
      <c r="AL56" s="26">
        <v>4.036496351500758</v>
      </c>
      <c r="AM56" s="26">
        <v>-1.161868813771677</v>
      </c>
      <c r="AN56" s="26">
        <v>0.9063098582765078</v>
      </c>
      <c r="AO56" s="26">
        <v>0.7273968992332002</v>
      </c>
      <c r="AP56" s="26">
        <v>0.8099006468751446</v>
      </c>
      <c r="AQ56" s="26">
        <v>-2.1764265141546186</v>
      </c>
      <c r="AR56" s="26">
        <v>-0.23997202152662606</v>
      </c>
      <c r="AS56" s="26">
        <v>1.7231186669566818</v>
      </c>
      <c r="AT56" s="26">
        <v>1.3695837423436859</v>
      </c>
      <c r="AU56" s="26">
        <v>1.31749047011185</v>
      </c>
      <c r="AV56" s="26">
        <v>-4.062658427799879</v>
      </c>
      <c r="AW56" s="26">
        <v>1.646513308528463</v>
      </c>
      <c r="AX56" s="26">
        <v>0.554655962683417</v>
      </c>
      <c r="AY56" s="26">
        <v>1.4876291650648739</v>
      </c>
      <c r="AZ56" s="26">
        <v>3.2253975448479424</v>
      </c>
      <c r="BA56" s="26">
        <v>1.2931058042602999</v>
      </c>
      <c r="BB56" s="26">
        <v>1.2064943211750119</v>
      </c>
      <c r="BC56" s="26">
        <v>1.6901975392022355</v>
      </c>
      <c r="BD56" s="26">
        <v>0.923970996694809</v>
      </c>
      <c r="BE56" s="26">
        <v>1.994105937055412</v>
      </c>
      <c r="BF56" s="26">
        <v>1.4221382446181943</v>
      </c>
      <c r="BG56" s="26">
        <v>0.3807093011556795</v>
      </c>
      <c r="BH56" s="26">
        <v>1.157940648749824</v>
      </c>
      <c r="BI56" s="26">
        <v>0.7329865095258505</v>
      </c>
      <c r="BJ56" s="26">
        <v>0.4413568301598983</v>
      </c>
      <c r="BK56" s="26">
        <v>1.8183569117761982</v>
      </c>
      <c r="BL56" s="26">
        <v>1.0876956472635337</v>
      </c>
      <c r="BM56" s="26">
        <v>9.064067264051209</v>
      </c>
      <c r="BN56" s="26">
        <v>5.856519501701433</v>
      </c>
      <c r="BO56" s="26">
        <v>-8.130281483706554</v>
      </c>
      <c r="BP56" s="26">
        <v>-0.07907128281321509</v>
      </c>
      <c r="BQ56" s="26">
        <v>0.7048370401012852</v>
      </c>
      <c r="BR56" s="26">
        <v>1.1154137879117845</v>
      </c>
      <c r="BS56" s="26">
        <v>1.9180491493407132</v>
      </c>
      <c r="BT56" s="26">
        <v>1.4420071025323031</v>
      </c>
      <c r="BU56" s="26">
        <v>1.9490580886584163</v>
      </c>
      <c r="BV56" s="26">
        <v>-6.956706834433766</v>
      </c>
      <c r="BW56" s="26">
        <v>0.39238930608414924</v>
      </c>
      <c r="BX56" s="26">
        <v>0.7479674853201551</v>
      </c>
      <c r="BY56" s="26">
        <v>0.9426604254748217</v>
      </c>
      <c r="BZ56" s="26">
        <v>-9.072148506745599</v>
      </c>
      <c r="CA56" s="26">
        <v>-13.574997682269755</v>
      </c>
      <c r="CB56" s="26">
        <v>0.9317900009052802</v>
      </c>
      <c r="CC56" s="26">
        <v>1.2967364556618717</v>
      </c>
      <c r="CD56" s="26">
        <v>0.980903490260973</v>
      </c>
      <c r="CE56" s="26">
        <v>-11.07388554206271</v>
      </c>
      <c r="CF56" s="26">
        <v>-10.726891369548966</v>
      </c>
      <c r="CG56" s="26">
        <v>2.6737395478843182</v>
      </c>
      <c r="CH56" s="26">
        <v>2.1707197471504407</v>
      </c>
      <c r="CI56" s="26">
        <v>1.7288676758053385</v>
      </c>
      <c r="CJ56" s="26">
        <v>1.870330747794567</v>
      </c>
      <c r="CK56" s="26">
        <v>1.6344407551942053</v>
      </c>
      <c r="CL56" s="26">
        <v>6.814239187866105</v>
      </c>
      <c r="CM56" s="26">
        <v>2.3927397894100957</v>
      </c>
      <c r="CN56" s="26">
        <v>-1.1332634618843496</v>
      </c>
      <c r="CO56" s="26">
        <v>5.510064944058222</v>
      </c>
      <c r="CP56" s="26">
        <v>1.5976017867325312</v>
      </c>
      <c r="CQ56" s="26">
        <v>2.906662315520187</v>
      </c>
      <c r="CR56" s="26">
        <v>2.7968907287197817</v>
      </c>
      <c r="CS56" s="26">
        <v>3.0889504845028513</v>
      </c>
      <c r="CT56" s="26">
        <v>2.6355512351074037</v>
      </c>
      <c r="CU56" s="26">
        <v>4.406124049196996</v>
      </c>
      <c r="CV56" s="26">
        <v>4.972856418613434</v>
      </c>
      <c r="CW56" s="26">
        <v>6.227929508883848</v>
      </c>
      <c r="CX56" s="26">
        <v>2.1377020921533223</v>
      </c>
      <c r="CY56" s="26">
        <v>1.6194312111835538</v>
      </c>
      <c r="CZ56" s="26">
        <v>1.6731734548452633</v>
      </c>
      <c r="DA56" s="26">
        <v>1.9684181986996885</v>
      </c>
      <c r="DB56" s="26">
        <v>17.813804676873747</v>
      </c>
      <c r="DC56" s="26">
        <v>3.685586031436075</v>
      </c>
      <c r="DD56" s="26">
        <v>2.877872453922434</v>
      </c>
      <c r="DE56" s="26">
        <v>3.101643256065647</v>
      </c>
      <c r="DF56" s="26">
        <v>1.9261153161119946</v>
      </c>
      <c r="DG56" s="26">
        <v>1.2267834150364783</v>
      </c>
      <c r="DH56" s="26">
        <v>1.2761206816043666</v>
      </c>
      <c r="DI56" s="26">
        <v>1.4015397509928416</v>
      </c>
      <c r="DJ56" s="26">
        <v>0.49254423601127706</v>
      </c>
      <c r="DK56" s="26">
        <v>1.230749666371527</v>
      </c>
      <c r="DL56" s="26">
        <v>1.2781328310416098</v>
      </c>
      <c r="DM56" s="26">
        <v>1.3600500115039849</v>
      </c>
      <c r="DN56" s="26">
        <v>0.5708695923118342</v>
      </c>
      <c r="DO56" s="26">
        <v>-7.571581837283683</v>
      </c>
      <c r="DP56" s="26">
        <v>-22.943855044831487</v>
      </c>
      <c r="DQ56" s="26">
        <v>-3.02103509152195</v>
      </c>
      <c r="DR56" s="26"/>
      <c r="DS56" s="26"/>
      <c r="DT56" s="26"/>
      <c r="DU56" s="26"/>
      <c r="DV56" s="8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</row>
    <row r="57">
      <c r="A57" s="1"/>
      <c r="B57" s="4"/>
      <c r="C57" s="23" t="s">
        <v>72</v>
      </c>
      <c r="D57" s="31">
        <f t="shared" si="0"/>
      </c>
      <c r="E57" s="31">
        <f t="shared" si="2"/>
      </c>
      <c r="F57" s="31">
        <f t="shared" si="4"/>
      </c>
      <c r="G57" s="31">
        <f t="shared" si="6"/>
      </c>
      <c r="H57" s="31">
        <f t="shared" si="8"/>
      </c>
      <c r="I57" s="31">
        <f t="shared" si="10"/>
      </c>
      <c r="J57" s="31">
        <f t="shared" si="12"/>
      </c>
      <c r="K57" s="29">
        <f t="shared" si="14"/>
      </c>
      <c r="M57" s="26"/>
      <c r="N57" s="26">
        <v>0.2306897743999236</v>
      </c>
      <c r="O57" s="26">
        <v>0</v>
      </c>
      <c r="P57" s="26">
        <v>0.26244153111331975</v>
      </c>
      <c r="Q57" s="26">
        <v>0.2711687198689547</v>
      </c>
      <c r="R57" s="26">
        <v>0.2741752178319573</v>
      </c>
      <c r="S57" s="26">
        <v>0.2866765320054658</v>
      </c>
      <c r="T57" s="26">
        <v>0.29233048398119515</v>
      </c>
      <c r="U57" s="26">
        <v>0.2860650881465103</v>
      </c>
      <c r="V57" s="26">
        <v>0.2977760134543711</v>
      </c>
      <c r="W57" s="26">
        <v>0.3181407772274755</v>
      </c>
      <c r="X57" s="26">
        <v>0.31058783967911885</v>
      </c>
      <c r="Y57" s="26">
        <v>0.2816337143773592</v>
      </c>
      <c r="Z57" s="26">
        <v>0.29472001561568684</v>
      </c>
      <c r="AA57" s="26">
        <v>0.23300480617446304</v>
      </c>
      <c r="AB57" s="26">
        <v>0.21930320197691774</v>
      </c>
      <c r="AC57" s="26">
        <v>0.15483635311326158</v>
      </c>
      <c r="AD57" s="26">
        <v>0.15069111832361004</v>
      </c>
      <c r="AE57" s="26">
        <v>0.13823930005953391</v>
      </c>
      <c r="AF57" s="26">
        <v>0.05903077158390348</v>
      </c>
      <c r="AG57" s="26">
        <v>0.03933493782640959</v>
      </c>
      <c r="AH57" s="26">
        <v>0.024865037032935033</v>
      </c>
      <c r="AI57" s="26">
        <v>0.025279757363144778</v>
      </c>
      <c r="AJ57" s="26">
        <v>0.03262016648589556</v>
      </c>
      <c r="AK57" s="26">
        <v>0.029943794625366792</v>
      </c>
      <c r="AL57" s="26">
        <v>0.034254304559055294</v>
      </c>
      <c r="AM57" s="26">
        <v>0.03610795578450216</v>
      </c>
      <c r="AN57" s="26">
        <v>0.055949299496154084</v>
      </c>
      <c r="AO57" s="26">
        <v>0.051910705179300166</v>
      </c>
      <c r="AP57" s="26">
        <v>0.06142742480242686</v>
      </c>
      <c r="AQ57" s="26">
        <v>0.06414259193422589</v>
      </c>
      <c r="AR57" s="26">
        <v>0.07398650313342904</v>
      </c>
      <c r="AS57" s="26">
        <v>0.0921631566740056</v>
      </c>
      <c r="AT57" s="26">
        <v>0.1125976195242137</v>
      </c>
      <c r="AU57" s="26">
        <v>0.11851704666937461</v>
      </c>
      <c r="AV57" s="26">
        <v>0.15142221685673282</v>
      </c>
      <c r="AW57" s="26">
        <v>0.14144315783047845</v>
      </c>
      <c r="AX57" s="26">
        <v>0.1606714678467687</v>
      </c>
      <c r="AY57" s="26">
        <v>0.16681720019788376</v>
      </c>
      <c r="AZ57" s="26">
        <v>0.1900017668304097</v>
      </c>
      <c r="BA57" s="26">
        <v>0.19044877912659705</v>
      </c>
      <c r="BB57" s="26">
        <v>0.20982408654792775</v>
      </c>
      <c r="BC57" s="26">
        <v>0.2222661795847078</v>
      </c>
      <c r="BD57" s="26">
        <v>0.2413500946942531</v>
      </c>
      <c r="BE57" s="26">
        <v>0.23677263433322115</v>
      </c>
      <c r="BF57" s="26">
        <v>0.253663232679505</v>
      </c>
      <c r="BG57" s="26">
        <v>0.2626483399421186</v>
      </c>
      <c r="BH57" s="26">
        <v>0.22856225920436396</v>
      </c>
      <c r="BI57" s="26">
        <v>0.16534714927813907</v>
      </c>
      <c r="BJ57" s="26">
        <v>0.11506187759627566</v>
      </c>
      <c r="BK57" s="26">
        <v>0.11479175459482886</v>
      </c>
      <c r="BL57" s="26">
        <v>0.059341496954577085</v>
      </c>
      <c r="BM57" s="26">
        <v>0.05620881520384004</v>
      </c>
      <c r="BN57" s="26">
        <v>0.03261573456306538</v>
      </c>
      <c r="BO57" s="26">
        <v>0.03384312344219748</v>
      </c>
      <c r="BP57" s="26">
        <v>0.01</v>
      </c>
      <c r="BQ57" s="26">
        <v>0.01</v>
      </c>
      <c r="BR57" s="26">
        <v>0.01</v>
      </c>
      <c r="BS57" s="26">
        <v>0.010297572595297707</v>
      </c>
      <c r="BT57" s="26">
        <v>0.0253697135329041</v>
      </c>
      <c r="BU57" s="26">
        <v>0.0212022774880542</v>
      </c>
      <c r="BV57" s="26">
        <v>0.011594263884171578</v>
      </c>
      <c r="BW57" s="26">
        <v>0.03207674556605017</v>
      </c>
      <c r="BX57" s="26">
        <v>0.010289171447320585</v>
      </c>
      <c r="BY57" s="26">
        <v>0.034262290511322596</v>
      </c>
      <c r="BZ57" s="26">
        <v>0.03370509344310925</v>
      </c>
      <c r="CA57" s="26">
        <v>0.014499338354897306</v>
      </c>
      <c r="CB57" s="26">
        <v>0.010152500083146953</v>
      </c>
      <c r="CC57" s="26">
        <v>0.01</v>
      </c>
      <c r="CD57" s="26">
        <v>0.030335073689775956</v>
      </c>
      <c r="CE57" s="26">
        <v>0.024794458470900498</v>
      </c>
      <c r="CF57" s="26">
        <v>0.030323386633540676</v>
      </c>
      <c r="CG57" s="26">
        <v>0.023522090852520224</v>
      </c>
      <c r="CH57" s="26">
        <v>0.040774987978797264</v>
      </c>
      <c r="CI57" s="26">
        <v>0.0353330358861555</v>
      </c>
      <c r="CJ57" s="26">
        <v>0.040775034159629714</v>
      </c>
      <c r="CK57" s="26">
        <v>0.03556983783727234</v>
      </c>
      <c r="CL57" s="26">
        <v>0.046524024487372785</v>
      </c>
      <c r="CM57" s="26">
        <v>0.04743243073447536</v>
      </c>
      <c r="CN57" s="26">
        <v>0.050754823561506006</v>
      </c>
      <c r="CO57" s="26">
        <v>0.046947962260833975</v>
      </c>
      <c r="CP57" s="26">
        <v>0.05368754956383822</v>
      </c>
      <c r="CQ57" s="26">
        <v>0.07910082628974258</v>
      </c>
      <c r="CR57" s="26">
        <v>0.08545212874252128</v>
      </c>
      <c r="CS57" s="26">
        <v>0.08655494191582555</v>
      </c>
      <c r="CT57" s="26">
        <v>0.11784755215864491</v>
      </c>
      <c r="CU57" s="26">
        <v>0.11181867242309768</v>
      </c>
      <c r="CV57" s="26">
        <v>0.1484402180215702</v>
      </c>
      <c r="CW57" s="26">
        <v>0.11668597914252607</v>
      </c>
      <c r="CX57" s="26">
        <v>0.15557902147131292</v>
      </c>
      <c r="CY57" s="26"/>
      <c r="CZ57" s="26"/>
      <c r="DA57" s="26"/>
      <c r="DB57" s="26">
        <v>0.09724912522724985</v>
      </c>
      <c r="DC57" s="26"/>
      <c r="DD57" s="26"/>
      <c r="DE57" s="26"/>
      <c r="DF57" s="26">
        <v>0.19972372849533485</v>
      </c>
      <c r="DG57" s="26"/>
      <c r="DH57" s="26"/>
      <c r="DI57" s="26"/>
      <c r="DJ57" s="26">
        <v>0.26701579394637187</v>
      </c>
      <c r="DK57" s="26"/>
      <c r="DL57" s="26"/>
      <c r="DM57" s="26"/>
      <c r="DN57" s="26">
        <v>0.33328744967135826</v>
      </c>
      <c r="DO57" s="26"/>
      <c r="DP57" s="26"/>
      <c r="DQ57" s="26"/>
      <c r="DR57" s="26">
        <v>0.2493194607637219</v>
      </c>
      <c r="DS57" s="26"/>
      <c r="DT57" s="26"/>
      <c r="DU57" s="26"/>
      <c r="DV57" s="8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</row>
    <row r="58">
      <c r="A58" s="1"/>
      <c r="B58" s="4"/>
      <c r="C58" s="23" t="s">
        <v>73</v>
      </c>
      <c r="D58" s="31">
        <f t="shared" si="0"/>
      </c>
      <c r="E58" s="31">
        <f t="shared" si="2"/>
      </c>
      <c r="F58" s="31">
        <f t="shared" si="4"/>
      </c>
      <c r="G58" s="31">
        <f t="shared" si="6"/>
      </c>
      <c r="H58" s="31">
        <f t="shared" si="8"/>
      </c>
      <c r="I58" s="31">
        <f t="shared" si="10"/>
      </c>
      <c r="J58" s="31">
        <f t="shared" si="12"/>
      </c>
      <c r="K58" s="29">
        <f t="shared" si="14"/>
      </c>
      <c r="M58" s="26"/>
      <c r="N58" s="26">
        <v>0.24467764560678973</v>
      </c>
      <c r="O58" s="26">
        <v>0</v>
      </c>
      <c r="P58" s="26">
        <v>0.2684819841956891</v>
      </c>
      <c r="Q58" s="26">
        <v>0.2745787358477856</v>
      </c>
      <c r="R58" s="26">
        <v>0.2768659124491349</v>
      </c>
      <c r="S58" s="26">
        <v>0.2888765118930856</v>
      </c>
      <c r="T58" s="26">
        <v>0.29486538855536465</v>
      </c>
      <c r="U58" s="26">
        <v>0.2886645922507519</v>
      </c>
      <c r="V58" s="26">
        <v>0.30439527643877007</v>
      </c>
      <c r="W58" s="26">
        <v>0.32665239640443505</v>
      </c>
      <c r="X58" s="26">
        <v>0.3566290815879168</v>
      </c>
      <c r="Y58" s="26">
        <v>0.34390071527966815</v>
      </c>
      <c r="Z58" s="26">
        <v>0.35025237227146666</v>
      </c>
      <c r="AA58" s="26">
        <v>0.29018755342866276</v>
      </c>
      <c r="AB58" s="26">
        <v>0.2896253239536801</v>
      </c>
      <c r="AC58" s="26">
        <v>0.22548239258913375</v>
      </c>
      <c r="AD58" s="26">
        <v>0.20034837815191692</v>
      </c>
      <c r="AE58" s="26">
        <v>0.22512659614259087</v>
      </c>
      <c r="AF58" s="26">
        <v>0.16874427368355194</v>
      </c>
      <c r="AG58" s="26">
        <v>0.13182188073340537</v>
      </c>
      <c r="AH58" s="26">
        <v>0.11797918628324194</v>
      </c>
      <c r="AI58" s="26">
        <v>0.07918455840912798</v>
      </c>
      <c r="AJ58" s="26">
        <v>0.08296759068236964</v>
      </c>
      <c r="AK58" s="26">
        <v>0.07387369238615808</v>
      </c>
      <c r="AL58" s="26">
        <v>0.10869553046342462</v>
      </c>
      <c r="AM58" s="26">
        <v>0.08305123326561162</v>
      </c>
      <c r="AN58" s="26">
        <v>0.07663531190327351</v>
      </c>
      <c r="AO58" s="26">
        <v>0.08722202873174249</v>
      </c>
      <c r="AP58" s="26">
        <v>0.14317534953576458</v>
      </c>
      <c r="AQ58" s="26">
        <v>0.10216810366699214</v>
      </c>
      <c r="AR58" s="26">
        <v>0.11476913207205926</v>
      </c>
      <c r="AS58" s="26">
        <v>0.1297004935470385</v>
      </c>
      <c r="AT58" s="26">
        <v>0.18323665815638804</v>
      </c>
      <c r="AU58" s="26">
        <v>0.1478409936748536</v>
      </c>
      <c r="AV58" s="26">
        <v>0.18377718028105677</v>
      </c>
      <c r="AW58" s="26">
        <v>0.16852473499438708</v>
      </c>
      <c r="AX58" s="26">
        <v>0.21337914647404146</v>
      </c>
      <c r="AY58" s="26">
        <v>0.19597816235064192</v>
      </c>
      <c r="AZ58" s="26">
        <v>0.19524502158581494</v>
      </c>
      <c r="BA58" s="26">
        <v>0.20707244059777852</v>
      </c>
      <c r="BB58" s="26">
        <v>0.24519174103621158</v>
      </c>
      <c r="BC58" s="26">
        <v>0.2597791673849667</v>
      </c>
      <c r="BD58" s="26">
        <v>0.28092452723977035</v>
      </c>
      <c r="BE58" s="26">
        <v>0.26443822179084986</v>
      </c>
      <c r="BF58" s="26">
        <v>0.2724196841435153</v>
      </c>
      <c r="BG58" s="26">
        <v>0.2850975597827796</v>
      </c>
      <c r="BH58" s="26">
        <v>0.27072906511133654</v>
      </c>
      <c r="BI58" s="26">
        <v>0.21214880519892898</v>
      </c>
      <c r="BJ58" s="26">
        <v>0.16388934160488672</v>
      </c>
      <c r="BK58" s="26">
        <v>0.15891022754637407</v>
      </c>
      <c r="BL58" s="26">
        <v>0.10838079533954009</v>
      </c>
      <c r="BM58" s="26">
        <v>0.10862350481626466</v>
      </c>
      <c r="BN58" s="26">
        <v>0.08122248144545169</v>
      </c>
      <c r="BO58" s="26">
        <v>0.10130167990019882</v>
      </c>
      <c r="BP58" s="26">
        <v>0.0700464025188574</v>
      </c>
      <c r="BQ58" s="26">
        <v>0.06635634482587972</v>
      </c>
      <c r="BR58" s="26">
        <v>0.06385280637230337</v>
      </c>
      <c r="BS58" s="26">
        <v>0.08199410188583214</v>
      </c>
      <c r="BT58" s="26">
        <v>0.06390965660891151</v>
      </c>
      <c r="BU58" s="26">
        <v>0.023597123889392207</v>
      </c>
      <c r="BV58" s="26">
        <v>0.013496483808687933</v>
      </c>
      <c r="BW58" s="26">
        <v>0.03207674556605017</v>
      </c>
      <c r="BX58" s="26">
        <v>0.010995694553369934</v>
      </c>
      <c r="BY58" s="26">
        <v>0.034262290511322596</v>
      </c>
      <c r="BZ58" s="26">
        <v>0.050999172517161157</v>
      </c>
      <c r="CA58" s="26">
        <v>0.014499338354897306</v>
      </c>
      <c r="CB58" s="26">
        <v>0.02820138911985265</v>
      </c>
      <c r="CC58" s="26">
        <v>0.01</v>
      </c>
      <c r="CD58" s="26">
        <v>0.03092987905624215</v>
      </c>
      <c r="CE58" s="26">
        <v>0.03444034440344403</v>
      </c>
      <c r="CF58" s="26">
        <v>0.040621729508309015</v>
      </c>
      <c r="CG58" s="26">
        <v>0.03248288736776602</v>
      </c>
      <c r="CH58" s="26">
        <v>0.046373891359772365</v>
      </c>
      <c r="CI58" s="26">
        <v>0.04052907057529601</v>
      </c>
      <c r="CJ58" s="26">
        <v>0.046373930174780725</v>
      </c>
      <c r="CK58" s="26">
        <v>0.040800696342753566</v>
      </c>
      <c r="CL58" s="26">
        <v>0.04726015923258008</v>
      </c>
      <c r="CM58" s="26">
        <v>0.07297297036073133</v>
      </c>
      <c r="CN58" s="26">
        <v>0.07808434394077847</v>
      </c>
      <c r="CO58" s="26">
        <v>0.07222763424743689</v>
      </c>
      <c r="CP58" s="26">
        <v>0.08096748612212529</v>
      </c>
      <c r="CQ58" s="26">
        <v>0.092284297338033</v>
      </c>
      <c r="CR58" s="26">
        <v>0.09969415019960816</v>
      </c>
      <c r="CS58" s="26">
        <v>0.10102837554751475</v>
      </c>
      <c r="CT58" s="26">
        <v>0.13426977897128692</v>
      </c>
      <c r="CU58" s="26">
        <v>0.11181867242309768</v>
      </c>
      <c r="CV58" s="26">
        <v>0.15029572074683983</v>
      </c>
      <c r="CW58" s="26">
        <v>0.11668597914252607</v>
      </c>
      <c r="CX58" s="26">
        <v>0.15804294262583599</v>
      </c>
      <c r="CY58" s="26"/>
      <c r="CZ58" s="26"/>
      <c r="DA58" s="26"/>
      <c r="DB58" s="26">
        <v>0.15434748031495105</v>
      </c>
      <c r="DC58" s="26"/>
      <c r="DD58" s="26"/>
      <c r="DE58" s="26"/>
      <c r="DF58" s="26">
        <v>0.21454732586720518</v>
      </c>
      <c r="DG58" s="26"/>
      <c r="DH58" s="26"/>
      <c r="DI58" s="26"/>
      <c r="DJ58" s="26">
        <v>0.2984137520510983</v>
      </c>
      <c r="DK58" s="26"/>
      <c r="DL58" s="26"/>
      <c r="DM58" s="26"/>
      <c r="DN58" s="26">
        <v>0.33648783509411884</v>
      </c>
      <c r="DO58" s="26"/>
      <c r="DP58" s="26"/>
      <c r="DQ58" s="26"/>
      <c r="DR58" s="26">
        <v>0.2524344979716745</v>
      </c>
      <c r="DS58" s="26"/>
      <c r="DT58" s="26"/>
      <c r="DU58" s="26"/>
      <c r="DV58" s="8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</row>
    <row r="59">
      <c r="A59" s="1"/>
      <c r="B59" s="4"/>
      <c r="C59" s="23" t="s">
        <v>934</v>
      </c>
      <c r="D59" s="31">
        <f t="shared" si="0"/>
      </c>
      <c r="E59" s="31">
        <f t="shared" si="2"/>
      </c>
      <c r="F59" s="31">
        <f t="shared" si="4"/>
      </c>
      <c r="G59" s="31">
        <f t="shared" si="6"/>
      </c>
      <c r="H59" s="31">
        <f t="shared" si="8"/>
      </c>
      <c r="I59" s="31">
        <f t="shared" si="10"/>
      </c>
      <c r="J59" s="31">
        <f t="shared" si="12"/>
      </c>
      <c r="K59" s="29">
        <f t="shared" si="14"/>
      </c>
      <c r="M59" s="26"/>
      <c r="N59" s="26">
        <v>0.14752225223938314</v>
      </c>
      <c r="O59" s="26">
        <v>0</v>
      </c>
      <c r="P59" s="26">
        <v>0.16758685055837194</v>
      </c>
      <c r="Q59" s="26">
        <v>0.1717426209161688</v>
      </c>
      <c r="R59" s="26">
        <v>0.17117334550258032</v>
      </c>
      <c r="S59" s="26">
        <v>0.17629644602608743</v>
      </c>
      <c r="T59" s="26">
        <v>0.18197153720071518</v>
      </c>
      <c r="U59" s="26">
        <v>0.17534627764542374</v>
      </c>
      <c r="V59" s="26">
        <v>0.17501614627059772</v>
      </c>
      <c r="W59" s="26">
        <v>0.18857787973455611</v>
      </c>
      <c r="X59" s="26">
        <v>0.17941314617400375</v>
      </c>
      <c r="Y59" s="26">
        <v>0.16375076734957664</v>
      </c>
      <c r="Z59" s="26">
        <v>0.17022616312845706</v>
      </c>
      <c r="AA59" s="26">
        <v>0.14532211805418152</v>
      </c>
      <c r="AB59" s="26">
        <v>0.14054650438802635</v>
      </c>
      <c r="AC59" s="26">
        <v>0.10295421601089721</v>
      </c>
      <c r="AD59" s="26">
        <v>0.10020765409554913</v>
      </c>
      <c r="AE59" s="26">
        <v>0.0937969715596645</v>
      </c>
      <c r="AF59" s="26">
        <v>0.04149386454826089</v>
      </c>
      <c r="AG59" s="26">
        <v>0.028150870209254206</v>
      </c>
      <c r="AH59" s="26">
        <v>0.017724801024406937</v>
      </c>
      <c r="AI59" s="26">
        <v>0.018803716245888544</v>
      </c>
      <c r="AJ59" s="26">
        <v>0.022643013511792494</v>
      </c>
      <c r="AK59" s="26">
        <v>0.02386699051511105</v>
      </c>
      <c r="AL59" s="26">
        <v>0.027224473969575187</v>
      </c>
      <c r="AM59" s="26">
        <v>0.028884879363047577</v>
      </c>
      <c r="AN59" s="26">
        <v>0.040615308205560294</v>
      </c>
      <c r="AO59" s="26">
        <v>0.04069968703980531</v>
      </c>
      <c r="AP59" s="26">
        <v>0.046090538285271314</v>
      </c>
      <c r="AQ59" s="26">
        <v>0.04986059753389319</v>
      </c>
      <c r="AR59" s="26">
        <v>0.04999760935901565</v>
      </c>
      <c r="AS59" s="26">
        <v>0.06937542931523387</v>
      </c>
      <c r="AT59" s="26">
        <v>0.08117248999057253</v>
      </c>
      <c r="AU59" s="26">
        <v>0.08853455340192203</v>
      </c>
      <c r="AV59" s="26">
        <v>0.10047290606335671</v>
      </c>
      <c r="AW59" s="26">
        <v>0.10493968593467211</v>
      </c>
      <c r="AX59" s="26">
        <v>0.11584282683199575</v>
      </c>
      <c r="AY59" s="26">
        <v>0.12181414964842349</v>
      </c>
      <c r="AZ59" s="26">
        <v>0.12596620802909295</v>
      </c>
      <c r="BA59" s="26">
        <v>0.13748414339976178</v>
      </c>
      <c r="BB59" s="26">
        <v>0.14350300665015223</v>
      </c>
      <c r="BC59" s="26">
        <v>0.15748989677619807</v>
      </c>
      <c r="BD59" s="26">
        <v>0.15735866581755195</v>
      </c>
      <c r="BE59" s="26">
        <v>0.16371367148938956</v>
      </c>
      <c r="BF59" s="26">
        <v>0.16755122166150208</v>
      </c>
      <c r="BG59" s="26">
        <v>0.17936981116182094</v>
      </c>
      <c r="BH59" s="26">
        <v>0.14579328892142973</v>
      </c>
      <c r="BI59" s="26">
        <v>0.11971587822701943</v>
      </c>
      <c r="BJ59" s="26">
        <v>0.08540909978397945</v>
      </c>
      <c r="BK59" s="26">
        <v>0.08846597327175475</v>
      </c>
      <c r="BL59" s="26">
        <v>0.04229925100422409</v>
      </c>
      <c r="BM59" s="26">
        <v>0.04483665356944833</v>
      </c>
      <c r="BN59" s="26">
        <v>0.0262442697092753</v>
      </c>
      <c r="BO59" s="26">
        <v>0.027692280434622626</v>
      </c>
      <c r="BP59" s="26">
        <v>0.01</v>
      </c>
      <c r="BQ59" s="26">
        <v>0.01</v>
      </c>
      <c r="BR59" s="26">
        <v>0.01</v>
      </c>
      <c r="BS59" s="26">
        <v>0.01</v>
      </c>
      <c r="BT59" s="26">
        <v>0.01851640856125171</v>
      </c>
      <c r="BU59" s="26">
        <v>0.01800502133007097</v>
      </c>
      <c r="BV59" s="26">
        <v>0.01</v>
      </c>
      <c r="BW59" s="26">
        <v>0.027621230124349916</v>
      </c>
      <c r="BX59" s="26">
        <v>0.01</v>
      </c>
      <c r="BY59" s="26">
        <v>0.030080863186902274</v>
      </c>
      <c r="BZ59" s="26">
        <v>0.02896854378631803</v>
      </c>
      <c r="CA59" s="26">
        <v>0.012280254050842192</v>
      </c>
      <c r="CB59" s="26">
        <v>0.01</v>
      </c>
      <c r="CC59" s="26">
        <v>0.01</v>
      </c>
      <c r="CD59" s="26">
        <v>0.026073619631901843</v>
      </c>
      <c r="CE59" s="26">
        <v>0.021335858726533343</v>
      </c>
      <c r="CF59" s="26">
        <v>0.02254259381971634</v>
      </c>
      <c r="CG59" s="26">
        <v>0.02054571149037939</v>
      </c>
      <c r="CH59" s="26">
        <v>0.030731771731823794</v>
      </c>
      <c r="CI59" s="26">
        <v>0.030847171850892197</v>
      </c>
      <c r="CJ59" s="26">
        <v>0.0307318079002831</v>
      </c>
      <c r="CK59" s="26">
        <v>0.03126588373772772</v>
      </c>
      <c r="CL59" s="26">
        <v>0.03996234027260134</v>
      </c>
      <c r="CM59" s="26">
        <v>0.04036381304995181</v>
      </c>
      <c r="CN59" s="26">
        <v>0.03904434251152068</v>
      </c>
      <c r="CO59" s="26">
        <v>0.04056805217152259</v>
      </c>
      <c r="CP59" s="26">
        <v>0.04289425331052398</v>
      </c>
      <c r="CQ59" s="26">
        <v>0.06486378678317244</v>
      </c>
      <c r="CR59" s="26">
        <v>0.0682086605161885</v>
      </c>
      <c r="CS59" s="26">
        <v>0.07125499725640826</v>
      </c>
      <c r="CT59" s="26">
        <v>0.09525797295040908</v>
      </c>
      <c r="CU59" s="26">
        <v>0.09156796888810323</v>
      </c>
      <c r="CV59" s="26">
        <v>0.11616299119702334</v>
      </c>
      <c r="CW59" s="26">
        <v>0.09632676487468912</v>
      </c>
      <c r="CX59" s="26">
        <v>0.1178981061616431</v>
      </c>
      <c r="CY59" s="26"/>
      <c r="CZ59" s="26"/>
      <c r="DA59" s="26"/>
      <c r="DB59" s="26">
        <v>0.07150906266943316</v>
      </c>
      <c r="DC59" s="26"/>
      <c r="DD59" s="26"/>
      <c r="DE59" s="26"/>
      <c r="DF59" s="26">
        <v>0.1411287773789555</v>
      </c>
      <c r="DG59" s="26"/>
      <c r="DH59" s="26"/>
      <c r="DI59" s="26"/>
      <c r="DJ59" s="26">
        <v>0.18156906036741352</v>
      </c>
      <c r="DK59" s="26"/>
      <c r="DL59" s="26"/>
      <c r="DM59" s="26"/>
      <c r="DN59" s="26">
        <v>0.2220311783585511</v>
      </c>
      <c r="DO59" s="26"/>
      <c r="DP59" s="26"/>
      <c r="DQ59" s="26"/>
      <c r="DR59" s="26">
        <v>0.16058590128947223</v>
      </c>
      <c r="DS59" s="26"/>
      <c r="DT59" s="26"/>
      <c r="DU59" s="26"/>
      <c r="DV59" s="8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</row>
    <row r="60">
      <c r="A60" s="1"/>
      <c r="B60" s="4"/>
      <c r="C60" s="23" t="s">
        <v>935</v>
      </c>
      <c r="D60" s="31">
        <f t="shared" si="0"/>
      </c>
      <c r="E60" s="31">
        <f t="shared" si="2"/>
      </c>
      <c r="F60" s="31">
        <f t="shared" si="4"/>
      </c>
      <c r="G60" s="31">
        <f t="shared" si="6"/>
      </c>
      <c r="H60" s="31">
        <f t="shared" si="8"/>
      </c>
      <c r="I60" s="31">
        <f t="shared" si="10"/>
      </c>
      <c r="J60" s="31">
        <f t="shared" si="12"/>
      </c>
      <c r="K60" s="29">
        <f t="shared" si="14"/>
      </c>
      <c r="M60" s="26"/>
      <c r="N60" s="26">
        <v>0.1564672619167258</v>
      </c>
      <c r="O60" s="26">
        <v>0</v>
      </c>
      <c r="P60" s="26">
        <v>0.17144409260282104</v>
      </c>
      <c r="Q60" s="26">
        <v>0.17390232828158117</v>
      </c>
      <c r="R60" s="26">
        <v>0.17285320265010107</v>
      </c>
      <c r="S60" s="26">
        <v>0.17764935982340116</v>
      </c>
      <c r="T60" s="26">
        <v>0.18354947897311147</v>
      </c>
      <c r="U60" s="26">
        <v>0.17693966805652248</v>
      </c>
      <c r="V60" s="26">
        <v>0.1789065801750688</v>
      </c>
      <c r="W60" s="26">
        <v>0.1936231402368002</v>
      </c>
      <c r="X60" s="26">
        <v>0.20600917798629237</v>
      </c>
      <c r="Y60" s="26">
        <v>0.19995477510075074</v>
      </c>
      <c r="Z60" s="26">
        <v>0.2023008764228577</v>
      </c>
      <c r="AA60" s="26">
        <v>0.18098626629031342</v>
      </c>
      <c r="AB60" s="26">
        <v>0.18561437542632805</v>
      </c>
      <c r="AC60" s="26">
        <v>0.14992837590468489</v>
      </c>
      <c r="AD60" s="26">
        <v>0.13322909272819444</v>
      </c>
      <c r="AE60" s="26">
        <v>0.1527510116632304</v>
      </c>
      <c r="AF60" s="26">
        <v>0.11861359503945965</v>
      </c>
      <c r="AG60" s="26">
        <v>0.09434108353348847</v>
      </c>
      <c r="AH60" s="26">
        <v>0.08410032123105454</v>
      </c>
      <c r="AI60" s="26">
        <v>0.0588994564303842</v>
      </c>
      <c r="AJ60" s="26">
        <v>0.05759125348652212</v>
      </c>
      <c r="AK60" s="26">
        <v>0.05888173952418927</v>
      </c>
      <c r="AL60" s="26">
        <v>0.08638851898478836</v>
      </c>
      <c r="AM60" s="26">
        <v>0.06643757038328806</v>
      </c>
      <c r="AN60" s="26">
        <v>0.05563191747547533</v>
      </c>
      <c r="AO60" s="26">
        <v>0.06838491713987316</v>
      </c>
      <c r="AP60" s="26">
        <v>0.10742805759007738</v>
      </c>
      <c r="AQ60" s="26">
        <v>0.07941934593108911</v>
      </c>
      <c r="AR60" s="26">
        <v>0.07755714878785008</v>
      </c>
      <c r="AS60" s="26">
        <v>0.09763150207680972</v>
      </c>
      <c r="AT60" s="26">
        <v>0.13209671628010589</v>
      </c>
      <c r="AU60" s="26">
        <v>0.11044011572456616</v>
      </c>
      <c r="AV60" s="26">
        <v>0.12194133565246491</v>
      </c>
      <c r="AW60" s="26">
        <v>0.1250320837981464</v>
      </c>
      <c r="AX60" s="26">
        <v>0.1538446361747641</v>
      </c>
      <c r="AY60" s="26">
        <v>0.14310822366090148</v>
      </c>
      <c r="AZ60" s="26">
        <v>0.12944234896339502</v>
      </c>
      <c r="BA60" s="26">
        <v>0.1494846921458043</v>
      </c>
      <c r="BB60" s="26">
        <v>0.16769167269290025</v>
      </c>
      <c r="BC60" s="26">
        <v>0.18407026355745185</v>
      </c>
      <c r="BD60" s="26">
        <v>0.18316093415201548</v>
      </c>
      <c r="BE60" s="26">
        <v>0.18284271868419755</v>
      </c>
      <c r="BF60" s="26">
        <v>0.17994035004890319</v>
      </c>
      <c r="BG60" s="26">
        <v>0.19470100390584114</v>
      </c>
      <c r="BH60" s="26">
        <v>0.1726902811802975</v>
      </c>
      <c r="BI60" s="26">
        <v>0.1536015627731208</v>
      </c>
      <c r="BJ60" s="26">
        <v>0.12165316109108533</v>
      </c>
      <c r="BK60" s="26">
        <v>0.122466530739476</v>
      </c>
      <c r="BL60" s="26">
        <v>0.07725498515168557</v>
      </c>
      <c r="BM60" s="26">
        <v>0.0866468086417419</v>
      </c>
      <c r="BN60" s="26">
        <v>0.06535571674430204</v>
      </c>
      <c r="BO60" s="26">
        <v>0.08289053263910354</v>
      </c>
      <c r="BP60" s="26">
        <v>0.05079223396383149</v>
      </c>
      <c r="BQ60" s="26">
        <v>0.054172357499753576</v>
      </c>
      <c r="BR60" s="26">
        <v>0.051398545808911004</v>
      </c>
      <c r="BS60" s="26">
        <v>0.06643818121214394</v>
      </c>
      <c r="BT60" s="26">
        <v>0.04664527690646113</v>
      </c>
      <c r="BU60" s="26">
        <v>0.020038730235287815</v>
      </c>
      <c r="BV60" s="26">
        <v>0.011325782811459026</v>
      </c>
      <c r="BW60" s="26">
        <v>0.027621230124349916</v>
      </c>
      <c r="BX60" s="26">
        <v>0.01</v>
      </c>
      <c r="BY60" s="26">
        <v>0.030080863186902274</v>
      </c>
      <c r="BZ60" s="26">
        <v>0.04383229984580884</v>
      </c>
      <c r="CA60" s="26">
        <v>0.012280254050842192</v>
      </c>
      <c r="CB60" s="26">
        <v>0.020928604071014253</v>
      </c>
      <c r="CC60" s="26">
        <v>0.01</v>
      </c>
      <c r="CD60" s="26">
        <v>0.026584867075664622</v>
      </c>
      <c r="CE60" s="26">
        <v>0.02963623196479305</v>
      </c>
      <c r="CF60" s="26">
        <v>0.030198445827529022</v>
      </c>
      <c r="CG60" s="26">
        <v>0.028372649201000112</v>
      </c>
      <c r="CH60" s="26">
        <v>0.03495161897597591</v>
      </c>
      <c r="CI60" s="26">
        <v>0.035383520652493984</v>
      </c>
      <c r="CJ60" s="26">
        <v>0.03495164977994086</v>
      </c>
      <c r="CK60" s="26">
        <v>0.03586380781680533</v>
      </c>
      <c r="CL60" s="26">
        <v>0.04059465158914369</v>
      </c>
      <c r="CM60" s="26">
        <v>0.062098173923002785</v>
      </c>
      <c r="CN60" s="26">
        <v>0.060068219248493364</v>
      </c>
      <c r="CO60" s="26">
        <v>0.0624123879561886</v>
      </c>
      <c r="CP60" s="26">
        <v>0.06468985617436482</v>
      </c>
      <c r="CQ60" s="26">
        <v>0.07567441791370118</v>
      </c>
      <c r="CR60" s="26">
        <v>0.0795767706022199</v>
      </c>
      <c r="CS60" s="26">
        <v>0.0831700243003841</v>
      </c>
      <c r="CT60" s="26">
        <v>0.10853230923359491</v>
      </c>
      <c r="CU60" s="26">
        <v>0.09156796888810323</v>
      </c>
      <c r="CV60" s="26">
        <v>0.11761502858698612</v>
      </c>
      <c r="CW60" s="26">
        <v>0.09632676487468912</v>
      </c>
      <c r="CX60" s="26">
        <v>0.1197652707388637</v>
      </c>
      <c r="CY60" s="26"/>
      <c r="CZ60" s="26"/>
      <c r="DA60" s="26"/>
      <c r="DB60" s="26">
        <v>0.11349452878798982</v>
      </c>
      <c r="DC60" s="26"/>
      <c r="DD60" s="26"/>
      <c r="DE60" s="26"/>
      <c r="DF60" s="26">
        <v>0.1516034274829306</v>
      </c>
      <c r="DG60" s="26"/>
      <c r="DH60" s="26"/>
      <c r="DI60" s="26"/>
      <c r="DJ60" s="26">
        <v>0.20291947438702607</v>
      </c>
      <c r="DK60" s="26"/>
      <c r="DL60" s="26"/>
      <c r="DM60" s="26"/>
      <c r="DN60" s="26">
        <v>0.22416322787712056</v>
      </c>
      <c r="DO60" s="26"/>
      <c r="DP60" s="26"/>
      <c r="DQ60" s="26"/>
      <c r="DR60" s="26">
        <v>0.16259228721721722</v>
      </c>
      <c r="DS60" s="26"/>
      <c r="DT60" s="26"/>
      <c r="DU60" s="26"/>
      <c r="DV60" s="8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</row>
    <row r="61">
      <c r="A61" s="1"/>
      <c r="B61" s="4"/>
      <c r="C61" s="23" t="s">
        <v>936</v>
      </c>
      <c r="D61" s="31">
        <f t="shared" si="0"/>
      </c>
      <c r="E61" s="31">
        <f t="shared" si="2"/>
      </c>
      <c r="F61" s="31">
        <f t="shared" si="4"/>
      </c>
      <c r="G61" s="31">
        <f t="shared" si="6"/>
      </c>
      <c r="H61" s="31">
        <f t="shared" si="8"/>
      </c>
      <c r="I61" s="31">
        <f t="shared" si="10"/>
      </c>
      <c r="J61" s="31">
        <f t="shared" si="12"/>
      </c>
      <c r="K61" s="29">
        <f t="shared" si="14"/>
      </c>
      <c r="M61" s="26"/>
      <c r="N61" s="26">
        <v>0.18534097982249903</v>
      </c>
      <c r="O61" s="26">
        <v>0</v>
      </c>
      <c r="P61" s="26">
        <v>0.20689417302187937</v>
      </c>
      <c r="Q61" s="26">
        <v>0.21275164275244787</v>
      </c>
      <c r="R61" s="26">
        <v>0.21472514471473866</v>
      </c>
      <c r="S61" s="26">
        <v>0.2224235831440507</v>
      </c>
      <c r="T61" s="26">
        <v>0.22576129269107878</v>
      </c>
      <c r="U61" s="26">
        <v>0.22198568181878545</v>
      </c>
      <c r="V61" s="26">
        <v>0.22828663889933146</v>
      </c>
      <c r="W61" s="26">
        <v>0.23980718543132912</v>
      </c>
      <c r="X61" s="26">
        <v>0.22894086813735395</v>
      </c>
      <c r="Y61" s="26">
        <v>0.20956437568287978</v>
      </c>
      <c r="Z61" s="26">
        <v>0.21827031869597316</v>
      </c>
      <c r="AA61" s="26">
        <v>0.1805976236208873</v>
      </c>
      <c r="AB61" s="26">
        <v>0.17005187313210243</v>
      </c>
      <c r="AC61" s="26">
        <v>0.12634726867526153</v>
      </c>
      <c r="AD61" s="26">
        <v>0.12553948592459252</v>
      </c>
      <c r="AE61" s="26">
        <v>0.11283674723476855</v>
      </c>
      <c r="AF61" s="26">
        <v>0.05050785951477234</v>
      </c>
      <c r="AG61" s="26">
        <v>0.03475364674954073</v>
      </c>
      <c r="AH61" s="26">
        <v>0.022241055413204657</v>
      </c>
      <c r="AI61" s="26">
        <v>0.02342486942215959</v>
      </c>
      <c r="AJ61" s="26">
        <v>0.03012109204980164</v>
      </c>
      <c r="AK61" s="26">
        <v>0.027883907425678138</v>
      </c>
      <c r="AL61" s="26">
        <v>0.03089604279791523</v>
      </c>
      <c r="AM61" s="26">
        <v>0.03333910222846024</v>
      </c>
      <c r="AN61" s="26">
        <v>0.051966807030736376</v>
      </c>
      <c r="AO61" s="26">
        <v>0.047746185974409126</v>
      </c>
      <c r="AP61" s="26">
        <v>0.05373403548928176</v>
      </c>
      <c r="AQ61" s="26">
        <v>0.0581967412419384</v>
      </c>
      <c r="AR61" s="26">
        <v>0.06636935039267532</v>
      </c>
      <c r="AS61" s="26">
        <v>0.08158193893023036</v>
      </c>
      <c r="AT61" s="26">
        <v>0.09516069228251692</v>
      </c>
      <c r="AU61" s="26">
        <v>0.10325214670190346</v>
      </c>
      <c r="AV61" s="26">
        <v>0.12791445837871415</v>
      </c>
      <c r="AW61" s="26">
        <v>0.12104421378051346</v>
      </c>
      <c r="AX61" s="26">
        <v>0.13241653963945557</v>
      </c>
      <c r="AY61" s="26">
        <v>0.13948181116452157</v>
      </c>
      <c r="AZ61" s="26">
        <v>0.15896470045808778</v>
      </c>
      <c r="BA61" s="26">
        <v>0.15777742306193412</v>
      </c>
      <c r="BB61" s="26">
        <v>0.16850745120853305</v>
      </c>
      <c r="BC61" s="26">
        <v>0.17643265211797798</v>
      </c>
      <c r="BD61" s="26">
        <v>0.18841866914230448</v>
      </c>
      <c r="BE61" s="26">
        <v>0.1872552017589876</v>
      </c>
      <c r="BF61" s="26">
        <v>0.1993550051453735</v>
      </c>
      <c r="BG61" s="26">
        <v>0.20438007833935512</v>
      </c>
      <c r="BH61" s="26">
        <v>0.17986702711040783</v>
      </c>
      <c r="BI61" s="26">
        <v>0.13640829291664688</v>
      </c>
      <c r="BJ61" s="26">
        <v>0.09885980864608389</v>
      </c>
      <c r="BK61" s="26">
        <v>0.09905146392388313</v>
      </c>
      <c r="BL61" s="26">
        <v>0.053538907570478494</v>
      </c>
      <c r="BM61" s="26">
        <v>0.05070144639694942</v>
      </c>
      <c r="BN61" s="26">
        <v>0.03016560894984578</v>
      </c>
      <c r="BO61" s="26">
        <v>0.03073011152154456</v>
      </c>
      <c r="BP61" s="26">
        <v>0.01</v>
      </c>
      <c r="BQ61" s="26">
        <v>0.01</v>
      </c>
      <c r="BR61" s="26">
        <v>0.01</v>
      </c>
      <c r="BS61" s="26">
        <v>0.01</v>
      </c>
      <c r="BT61" s="26">
        <v>0.023845740449209868</v>
      </c>
      <c r="BU61" s="26">
        <v>0.02071349849781844</v>
      </c>
      <c r="BV61" s="26">
        <v>0.011439865919021939</v>
      </c>
      <c r="BW61" s="26">
        <v>0.031079806520064007</v>
      </c>
      <c r="BX61" s="26">
        <v>0.010177265346185335</v>
      </c>
      <c r="BY61" s="26">
        <v>0.03312727421821003</v>
      </c>
      <c r="BZ61" s="26">
        <v>0.03206957181744013</v>
      </c>
      <c r="CA61" s="26">
        <v>0.01429211218452769</v>
      </c>
      <c r="CB61" s="26">
        <v>0.01</v>
      </c>
      <c r="CC61" s="26">
        <v>0.01</v>
      </c>
      <c r="CD61" s="26">
        <v>0.029424963138662736</v>
      </c>
      <c r="CE61" s="26">
        <v>0.023968959259027475</v>
      </c>
      <c r="CF61" s="26">
        <v>0.029139682339584045</v>
      </c>
      <c r="CG61" s="26">
        <v>0.022782063645130184</v>
      </c>
      <c r="CH61" s="26">
        <v>0.03896789504735233</v>
      </c>
      <c r="CI61" s="26">
        <v>0.03395679840700682</v>
      </c>
      <c r="CJ61" s="26">
        <v>0.038967937736005015</v>
      </c>
      <c r="CK61" s="26">
        <v>0.034175455456803984</v>
      </c>
      <c r="CL61" s="26">
        <v>0.044424514842104794</v>
      </c>
      <c r="CM61" s="26">
        <v>0.04420654764353353</v>
      </c>
      <c r="CN61" s="26">
        <v>0.04707871313294396</v>
      </c>
      <c r="CO61" s="26">
        <v>0.043785443278362514</v>
      </c>
      <c r="CP61" s="26">
        <v>0.04966620203946886</v>
      </c>
      <c r="CQ61" s="26">
        <v>0.07241780045956567</v>
      </c>
      <c r="CR61" s="26">
        <v>0.07770535901005807</v>
      </c>
      <c r="CS61" s="26">
        <v>0.07861281674305975</v>
      </c>
      <c r="CT61" s="26">
        <v>0.10389728646876709</v>
      </c>
      <c r="CU61" s="26">
        <v>0.10057275992622075</v>
      </c>
      <c r="CV61" s="26">
        <v>0.12904526665994553</v>
      </c>
      <c r="CW61" s="26">
        <v>0.10449309951229635</v>
      </c>
      <c r="CX61" s="26">
        <v>0.13434650455927052</v>
      </c>
      <c r="CY61" s="26"/>
      <c r="CZ61" s="26"/>
      <c r="DA61" s="26"/>
      <c r="DB61" s="26">
        <v>0.0842459717594883</v>
      </c>
      <c r="DC61" s="26"/>
      <c r="DD61" s="26"/>
      <c r="DE61" s="26"/>
      <c r="DF61" s="26">
        <v>0.16444293626247053</v>
      </c>
      <c r="DG61" s="26"/>
      <c r="DH61" s="26"/>
      <c r="DI61" s="26"/>
      <c r="DJ61" s="26">
        <v>0.20564769398396177</v>
      </c>
      <c r="DK61" s="26"/>
      <c r="DL61" s="26"/>
      <c r="DM61" s="26"/>
      <c r="DN61" s="26">
        <v>0.24937559543734067</v>
      </c>
      <c r="DO61" s="26"/>
      <c r="DP61" s="26"/>
      <c r="DQ61" s="26"/>
      <c r="DR61" s="26">
        <v>0.1990678643613669</v>
      </c>
      <c r="DS61" s="26"/>
      <c r="DT61" s="26"/>
      <c r="DU61" s="26"/>
      <c r="DV61" s="8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</row>
    <row r="62">
      <c r="A62" s="1"/>
      <c r="B62" s="4"/>
      <c r="C62" s="23" t="s">
        <v>937</v>
      </c>
      <c r="D62" s="31">
        <f t="shared" si="0"/>
      </c>
      <c r="E62" s="31">
        <f t="shared" si="2"/>
      </c>
      <c r="F62" s="31">
        <f t="shared" si="4"/>
      </c>
      <c r="G62" s="31">
        <f t="shared" si="6"/>
      </c>
      <c r="H62" s="31">
        <f t="shared" si="8"/>
      </c>
      <c r="I62" s="31">
        <f t="shared" si="10"/>
      </c>
      <c r="J62" s="31">
        <f t="shared" si="12"/>
      </c>
      <c r="K62" s="29">
        <f t="shared" si="14"/>
      </c>
      <c r="M62" s="26"/>
      <c r="N62" s="26">
        <v>0.19657912751177237</v>
      </c>
      <c r="O62" s="26">
        <v>0</v>
      </c>
      <c r="P62" s="26">
        <v>0.2116561271983113</v>
      </c>
      <c r="Q62" s="26">
        <v>0.2154270490517399</v>
      </c>
      <c r="R62" s="26">
        <v>0.21683240953475144</v>
      </c>
      <c r="S62" s="26">
        <v>0.22413048048240666</v>
      </c>
      <c r="T62" s="26">
        <v>0.22771895145358353</v>
      </c>
      <c r="U62" s="26">
        <v>0.2240028894924295</v>
      </c>
      <c r="V62" s="26">
        <v>0.23336122258110523</v>
      </c>
      <c r="W62" s="26">
        <v>0.24622304779288529</v>
      </c>
      <c r="X62" s="26">
        <v>0.2628788417026171</v>
      </c>
      <c r="Y62" s="26">
        <v>0.25589741218948736</v>
      </c>
      <c r="Z62" s="26">
        <v>0.2593977092462007</v>
      </c>
      <c r="AA62" s="26">
        <v>0.22491889079032867</v>
      </c>
      <c r="AB62" s="26">
        <v>0.22458098377423197</v>
      </c>
      <c r="AC62" s="26">
        <v>0.18399480396674375</v>
      </c>
      <c r="AD62" s="26">
        <v>0.16690852572348852</v>
      </c>
      <c r="AE62" s="26">
        <v>0.18375782294778348</v>
      </c>
      <c r="AF62" s="26">
        <v>0.14438083461296253</v>
      </c>
      <c r="AG62" s="26">
        <v>0.11646875093807743</v>
      </c>
      <c r="AH62" s="26">
        <v>0.10552896487766251</v>
      </c>
      <c r="AI62" s="26">
        <v>0.07337443608890895</v>
      </c>
      <c r="AJ62" s="26">
        <v>0.07661133296712268</v>
      </c>
      <c r="AK62" s="26">
        <v>0.06879178893190874</v>
      </c>
      <c r="AL62" s="26">
        <v>0.09803911667073364</v>
      </c>
      <c r="AM62" s="26">
        <v>0.07668264502612299</v>
      </c>
      <c r="AN62" s="26">
        <v>0.07118038118942781</v>
      </c>
      <c r="AO62" s="26">
        <v>0.08022467023914888</v>
      </c>
      <c r="AP62" s="26">
        <v>0.12524355917393346</v>
      </c>
      <c r="AQ62" s="26">
        <v>0.09269738738316917</v>
      </c>
      <c r="AR62" s="26">
        <v>0.1029532741534868</v>
      </c>
      <c r="AS62" s="26">
        <v>0.11480962811639069</v>
      </c>
      <c r="AT62" s="26">
        <v>0.1548605318245386</v>
      </c>
      <c r="AU62" s="26">
        <v>0.12879919299757311</v>
      </c>
      <c r="AV62" s="26">
        <v>0.1552464292624932</v>
      </c>
      <c r="AW62" s="26">
        <v>0.14422008362124794</v>
      </c>
      <c r="AX62" s="26">
        <v>0.17585529394839192</v>
      </c>
      <c r="AY62" s="26">
        <v>0.16386433174118795</v>
      </c>
      <c r="AZ62" s="26">
        <v>0.16335146188416644</v>
      </c>
      <c r="BA62" s="26">
        <v>0.17154930692911025</v>
      </c>
      <c r="BB62" s="26">
        <v>0.19691083144526023</v>
      </c>
      <c r="BC62" s="26">
        <v>0.20621008356902182</v>
      </c>
      <c r="BD62" s="26">
        <v>0.21931387936268734</v>
      </c>
      <c r="BE62" s="26">
        <v>0.209134948021676</v>
      </c>
      <c r="BF62" s="26">
        <v>0.21409577951231165</v>
      </c>
      <c r="BG62" s="26">
        <v>0.2218489620593239</v>
      </c>
      <c r="BH62" s="26">
        <v>0.21305018712829732</v>
      </c>
      <c r="BI62" s="26">
        <v>0.17501878011100516</v>
      </c>
      <c r="BJ62" s="26">
        <v>0.14081179004431793</v>
      </c>
      <c r="BK62" s="26">
        <v>0.13712039446128302</v>
      </c>
      <c r="BL62" s="26">
        <v>0.0977829964171644</v>
      </c>
      <c r="BM62" s="26">
        <v>0.09798051759173837</v>
      </c>
      <c r="BN62" s="26">
        <v>0.07512096986447041</v>
      </c>
      <c r="BO62" s="26">
        <v>0.09198358792059493</v>
      </c>
      <c r="BP62" s="26">
        <v>0.06546108874715176</v>
      </c>
      <c r="BQ62" s="26">
        <v>0.062227176823067276</v>
      </c>
      <c r="BR62" s="26">
        <v>0.06002033927046633</v>
      </c>
      <c r="BS62" s="26">
        <v>0.075780544221935</v>
      </c>
      <c r="BT62" s="26">
        <v>0.06007056728163942</v>
      </c>
      <c r="BU62" s="26">
        <v>0.023053136178938758</v>
      </c>
      <c r="BV62" s="26">
        <v>0.01331675444789761</v>
      </c>
      <c r="BW62" s="26">
        <v>0.031079806520064007</v>
      </c>
      <c r="BX62" s="26">
        <v>0.010876104233290062</v>
      </c>
      <c r="BY62" s="26">
        <v>0.03312727421821003</v>
      </c>
      <c r="BZ62" s="26">
        <v>0.048524464957491124</v>
      </c>
      <c r="CA62" s="26">
        <v>0.01429211218452769</v>
      </c>
      <c r="CB62" s="26">
        <v>0.027427884671497312</v>
      </c>
      <c r="CC62" s="26">
        <v>0.01</v>
      </c>
      <c r="CD62" s="26">
        <v>0.03000192320020514</v>
      </c>
      <c r="CE62" s="26">
        <v>0.03329369797859691</v>
      </c>
      <c r="CF62" s="26">
        <v>0.0390360189071803</v>
      </c>
      <c r="CG62" s="26">
        <v>0.03146094503375121</v>
      </c>
      <c r="CH62" s="26">
        <v>0.044318662518910014</v>
      </c>
      <c r="CI62" s="26">
        <v>0.03895044523156665</v>
      </c>
      <c r="CJ62" s="26">
        <v>0.044318697969696806</v>
      </c>
      <c r="CK62" s="26">
        <v>0.039201257729863395</v>
      </c>
      <c r="CL62" s="26">
        <v>0.04512742971833453</v>
      </c>
      <c r="CM62" s="26">
        <v>0.06801007329774389</v>
      </c>
      <c r="CN62" s="26">
        <v>0.0724287894352984</v>
      </c>
      <c r="CO62" s="26">
        <v>0.06736222042825002</v>
      </c>
      <c r="CP62" s="26">
        <v>0.07490279509940577</v>
      </c>
      <c r="CQ62" s="26">
        <v>0.08448743386949328</v>
      </c>
      <c r="CR62" s="26">
        <v>0.09065625217840108</v>
      </c>
      <c r="CS62" s="26">
        <v>0.09175819424024906</v>
      </c>
      <c r="CT62" s="26">
        <v>0.11837552358404663</v>
      </c>
      <c r="CU62" s="26">
        <v>0.10057275992622075</v>
      </c>
      <c r="CV62" s="26">
        <v>0.13065833249319486</v>
      </c>
      <c r="CW62" s="26">
        <v>0.10449309951229635</v>
      </c>
      <c r="CX62" s="26">
        <v>0.1364741641337386</v>
      </c>
      <c r="CY62" s="26"/>
      <c r="CZ62" s="26"/>
      <c r="DA62" s="26"/>
      <c r="DB62" s="26">
        <v>0.1337097216800257</v>
      </c>
      <c r="DC62" s="26"/>
      <c r="DD62" s="26"/>
      <c r="DE62" s="26"/>
      <c r="DF62" s="26">
        <v>0.1766479751738082</v>
      </c>
      <c r="DG62" s="26"/>
      <c r="DH62" s="26"/>
      <c r="DI62" s="26"/>
      <c r="DJ62" s="26">
        <v>0.22982947583518384</v>
      </c>
      <c r="DK62" s="26"/>
      <c r="DL62" s="26"/>
      <c r="DM62" s="26"/>
      <c r="DN62" s="26">
        <v>0.25177021912094133</v>
      </c>
      <c r="DO62" s="26"/>
      <c r="DP62" s="26"/>
      <c r="DQ62" s="26"/>
      <c r="DR62" s="26">
        <v>0.20155505008884197</v>
      </c>
      <c r="DS62" s="26"/>
      <c r="DT62" s="26"/>
      <c r="DU62" s="26"/>
      <c r="DV62" s="8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</row>
    <row r="63">
      <c r="A63" s="1"/>
      <c r="B63" s="4"/>
      <c r="C63" s="23" t="s">
        <v>938</v>
      </c>
      <c r="D63" s="31">
        <f t="shared" si="0"/>
      </c>
      <c r="E63" s="31">
        <f t="shared" si="2"/>
      </c>
      <c r="F63" s="31">
        <f t="shared" si="4"/>
      </c>
      <c r="G63" s="31">
        <f t="shared" si="6"/>
      </c>
      <c r="H63" s="31">
        <f t="shared" si="8"/>
      </c>
      <c r="I63" s="31">
        <f t="shared" si="10"/>
      </c>
      <c r="J63" s="31">
        <f t="shared" si="12"/>
      </c>
      <c r="K63" s="29">
        <f t="shared" si="14"/>
      </c>
      <c r="M63" s="26"/>
      <c r="N63" s="26">
        <v>1.563762557160429</v>
      </c>
      <c r="O63" s="26">
        <v>1.5330127560637146</v>
      </c>
      <c r="P63" s="26">
        <v>1.5660031215987862</v>
      </c>
      <c r="Q63" s="26">
        <v>1.57892501245406</v>
      </c>
      <c r="R63" s="26">
        <v>1.6017401367424016</v>
      </c>
      <c r="S63" s="26">
        <v>1.6261049979592037</v>
      </c>
      <c r="T63" s="26">
        <v>1.6064626835500857</v>
      </c>
      <c r="U63" s="26">
        <v>1.6314294890535201</v>
      </c>
      <c r="V63" s="26">
        <v>1.701420239215933</v>
      </c>
      <c r="W63" s="26">
        <v>1.6870524669982145</v>
      </c>
      <c r="X63" s="26">
        <v>1.7311320062237545</v>
      </c>
      <c r="Y63" s="26">
        <v>1.719892486220385</v>
      </c>
      <c r="Z63" s="26">
        <v>1.7313438204753724</v>
      </c>
      <c r="AA63" s="26">
        <v>1.6033678100369426</v>
      </c>
      <c r="AB63" s="26">
        <v>1.5603604154497985</v>
      </c>
      <c r="AC63" s="26">
        <v>1.503934070042094</v>
      </c>
      <c r="AD63" s="26">
        <v>1.50378850481745</v>
      </c>
      <c r="AE63" s="26">
        <v>1.4738141089299406</v>
      </c>
      <c r="AF63" s="26">
        <v>1.4226385569665527</v>
      </c>
      <c r="AG63" s="26">
        <v>1.3972902980980948</v>
      </c>
      <c r="AH63" s="26">
        <v>1.4028387116276249</v>
      </c>
      <c r="AI63" s="26">
        <v>1.3444021932990096</v>
      </c>
      <c r="AJ63" s="26">
        <v>1.440628318704441</v>
      </c>
      <c r="AK63" s="26">
        <v>1.254611242519592</v>
      </c>
      <c r="AL63" s="26">
        <v>1.2582173156894167</v>
      </c>
      <c r="AM63" s="26">
        <v>1.2500642751755808</v>
      </c>
      <c r="AN63" s="26">
        <v>1.3775421625015403</v>
      </c>
      <c r="AO63" s="26">
        <v>1.2754571092532039</v>
      </c>
      <c r="AP63" s="26">
        <v>1.3327556389606454</v>
      </c>
      <c r="AQ63" s="26">
        <v>1.286438492651926</v>
      </c>
      <c r="AR63" s="26">
        <v>1.4798008161181748</v>
      </c>
      <c r="AS63" s="26">
        <v>1.3284697130338026</v>
      </c>
      <c r="AT63" s="26">
        <v>1.3871401448605423</v>
      </c>
      <c r="AU63" s="26">
        <v>1.3386530130370735</v>
      </c>
      <c r="AV63" s="26">
        <v>1.5070950248144335</v>
      </c>
      <c r="AW63" s="26">
        <v>1.347851926282024</v>
      </c>
      <c r="AX63" s="26">
        <v>1.386978134431983</v>
      </c>
      <c r="AY63" s="26">
        <v>1.3694402553344318</v>
      </c>
      <c r="AZ63" s="26">
        <v>1.5083550565126738</v>
      </c>
      <c r="BA63" s="26">
        <v>1.3852417771031988</v>
      </c>
      <c r="BB63" s="26">
        <v>1.4621581209058603</v>
      </c>
      <c r="BC63" s="26">
        <v>1.411304370213414</v>
      </c>
      <c r="BD63" s="26">
        <v>1.53375788642034</v>
      </c>
      <c r="BE63" s="26">
        <v>1.446260609631289</v>
      </c>
      <c r="BF63" s="26">
        <v>1.5139443936253243</v>
      </c>
      <c r="BG63" s="26">
        <v>1.4642839742144058</v>
      </c>
      <c r="BH63" s="26">
        <v>1.56771454224851</v>
      </c>
      <c r="BI63" s="26">
        <v>1.3811630648073951</v>
      </c>
      <c r="BJ63" s="26">
        <v>1.3471852283573453</v>
      </c>
      <c r="BK63" s="26">
        <v>1.2975808703557141</v>
      </c>
      <c r="BL63" s="26">
        <v>1.4028971091864277</v>
      </c>
      <c r="BM63" s="26">
        <v>1.2536353792946915</v>
      </c>
      <c r="BN63" s="26">
        <v>1.2427754677257514</v>
      </c>
      <c r="BO63" s="26">
        <v>1.2221139939015164</v>
      </c>
      <c r="BP63" s="26">
        <v>1.37907701733963</v>
      </c>
      <c r="BQ63" s="26">
        <v>1.2249115210867751</v>
      </c>
      <c r="BR63" s="26">
        <v>1.2423076444554422</v>
      </c>
      <c r="BS63" s="26">
        <v>1.2341412782510792</v>
      </c>
      <c r="BT63" s="26">
        <v>1.3701206391607677</v>
      </c>
      <c r="BU63" s="26">
        <v>1.177575805069631</v>
      </c>
      <c r="BV63" s="26">
        <v>1.191660129225917</v>
      </c>
      <c r="BW63" s="26">
        <v>1.1613076398712752</v>
      </c>
      <c r="BX63" s="26">
        <v>1.3434068132606842</v>
      </c>
      <c r="BY63" s="26">
        <v>1.139006227927694</v>
      </c>
      <c r="BZ63" s="26">
        <v>1.1635066536906253</v>
      </c>
      <c r="CA63" s="26">
        <v>1.1807034524585367</v>
      </c>
      <c r="CB63" s="26">
        <v>1.3475045456524775</v>
      </c>
      <c r="CC63" s="26">
        <v>1.163890700017782</v>
      </c>
      <c r="CD63" s="26">
        <v>1.1634392968078777</v>
      </c>
      <c r="CE63" s="26">
        <v>1.1621026736583153</v>
      </c>
      <c r="CF63" s="26">
        <v>1.3451596065675038</v>
      </c>
      <c r="CG63" s="26">
        <v>1.144866210329807</v>
      </c>
      <c r="CH63" s="26">
        <v>1.32680238336449</v>
      </c>
      <c r="CI63" s="26">
        <v>1.145422214293968</v>
      </c>
      <c r="CJ63" s="26">
        <v>1.3268023245470728</v>
      </c>
      <c r="CK63" s="26">
        <v>1.1376565631615634</v>
      </c>
      <c r="CL63" s="26">
        <v>1.164196695439036</v>
      </c>
      <c r="CM63" s="26">
        <v>1.1751226445275589</v>
      </c>
      <c r="CN63" s="26">
        <v>1.299927730798129</v>
      </c>
      <c r="CO63" s="26">
        <v>1.157264392737837</v>
      </c>
      <c r="CP63" s="26">
        <v>1.2516256938937351</v>
      </c>
      <c r="CQ63" s="26">
        <v>1.2194913404325578</v>
      </c>
      <c r="CR63" s="26">
        <v>1.2528046745946617</v>
      </c>
      <c r="CS63" s="26">
        <v>1.2147210055227575</v>
      </c>
      <c r="CT63" s="26">
        <v>1.2371410865523653</v>
      </c>
      <c r="CU63" s="26">
        <v>1.2211548839719375</v>
      </c>
      <c r="CV63" s="26">
        <v>1.2778615331091265</v>
      </c>
      <c r="CW63" s="26">
        <v>1.2113557358053302</v>
      </c>
      <c r="CX63" s="26">
        <v>1.3196057726152763</v>
      </c>
      <c r="CY63" s="26"/>
      <c r="CZ63" s="26"/>
      <c r="DA63" s="26"/>
      <c r="DB63" s="26">
        <v>1.3599552503828216</v>
      </c>
      <c r="DC63" s="26"/>
      <c r="DD63" s="26"/>
      <c r="DE63" s="26"/>
      <c r="DF63" s="26">
        <v>1.41518783202551</v>
      </c>
      <c r="DG63" s="26"/>
      <c r="DH63" s="26"/>
      <c r="DI63" s="26"/>
      <c r="DJ63" s="26">
        <v>1.4706018382540114</v>
      </c>
      <c r="DK63" s="26"/>
      <c r="DL63" s="26"/>
      <c r="DM63" s="26"/>
      <c r="DN63" s="26">
        <v>1.5010840015141609</v>
      </c>
      <c r="DO63" s="26"/>
      <c r="DP63" s="26"/>
      <c r="DQ63" s="26"/>
      <c r="DR63" s="26">
        <v>1.5525613317342133</v>
      </c>
      <c r="DS63" s="26"/>
      <c r="DT63" s="26"/>
      <c r="DU63" s="26"/>
      <c r="DV63" s="8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</row>
    <row r="64">
      <c r="A64" s="1"/>
      <c r="B64" s="4"/>
      <c r="C64" s="34" t="s">
        <v>939</v>
      </c>
      <c r="D64" s="25">
        <f t="shared" si="0"/>
      </c>
      <c r="E64" s="25">
        <f t="shared" si="2"/>
      </c>
      <c r="F64" s="25">
        <f t="shared" si="4"/>
      </c>
      <c r="G64" s="25">
        <f t="shared" si="6"/>
      </c>
      <c r="H64" s="25">
        <f t="shared" si="8"/>
      </c>
      <c r="I64" s="25">
        <f t="shared" si="10"/>
      </c>
      <c r="J64" s="25">
        <f t="shared" si="12"/>
      </c>
      <c r="K64" s="33">
        <f t="shared" si="14"/>
      </c>
      <c r="L64" s="12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8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</row>
    <row r="65">
      <c r="A65" s="1"/>
      <c r="B65" s="4"/>
      <c r="C65" s="23" t="s">
        <v>70</v>
      </c>
      <c r="D65" s="31">
        <f t="shared" si="0"/>
      </c>
      <c r="E65" s="31">
        <f t="shared" si="2"/>
      </c>
      <c r="F65" s="31">
        <f t="shared" si="4"/>
      </c>
      <c r="G65" s="31">
        <f t="shared" si="6"/>
      </c>
      <c r="H65" s="31">
        <f t="shared" si="8"/>
      </c>
      <c r="I65" s="31">
        <f t="shared" si="10"/>
      </c>
      <c r="J65" s="31">
        <f t="shared" si="12"/>
      </c>
      <c r="K65" s="29">
        <f t="shared" si="14"/>
      </c>
      <c r="M65" s="26"/>
      <c r="N65" s="26">
        <v>2.359942059635386</v>
      </c>
      <c r="O65" s="26">
        <v>2.5674899817738557</v>
      </c>
      <c r="P65" s="26">
        <v>2.4707973599937034</v>
      </c>
      <c r="Q65" s="26">
        <v>2.3901919791604143</v>
      </c>
      <c r="R65" s="26">
        <v>2.327133041601069</v>
      </c>
      <c r="S65" s="26">
        <v>2.1468071059420613</v>
      </c>
      <c r="T65" s="26">
        <v>2.4172349411273593</v>
      </c>
      <c r="U65" s="26">
        <v>2.2858212802573403</v>
      </c>
      <c r="V65" s="26">
        <v>2.0808559123811174</v>
      </c>
      <c r="W65" s="26">
        <v>2.4946176726490905</v>
      </c>
      <c r="X65" s="26">
        <v>2.254820150515158</v>
      </c>
      <c r="Y65" s="26">
        <v>2.092970251899799</v>
      </c>
      <c r="Z65" s="26">
        <v>2.1191626113861517</v>
      </c>
      <c r="AA65" s="26">
        <v>2.090595371765216</v>
      </c>
      <c r="AB65" s="26">
        <v>1.8817199328702254</v>
      </c>
      <c r="AC65" s="26">
        <v>1.7226467377520926</v>
      </c>
      <c r="AD65" s="26">
        <v>1.728419157256926</v>
      </c>
      <c r="AE65" s="26">
        <v>1.7504265300134105</v>
      </c>
      <c r="AF65" s="26">
        <v>1.3988899740695662</v>
      </c>
      <c r="AG65" s="26">
        <v>1.3613460945811824</v>
      </c>
      <c r="AH65" s="26">
        <v>1.37477217037528</v>
      </c>
      <c r="AI65" s="26">
        <v>1.7167741311878055</v>
      </c>
      <c r="AJ65" s="26">
        <v>1.623413393120737</v>
      </c>
      <c r="AK65" s="26">
        <v>2.620696897900601</v>
      </c>
      <c r="AL65" s="26">
        <v>2.6669864204142453</v>
      </c>
      <c r="AM65" s="26">
        <v>2.671464618860638</v>
      </c>
      <c r="AN65" s="26">
        <v>2.071379165078428</v>
      </c>
      <c r="AO65" s="26">
        <v>2.7148479933577385</v>
      </c>
      <c r="AP65" s="26">
        <v>2.215623709259113</v>
      </c>
      <c r="AQ65" s="26">
        <v>2.3611695627272127</v>
      </c>
      <c r="AR65" s="26">
        <v>1.6008368940217617</v>
      </c>
      <c r="AS65" s="26">
        <v>2.567511933651803</v>
      </c>
      <c r="AT65" s="26">
        <v>2.347866695761529</v>
      </c>
      <c r="AU65" s="26">
        <v>2.7551054199227076</v>
      </c>
      <c r="AV65" s="26">
        <v>2.138052599683401</v>
      </c>
      <c r="AW65" s="26">
        <v>3.444317291811304</v>
      </c>
      <c r="AX65" s="26">
        <v>3.114390706842039</v>
      </c>
      <c r="AY65" s="26">
        <v>3.439256595426918</v>
      </c>
      <c r="AZ65" s="26">
        <v>2.363984104570053</v>
      </c>
      <c r="BA65" s="26">
        <v>3.681353974375144</v>
      </c>
      <c r="BB65" s="26">
        <v>2.7873970350361144</v>
      </c>
      <c r="BC65" s="26">
        <v>2.764791099344471</v>
      </c>
      <c r="BD65" s="26">
        <v>1.8618582587098915</v>
      </c>
      <c r="BE65" s="26">
        <v>2.0406892453824534</v>
      </c>
      <c r="BF65" s="26">
        <v>1.7575117416925687</v>
      </c>
      <c r="BG65" s="26">
        <v>2.280828735427947</v>
      </c>
      <c r="BH65" s="26">
        <v>1.4467029129697768</v>
      </c>
      <c r="BI65" s="26">
        <v>1.8820435521907455</v>
      </c>
      <c r="BJ65" s="26">
        <v>1.583303816747542</v>
      </c>
      <c r="BK65" s="26">
        <v>2.060648705663703</v>
      </c>
      <c r="BL65" s="26">
        <v>1.3258673273575876</v>
      </c>
      <c r="BM65" s="26">
        <v>2.124577417954636</v>
      </c>
      <c r="BN65" s="26">
        <v>1.7968151065835063</v>
      </c>
      <c r="BO65" s="26">
        <v>1.817352153250624</v>
      </c>
      <c r="BP65" s="26">
        <v>1.1803662432837332</v>
      </c>
      <c r="BQ65" s="26">
        <v>1.9687125888689878</v>
      </c>
      <c r="BR65" s="26">
        <v>2.122874947946727</v>
      </c>
      <c r="BS65" s="26">
        <v>2.2578391347924422</v>
      </c>
      <c r="BT65" s="26">
        <v>1.7238404542388552</v>
      </c>
      <c r="BU65" s="26">
        <v>3.3977170229773113</v>
      </c>
      <c r="BV65" s="26">
        <v>3.2831146938141083</v>
      </c>
      <c r="BW65" s="26">
        <v>4.440040235801152</v>
      </c>
      <c r="BX65" s="26">
        <v>2.3869397516007096</v>
      </c>
      <c r="BY65" s="26">
        <v>5.918614862199387</v>
      </c>
      <c r="BZ65" s="26">
        <v>4.446974657963484</v>
      </c>
      <c r="CA65" s="26">
        <v>3.739448118107771</v>
      </c>
      <c r="CB65" s="26">
        <v>1.6103237782305813</v>
      </c>
      <c r="CC65" s="26">
        <v>4.537745098039215</v>
      </c>
      <c r="CD65" s="26">
        <v>5.129161118508655</v>
      </c>
      <c r="CE65" s="26">
        <v>4.913350449293966</v>
      </c>
      <c r="CF65" s="26">
        <v>2.3006771922952263</v>
      </c>
      <c r="CG65" s="26">
        <v>6.338709677419354</v>
      </c>
      <c r="CH65" s="26">
        <v>2.535708738036105</v>
      </c>
      <c r="CI65" s="26">
        <v>4.175185547592619</v>
      </c>
      <c r="CJ65" s="26">
        <v>2.5357080718753178</v>
      </c>
      <c r="CK65" s="26">
        <v>6.279240896232845</v>
      </c>
      <c r="CL65" s="26">
        <v>6.043335352824378</v>
      </c>
      <c r="CM65" s="26">
        <v>3.8470453128183593</v>
      </c>
      <c r="CN65" s="26">
        <v>2.0966102715395265</v>
      </c>
      <c r="CO65" s="26">
        <v>4.215909817092958</v>
      </c>
      <c r="CP65" s="26">
        <v>2.8856435643564353</v>
      </c>
      <c r="CQ65" s="26">
        <v>4.017013590109741</v>
      </c>
      <c r="CR65" s="26">
        <v>3.543870968183345</v>
      </c>
      <c r="CS65" s="26">
        <v>4.613518197573657</v>
      </c>
      <c r="CT65" s="26">
        <v>5.344978165938865</v>
      </c>
      <c r="CU65" s="26">
        <v>4.9714285714285715</v>
      </c>
      <c r="CV65" s="26">
        <v>3.886033519553073</v>
      </c>
      <c r="CW65" s="26">
        <v>5.0580204778157</v>
      </c>
      <c r="CX65" s="26">
        <v>2.541308089500861</v>
      </c>
      <c r="CY65" s="26"/>
      <c r="CZ65" s="26"/>
      <c r="DA65" s="26"/>
      <c r="DB65" s="26">
        <v>1.9623320511673672</v>
      </c>
      <c r="DC65" s="26"/>
      <c r="DD65" s="26"/>
      <c r="DE65" s="26"/>
      <c r="DF65" s="26">
        <v>1.965088131486802</v>
      </c>
      <c r="DG65" s="26"/>
      <c r="DH65" s="26"/>
      <c r="DI65" s="26"/>
      <c r="DJ65" s="26">
        <v>2.2605781280624333</v>
      </c>
      <c r="DK65" s="26"/>
      <c r="DL65" s="26"/>
      <c r="DM65" s="26"/>
      <c r="DN65" s="26">
        <v>3.2490815576781777</v>
      </c>
      <c r="DO65" s="26"/>
      <c r="DP65" s="26"/>
      <c r="DQ65" s="26"/>
      <c r="DR65" s="26">
        <v>2.238597154706462</v>
      </c>
      <c r="DS65" s="26"/>
      <c r="DT65" s="26"/>
      <c r="DU65" s="26"/>
      <c r="DV65" s="8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</row>
    <row r="66">
      <c r="A66" s="1"/>
      <c r="B66" s="4"/>
      <c r="C66" s="23" t="s">
        <v>71</v>
      </c>
      <c r="D66" s="31">
        <f t="shared" si="0"/>
      </c>
      <c r="E66" s="31">
        <f t="shared" si="2"/>
      </c>
      <c r="F66" s="31">
        <f t="shared" si="4"/>
      </c>
      <c r="G66" s="31">
        <f t="shared" si="6"/>
      </c>
      <c r="H66" s="31">
        <f t="shared" si="8"/>
      </c>
      <c r="I66" s="31">
        <f t="shared" si="10"/>
      </c>
      <c r="J66" s="31">
        <f t="shared" si="12"/>
      </c>
      <c r="K66" s="29">
        <f t="shared" si="14"/>
      </c>
      <c r="M66" s="26"/>
      <c r="N66" s="26">
        <v>2.1069212311655034</v>
      </c>
      <c r="O66" s="26">
        <v>0</v>
      </c>
      <c r="P66" s="26">
        <v>2.18975860766997</v>
      </c>
      <c r="Q66" s="26">
        <v>2.1023856700691224</v>
      </c>
      <c r="R66" s="26">
        <v>2.0330961298363786</v>
      </c>
      <c r="S66" s="26">
        <v>1.856615370184816</v>
      </c>
      <c r="T66" s="26">
        <v>2.106730637721253</v>
      </c>
      <c r="U66" s="26">
        <v>2.018641365120054</v>
      </c>
      <c r="V66" s="26">
        <v>1.842667821922479</v>
      </c>
      <c r="W66" s="26">
        <v>2.205203281898587</v>
      </c>
      <c r="X66" s="26">
        <v>1.981480040187498</v>
      </c>
      <c r="Y66" s="26">
        <v>1.8359458101811255</v>
      </c>
      <c r="Z66" s="26">
        <v>1.8504271362880178</v>
      </c>
      <c r="AA66" s="26">
        <v>1.7952904469492266</v>
      </c>
      <c r="AB66" s="26">
        <v>1.612073716607008</v>
      </c>
      <c r="AC66" s="26">
        <v>1.4801216676624724</v>
      </c>
      <c r="AD66" s="26">
        <v>1.4970479431503545</v>
      </c>
      <c r="AE66" s="26">
        <v>1.5549500506954008</v>
      </c>
      <c r="AF66" s="26">
        <v>1.2485987020391267</v>
      </c>
      <c r="AG66" s="26">
        <v>1.219287179392361</v>
      </c>
      <c r="AH66" s="26">
        <v>1.2268855502288072</v>
      </c>
      <c r="AI66" s="26">
        <v>1.5119386476191874</v>
      </c>
      <c r="AJ66" s="26">
        <v>1.441883562340923</v>
      </c>
      <c r="AK66" s="26">
        <v>2.319941351366054</v>
      </c>
      <c r="AL66" s="26">
        <v>2.3624752022701676</v>
      </c>
      <c r="AM66" s="26">
        <v>2.327761523465387</v>
      </c>
      <c r="AN66" s="26">
        <v>1.8437799869547364</v>
      </c>
      <c r="AO66" s="26">
        <v>2.3490482111132205</v>
      </c>
      <c r="AP66" s="26">
        <v>2.0136607233783645</v>
      </c>
      <c r="AQ66" s="26">
        <v>2.0962549250591342</v>
      </c>
      <c r="AR66" s="26">
        <v>1.477032333531952</v>
      </c>
      <c r="AS66" s="26">
        <v>2.4014129754947473</v>
      </c>
      <c r="AT66" s="26">
        <v>2.1983539390041513</v>
      </c>
      <c r="AU66" s="26">
        <v>2.5325081685817983</v>
      </c>
      <c r="AV66" s="26">
        <v>1.9776231374617244</v>
      </c>
      <c r="AW66" s="26">
        <v>3.1902283856624405</v>
      </c>
      <c r="AX66" s="26">
        <v>2.819996988807288</v>
      </c>
      <c r="AY66" s="26">
        <v>3.102070515664757</v>
      </c>
      <c r="AZ66" s="26">
        <v>2.1399639803822836</v>
      </c>
      <c r="BA66" s="26">
        <v>3.317278458105849</v>
      </c>
      <c r="BB66" s="26">
        <v>2.471814425504882</v>
      </c>
      <c r="BC66" s="26">
        <v>2.368842653634741</v>
      </c>
      <c r="BD66" s="26">
        <v>1.6433749932496422</v>
      </c>
      <c r="BE66" s="26">
        <v>1.7777108577293148</v>
      </c>
      <c r="BF66" s="26">
        <v>1.5590594879739577</v>
      </c>
      <c r="BG66" s="26">
        <v>2.013387597334383</v>
      </c>
      <c r="BH66" s="26">
        <v>1.2769621667959665</v>
      </c>
      <c r="BI66" s="26">
        <v>1.6217958202479945</v>
      </c>
      <c r="BJ66" s="26">
        <v>1.3264026281567987</v>
      </c>
      <c r="BK66" s="26">
        <v>1.7366984693632974</v>
      </c>
      <c r="BL66" s="26">
        <v>1.144288383902121</v>
      </c>
      <c r="BM66" s="26">
        <v>1.7772230095091197</v>
      </c>
      <c r="BN66" s="26">
        <v>1.5804963513936612</v>
      </c>
      <c r="BO66" s="26">
        <v>1.5394197754160523</v>
      </c>
      <c r="BP66" s="26">
        <v>0.9838302320234299</v>
      </c>
      <c r="BQ66" s="26">
        <v>1.4389664435501293</v>
      </c>
      <c r="BR66" s="26">
        <v>1.8321347889579684</v>
      </c>
      <c r="BS66" s="26">
        <v>1.9756466138859303</v>
      </c>
      <c r="BT66" s="26">
        <v>1.543159832249063</v>
      </c>
      <c r="BU66" s="26">
        <v>3.000161548106977</v>
      </c>
      <c r="BV66" s="26">
        <v>2.946303262975258</v>
      </c>
      <c r="BW66" s="26">
        <v>3.930283819355047</v>
      </c>
      <c r="BX66" s="26">
        <v>2.161174110931112</v>
      </c>
      <c r="BY66" s="26">
        <v>5.42464309626142</v>
      </c>
      <c r="BZ66" s="26">
        <v>4.083292845222755</v>
      </c>
      <c r="CA66" s="26">
        <v>3.277122044593087</v>
      </c>
      <c r="CB66" s="26">
        <v>1.4124403383935904</v>
      </c>
      <c r="CC66" s="26">
        <v>4.002450980392156</v>
      </c>
      <c r="CD66" s="26">
        <v>4.432090545938749</v>
      </c>
      <c r="CE66" s="26">
        <v>4.298459563543004</v>
      </c>
      <c r="CF66" s="26">
        <v>2.03364790705264</v>
      </c>
      <c r="CG66" s="26">
        <v>5.549120234604105</v>
      </c>
      <c r="CH66" s="26">
        <v>2.251917619299339</v>
      </c>
      <c r="CI66" s="26">
        <v>3.6669363665546357</v>
      </c>
      <c r="CJ66" s="26">
        <v>2.251917163176501</v>
      </c>
      <c r="CK66" s="26">
        <v>5.5908014464763935</v>
      </c>
      <c r="CL66" s="26">
        <v>5.189459376957451</v>
      </c>
      <c r="CM66" s="26">
        <v>3.407319881701376</v>
      </c>
      <c r="CN66" s="26">
        <v>1.841332464873918</v>
      </c>
      <c r="CO66" s="26">
        <v>3.613842807335536</v>
      </c>
      <c r="CP66" s="26">
        <v>2.442079207920792</v>
      </c>
      <c r="CQ66" s="26">
        <v>3.636190616803198</v>
      </c>
      <c r="CR66" s="26">
        <v>3.143578958027303</v>
      </c>
      <c r="CS66" s="26">
        <v>4.135181975736568</v>
      </c>
      <c r="CT66" s="26">
        <v>4.589519650655022</v>
      </c>
      <c r="CU66" s="26">
        <v>4.388819875776397</v>
      </c>
      <c r="CV66" s="26">
        <v>3.2837988826815643</v>
      </c>
      <c r="CW66" s="26">
        <v>4.177474402730375</v>
      </c>
      <c r="CX66" s="26">
        <v>2.0989672977624787</v>
      </c>
      <c r="CY66" s="26"/>
      <c r="CZ66" s="26"/>
      <c r="DA66" s="26"/>
      <c r="DB66" s="26">
        <v>1.633723052151355</v>
      </c>
      <c r="DC66" s="26"/>
      <c r="DD66" s="26"/>
      <c r="DE66" s="26"/>
      <c r="DF66" s="26">
        <v>1.4590608384797188</v>
      </c>
      <c r="DG66" s="26"/>
      <c r="DH66" s="26"/>
      <c r="DI66" s="26"/>
      <c r="DJ66" s="26">
        <v>1.7925806700678857</v>
      </c>
      <c r="DK66" s="26"/>
      <c r="DL66" s="26"/>
      <c r="DM66" s="26"/>
      <c r="DN66" s="26">
        <v>2.622336517266716</v>
      </c>
      <c r="DO66" s="26"/>
      <c r="DP66" s="26"/>
      <c r="DQ66" s="26"/>
      <c r="DR66" s="26">
        <v>1.7717731243838597</v>
      </c>
      <c r="DS66" s="26"/>
      <c r="DT66" s="26"/>
      <c r="DU66" s="26"/>
      <c r="DV66" s="8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</row>
    <row r="67">
      <c r="A67" s="1"/>
      <c r="B67" s="4"/>
      <c r="C67" s="23" t="s">
        <v>940</v>
      </c>
      <c r="D67" s="31">
        <f t="shared" si="0"/>
      </c>
      <c r="E67" s="31">
        <f t="shared" si="2"/>
      </c>
      <c r="F67" s="31">
        <f t="shared" si="4"/>
      </c>
      <c r="G67" s="31">
        <f t="shared" si="6"/>
      </c>
      <c r="H67" s="31">
        <f t="shared" si="8"/>
      </c>
      <c r="I67" s="31">
        <f t="shared" si="10"/>
      </c>
      <c r="J67" s="31">
        <f t="shared" si="12"/>
      </c>
      <c r="K67" s="29">
        <f t="shared" si="14"/>
      </c>
      <c r="M67" s="26"/>
      <c r="N67" s="26">
        <v>1.8990072180165922</v>
      </c>
      <c r="O67" s="26"/>
      <c r="P67" s="26">
        <v>1.9870602878202754</v>
      </c>
      <c r="Q67" s="26">
        <v>1.9054816294090229</v>
      </c>
      <c r="R67" s="26">
        <v>1.8188310606296043</v>
      </c>
      <c r="S67" s="26">
        <v>1.626823336617229</v>
      </c>
      <c r="T67" s="26">
        <v>1.8680266257420663</v>
      </c>
      <c r="U67" s="26">
        <v>1.8489861172043012</v>
      </c>
      <c r="V67" s="26">
        <v>1.6081072725569845</v>
      </c>
      <c r="W67" s="26">
        <v>1.8811949666250671</v>
      </c>
      <c r="X67" s="26">
        <v>1.715772034957685</v>
      </c>
      <c r="Y67" s="26">
        <v>1.5765042691121187</v>
      </c>
      <c r="Z67" s="26">
        <v>1.5888564003455912</v>
      </c>
      <c r="AA67" s="26">
        <v>1.5096968105604232</v>
      </c>
      <c r="AB67" s="26">
        <v>1.3392068601062255</v>
      </c>
      <c r="AC67" s="26">
        <v>1.2269185384462047</v>
      </c>
      <c r="AD67" s="26">
        <v>1.2658572960463264</v>
      </c>
      <c r="AE67" s="26">
        <v>1.278500993034797</v>
      </c>
      <c r="AF67" s="26">
        <v>1.001068003517422</v>
      </c>
      <c r="AG67" s="26">
        <v>0.9707905903685274</v>
      </c>
      <c r="AH67" s="26">
        <v>0.9932111534822127</v>
      </c>
      <c r="AI67" s="26">
        <v>1.2179132480043575</v>
      </c>
      <c r="AJ67" s="26">
        <v>1.2527774861955692</v>
      </c>
      <c r="AK67" s="26">
        <v>2.037628950300305</v>
      </c>
      <c r="AL67" s="26">
        <v>2.0002292362537415</v>
      </c>
      <c r="AM67" s="26">
        <v>1.9248007250264392</v>
      </c>
      <c r="AN67" s="26">
        <v>1.6464097909679638</v>
      </c>
      <c r="AO67" s="26">
        <v>2.0337365752648</v>
      </c>
      <c r="AP67" s="26">
        <v>1.6970634045525064</v>
      </c>
      <c r="AQ67" s="26">
        <v>1.697987782514234</v>
      </c>
      <c r="AR67" s="26">
        <v>1.2633550130438047</v>
      </c>
      <c r="AS67" s="26">
        <v>2.061956102789359</v>
      </c>
      <c r="AT67" s="26">
        <v>1.8266720453879857</v>
      </c>
      <c r="AU67" s="26">
        <v>2.029942154671735</v>
      </c>
      <c r="AV67" s="26">
        <v>1.6935491927008481</v>
      </c>
      <c r="AW67" s="26">
        <v>2.7786095364002894</v>
      </c>
      <c r="AX67" s="26">
        <v>2.4626142908203246</v>
      </c>
      <c r="AY67" s="26">
        <v>2.6198877908141616</v>
      </c>
      <c r="AZ67" s="26">
        <v>1.806062343299977</v>
      </c>
      <c r="BA67" s="26">
        <v>2.787944108698874</v>
      </c>
      <c r="BB67" s="26">
        <v>1.9592081685093146</v>
      </c>
      <c r="BC67" s="26">
        <v>1.7029768624475405</v>
      </c>
      <c r="BD67" s="26">
        <v>1.2794243213020344</v>
      </c>
      <c r="BE67" s="26">
        <v>1.350550998638946</v>
      </c>
      <c r="BF67" s="26">
        <v>1.2052732210968065</v>
      </c>
      <c r="BG67" s="26">
        <v>1.4747848098274645</v>
      </c>
      <c r="BH67" s="26">
        <v>0.9372127205555102</v>
      </c>
      <c r="BI67" s="26">
        <v>1.2040935986857264</v>
      </c>
      <c r="BJ67" s="26">
        <v>0.9575486138167981</v>
      </c>
      <c r="BK67" s="26">
        <v>1.2447377766997096</v>
      </c>
      <c r="BL67" s="26">
        <v>0.8803206268073339</v>
      </c>
      <c r="BM67" s="26">
        <v>1.3864462701104663</v>
      </c>
      <c r="BN67" s="26">
        <v>1.2110450316415404</v>
      </c>
      <c r="BO67" s="26">
        <v>1.1186810185548028</v>
      </c>
      <c r="BP67" s="26">
        <v>0.7541932070480153</v>
      </c>
      <c r="BQ67" s="26">
        <v>1.0694395697011378</v>
      </c>
      <c r="BR67" s="26">
        <v>1.4822158418911755</v>
      </c>
      <c r="BS67" s="26">
        <v>1.5400196999267797</v>
      </c>
      <c r="BT67" s="26">
        <v>1.2511094121797548</v>
      </c>
      <c r="BU67" s="26">
        <v>2.4893855129071167</v>
      </c>
      <c r="BV67" s="26">
        <v>2.4976476401211625</v>
      </c>
      <c r="BW67" s="26">
        <v>3.2780097127142858</v>
      </c>
      <c r="BX67" s="26">
        <v>1.9036411324539073</v>
      </c>
      <c r="BY67" s="26">
        <v>5.118854906382327</v>
      </c>
      <c r="BZ67" s="26">
        <v>3.7559218262602365</v>
      </c>
      <c r="CA67" s="26">
        <v>2.5451021273790047</v>
      </c>
      <c r="CB67" s="26">
        <v>1.1189154762793774</v>
      </c>
      <c r="CC67" s="26">
        <v>3.390686274509804</v>
      </c>
      <c r="CD67" s="26">
        <v>3.5559254327563248</v>
      </c>
      <c r="CE67" s="26">
        <v>3.4659820282413345</v>
      </c>
      <c r="CF67" s="26">
        <v>1.7457110618144416</v>
      </c>
      <c r="CG67" s="26">
        <v>4.815982404692082</v>
      </c>
      <c r="CH67" s="26">
        <v>1.90044385644212</v>
      </c>
      <c r="CI67" s="26">
        <v>2.8160644185659756</v>
      </c>
      <c r="CJ67" s="26">
        <v>1.9004436534321745</v>
      </c>
      <c r="CK67" s="26">
        <v>4.639908320964678</v>
      </c>
      <c r="CL67" s="26">
        <v>4.096640581314698</v>
      </c>
      <c r="CM67" s="26">
        <v>2.500676080339337</v>
      </c>
      <c r="CN67" s="26">
        <v>1.4760120927500058</v>
      </c>
      <c r="CO67" s="26">
        <v>2.952089293228066</v>
      </c>
      <c r="CP67" s="26">
        <v>2.008910891089109</v>
      </c>
      <c r="CQ67" s="26">
        <v>2.8128343603005463</v>
      </c>
      <c r="CR67" s="26">
        <v>2.5147732645134453</v>
      </c>
      <c r="CS67" s="26">
        <v>3.3171577123050264</v>
      </c>
      <c r="CT67" s="26">
        <v>3.7423580786026203</v>
      </c>
      <c r="CU67" s="26">
        <v>3.470807453416149</v>
      </c>
      <c r="CV67" s="26">
        <v>2.458100558659218</v>
      </c>
      <c r="CW67" s="26">
        <v>3.3122866894197953</v>
      </c>
      <c r="CX67" s="26">
        <v>1.6841652323580034</v>
      </c>
      <c r="CY67" s="26"/>
      <c r="CZ67" s="26"/>
      <c r="DA67" s="26"/>
      <c r="DB67" s="26">
        <v>1.1006288576795777</v>
      </c>
      <c r="DC67" s="26"/>
      <c r="DD67" s="26"/>
      <c r="DE67" s="26"/>
      <c r="DF67" s="26">
        <v>0.8685669600310004</v>
      </c>
      <c r="DG67" s="26"/>
      <c r="DH67" s="26"/>
      <c r="DI67" s="26"/>
      <c r="DJ67" s="26">
        <v>1.27485849700958</v>
      </c>
      <c r="DK67" s="26"/>
      <c r="DL67" s="26"/>
      <c r="DM67" s="26"/>
      <c r="DN67" s="26">
        <v>1.7740631888317413</v>
      </c>
      <c r="DO67" s="26"/>
      <c r="DP67" s="26"/>
      <c r="DQ67" s="26"/>
      <c r="DR67" s="26">
        <v>1.1650746167182242</v>
      </c>
      <c r="DS67" s="26"/>
      <c r="DT67" s="26"/>
      <c r="DU67" s="26"/>
      <c r="DV67" s="8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</row>
    <row r="68">
      <c r="A68" s="1"/>
      <c r="B68" s="4"/>
      <c r="C68" s="23" t="s">
        <v>941</v>
      </c>
      <c r="D68" s="31">
        <f t="shared" si="0"/>
      </c>
      <c r="E68" s="31">
        <f t="shared" si="2"/>
      </c>
      <c r="F68" s="31">
        <f t="shared" si="4"/>
      </c>
      <c r="G68" s="31">
        <f t="shared" si="6"/>
      </c>
      <c r="H68" s="31">
        <f t="shared" si="8"/>
      </c>
      <c r="I68" s="31">
        <f t="shared" si="10"/>
      </c>
      <c r="J68" s="31">
        <f t="shared" si="12"/>
      </c>
      <c r="K68" s="29">
        <f t="shared" si="14"/>
      </c>
      <c r="M68" s="26"/>
      <c r="N68" s="26">
        <v>1.7763154036876247</v>
      </c>
      <c r="O68" s="26"/>
      <c r="P68" s="26">
        <v>1.5510970725570639</v>
      </c>
      <c r="Q68" s="26">
        <v>1.429012750543499</v>
      </c>
      <c r="R68" s="26">
        <v>1.3697237532769901</v>
      </c>
      <c r="S68" s="26">
        <v>1.4664944487669505</v>
      </c>
      <c r="T68" s="26">
        <v>1.512688147025936</v>
      </c>
      <c r="U68" s="26">
        <v>1.6789161233078878</v>
      </c>
      <c r="V68" s="26">
        <v>1.7370567469984288</v>
      </c>
      <c r="W68" s="26">
        <v>1.7111065685002358</v>
      </c>
      <c r="X68" s="26">
        <v>1.6420463352046402</v>
      </c>
      <c r="Y68" s="26">
        <v>1.6926651294088297</v>
      </c>
      <c r="Z68" s="26">
        <v>1.7815507340659658</v>
      </c>
      <c r="AA68" s="26">
        <v>1.9782342894204226</v>
      </c>
      <c r="AB68" s="26">
        <v>2.233118838259157</v>
      </c>
      <c r="AC68" s="26">
        <v>2.6080917690964553</v>
      </c>
      <c r="AD68" s="26">
        <v>2.845194466820464</v>
      </c>
      <c r="AE68" s="26">
        <v>3.1157111638296078</v>
      </c>
      <c r="AF68" s="26">
        <v>3.73280334753792</v>
      </c>
      <c r="AG68" s="26">
        <v>4.167538353572294</v>
      </c>
      <c r="AH68" s="26">
        <v>3.9427794951594906</v>
      </c>
      <c r="AI68" s="26">
        <v>4.2902681331904615</v>
      </c>
      <c r="AJ68" s="26">
        <v>4.328754944333334</v>
      </c>
      <c r="AK68" s="26">
        <v>4.341547953460714</v>
      </c>
      <c r="AL68" s="26">
        <v>4.035272747377369</v>
      </c>
      <c r="AM68" s="26">
        <v>4.283733478536083</v>
      </c>
      <c r="AN68" s="26">
        <v>4.013817314009054</v>
      </c>
      <c r="AO68" s="26">
        <v>3.4978302870150424</v>
      </c>
      <c r="AP68" s="26">
        <v>3.0265752833092887</v>
      </c>
      <c r="AQ68" s="26">
        <v>3.041938044023661</v>
      </c>
      <c r="AR68" s="26">
        <v>2.8136042071003433</v>
      </c>
      <c r="AS68" s="26">
        <v>2.7040251069167778</v>
      </c>
      <c r="AT68" s="26">
        <v>2.4516748916763302</v>
      </c>
      <c r="AU68" s="26">
        <v>2.343446896359761</v>
      </c>
      <c r="AV68" s="26">
        <v>2.214233847636279</v>
      </c>
      <c r="AW68" s="26">
        <v>2.1395644225237156</v>
      </c>
      <c r="AX68" s="26">
        <v>2.1680223660900375</v>
      </c>
      <c r="AY68" s="26">
        <v>2.229505581459294</v>
      </c>
      <c r="AZ68" s="26">
        <v>2.2090643234064506</v>
      </c>
      <c r="BA68" s="26">
        <v>2.1198856734920786</v>
      </c>
      <c r="BB68" s="26">
        <v>1.9430488565488295</v>
      </c>
      <c r="BC68" s="26">
        <v>1.7296629554664762</v>
      </c>
      <c r="BD68" s="26">
        <v>1.6597828451042398</v>
      </c>
      <c r="BE68" s="26">
        <v>1.7397962990443177</v>
      </c>
      <c r="BF68" s="26">
        <v>1.883552933027399</v>
      </c>
      <c r="BG68" s="26">
        <v>2.102316986400459</v>
      </c>
      <c r="BH68" s="26">
        <v>2.5206750116662207</v>
      </c>
      <c r="BI68" s="26">
        <v>3.0186153436706986</v>
      </c>
      <c r="BJ68" s="26">
        <v>3.5704112264305192</v>
      </c>
      <c r="BK68" s="26">
        <v>3.84327222541927</v>
      </c>
      <c r="BL68" s="26">
        <v>4.284430437874653</v>
      </c>
      <c r="BM68" s="26">
        <v>4.632156331734804</v>
      </c>
      <c r="BN68" s="26">
        <v>5.344259811666537</v>
      </c>
      <c r="BO68" s="26">
        <v>5.671229307584137</v>
      </c>
      <c r="BP68" s="26">
        <v>6.55725266883456</v>
      </c>
      <c r="BQ68" s="26">
        <v>7.458411313522715</v>
      </c>
      <c r="BR68" s="26">
        <v>9.005964649290865</v>
      </c>
      <c r="BS68" s="26">
        <v>10.416252773325049</v>
      </c>
      <c r="BT68" s="26">
        <v>15.30215929648762</v>
      </c>
      <c r="BU68" s="26">
        <v>18.12620615924198</v>
      </c>
      <c r="BV68" s="26">
        <v>12.531556025229921</v>
      </c>
      <c r="BW68" s="26">
        <v>11.591759242496812</v>
      </c>
      <c r="BX68" s="26">
        <v>12.025573385217081</v>
      </c>
      <c r="BY68" s="26">
        <v>12.433940258524396</v>
      </c>
      <c r="BZ68" s="26">
        <v>14.852374188125872</v>
      </c>
      <c r="CA68" s="26">
        <v>18.270192052614433</v>
      </c>
      <c r="CB68" s="26">
        <v>14.850903694217907</v>
      </c>
      <c r="CC68" s="26">
        <v>13.687982519567255</v>
      </c>
      <c r="CD68" s="26">
        <v>10.552744633442256</v>
      </c>
      <c r="CE68" s="26">
        <v>10.136439055756004</v>
      </c>
      <c r="CF68" s="26">
        <v>9.256140443274742</v>
      </c>
      <c r="CG68" s="26">
        <v>9.617054569064326</v>
      </c>
      <c r="CH68" s="26">
        <v>9.831038377357418</v>
      </c>
      <c r="CI68" s="26">
        <v>8.93338397772478</v>
      </c>
      <c r="CJ68" s="26">
        <v>8.005710681146212</v>
      </c>
      <c r="CK68" s="26">
        <v>6.8072901099408245</v>
      </c>
      <c r="CL68" s="26">
        <v>5.65894723595759</v>
      </c>
      <c r="CM68" s="26">
        <v>5.228308483642289</v>
      </c>
      <c r="CN68" s="26">
        <v>5.139755990179019</v>
      </c>
      <c r="CO68" s="26">
        <v>4.9923785561907845</v>
      </c>
      <c r="CP68" s="26">
        <v>4.626879407127282</v>
      </c>
      <c r="CQ68" s="26">
        <v>4.208434710308323</v>
      </c>
      <c r="CR68" s="26">
        <v>3.6480983517445287</v>
      </c>
      <c r="CS68" s="26">
        <v>3.5269419670839364</v>
      </c>
      <c r="CT68" s="26">
        <v>3.010357511995323</v>
      </c>
      <c r="CU68" s="26"/>
      <c r="CV68" s="26"/>
      <c r="CW68" s="26"/>
      <c r="CX68" s="26">
        <v>2.0961138039785294</v>
      </c>
      <c r="CY68" s="26"/>
      <c r="CZ68" s="26"/>
      <c r="DA68" s="26"/>
      <c r="DB68" s="26">
        <v>1.294056159245812</v>
      </c>
      <c r="DC68" s="26"/>
      <c r="DD68" s="26"/>
      <c r="DE68" s="26"/>
      <c r="DF68" s="26">
        <v>2.031232049553036</v>
      </c>
      <c r="DG68" s="26"/>
      <c r="DH68" s="26"/>
      <c r="DI68" s="26"/>
      <c r="DJ68" s="26">
        <v>1.2132584301917004</v>
      </c>
      <c r="DK68" s="26"/>
      <c r="DL68" s="26"/>
      <c r="DM68" s="26"/>
      <c r="DN68" s="26">
        <v>1.163548069906021</v>
      </c>
      <c r="DO68" s="26"/>
      <c r="DP68" s="26"/>
      <c r="DQ68" s="26"/>
      <c r="DR68" s="26">
        <v>1.2787791114517353</v>
      </c>
      <c r="DS68" s="26"/>
      <c r="DT68" s="26"/>
      <c r="DU68" s="26"/>
      <c r="DV68" s="8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</row>
    <row r="69">
      <c r="A69" s="1"/>
      <c r="B69" s="4"/>
      <c r="C69" s="23" t="s">
        <v>942</v>
      </c>
      <c r="D69" s="31">
        <f t="shared" si="0"/>
      </c>
      <c r="E69" s="31">
        <f t="shared" si="2"/>
      </c>
      <c r="F69" s="31">
        <f t="shared" si="4"/>
      </c>
      <c r="G69" s="31">
        <f t="shared" si="6"/>
      </c>
      <c r="H69" s="31">
        <f t="shared" si="8"/>
      </c>
      <c r="I69" s="31">
        <f t="shared" si="10"/>
      </c>
      <c r="J69" s="31">
        <f t="shared" si="12"/>
      </c>
      <c r="K69" s="29">
        <f t="shared" si="14"/>
      </c>
      <c r="M69" s="26"/>
      <c r="N69" s="26">
        <v>0.8208861823032736</v>
      </c>
      <c r="O69" s="26"/>
      <c r="P69" s="26">
        <v>0.7550049907120535</v>
      </c>
      <c r="Q69" s="26">
        <v>0.5645228284385881</v>
      </c>
      <c r="R69" s="26">
        <v>0.3485201449226532</v>
      </c>
      <c r="S69" s="26">
        <v>0.24092426326148372</v>
      </c>
      <c r="T69" s="26">
        <v>0.2282319046002455</v>
      </c>
      <c r="U69" s="26">
        <v>0.39518175282494356</v>
      </c>
      <c r="V69" s="26">
        <v>0.45459948676049294</v>
      </c>
      <c r="W69" s="26">
        <v>0.44533119319836784</v>
      </c>
      <c r="X69" s="26">
        <v>0.3762863904535815</v>
      </c>
      <c r="Y69" s="26">
        <v>0.32294539374472336</v>
      </c>
      <c r="Z69" s="26">
        <v>0.23080287949249428</v>
      </c>
      <c r="AA69" s="26">
        <v>0.5131614443576225</v>
      </c>
      <c r="AB69" s="26">
        <v>0.7660084443728753</v>
      </c>
      <c r="AC69" s="26">
        <v>0.9498886650216204</v>
      </c>
      <c r="AD69" s="26">
        <v>1.113793939234504</v>
      </c>
      <c r="AE69" s="26">
        <v>0.7414533042743147</v>
      </c>
      <c r="AF69" s="26">
        <v>0.6944196691476834</v>
      </c>
      <c r="AG69" s="26">
        <v>0.5693785024063276</v>
      </c>
      <c r="AH69" s="26">
        <v>0.859595167552162</v>
      </c>
      <c r="AI69" s="26">
        <v>1.4020401838251886</v>
      </c>
      <c r="AJ69" s="26">
        <v>1.592739668455079</v>
      </c>
      <c r="AK69" s="26">
        <v>2.059861222596218</v>
      </c>
      <c r="AL69" s="26">
        <v>1.9762276302537949</v>
      </c>
      <c r="AM69" s="26">
        <v>2.4929412803122273</v>
      </c>
      <c r="AN69" s="26">
        <v>2.324058892490293</v>
      </c>
      <c r="AO69" s="26">
        <v>1.6957025063962905</v>
      </c>
      <c r="AP69" s="26">
        <v>1.2488720990898938</v>
      </c>
      <c r="AQ69" s="26">
        <v>0.9441907536577245</v>
      </c>
      <c r="AR69" s="26">
        <v>0.6624027356431222</v>
      </c>
      <c r="AS69" s="26">
        <v>0.8336760602593432</v>
      </c>
      <c r="AT69" s="26">
        <v>0.9711651801239565</v>
      </c>
      <c r="AU69" s="26">
        <v>0.9641367152822036</v>
      </c>
      <c r="AV69" s="26">
        <v>1.0139023332938666</v>
      </c>
      <c r="AW69" s="26">
        <v>1.038785529091047</v>
      </c>
      <c r="AX69" s="26">
        <v>1.0407298096160957</v>
      </c>
      <c r="AY69" s="26">
        <v>1.239477803894517</v>
      </c>
      <c r="AZ69" s="26">
        <v>1.3339360989348443</v>
      </c>
      <c r="BA69" s="26">
        <v>1.184093275146461</v>
      </c>
      <c r="BB69" s="26">
        <v>0.7290105123811119</v>
      </c>
      <c r="BC69" s="26">
        <v>0.4103753393445196</v>
      </c>
      <c r="BD69" s="26">
        <v>0.2590637979093011</v>
      </c>
      <c r="BE69" s="26">
        <v>0.1979681163146605</v>
      </c>
      <c r="BF69" s="26">
        <v>0.3317286928058095</v>
      </c>
      <c r="BG69" s="26">
        <v>0.40976330167194575</v>
      </c>
      <c r="BH69" s="26">
        <v>0.23352659883673235</v>
      </c>
      <c r="BI69" s="26">
        <v>0.3640203707860951</v>
      </c>
      <c r="BJ69" s="26">
        <v>0.6112849481295358</v>
      </c>
      <c r="BK69" s="26">
        <v>0.8539415321966751</v>
      </c>
      <c r="BL69" s="26">
        <v>1.2747101174241444</v>
      </c>
      <c r="BM69" s="26">
        <v>1.1886978142783697</v>
      </c>
      <c r="BN69" s="26">
        <v>0.6513843795450314</v>
      </c>
      <c r="BO69" s="26">
        <v>0.4266936885471112</v>
      </c>
      <c r="BP69" s="26">
        <v>0.525910819089813</v>
      </c>
      <c r="BQ69" s="26">
        <v>0.8667722186548176</v>
      </c>
      <c r="BR69" s="26">
        <v>2.0886981706195096</v>
      </c>
      <c r="BS69" s="26">
        <v>2.162714229833688</v>
      </c>
      <c r="BT69" s="26">
        <v>3.068227888780456</v>
      </c>
      <c r="BU69" s="26">
        <v>6.582024725735181</v>
      </c>
      <c r="BV69" s="26">
        <v>6.0830663108698095</v>
      </c>
      <c r="BW69" s="26">
        <v>7.342961724855007</v>
      </c>
      <c r="BX69" s="26">
        <v>9.21100246594782</v>
      </c>
      <c r="BY69" s="26">
        <v>8.602358217147069</v>
      </c>
      <c r="BZ69" s="26">
        <v>10.126672807997526</v>
      </c>
      <c r="CA69" s="26">
        <v>12.232768158159201</v>
      </c>
      <c r="CB69" s="26">
        <v>8.830932373063696</v>
      </c>
      <c r="CC69" s="26">
        <v>7.798203640985072</v>
      </c>
      <c r="CD69" s="26">
        <v>5.837146186131102</v>
      </c>
      <c r="CE69" s="26">
        <v>5.66667309658654</v>
      </c>
      <c r="CF69" s="26">
        <v>4.897893393928954</v>
      </c>
      <c r="CG69" s="26">
        <v>5.467968025988494</v>
      </c>
      <c r="CH69" s="26">
        <v>5.948123759130261</v>
      </c>
      <c r="CI69" s="26">
        <v>5.342637836924276</v>
      </c>
      <c r="CJ69" s="26">
        <v>5.499553004373151</v>
      </c>
      <c r="CK69" s="26">
        <v>4.83858932685981</v>
      </c>
      <c r="CL69" s="26">
        <v>2.935134692500426</v>
      </c>
      <c r="CM69" s="26">
        <v>2.38352156177074</v>
      </c>
      <c r="CN69" s="26">
        <v>2.1302205248679904</v>
      </c>
      <c r="CO69" s="26">
        <v>1.802796349238497</v>
      </c>
      <c r="CP69" s="26">
        <v>2.27722774862377</v>
      </c>
      <c r="CQ69" s="26">
        <v>3.3901918378316376</v>
      </c>
      <c r="CR69" s="26">
        <v>3.071617210689873</v>
      </c>
      <c r="CS69" s="26">
        <v>3.340359547158166</v>
      </c>
      <c r="CT69" s="26">
        <v>3.010357511995323</v>
      </c>
      <c r="CU69" s="26"/>
      <c r="CV69" s="26"/>
      <c r="CW69" s="26"/>
      <c r="CX69" s="26">
        <v>0.8794348320230971</v>
      </c>
      <c r="CY69" s="26"/>
      <c r="CZ69" s="26"/>
      <c r="DA69" s="26"/>
      <c r="DB69" s="26"/>
      <c r="DC69" s="26"/>
      <c r="DD69" s="26"/>
      <c r="DE69" s="26"/>
      <c r="DF69" s="26">
        <v>0.08614565017695579</v>
      </c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8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</row>
    <row r="70">
      <c r="A70" s="1"/>
      <c r="B70" s="4"/>
      <c r="C70" s="23" t="s">
        <v>943</v>
      </c>
      <c r="D70" s="31">
        <f t="shared" si="0"/>
      </c>
      <c r="E70" s="31">
        <f t="shared" si="2"/>
      </c>
      <c r="F70" s="31">
        <f t="shared" si="4"/>
      </c>
      <c r="G70" s="31">
        <f t="shared" si="6"/>
      </c>
      <c r="H70" s="31">
        <f t="shared" si="8"/>
      </c>
      <c r="I70" s="31">
        <f t="shared" si="10"/>
      </c>
      <c r="J70" s="31">
        <f t="shared" si="12"/>
      </c>
      <c r="K70" s="29">
        <f t="shared" si="14"/>
      </c>
      <c r="M70" s="26"/>
      <c r="N70" s="26">
        <v>0.5070478267196453</v>
      </c>
      <c r="O70" s="26"/>
      <c r="P70" s="26">
        <v>0.5955474578259744</v>
      </c>
      <c r="Q70" s="26">
        <v>0.6273175867144284</v>
      </c>
      <c r="R70" s="26">
        <v>0.6393882450360766</v>
      </c>
      <c r="S70" s="26">
        <v>0.6167945772754426</v>
      </c>
      <c r="T70" s="26">
        <v>0.5926200435775091</v>
      </c>
      <c r="U70" s="26">
        <v>0.5583193588674139</v>
      </c>
      <c r="V70" s="26">
        <v>0.5409462429802427</v>
      </c>
      <c r="W70" s="26">
        <v>0.5463473032743945</v>
      </c>
      <c r="X70" s="26">
        <v>0.5573123034622651</v>
      </c>
      <c r="Y70" s="26">
        <v>0.5389013728083538</v>
      </c>
      <c r="Z70" s="26">
        <v>0.5047837744225075</v>
      </c>
      <c r="AA70" s="26">
        <v>0.4550229454543167</v>
      </c>
      <c r="AB70" s="26">
        <v>0.4095050438263703</v>
      </c>
      <c r="AC70" s="26">
        <v>0.3576227164437933</v>
      </c>
      <c r="AD70" s="26">
        <v>0.3281633965711695</v>
      </c>
      <c r="AE70" s="26">
        <v>0.2943194848559521</v>
      </c>
      <c r="AF70" s="26">
        <v>0.25004855842660784</v>
      </c>
      <c r="AG70" s="26">
        <v>0.22279478385740498</v>
      </c>
      <c r="AH70" s="26">
        <v>0.2295233580868026</v>
      </c>
      <c r="AI70" s="26">
        <v>0.2141588387250756</v>
      </c>
      <c r="AJ70" s="26">
        <v>0.21247169048654427</v>
      </c>
      <c r="AK70" s="26">
        <v>0.21503822340353923</v>
      </c>
      <c r="AL70" s="26">
        <v>0.23099029424759612</v>
      </c>
      <c r="AM70" s="26">
        <v>0.2210087072362407</v>
      </c>
      <c r="AN70" s="26">
        <v>0.22681668027333993</v>
      </c>
      <c r="AO70" s="26">
        <v>0.25505098619199096</v>
      </c>
      <c r="AP70" s="26">
        <v>0.2906088423903684</v>
      </c>
      <c r="AQ70" s="26">
        <v>0.2915780648806975</v>
      </c>
      <c r="AR70" s="26">
        <v>0.3174161211957814</v>
      </c>
      <c r="AS70" s="26">
        <v>0.33374147951764366</v>
      </c>
      <c r="AT70" s="26">
        <v>0.37081172794889455</v>
      </c>
      <c r="AU70" s="26">
        <v>0.3835040935920354</v>
      </c>
      <c r="AV70" s="26">
        <v>0.4099485538490309</v>
      </c>
      <c r="AW70" s="26">
        <v>0.409631834991234</v>
      </c>
      <c r="AX70" s="26">
        <v>0.4059799422479286</v>
      </c>
      <c r="AY70" s="26">
        <v>0.39843994413294065</v>
      </c>
      <c r="AZ70" s="26">
        <v>0.40528662083283307</v>
      </c>
      <c r="BA70" s="26">
        <v>0.43845776460860403</v>
      </c>
      <c r="BB70" s="26">
        <v>0.47898567250333013</v>
      </c>
      <c r="BC70" s="26">
        <v>0.5273910679802722</v>
      </c>
      <c r="BD70" s="26">
        <v>0.5589557844472386</v>
      </c>
      <c r="BE70" s="26">
        <v>0.546278467750376</v>
      </c>
      <c r="BF70" s="26">
        <v>0.5016683856490134</v>
      </c>
      <c r="BG70" s="26">
        <v>0.44756861433733797</v>
      </c>
      <c r="BH70" s="26">
        <v>0.371537405198744</v>
      </c>
      <c r="BI70" s="26">
        <v>0.31865452125467086</v>
      </c>
      <c r="BJ70" s="26">
        <v>0.26819861632745734</v>
      </c>
      <c r="BK70" s="26">
        <v>0.24844691174869094</v>
      </c>
      <c r="BL70" s="26">
        <v>0.22238571091318268</v>
      </c>
      <c r="BM70" s="26">
        <v>0.21015147375262508</v>
      </c>
      <c r="BN70" s="26">
        <v>0.18094174335636462</v>
      </c>
      <c r="BO70" s="26">
        <v>0.17089278076837244</v>
      </c>
      <c r="BP70" s="26">
        <v>0.14466803609582257</v>
      </c>
      <c r="BQ70" s="26">
        <v>0.12678363901872886</v>
      </c>
      <c r="BR70" s="26">
        <v>0.10522371821140926</v>
      </c>
      <c r="BS70" s="26">
        <v>0.09039725756384732</v>
      </c>
      <c r="BT70" s="26">
        <v>0.06250532161467044</v>
      </c>
      <c r="BU70" s="26">
        <v>0.052586242470729586</v>
      </c>
      <c r="BV70" s="26">
        <v>0.07820654811244655</v>
      </c>
      <c r="BW70" s="26">
        <v>0.08517044018436673</v>
      </c>
      <c r="BX70" s="26">
        <v>0.08110109232693655</v>
      </c>
      <c r="BY70" s="26">
        <v>0.07824885807870122</v>
      </c>
      <c r="BZ70" s="26">
        <v>0.06657980286074856</v>
      </c>
      <c r="CA70" s="26">
        <v>0.05163673939770831</v>
      </c>
      <c r="CB70" s="26">
        <v>0.0627966066645221</v>
      </c>
      <c r="CC70" s="26">
        <v>0.06818213544011903</v>
      </c>
      <c r="CD70" s="26">
        <v>0.0883876727644121</v>
      </c>
      <c r="CE70" s="26">
        <v>0.09484108836193528</v>
      </c>
      <c r="CF70" s="26">
        <v>0.10208962122626755</v>
      </c>
      <c r="CG70" s="26">
        <v>0.09863288970561053</v>
      </c>
      <c r="CH70" s="26">
        <v>0.09792461630688072</v>
      </c>
      <c r="CI70" s="26">
        <v>0.10469830222896694</v>
      </c>
      <c r="CJ70" s="26">
        <v>0.11874736069964548</v>
      </c>
      <c r="CK70" s="26">
        <v>0.14198839254129678</v>
      </c>
      <c r="CL70" s="26">
        <v>0.1724721366757092</v>
      </c>
      <c r="CM70" s="26">
        <v>0.1926103804639233</v>
      </c>
      <c r="CN70" s="26">
        <v>0.1943605234498838</v>
      </c>
      <c r="CO70" s="26">
        <v>0.2004369502293928</v>
      </c>
      <c r="CP70" s="26">
        <v>0.21333854637532668</v>
      </c>
      <c r="CQ70" s="26">
        <v>0.24124595411705405</v>
      </c>
      <c r="CR70" s="26">
        <v>0.27941897262659515</v>
      </c>
      <c r="CS70" s="26">
        <v>0.3034168041353022</v>
      </c>
      <c r="CT70" s="26">
        <v>0.34985388531903067</v>
      </c>
      <c r="CU70" s="26"/>
      <c r="CV70" s="26"/>
      <c r="CW70" s="26"/>
      <c r="CX70" s="26">
        <v>0.4923411172090939</v>
      </c>
      <c r="CY70" s="26"/>
      <c r="CZ70" s="26"/>
      <c r="DA70" s="26"/>
      <c r="DB70" s="26">
        <v>0.8787150267433805</v>
      </c>
      <c r="DC70" s="26"/>
      <c r="DD70" s="26"/>
      <c r="DE70" s="26"/>
      <c r="DF70" s="26">
        <v>0.5062005635134489</v>
      </c>
      <c r="DG70" s="26"/>
      <c r="DH70" s="26"/>
      <c r="DI70" s="26"/>
      <c r="DJ70" s="26">
        <v>0.8461694805545548</v>
      </c>
      <c r="DK70" s="26"/>
      <c r="DL70" s="26"/>
      <c r="DM70" s="26"/>
      <c r="DN70" s="26">
        <v>0.8909345125981373</v>
      </c>
      <c r="DO70" s="26"/>
      <c r="DP70" s="26"/>
      <c r="DQ70" s="26"/>
      <c r="DR70" s="26">
        <v>0.8050891856110153</v>
      </c>
      <c r="DS70" s="26"/>
      <c r="DT70" s="26"/>
      <c r="DU70" s="26"/>
      <c r="DV70" s="8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</row>
    <row r="71">
      <c r="A71" s="1"/>
      <c r="B71" s="4"/>
      <c r="C71" s="23" t="s">
        <v>944</v>
      </c>
      <c r="D71" s="31">
        <f t="shared" si="0"/>
      </c>
      <c r="E71" s="31">
        <f t="shared" si="2"/>
      </c>
      <c r="F71" s="31">
        <f t="shared" si="4"/>
      </c>
      <c r="G71" s="31">
        <f t="shared" si="6"/>
      </c>
      <c r="H71" s="31">
        <f t="shared" si="8"/>
      </c>
      <c r="I71" s="31">
        <f t="shared" si="10"/>
      </c>
      <c r="J71" s="31">
        <f t="shared" si="12"/>
      </c>
      <c r="K71" s="29">
        <f t="shared" si="14"/>
      </c>
      <c r="M71" s="26"/>
      <c r="N71" s="26">
        <v>126.63852735484116</v>
      </c>
      <c r="O71" s="26"/>
      <c r="P71" s="26"/>
      <c r="Q71" s="26"/>
      <c r="R71" s="26">
        <v>77.58904611897262</v>
      </c>
      <c r="S71" s="26">
        <v>80.09062313442573</v>
      </c>
      <c r="T71" s="26">
        <v>85.08655243034394</v>
      </c>
      <c r="U71" s="26">
        <v>90.64896746340548</v>
      </c>
      <c r="V71" s="26">
        <v>96.4595744680851</v>
      </c>
      <c r="W71" s="26">
        <v>93.64178727842565</v>
      </c>
      <c r="X71" s="26">
        <v>99.60876427019622</v>
      </c>
      <c r="Y71" s="26">
        <v>108.45914701901305</v>
      </c>
      <c r="Z71" s="26">
        <v>122.40800118207677</v>
      </c>
      <c r="AA71" s="26">
        <v>159.0083251354889</v>
      </c>
      <c r="AB71" s="26">
        <v>202.49539626380079</v>
      </c>
      <c r="AC71" s="26">
        <v>259.35784197455826</v>
      </c>
      <c r="AD71" s="26">
        <v>277.5927936584194</v>
      </c>
      <c r="AE71" s="26"/>
      <c r="AF71" s="26"/>
      <c r="AG71" s="26"/>
      <c r="AH71" s="26">
        <v>115.94438463194808</v>
      </c>
      <c r="AI71" s="26"/>
      <c r="AJ71" s="26"/>
      <c r="AK71" s="26"/>
      <c r="AL71" s="26">
        <v>126.47479680125852</v>
      </c>
      <c r="AM71" s="26">
        <v>129.03059058289116</v>
      </c>
      <c r="AN71" s="26">
        <v>125.80848869105938</v>
      </c>
      <c r="AO71" s="26">
        <v>117.74159396580325</v>
      </c>
      <c r="AP71" s="26">
        <v>117.11482449028617</v>
      </c>
      <c r="AQ71" s="26">
        <v>116.79912654523908</v>
      </c>
      <c r="AR71" s="26">
        <v>120.51759093583317</v>
      </c>
      <c r="AS71" s="26">
        <v>124.82274346430395</v>
      </c>
      <c r="AT71" s="26">
        <v>115.81933395844045</v>
      </c>
      <c r="AU71" s="26">
        <v>106.73391009953275</v>
      </c>
      <c r="AV71" s="26">
        <v>100.12441209365588</v>
      </c>
      <c r="AW71" s="26">
        <v>102.74053800842518</v>
      </c>
      <c r="AX71" s="26">
        <v>109.56292511676018</v>
      </c>
      <c r="AY71" s="26">
        <v>112.62428848864526</v>
      </c>
      <c r="AZ71" s="26">
        <v>112.4383372625997</v>
      </c>
      <c r="BA71" s="26">
        <v>104.38262162217325</v>
      </c>
      <c r="BB71" s="26">
        <v>93.49538052714519</v>
      </c>
      <c r="BC71" s="26">
        <v>82.8257462756547</v>
      </c>
      <c r="BD71" s="26">
        <v>76.67081026046608</v>
      </c>
      <c r="BE71" s="26">
        <v>76.15978296470243</v>
      </c>
      <c r="BF71" s="26">
        <v>81.89976575487381</v>
      </c>
      <c r="BG71" s="26">
        <v>97.0694263552199</v>
      </c>
      <c r="BH71" s="26">
        <v>119.23077353216358</v>
      </c>
      <c r="BI71" s="26">
        <v>147.7261617840437</v>
      </c>
      <c r="BJ71" s="26">
        <v>177.45177416192905</v>
      </c>
      <c r="BK71" s="26">
        <v>188.67339933593442</v>
      </c>
      <c r="BL71" s="26">
        <v>183.6007794081909</v>
      </c>
      <c r="BM71" s="26">
        <v>192.7537560172895</v>
      </c>
      <c r="BN71" s="26">
        <v>230.24557204404022</v>
      </c>
      <c r="BO71" s="26">
        <v>282.27131034660283</v>
      </c>
      <c r="BP71" s="26">
        <v>353.08906295869053</v>
      </c>
      <c r="BQ71" s="26">
        <v>380.23978762809145</v>
      </c>
      <c r="BR71" s="26">
        <v>397.3450869769628</v>
      </c>
      <c r="BS71" s="26">
        <v>407.9301151063142</v>
      </c>
      <c r="BT71" s="26">
        <v>387.6686404490467</v>
      </c>
      <c r="BU71" s="26"/>
      <c r="BV71" s="26">
        <v>238.19463601532567</v>
      </c>
      <c r="BW71" s="26"/>
      <c r="BX71" s="26"/>
      <c r="BY71" s="26"/>
      <c r="BZ71" s="26">
        <v>173.51772357723578</v>
      </c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8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</row>
    <row r="72">
      <c r="A72" s="1"/>
      <c r="B72" s="4"/>
      <c r="C72" s="23" t="s">
        <v>945</v>
      </c>
      <c r="D72" s="31">
        <f t="shared" si="0"/>
      </c>
      <c r="E72" s="31">
        <f t="shared" si="2"/>
      </c>
      <c r="F72" s="31">
        <f t="shared" si="4"/>
      </c>
      <c r="G72" s="31">
        <f t="shared" si="6"/>
      </c>
      <c r="H72" s="31">
        <f t="shared" si="8"/>
      </c>
      <c r="I72" s="31">
        <f t="shared" si="10"/>
      </c>
      <c r="J72" s="31">
        <f t="shared" si="12"/>
      </c>
      <c r="K72" s="29">
        <f t="shared" si="14"/>
      </c>
      <c r="M72" s="26"/>
      <c r="N72" s="26">
        <v>189.78967928806904</v>
      </c>
      <c r="O72" s="26"/>
      <c r="P72" s="26"/>
      <c r="Q72" s="26"/>
      <c r="R72" s="26">
        <v>121.94050535860129</v>
      </c>
      <c r="S72" s="26">
        <v>119.48610820709311</v>
      </c>
      <c r="T72" s="26">
        <v>120.37102642260706</v>
      </c>
      <c r="U72" s="26">
        <v>125.36444151398402</v>
      </c>
      <c r="V72" s="26">
        <v>133.67270638297873</v>
      </c>
      <c r="W72" s="26">
        <v>135.2273250302352</v>
      </c>
      <c r="X72" s="26">
        <v>151.2902191272163</v>
      </c>
      <c r="Y72" s="26">
        <v>172.23695511826776</v>
      </c>
      <c r="Z72" s="26">
        <v>200.42412544789627</v>
      </c>
      <c r="AA72" s="26">
        <v>261.0974370345686</v>
      </c>
      <c r="AB72" s="26">
        <v>332.7326857560891</v>
      </c>
      <c r="AC72" s="26">
        <v>416.0800040980943</v>
      </c>
      <c r="AD72" s="26">
        <v>436.96084554407884</v>
      </c>
      <c r="AE72" s="26"/>
      <c r="AF72" s="26"/>
      <c r="AG72" s="26"/>
      <c r="AH72" s="26">
        <v>204.19200836691377</v>
      </c>
      <c r="AI72" s="26"/>
      <c r="AJ72" s="26"/>
      <c r="AK72" s="26"/>
      <c r="AL72" s="26">
        <v>222.35389355007865</v>
      </c>
      <c r="AM72" s="26">
        <v>224.62153477229396</v>
      </c>
      <c r="AN72" s="26">
        <v>217.41207688941353</v>
      </c>
      <c r="AO72" s="26">
        <v>199.46974562274468</v>
      </c>
      <c r="AP72" s="26">
        <v>195.2287181335015</v>
      </c>
      <c r="AQ72" s="26">
        <v>191.02157875996727</v>
      </c>
      <c r="AR72" s="26">
        <v>190.6767942839639</v>
      </c>
      <c r="AS72" s="26">
        <v>194.5478946171731</v>
      </c>
      <c r="AT72" s="26">
        <v>183.52097637700007</v>
      </c>
      <c r="AU72" s="26">
        <v>174.2053276205785</v>
      </c>
      <c r="AV72" s="26">
        <v>168.16980987907928</v>
      </c>
      <c r="AW72" s="26">
        <v>171.38202885303016</v>
      </c>
      <c r="AX72" s="26">
        <v>179.3073378679121</v>
      </c>
      <c r="AY72" s="26">
        <v>182.3712538762725</v>
      </c>
      <c r="AZ72" s="26">
        <v>181.71007860709608</v>
      </c>
      <c r="BA72" s="26">
        <v>170.5945878078785</v>
      </c>
      <c r="BB72" s="26">
        <v>155.37206068658654</v>
      </c>
      <c r="BC72" s="26">
        <v>140.64783884821924</v>
      </c>
      <c r="BD72" s="26">
        <v>130.97762921554605</v>
      </c>
      <c r="BE72" s="26">
        <v>130.85191406199672</v>
      </c>
      <c r="BF72" s="26">
        <v>140.90754873809882</v>
      </c>
      <c r="BG72" s="26">
        <v>165.91684788769197</v>
      </c>
      <c r="BH72" s="26">
        <v>203.09291344392824</v>
      </c>
      <c r="BI72" s="26">
        <v>255.57711330744522</v>
      </c>
      <c r="BJ72" s="26">
        <v>306.20035287198596</v>
      </c>
      <c r="BK72" s="26">
        <v>326.56521656191757</v>
      </c>
      <c r="BL72" s="26">
        <v>329.1269287910028</v>
      </c>
      <c r="BM72" s="26">
        <v>345.8114005116163</v>
      </c>
      <c r="BN72" s="26">
        <v>402.06861337162917</v>
      </c>
      <c r="BO72" s="26">
        <v>472.10040284695674</v>
      </c>
      <c r="BP72" s="26">
        <v>554.9662073043162</v>
      </c>
      <c r="BQ72" s="26">
        <v>580.3459692143724</v>
      </c>
      <c r="BR72" s="26">
        <v>603.7628114715561</v>
      </c>
      <c r="BS72" s="26">
        <v>622.132907874525</v>
      </c>
      <c r="BT72" s="26">
        <v>608.5785952280752</v>
      </c>
      <c r="BU72" s="26"/>
      <c r="BV72" s="26">
        <v>444.6178799489144</v>
      </c>
      <c r="BW72" s="26"/>
      <c r="BX72" s="26"/>
      <c r="BY72" s="26"/>
      <c r="BZ72" s="26">
        <v>306.0578861788618</v>
      </c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8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</row>
    <row r="73">
      <c r="A73" s="1"/>
      <c r="B73" s="4"/>
      <c r="C73" s="23" t="s">
        <v>946</v>
      </c>
      <c r="D73" s="31">
        <f t="shared" si="0"/>
      </c>
      <c r="E73" s="31">
        <f t="shared" si="2"/>
      </c>
      <c r="F73" s="31">
        <f t="shared" si="4"/>
      </c>
      <c r="G73" s="31">
        <f t="shared" si="6"/>
      </c>
      <c r="H73" s="31">
        <f t="shared" si="8"/>
      </c>
      <c r="I73" s="31">
        <f t="shared" si="10"/>
      </c>
      <c r="J73" s="31">
        <f t="shared" si="12"/>
      </c>
      <c r="K73" s="29">
        <f t="shared" si="14"/>
      </c>
      <c r="M73" s="26"/>
      <c r="N73" s="26">
        <v>0.4844483102873782</v>
      </c>
      <c r="O73" s="26">
        <v>0.42251815737686305</v>
      </c>
      <c r="P73" s="26">
        <v>0.47411061553818346</v>
      </c>
      <c r="Q73" s="26">
        <v>0.5423097316737968</v>
      </c>
      <c r="R73" s="26">
        <v>0.6529455829701883</v>
      </c>
      <c r="S73" s="26">
        <v>0.75592504449023</v>
      </c>
      <c r="T73" s="26">
        <v>0.7611945143597163</v>
      </c>
      <c r="U73" s="26">
        <v>0.7167337506841006</v>
      </c>
      <c r="V73" s="26">
        <v>0.6937404367084469</v>
      </c>
      <c r="W73" s="26">
        <v>0.6915529628473103</v>
      </c>
      <c r="X73" s="26">
        <v>0.705423590439482</v>
      </c>
      <c r="Y73" s="26">
        <v>0.7381438459120824</v>
      </c>
      <c r="Z73" s="26">
        <v>0.7827923552092028</v>
      </c>
      <c r="AA73" s="26">
        <v>0.666641761265611</v>
      </c>
      <c r="AB73" s="26">
        <v>0.6007891061465251</v>
      </c>
      <c r="AC73" s="26">
        <v>0.5930110984947724</v>
      </c>
      <c r="AD73" s="26">
        <v>0.5681822779577235</v>
      </c>
      <c r="AE73" s="26">
        <v>0.6987903501395094</v>
      </c>
      <c r="AF73" s="26">
        <v>0.7597434587284125</v>
      </c>
      <c r="AG73" s="26">
        <v>0.8016512463249138</v>
      </c>
      <c r="AH73" s="26">
        <v>0.7076628204730346</v>
      </c>
      <c r="AI73" s="26">
        <v>0.6185395436093734</v>
      </c>
      <c r="AJ73" s="26">
        <v>0.5813257908628616</v>
      </c>
      <c r="AK73" s="26">
        <v>0.4906498609685307</v>
      </c>
      <c r="AL73" s="26">
        <v>0.4756194374734504</v>
      </c>
      <c r="AM73" s="26">
        <v>0.3957806686582002</v>
      </c>
      <c r="AN73" s="26">
        <v>0.38326539563280426</v>
      </c>
      <c r="AO73" s="26">
        <v>0.45963446769079647</v>
      </c>
      <c r="AP73" s="26">
        <v>0.5166162644796701</v>
      </c>
      <c r="AQ73" s="26">
        <v>0.6116570955336263</v>
      </c>
      <c r="AR73" s="26">
        <v>0.6828260269806086</v>
      </c>
      <c r="AS73" s="26">
        <v>0.6242130580458666</v>
      </c>
      <c r="AT73" s="26">
        <v>0.5489903643858551</v>
      </c>
      <c r="AU73" s="26">
        <v>0.5289711007764148</v>
      </c>
      <c r="AV73" s="26">
        <v>0.49207416844408935</v>
      </c>
      <c r="AW73" s="26">
        <v>0.450914078036444</v>
      </c>
      <c r="AX73" s="26">
        <v>0.45765816697381073</v>
      </c>
      <c r="AY73" s="26">
        <v>0.3944666123829693</v>
      </c>
      <c r="AZ73" s="26">
        <v>0.35467776089153435</v>
      </c>
      <c r="BA73" s="26">
        <v>0.41030544311634376</v>
      </c>
      <c r="BB73" s="26">
        <v>0.5815069727260035</v>
      </c>
      <c r="BC73" s="26">
        <v>0.6957805048397061</v>
      </c>
      <c r="BD73" s="26">
        <v>0.7829400138150355</v>
      </c>
      <c r="BE73" s="26">
        <v>0.842267537195904</v>
      </c>
      <c r="BF73" s="26">
        <v>0.7785011614029715</v>
      </c>
      <c r="BG73" s="26">
        <v>0.7575339073654962</v>
      </c>
      <c r="BH73" s="26">
        <v>0.8497611866070938</v>
      </c>
      <c r="BI73" s="26">
        <v>0.8458986902095993</v>
      </c>
      <c r="BJ73" s="26">
        <v>0.7936335733785422</v>
      </c>
      <c r="BK73" s="26">
        <v>0.7426899789267272</v>
      </c>
      <c r="BL73" s="26">
        <v>0.6693187931132384</v>
      </c>
      <c r="BM73" s="26">
        <v>0.7236478822494992</v>
      </c>
      <c r="BN73" s="26">
        <v>0.8491370620423182</v>
      </c>
      <c r="BO73" s="26">
        <v>0.896253275776015</v>
      </c>
      <c r="BP73" s="26">
        <v>0.8725423804251184</v>
      </c>
      <c r="BQ73" s="26">
        <v>0.8357119915454723</v>
      </c>
      <c r="BR73" s="26">
        <v>0.727860498744942</v>
      </c>
      <c r="BS73" s="26">
        <v>0.7460972495291299</v>
      </c>
      <c r="BT73" s="26">
        <v>0.7646858172505541</v>
      </c>
      <c r="BU73" s="26">
        <v>0.6070651239884832</v>
      </c>
      <c r="BV73" s="26">
        <v>0.5043141210987208</v>
      </c>
      <c r="BW73" s="26">
        <v>0.3618719548317972</v>
      </c>
      <c r="BX73" s="26">
        <v>0.228264775984367</v>
      </c>
      <c r="BY73" s="26">
        <v>0.2998169193726347</v>
      </c>
      <c r="BZ73" s="26">
        <v>0.31463626626771274</v>
      </c>
      <c r="CA73" s="26">
        <v>0.3117528842714819</v>
      </c>
      <c r="CB73" s="26">
        <v>0.3780337711862244</v>
      </c>
      <c r="CC73" s="26">
        <v>0.40157770121184266</v>
      </c>
      <c r="CD73" s="26">
        <v>0.416800772449308</v>
      </c>
      <c r="CE73" s="26">
        <v>0.4239174682907615</v>
      </c>
      <c r="CF73" s="26">
        <v>0.44493179047820974</v>
      </c>
      <c r="CG73" s="26">
        <v>0.4092363953822314</v>
      </c>
      <c r="CH73" s="26">
        <v>0.38023292414227255</v>
      </c>
      <c r="CI73" s="26">
        <v>0.3759450246770278</v>
      </c>
      <c r="CJ73" s="26">
        <v>0.2975996096139562</v>
      </c>
      <c r="CK73" s="26">
        <v>0.27953265958446544</v>
      </c>
      <c r="CL73" s="26">
        <v>0.46978176927415505</v>
      </c>
      <c r="CM73" s="26">
        <v>0.5479354913604723</v>
      </c>
      <c r="CN73" s="26">
        <v>0.5849348883788411</v>
      </c>
      <c r="CO73" s="26">
        <v>0.6393101300674526</v>
      </c>
      <c r="CP73" s="26">
        <v>0.5012712693135146</v>
      </c>
      <c r="CQ73" s="26">
        <v>0.19739778247011697</v>
      </c>
      <c r="CR73" s="26">
        <v>0.16107976817209912</v>
      </c>
      <c r="CS73" s="26">
        <v>0.056612241561708146</v>
      </c>
      <c r="CT73" s="26"/>
      <c r="CU73" s="26"/>
      <c r="CV73" s="26"/>
      <c r="CW73" s="26"/>
      <c r="CX73" s="26">
        <v>0.5990210843373494</v>
      </c>
      <c r="CY73" s="26"/>
      <c r="CZ73" s="26"/>
      <c r="DA73" s="26"/>
      <c r="DB73" s="26">
        <v>1.152233557061294</v>
      </c>
      <c r="DC73" s="26"/>
      <c r="DD73" s="26"/>
      <c r="DE73" s="26"/>
      <c r="DF73" s="26">
        <v>0.9846038314465171</v>
      </c>
      <c r="DG73" s="26"/>
      <c r="DH73" s="26"/>
      <c r="DI73" s="26"/>
      <c r="DJ73" s="26">
        <v>1.1104185043482027</v>
      </c>
      <c r="DK73" s="26"/>
      <c r="DL73" s="26"/>
      <c r="DM73" s="26"/>
      <c r="DN73" s="26">
        <v>1.1960347516150591</v>
      </c>
      <c r="DO73" s="26"/>
      <c r="DP73" s="26"/>
      <c r="DQ73" s="26"/>
      <c r="DR73" s="26">
        <v>1.1135245127100544</v>
      </c>
      <c r="DS73" s="26"/>
      <c r="DT73" s="26"/>
      <c r="DU73" s="26"/>
      <c r="DV73" s="8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</row>
    <row r="74">
      <c r="A74" s="1"/>
      <c r="B74" s="4"/>
      <c r="C74" s="23" t="s">
        <v>947</v>
      </c>
      <c r="D74" s="31">
        <f t="shared" si="0"/>
      </c>
      <c r="E74" s="31">
        <f t="shared" si="2"/>
      </c>
      <c r="F74" s="31">
        <f t="shared" si="4"/>
      </c>
      <c r="G74" s="31">
        <f t="shared" si="6"/>
      </c>
      <c r="H74" s="31">
        <f t="shared" si="8"/>
      </c>
      <c r="I74" s="31">
        <f t="shared" si="10"/>
      </c>
      <c r="J74" s="31">
        <f t="shared" si="12"/>
      </c>
      <c r="K74" s="29">
        <f t="shared" si="14"/>
      </c>
      <c r="M74" s="26"/>
      <c r="N74" s="26">
        <v>0.3334067072412515</v>
      </c>
      <c r="O74" s="26">
        <v>0.2882676535052765</v>
      </c>
      <c r="P74" s="26">
        <v>0.3214414928724044</v>
      </c>
      <c r="Q74" s="26">
        <v>0.36899311516589645</v>
      </c>
      <c r="R74" s="26">
        <v>0.44195891098255397</v>
      </c>
      <c r="S74" s="26">
        <v>0.5187591971591058</v>
      </c>
      <c r="T74" s="26">
        <v>0.5211728355063404</v>
      </c>
      <c r="U74" s="26">
        <v>0.49517387945307023</v>
      </c>
      <c r="V74" s="26">
        <v>0.4813068542646019</v>
      </c>
      <c r="W74" s="26">
        <v>0.4768575966159634</v>
      </c>
      <c r="X74" s="26">
        <v>0.4860164658408833</v>
      </c>
      <c r="Y74" s="26">
        <v>0.5025082629523022</v>
      </c>
      <c r="Z74" s="26">
        <v>0.5351066986263832</v>
      </c>
      <c r="AA74" s="26">
        <v>0.46188900484440576</v>
      </c>
      <c r="AB74" s="26">
        <v>0.4194977563369134</v>
      </c>
      <c r="AC74" s="26">
        <v>0.41204435040306076</v>
      </c>
      <c r="AD74" s="26">
        <v>0.3858721282910467</v>
      </c>
      <c r="AE74" s="26">
        <v>0.4562306356432689</v>
      </c>
      <c r="AF74" s="26">
        <v>0.4769743550969363</v>
      </c>
      <c r="AG74" s="26">
        <v>0.49663099738229</v>
      </c>
      <c r="AH74" s="26">
        <v>0.4390266446626281</v>
      </c>
      <c r="AI74" s="26">
        <v>0.3880034403865498</v>
      </c>
      <c r="AJ74" s="26">
        <v>0.3726701999832384</v>
      </c>
      <c r="AK74" s="26">
        <v>0.3190279306838164</v>
      </c>
      <c r="AL74" s="26">
        <v>0.31287003261125246</v>
      </c>
      <c r="AM74" s="26">
        <v>0.2622078167147321</v>
      </c>
      <c r="AN74" s="26">
        <v>0.25635036823674756</v>
      </c>
      <c r="AO74" s="26">
        <v>0.3071501564481392</v>
      </c>
      <c r="AP74" s="26">
        <v>0.34364012781927045</v>
      </c>
      <c r="AQ74" s="26">
        <v>0.40213645446276375</v>
      </c>
      <c r="AR74" s="26">
        <v>0.441523528804624</v>
      </c>
      <c r="AS74" s="26">
        <v>0.4061590645581268</v>
      </c>
      <c r="AT74" s="26">
        <v>0.35139831958588436</v>
      </c>
      <c r="AU74" s="26">
        <v>0.3435016512430197</v>
      </c>
      <c r="AV74" s="26">
        <v>0.32310707900770635</v>
      </c>
      <c r="AW74" s="26">
        <v>0.30415851670451444</v>
      </c>
      <c r="AX74" s="26">
        <v>0.3103696744268757</v>
      </c>
      <c r="AY74" s="26">
        <v>0.2662750821460982</v>
      </c>
      <c r="AZ74" s="26">
        <v>0.24124834697660935</v>
      </c>
      <c r="BA74" s="26">
        <v>0.27054675533003175</v>
      </c>
      <c r="BB74" s="26">
        <v>0.3833063506525002</v>
      </c>
      <c r="BC74" s="26">
        <v>0.45629442169358203</v>
      </c>
      <c r="BD74" s="26">
        <v>0.49950380496089414</v>
      </c>
      <c r="BE74" s="26">
        <v>0.5307238199128129</v>
      </c>
      <c r="BF74" s="26">
        <v>0.48633768021047785</v>
      </c>
      <c r="BG74" s="26">
        <v>0.47379922732022406</v>
      </c>
      <c r="BH74" s="26">
        <v>0.5329674547775617</v>
      </c>
      <c r="BI74" s="26">
        <v>0.525143012427045</v>
      </c>
      <c r="BJ74" s="26">
        <v>0.48926340626179765</v>
      </c>
      <c r="BK74" s="26">
        <v>0.4504784318212906</v>
      </c>
      <c r="BL74" s="26">
        <v>0.3953796596287237</v>
      </c>
      <c r="BM74" s="26">
        <v>0.4242057059314134</v>
      </c>
      <c r="BN74" s="26">
        <v>0.5010753932140627</v>
      </c>
      <c r="BO74" s="26">
        <v>0.532070990841875</v>
      </c>
      <c r="BP74" s="26">
        <v>0.5344354612947263</v>
      </c>
      <c r="BQ74" s="26">
        <v>0.5131871548647353</v>
      </c>
      <c r="BR74" s="26">
        <v>0.445595499238567</v>
      </c>
      <c r="BS74" s="26">
        <v>0.4576024364395864</v>
      </c>
      <c r="BT74" s="26">
        <v>0.4578573702598894</v>
      </c>
      <c r="BU74" s="26">
        <v>0.3682347969348112</v>
      </c>
      <c r="BV74" s="26">
        <v>0.29682913023572555</v>
      </c>
      <c r="BW74" s="26">
        <v>0.2088970566063587</v>
      </c>
      <c r="BX74" s="26">
        <v>0.13322096690090826</v>
      </c>
      <c r="BY74" s="26">
        <v>0.17099938885089155</v>
      </c>
      <c r="BZ74" s="26">
        <v>0.17776146251459893</v>
      </c>
      <c r="CA74" s="26">
        <v>0.18803436061652382</v>
      </c>
      <c r="CB74" s="26">
        <v>0.22786686278753562</v>
      </c>
      <c r="CC74" s="26">
        <v>0.2483592012722383</v>
      </c>
      <c r="CD74" s="26">
        <v>0.26032767112272587</v>
      </c>
      <c r="CE74" s="26">
        <v>0.274080263280306</v>
      </c>
      <c r="CF74" s="26">
        <v>0.2863463273120879</v>
      </c>
      <c r="CG74" s="26">
        <v>0.2635303659110386</v>
      </c>
      <c r="CH74" s="26">
        <v>0.24807475100112947</v>
      </c>
      <c r="CI74" s="26">
        <v>0.2453854485044074</v>
      </c>
      <c r="CJ74" s="26">
        <v>0.19508389233941872</v>
      </c>
      <c r="CK74" s="26">
        <v>0.1797296291601687</v>
      </c>
      <c r="CL74" s="26">
        <v>0.29965919808477887</v>
      </c>
      <c r="CM74" s="26">
        <v>0.34345304689730355</v>
      </c>
      <c r="CN74" s="26">
        <v>0.3668106295065883</v>
      </c>
      <c r="CO74" s="26">
        <v>0.4030091228867119</v>
      </c>
      <c r="CP74" s="26">
        <v>0.31532972440944884</v>
      </c>
      <c r="CQ74" s="26">
        <v>0.1201222315917856</v>
      </c>
      <c r="CR74" s="26">
        <v>0.0938420536788963</v>
      </c>
      <c r="CS74" s="26">
        <v>0.03305325105854882</v>
      </c>
      <c r="CT74" s="26"/>
      <c r="CU74" s="26">
        <v>0</v>
      </c>
      <c r="CV74" s="26">
        <v>0</v>
      </c>
      <c r="CW74" s="26">
        <v>0</v>
      </c>
      <c r="CX74" s="26">
        <v>0.3403936670945657</v>
      </c>
      <c r="CY74" s="26">
        <v>0</v>
      </c>
      <c r="CZ74" s="26">
        <v>0</v>
      </c>
      <c r="DA74" s="26">
        <v>0</v>
      </c>
      <c r="DB74" s="26">
        <v>0.5222626305374616</v>
      </c>
      <c r="DC74" s="26">
        <v>0</v>
      </c>
      <c r="DD74" s="26">
        <v>0</v>
      </c>
      <c r="DE74" s="26">
        <v>0</v>
      </c>
      <c r="DF74" s="26">
        <v>0.6243285739787948</v>
      </c>
      <c r="DG74" s="26">
        <v>0</v>
      </c>
      <c r="DH74" s="26">
        <v>0</v>
      </c>
      <c r="DI74" s="26">
        <v>0</v>
      </c>
      <c r="DJ74" s="26">
        <v>0.6743859107123563</v>
      </c>
      <c r="DK74" s="26">
        <v>0</v>
      </c>
      <c r="DL74" s="26">
        <v>0</v>
      </c>
      <c r="DM74" s="26">
        <v>0</v>
      </c>
      <c r="DN74" s="26">
        <v>0.687232</v>
      </c>
      <c r="DO74" s="26">
        <v>0</v>
      </c>
      <c r="DP74" s="26">
        <v>0</v>
      </c>
      <c r="DQ74" s="26">
        <v>0</v>
      </c>
      <c r="DR74" s="26">
        <v>0.6379009126853474</v>
      </c>
      <c r="DS74" s="26"/>
      <c r="DT74" s="26"/>
      <c r="DU74" s="26"/>
      <c r="DV74" s="8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</row>
    <row r="75">
      <c r="A75" s="1"/>
      <c r="B75" s="4"/>
      <c r="C75" s="23" t="s">
        <v>948</v>
      </c>
      <c r="D75" s="31">
        <f t="shared" si="1" ref="D75:D99">IF(COUNT(L75:DU75)&gt;0,MEDIAN(L75:DU75),"")</f>
      </c>
      <c r="E75" s="31">
        <f t="shared" si="3" ref="E75:E99">IF(COUNT(L75:DU75)&gt;0,AVERAGE(L75:DU75),"")</f>
      </c>
      <c r="F75" s="31">
        <f t="shared" si="5" ref="F75:F99">IF(COUNT(L75:DU75)&gt;0,MIN(L75:DU75),"")</f>
      </c>
      <c r="G75" s="31">
        <f t="shared" si="7" ref="G75:G99">IF(COUNT(L75:DU75)&gt;0,MAX(L75:DU75),"")</f>
      </c>
      <c r="H75" s="31">
        <f t="shared" si="9" ref="H75:H99">IF(COUNT(L75:DU75)&gt;0,QUARTILE(L75:DU75,1),"")</f>
      </c>
      <c r="I75" s="31">
        <f t="shared" si="11" ref="I75:I99">IF(COUNT(L75:DU75)&gt;0,QUARTILE(L75:DU75,3),"")</f>
      </c>
      <c r="J75" s="31">
        <f t="shared" si="13" ref="J75:J99">IF(COUNT(L75:DU75)&gt;1,STDEV(L75:DU75),"")</f>
      </c>
      <c r="K75" s="29">
        <f t="shared" si="15" ref="K75:K99">IF(COUNT(L75:DU75)&gt;1,STDEV(L75:DU75)/AVERAGE(L75:DU75),"")</f>
      </c>
      <c r="M75" s="26">
        <v>8.20303839390795</v>
      </c>
      <c r="N75" s="26">
        <v>9.704992088364211</v>
      </c>
      <c r="O75" s="26">
        <v>9.172084150867615</v>
      </c>
      <c r="P75" s="26">
        <v>9.060151728127007</v>
      </c>
      <c r="Q75" s="26">
        <v>7.643487903563157</v>
      </c>
      <c r="R75" s="26">
        <v>6.572797098710697</v>
      </c>
      <c r="S75" s="26">
        <v>6.220522314827035</v>
      </c>
      <c r="T75" s="26">
        <v>6.8178482075453175</v>
      </c>
      <c r="U75" s="26">
        <v>6.574169318508422</v>
      </c>
      <c r="V75" s="26">
        <v>6.086491016529588</v>
      </c>
      <c r="W75" s="26">
        <v>5.513637350588366</v>
      </c>
      <c r="X75" s="26">
        <v>6.471042213678795</v>
      </c>
      <c r="Y75" s="26">
        <v>7.981105224833626</v>
      </c>
      <c r="Z75" s="26">
        <v>9.919847417993985</v>
      </c>
      <c r="AA75" s="26">
        <v>11.71426045064117</v>
      </c>
      <c r="AB75" s="26">
        <v>11.936216451991847</v>
      </c>
      <c r="AC75" s="26">
        <v>12.13472516895155</v>
      </c>
      <c r="AD75" s="26">
        <v>12.389108492522148</v>
      </c>
      <c r="AE75" s="26">
        <v>11.631918208096376</v>
      </c>
      <c r="AF75" s="26">
        <v>9.561144994467385</v>
      </c>
      <c r="AG75" s="26">
        <v>8.611792292233993</v>
      </c>
      <c r="AH75" s="26">
        <v>11.849995966904162</v>
      </c>
      <c r="AI75" s="26">
        <v>8.149943905006616</v>
      </c>
      <c r="AJ75" s="26">
        <v>10.657866652087042</v>
      </c>
      <c r="AK75" s="26">
        <v>11.57061358452663</v>
      </c>
      <c r="AL75" s="26">
        <v>11.253561050710646</v>
      </c>
      <c r="AM75" s="26">
        <v>9.525757191289648</v>
      </c>
      <c r="AN75" s="26">
        <v>9.625139506227702</v>
      </c>
      <c r="AO75" s="26">
        <v>10.66039859844998</v>
      </c>
      <c r="AP75" s="26">
        <v>11.210958197363059</v>
      </c>
      <c r="AQ75" s="26">
        <v>7.382059654255617</v>
      </c>
      <c r="AR75" s="26">
        <v>9.201352277019078</v>
      </c>
      <c r="AS75" s="26">
        <v>8.714222335147955</v>
      </c>
      <c r="AT75" s="26">
        <v>8.630664325882941</v>
      </c>
      <c r="AU75" s="26">
        <v>6.977246446701743</v>
      </c>
      <c r="AV75" s="26">
        <v>8.048417994394242</v>
      </c>
      <c r="AW75" s="26">
        <v>8.46289699208632</v>
      </c>
      <c r="AX75" s="26">
        <v>7.614272132281346</v>
      </c>
      <c r="AY75" s="26">
        <v>5.858884996493209</v>
      </c>
      <c r="AZ75" s="26">
        <v>7.56639765725677</v>
      </c>
      <c r="BA75" s="26">
        <v>7.402077261697704</v>
      </c>
      <c r="BB75" s="26">
        <v>7.494315895000847</v>
      </c>
      <c r="BC75" s="26">
        <v>5.810006356639396</v>
      </c>
      <c r="BD75" s="26">
        <v>6.9273784291524745</v>
      </c>
      <c r="BE75" s="26">
        <v>6.266534487950531</v>
      </c>
      <c r="BF75" s="26">
        <v>6.327604414541766</v>
      </c>
      <c r="BG75" s="26">
        <v>5.6437395356733004</v>
      </c>
      <c r="BH75" s="26">
        <v>7.8881186576572215</v>
      </c>
      <c r="BI75" s="26">
        <v>8.614744836289017</v>
      </c>
      <c r="BJ75" s="26">
        <v>8.58660347560834</v>
      </c>
      <c r="BK75" s="26">
        <v>7.132907672992681</v>
      </c>
      <c r="BL75" s="26">
        <v>9.357745355178082</v>
      </c>
      <c r="BM75" s="26">
        <v>11.228762832008561</v>
      </c>
      <c r="BN75" s="26">
        <v>10.96326282239921</v>
      </c>
      <c r="BO75" s="26">
        <v>10.147639684508746</v>
      </c>
      <c r="BP75" s="26">
        <v>7.117379671985087</v>
      </c>
      <c r="BQ75" s="26">
        <v>10.17958809816113</v>
      </c>
      <c r="BR75" s="26">
        <v>10.087735165942583</v>
      </c>
      <c r="BS75" s="26">
        <v>9.822986904246399</v>
      </c>
      <c r="BT75" s="26">
        <v>7.119605357160639</v>
      </c>
      <c r="BU75" s="26">
        <v>12.289913632762849</v>
      </c>
      <c r="BV75" s="26">
        <v>12.212947507442578</v>
      </c>
      <c r="BW75" s="26">
        <v>14.874254271298943</v>
      </c>
      <c r="BX75" s="26">
        <v>7.12941554914676</v>
      </c>
      <c r="BY75" s="26">
        <v>13.566385071734787</v>
      </c>
      <c r="BZ75" s="26">
        <v>10.690127159468986</v>
      </c>
      <c r="CA75" s="26">
        <v>11.918625907662681</v>
      </c>
      <c r="CB75" s="26">
        <v>8.436089580176652</v>
      </c>
      <c r="CC75" s="26">
        <v>13.841593582085984</v>
      </c>
      <c r="CD75" s="26">
        <v>13.587254084789956</v>
      </c>
      <c r="CE75" s="26">
        <v>7.739059986160292</v>
      </c>
      <c r="CF75" s="26">
        <v>16.512068236450823</v>
      </c>
      <c r="CG75" s="26">
        <v>15.488324646394673</v>
      </c>
      <c r="CH75" s="26">
        <v>17.282023371774788</v>
      </c>
      <c r="CI75" s="26">
        <v>8.14121652723187</v>
      </c>
      <c r="CJ75" s="26">
        <v>8.132620397007944</v>
      </c>
      <c r="CK75" s="26">
        <v>16.63838497172697</v>
      </c>
      <c r="CL75" s="26">
        <v>14.537007094626514</v>
      </c>
      <c r="CM75" s="26">
        <v>12.553654637340312</v>
      </c>
      <c r="CN75" s="26">
        <v>8.401785460893443</v>
      </c>
      <c r="CO75" s="26">
        <v>12.218106442209676</v>
      </c>
      <c r="CP75" s="26">
        <v>8.692925768502409</v>
      </c>
      <c r="CQ75" s="26">
        <v>8.848065874833585</v>
      </c>
      <c r="CR75" s="26">
        <v>9.02940032296178</v>
      </c>
      <c r="CS75" s="26">
        <v>11.1558709647969</v>
      </c>
      <c r="CT75" s="26">
        <v>11.151970708232643</v>
      </c>
      <c r="CU75" s="26">
        <v>12.767082257103093</v>
      </c>
      <c r="CV75" s="26">
        <v>9.27896453591186</v>
      </c>
      <c r="CW75" s="26">
        <v>8.863860117006505</v>
      </c>
      <c r="CX75" s="26">
        <v>6.225598104151649</v>
      </c>
      <c r="CY75" s="26">
        <v>5.280726231925234</v>
      </c>
      <c r="CZ75" s="26">
        <v>8.647029848421798</v>
      </c>
      <c r="DA75" s="26">
        <v>10.492391090554747</v>
      </c>
      <c r="DB75" s="26">
        <v>9.58239320465854</v>
      </c>
      <c r="DC75" s="26">
        <v>6.033679885694784</v>
      </c>
      <c r="DD75" s="26">
        <v>7.740716016352414</v>
      </c>
      <c r="DE75" s="26">
        <v>7.656377261984544</v>
      </c>
      <c r="DF75" s="26">
        <v>9.681600957652716</v>
      </c>
      <c r="DG75" s="26">
        <v>12.865467927035827</v>
      </c>
      <c r="DH75" s="26">
        <v>17.819054533235626</v>
      </c>
      <c r="DI75" s="26">
        <v>19.61715288209639</v>
      </c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8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</row>
    <row r="76">
      <c r="A76" s="1"/>
      <c r="B76" s="4"/>
      <c r="C76" s="34" t="s">
        <v>949</v>
      </c>
      <c r="D76" s="25">
        <f t="shared" si="1"/>
      </c>
      <c r="E76" s="25">
        <f t="shared" si="3"/>
      </c>
      <c r="F76" s="25">
        <f t="shared" si="5"/>
      </c>
      <c r="G76" s="25">
        <f t="shared" si="7"/>
      </c>
      <c r="H76" s="25">
        <f t="shared" si="9"/>
      </c>
      <c r="I76" s="25">
        <f t="shared" si="11"/>
      </c>
      <c r="J76" s="25">
        <f t="shared" si="13"/>
      </c>
      <c r="K76" s="33">
        <f t="shared" si="15"/>
      </c>
      <c r="L76" s="12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8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</row>
    <row r="77">
      <c r="A77" s="1"/>
      <c r="B77" s="4"/>
      <c r="C77" s="23" t="s">
        <v>950</v>
      </c>
      <c r="D77" s="31">
        <f t="shared" si="1"/>
      </c>
      <c r="E77" s="31">
        <f t="shared" si="3"/>
      </c>
      <c r="F77" s="31">
        <f t="shared" si="5"/>
      </c>
      <c r="G77" s="31">
        <f t="shared" si="7"/>
      </c>
      <c r="H77" s="31">
        <f t="shared" si="9"/>
      </c>
      <c r="I77" s="31">
        <f t="shared" si="11"/>
      </c>
      <c r="J77" s="31">
        <f t="shared" si="13"/>
      </c>
      <c r="K77" s="29">
        <f t="shared" si="15"/>
      </c>
      <c r="M77" s="26">
        <v>0.32281351649928264</v>
      </c>
      <c r="N77" s="26">
        <v>0.29034498208671494</v>
      </c>
      <c r="O77" s="26">
        <v>0.31750196043164186</v>
      </c>
      <c r="P77" s="26">
        <v>0.3687259979878781</v>
      </c>
      <c r="Q77" s="26">
        <v>0.40227467701149433</v>
      </c>
      <c r="R77" s="26">
        <v>0.3232309907177404</v>
      </c>
      <c r="S77" s="26">
        <v>0.3732007142698386</v>
      </c>
      <c r="T77" s="26">
        <v>0.39337366922416983</v>
      </c>
      <c r="U77" s="26">
        <v>0.3445890626566416</v>
      </c>
      <c r="V77" s="26">
        <v>0.2606272286667152</v>
      </c>
      <c r="W77" s="26">
        <v>0.25838276852519376</v>
      </c>
      <c r="X77" s="26">
        <v>0.30087527352297594</v>
      </c>
      <c r="Y77" s="26">
        <v>0.3516624040920716</v>
      </c>
      <c r="Z77" s="26">
        <v>0.44</v>
      </c>
      <c r="AA77" s="26">
        <v>0.4560530679933664</v>
      </c>
      <c r="AB77" s="26">
        <v>0.48262548262548266</v>
      </c>
      <c r="AC77" s="26">
        <v>0.46382189239332106</v>
      </c>
      <c r="AD77" s="26">
        <v>0.4780114722753345</v>
      </c>
      <c r="AE77" s="26">
        <v>0.4716981132075471</v>
      </c>
      <c r="AF77" s="26">
        <v>0.5364806866952789</v>
      </c>
      <c r="AG77" s="26">
        <v>0.5543237250554324</v>
      </c>
      <c r="AH77" s="26">
        <v>0.5197505197505198</v>
      </c>
      <c r="AI77" s="26">
        <v>0.5128205128205129</v>
      </c>
      <c r="AJ77" s="26">
        <v>3.1128404669260705</v>
      </c>
      <c r="AK77" s="26">
        <v>0</v>
      </c>
      <c r="AL77" s="26">
        <v>0</v>
      </c>
      <c r="AM77" s="26">
        <v>0</v>
      </c>
      <c r="AN77" s="26">
        <v>2.867383512544803</v>
      </c>
      <c r="AO77" s="26">
        <v>0</v>
      </c>
      <c r="AP77" s="26">
        <v>0</v>
      </c>
      <c r="AQ77" s="26">
        <v>0</v>
      </c>
      <c r="AR77" s="26">
        <v>2.734375</v>
      </c>
      <c r="AS77" s="26">
        <v>0</v>
      </c>
      <c r="AT77" s="26">
        <v>0</v>
      </c>
      <c r="AU77" s="26">
        <v>0</v>
      </c>
      <c r="AV77" s="26">
        <v>2.142857142857143</v>
      </c>
      <c r="AW77" s="26">
        <v>0</v>
      </c>
      <c r="AX77" s="26">
        <v>0</v>
      </c>
      <c r="AY77" s="26">
        <v>0</v>
      </c>
      <c r="AZ77" s="26">
        <v>1.4705473856209152</v>
      </c>
      <c r="BA77" s="26">
        <v>0</v>
      </c>
      <c r="BB77" s="26">
        <v>0</v>
      </c>
      <c r="BC77" s="26">
        <v>1.0172933063767038</v>
      </c>
      <c r="BD77" s="26">
        <v>0</v>
      </c>
      <c r="BE77" s="26">
        <v>0</v>
      </c>
      <c r="BF77" s="26">
        <v>0</v>
      </c>
      <c r="BG77" s="26">
        <v>0</v>
      </c>
      <c r="BH77" s="26">
        <v>1.499776</v>
      </c>
      <c r="BI77" s="26">
        <v>0</v>
      </c>
      <c r="BJ77" s="26">
        <v>0</v>
      </c>
      <c r="BK77" s="26">
        <v>0</v>
      </c>
      <c r="BL77" s="26">
        <v>1.8630316770186333</v>
      </c>
      <c r="BM77" s="26">
        <v>0</v>
      </c>
      <c r="BN77" s="26">
        <v>0</v>
      </c>
      <c r="BO77" s="26">
        <v>0</v>
      </c>
      <c r="BP77" s="26">
        <v>2.157923021582734</v>
      </c>
      <c r="BQ77" s="26">
        <v>0</v>
      </c>
      <c r="BR77" s="26">
        <v>0</v>
      </c>
      <c r="BS77" s="26">
        <v>0</v>
      </c>
      <c r="BT77" s="26">
        <v>1.9353109677419356</v>
      </c>
      <c r="BU77" s="26">
        <v>0</v>
      </c>
      <c r="BV77" s="26">
        <v>0</v>
      </c>
      <c r="BW77" s="26">
        <v>2.50420700595868</v>
      </c>
      <c r="BX77" s="26">
        <v>0</v>
      </c>
      <c r="BY77" s="26">
        <v>0</v>
      </c>
      <c r="BZ77" s="26">
        <v>0</v>
      </c>
      <c r="CA77" s="26">
        <v>12.63657970369274</v>
      </c>
      <c r="CB77" s="26">
        <v>0</v>
      </c>
      <c r="CC77" s="26">
        <v>0</v>
      </c>
      <c r="CD77" s="26">
        <v>0</v>
      </c>
      <c r="CE77" s="26">
        <v>0</v>
      </c>
      <c r="CF77" s="26">
        <v>3.1332335165422256</v>
      </c>
      <c r="CG77" s="26">
        <v>0</v>
      </c>
      <c r="CH77" s="26">
        <v>0</v>
      </c>
      <c r="CI77" s="26">
        <v>0</v>
      </c>
      <c r="CJ77" s="26">
        <v>1.9459456638391515</v>
      </c>
      <c r="CK77" s="26">
        <v>0</v>
      </c>
      <c r="CL77" s="26">
        <v>0</v>
      </c>
      <c r="CM77" s="26">
        <v>0</v>
      </c>
      <c r="CN77" s="26">
        <v>2.8244728235493386</v>
      </c>
      <c r="CO77" s="26">
        <v>0</v>
      </c>
      <c r="CP77" s="26">
        <v>0</v>
      </c>
      <c r="CQ77" s="26">
        <v>0</v>
      </c>
      <c r="CR77" s="26">
        <v>0.6432334754130975</v>
      </c>
      <c r="CS77" s="26">
        <v>0</v>
      </c>
      <c r="CT77" s="26">
        <v>0</v>
      </c>
      <c r="CU77" s="26">
        <v>0</v>
      </c>
      <c r="CV77" s="26">
        <v>0</v>
      </c>
      <c r="CW77" s="26">
        <v>0</v>
      </c>
      <c r="CX77" s="26">
        <v>0</v>
      </c>
      <c r="CY77" s="26">
        <v>0</v>
      </c>
      <c r="CZ77" s="26">
        <v>0</v>
      </c>
      <c r="DA77" s="26">
        <v>0</v>
      </c>
      <c r="DB77" s="26">
        <v>0</v>
      </c>
      <c r="DC77" s="26">
        <v>0</v>
      </c>
      <c r="DD77" s="26">
        <v>0</v>
      </c>
      <c r="DE77" s="26">
        <v>0</v>
      </c>
      <c r="DF77" s="26">
        <v>0</v>
      </c>
      <c r="DG77" s="26">
        <v>0</v>
      </c>
      <c r="DH77" s="26">
        <v>0</v>
      </c>
      <c r="DI77" s="26">
        <v>0</v>
      </c>
      <c r="DJ77" s="26">
        <v>0</v>
      </c>
      <c r="DK77" s="26">
        <v>0</v>
      </c>
      <c r="DL77" s="26">
        <v>0</v>
      </c>
      <c r="DM77" s="26">
        <v>0</v>
      </c>
      <c r="DN77" s="26">
        <v>0</v>
      </c>
      <c r="DO77" s="26">
        <v>0</v>
      </c>
      <c r="DP77" s="26">
        <v>0</v>
      </c>
      <c r="DQ77" s="26">
        <v>0</v>
      </c>
      <c r="DR77" s="26">
        <v>0</v>
      </c>
      <c r="DS77" s="26">
        <v>0</v>
      </c>
      <c r="DT77" s="26">
        <v>0</v>
      </c>
      <c r="DU77" s="26">
        <v>0</v>
      </c>
      <c r="DV77" s="8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</row>
    <row r="78">
      <c r="A78" s="1"/>
      <c r="B78" s="4"/>
      <c r="C78" s="23" t="s">
        <v>951</v>
      </c>
      <c r="D78" s="31">
        <f t="shared" si="1"/>
      </c>
      <c r="E78" s="31">
        <f t="shared" si="3"/>
      </c>
      <c r="F78" s="31">
        <f t="shared" si="5"/>
      </c>
      <c r="G78" s="31">
        <f t="shared" si="7"/>
      </c>
      <c r="H78" s="31">
        <f t="shared" si="9"/>
      </c>
      <c r="I78" s="31">
        <f t="shared" si="11"/>
      </c>
      <c r="J78" s="31">
        <f t="shared" si="13"/>
      </c>
      <c r="K78" s="29">
        <f t="shared" si="15"/>
      </c>
      <c r="M78" s="26">
        <v>0.32281351649928264</v>
      </c>
      <c r="N78" s="26">
        <v>0.29034498208671494</v>
      </c>
      <c r="O78" s="26">
        <v>0.31955024638901613</v>
      </c>
      <c r="P78" s="26">
        <v>0.3637621392097749</v>
      </c>
      <c r="Q78" s="26">
        <v>0.39163194060922324</v>
      </c>
      <c r="R78" s="26">
        <v>0.3232309907177404</v>
      </c>
      <c r="S78" s="26">
        <v>0.3689745739320847</v>
      </c>
      <c r="T78" s="26">
        <v>0.39219858491549137</v>
      </c>
      <c r="U78" s="26">
        <v>0.34766826498359465</v>
      </c>
      <c r="V78" s="26">
        <v>0.26388108360683965</v>
      </c>
      <c r="W78" s="26">
        <v>0.2534892596811718</v>
      </c>
      <c r="X78" s="26">
        <v>0.293180239871393</v>
      </c>
      <c r="Y78" s="26">
        <v>0.3463661955302124</v>
      </c>
      <c r="Z78" s="26">
        <v>0.44424764236257824</v>
      </c>
      <c r="AA78" s="26">
        <v>0.4580250892834422</v>
      </c>
      <c r="AB78" s="26">
        <v>0.4959599630682229</v>
      </c>
      <c r="AC78" s="26">
        <v>0.4673066787824892</v>
      </c>
      <c r="AD78" s="26">
        <v>0.4930741020084724</v>
      </c>
      <c r="AE78" s="26">
        <v>0.4841127451672057</v>
      </c>
      <c r="AF78" s="26">
        <v>0.554246195143738</v>
      </c>
      <c r="AG78" s="26">
        <v>0.551802491916948</v>
      </c>
      <c r="AH78" s="26">
        <v>0.5197505197505198</v>
      </c>
      <c r="AI78" s="26">
        <v>0.5100687066999415</v>
      </c>
      <c r="AJ78" s="26">
        <v>3.053700368441008</v>
      </c>
      <c r="AK78" s="26">
        <v>0</v>
      </c>
      <c r="AL78" s="26">
        <v>0</v>
      </c>
      <c r="AM78" s="26">
        <v>0</v>
      </c>
      <c r="AN78" s="26">
        <v>2.6635780188675673</v>
      </c>
      <c r="AO78" s="26">
        <v>0</v>
      </c>
      <c r="AP78" s="26">
        <v>0</v>
      </c>
      <c r="AQ78" s="26">
        <v>0</v>
      </c>
      <c r="AR78" s="26">
        <v>2.738834033946884</v>
      </c>
      <c r="AS78" s="26">
        <v>0</v>
      </c>
      <c r="AT78" s="26">
        <v>0</v>
      </c>
      <c r="AU78" s="26">
        <v>0</v>
      </c>
      <c r="AV78" s="26">
        <v>2.1291029579873544</v>
      </c>
      <c r="AW78" s="26">
        <v>0</v>
      </c>
      <c r="AX78" s="26">
        <v>0</v>
      </c>
      <c r="AY78" s="26">
        <v>0</v>
      </c>
      <c r="AZ78" s="26">
        <v>2.002096497609441</v>
      </c>
      <c r="BA78" s="26">
        <v>0</v>
      </c>
      <c r="BB78" s="26">
        <v>0</v>
      </c>
      <c r="BC78" s="26">
        <v>1.058613179987686</v>
      </c>
      <c r="BD78" s="26">
        <v>0</v>
      </c>
      <c r="BE78" s="26">
        <v>0</v>
      </c>
      <c r="BF78" s="26">
        <v>0</v>
      </c>
      <c r="BG78" s="26">
        <v>0</v>
      </c>
      <c r="BH78" s="26">
        <v>1.5824415974347947</v>
      </c>
      <c r="BI78" s="26">
        <v>0</v>
      </c>
      <c r="BJ78" s="26">
        <v>0</v>
      </c>
      <c r="BK78" s="26">
        <v>0</v>
      </c>
      <c r="BL78" s="26">
        <v>1.7496432368728438</v>
      </c>
      <c r="BM78" s="26">
        <v>0</v>
      </c>
      <c r="BN78" s="26">
        <v>0</v>
      </c>
      <c r="BO78" s="26">
        <v>0</v>
      </c>
      <c r="BP78" s="26">
        <v>2.194020940553896</v>
      </c>
      <c r="BQ78" s="26">
        <v>0</v>
      </c>
      <c r="BR78" s="26">
        <v>0</v>
      </c>
      <c r="BS78" s="26">
        <v>0</v>
      </c>
      <c r="BT78" s="26">
        <v>1.967712841270182</v>
      </c>
      <c r="BU78" s="26">
        <v>0</v>
      </c>
      <c r="BV78" s="26">
        <v>0</v>
      </c>
      <c r="BW78" s="26">
        <v>2.5113539290736067</v>
      </c>
      <c r="BX78" s="26">
        <v>0</v>
      </c>
      <c r="BY78" s="26">
        <v>0</v>
      </c>
      <c r="BZ78" s="26">
        <v>0</v>
      </c>
      <c r="CA78" s="26">
        <v>12.63657970369274</v>
      </c>
      <c r="CB78" s="26">
        <v>0</v>
      </c>
      <c r="CC78" s="26">
        <v>0</v>
      </c>
      <c r="CD78" s="26">
        <v>0</v>
      </c>
      <c r="CE78" s="26">
        <v>0</v>
      </c>
      <c r="CF78" s="26">
        <v>3.1332335165422256</v>
      </c>
      <c r="CG78" s="26">
        <v>0</v>
      </c>
      <c r="CH78" s="26">
        <v>0</v>
      </c>
      <c r="CI78" s="26">
        <v>0</v>
      </c>
      <c r="CJ78" s="26">
        <v>1.9459456638391515</v>
      </c>
      <c r="CK78" s="26">
        <v>0</v>
      </c>
      <c r="CL78" s="26">
        <v>0</v>
      </c>
      <c r="CM78" s="26">
        <v>0</v>
      </c>
      <c r="CN78" s="26">
        <v>2.8244728235493386</v>
      </c>
      <c r="CO78" s="26">
        <v>0</v>
      </c>
      <c r="CP78" s="26">
        <v>0</v>
      </c>
      <c r="CQ78" s="26">
        <v>0</v>
      </c>
      <c r="CR78" s="26">
        <v>0.6432334754130975</v>
      </c>
      <c r="CS78" s="26">
        <v>0</v>
      </c>
      <c r="CT78" s="26">
        <v>0</v>
      </c>
      <c r="CU78" s="26">
        <v>0</v>
      </c>
      <c r="CV78" s="26">
        <v>0</v>
      </c>
      <c r="CW78" s="26">
        <v>0</v>
      </c>
      <c r="CX78" s="26">
        <v>0</v>
      </c>
      <c r="CY78" s="26">
        <v>0</v>
      </c>
      <c r="CZ78" s="26">
        <v>0</v>
      </c>
      <c r="DA78" s="26">
        <v>0</v>
      </c>
      <c r="DB78" s="26">
        <v>0</v>
      </c>
      <c r="DC78" s="26">
        <v>0</v>
      </c>
      <c r="DD78" s="26">
        <v>0</v>
      </c>
      <c r="DE78" s="26">
        <v>0</v>
      </c>
      <c r="DF78" s="26">
        <v>0</v>
      </c>
      <c r="DG78" s="26">
        <v>0</v>
      </c>
      <c r="DH78" s="26">
        <v>0</v>
      </c>
      <c r="DI78" s="26">
        <v>0</v>
      </c>
      <c r="DJ78" s="26">
        <v>0</v>
      </c>
      <c r="DK78" s="26">
        <v>0</v>
      </c>
      <c r="DL78" s="26">
        <v>0</v>
      </c>
      <c r="DM78" s="26">
        <v>0</v>
      </c>
      <c r="DN78" s="26">
        <v>0</v>
      </c>
      <c r="DO78" s="26">
        <v>0</v>
      </c>
      <c r="DP78" s="26">
        <v>0</v>
      </c>
      <c r="DQ78" s="26">
        <v>0</v>
      </c>
      <c r="DR78" s="26">
        <v>0</v>
      </c>
      <c r="DS78" s="26">
        <v>0</v>
      </c>
      <c r="DT78" s="26">
        <v>0</v>
      </c>
      <c r="DU78" s="26">
        <v>0</v>
      </c>
      <c r="DV78" s="8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</row>
    <row r="79">
      <c r="A79" s="1"/>
      <c r="B79" s="4"/>
      <c r="C79" s="23" t="s">
        <v>952</v>
      </c>
      <c r="D79" s="30">
        <f t="shared" si="1"/>
      </c>
      <c r="E79" s="30">
        <f t="shared" si="3"/>
      </c>
      <c r="F79" s="30">
        <f t="shared" si="5"/>
      </c>
      <c r="G79" s="30">
        <f t="shared" si="7"/>
      </c>
      <c r="H79" s="30">
        <f t="shared" si="9"/>
      </c>
      <c r="I79" s="30">
        <f t="shared" si="11"/>
      </c>
      <c r="J79" s="30">
        <f t="shared" si="13"/>
      </c>
      <c r="K79" s="29">
        <f t="shared" si="15"/>
      </c>
      <c r="M79" s="20"/>
      <c r="N79" s="20">
        <v>0.20070712305463712</v>
      </c>
      <c r="O79" s="20">
        <v>0.1845397104698769</v>
      </c>
      <c r="P79" s="20">
        <v>0.16770276726773065</v>
      </c>
      <c r="Q79" s="20">
        <v>0.16101114544622805</v>
      </c>
      <c r="R79" s="20">
        <v>0.17265213965887843</v>
      </c>
      <c r="S79" s="20">
        <v>0.1986901699986598</v>
      </c>
      <c r="T79" s="20">
        <v>0.2358350916793244</v>
      </c>
      <c r="U79" s="20">
        <v>0.2700540591383363</v>
      </c>
      <c r="V79" s="20">
        <v>0.2797644238225597</v>
      </c>
      <c r="W79" s="20">
        <v>0.25714133368586284</v>
      </c>
      <c r="X79" s="20">
        <v>0.21731210719839725</v>
      </c>
      <c r="Y79" s="20">
        <v>0.1832820548473459</v>
      </c>
      <c r="Z79" s="20">
        <v>0.16034292871370423</v>
      </c>
      <c r="AA79" s="20">
        <v>0.15633946340082916</v>
      </c>
      <c r="AB79" s="20">
        <v>0.1553758703097069</v>
      </c>
      <c r="AC79" s="20">
        <v>0.15280231009594492</v>
      </c>
      <c r="AD79" s="20">
        <v>0.14441460890052715</v>
      </c>
      <c r="AE79" s="20">
        <v>0.14298340448839686</v>
      </c>
      <c r="AF79" s="20">
        <v>0.13209406835111515</v>
      </c>
      <c r="AG79" s="20">
        <v>0.013481860926194989</v>
      </c>
      <c r="AH79" s="20">
        <v>0.01877637996871338</v>
      </c>
      <c r="AI79" s="20">
        <v>0.04343803924710776</v>
      </c>
      <c r="AJ79" s="20">
        <v>0.06804841575729083</v>
      </c>
      <c r="AK79" s="20">
        <v>0.06821006670542398</v>
      </c>
      <c r="AL79" s="20">
        <v>0.0978103967220468</v>
      </c>
      <c r="AM79" s="20">
        <v>0.09502268577742043</v>
      </c>
      <c r="AN79" s="20">
        <v>0.09925486028649019</v>
      </c>
      <c r="AO79" s="20">
        <v>0.11773817225231935</v>
      </c>
      <c r="AP79" s="20">
        <v>0.11913547698396333</v>
      </c>
      <c r="AQ79" s="20">
        <v>0.1180013450949488</v>
      </c>
      <c r="AR79" s="20">
        <v>0.12573983512927034</v>
      </c>
      <c r="AS79" s="20">
        <v>0.15477828430568197</v>
      </c>
      <c r="AT79" s="20">
        <v>0.1414389713186372</v>
      </c>
      <c r="AU79" s="20">
        <v>0.121062608433742</v>
      </c>
      <c r="AV79" s="20">
        <v>0.10640974467300006</v>
      </c>
      <c r="AW79" s="20">
        <v>0.14222366029487035</v>
      </c>
      <c r="AX79" s="20">
        <v>0.16517112921849222</v>
      </c>
      <c r="AY79" s="20">
        <v>0.17533547656882556</v>
      </c>
      <c r="AZ79" s="20">
        <v>0.10914637498905891</v>
      </c>
      <c r="BA79" s="20">
        <v>0.21272565754228495</v>
      </c>
      <c r="BB79" s="20">
        <v>0.19255681929190405</v>
      </c>
      <c r="BC79" s="20">
        <v>0.16821132190883595</v>
      </c>
      <c r="BD79" s="20">
        <v>0.24115995659679892</v>
      </c>
      <c r="BE79" s="20">
        <v>0.14127200168803233</v>
      </c>
      <c r="BF79" s="20">
        <v>0.13751500000133624</v>
      </c>
      <c r="BG79" s="20">
        <v>0.1357901086593173</v>
      </c>
      <c r="BH79" s="20">
        <v>0.1386186153200537</v>
      </c>
      <c r="BI79" s="20">
        <v>0.12783445832710466</v>
      </c>
      <c r="BJ79" s="20">
        <v>0.1233688595790283</v>
      </c>
      <c r="BK79" s="20">
        <v>0.12204551523928873</v>
      </c>
      <c r="BL79" s="20">
        <v>0.09670817761559407</v>
      </c>
      <c r="BM79" s="20">
        <v>0.09074075583023712</v>
      </c>
      <c r="BN79" s="20">
        <v>0.09866287003146106</v>
      </c>
      <c r="BO79" s="20">
        <v>0.11816131721129579</v>
      </c>
      <c r="BP79" s="20">
        <v>0.1478140833999088</v>
      </c>
      <c r="BQ79" s="20">
        <v>0.1626151676070112</v>
      </c>
      <c r="BR79" s="20">
        <v>0.1611566132454824</v>
      </c>
      <c r="BS79" s="20">
        <v>0.1510185709511761</v>
      </c>
      <c r="BT79" s="20">
        <v>-0.034735052091163066</v>
      </c>
      <c r="BU79" s="20">
        <v>0.09220469025881813</v>
      </c>
      <c r="BV79" s="20">
        <v>0.0243288668981266</v>
      </c>
      <c r="BW79" s="20">
        <v>-0.011835198346048993</v>
      </c>
      <c r="BX79" s="20">
        <v>-0.06905218973279986</v>
      </c>
      <c r="BY79" s="20">
        <v>-0.05520643561619687</v>
      </c>
      <c r="BZ79" s="20">
        <v>0.046439019424163945</v>
      </c>
      <c r="CA79" s="20">
        <v>0.08286183561082106</v>
      </c>
      <c r="CB79" s="20">
        <v>0.2483268791352955</v>
      </c>
      <c r="CC79" s="20">
        <v>0.07598612807716085</v>
      </c>
      <c r="CD79" s="20">
        <v>0.0599343680332407</v>
      </c>
      <c r="CE79" s="20">
        <v>0.05194046938725169</v>
      </c>
      <c r="CF79" s="20">
        <v>0.0551433958568503</v>
      </c>
      <c r="CG79" s="20">
        <v>0.10103148694167241</v>
      </c>
      <c r="CH79" s="20">
        <v>0.133157728451585</v>
      </c>
      <c r="CI79" s="20">
        <v>0.14584018075217756</v>
      </c>
      <c r="CJ79" s="20">
        <v>0.13661887172530598</v>
      </c>
      <c r="CK79" s="20">
        <v>0.13302357113980473</v>
      </c>
      <c r="CL79" s="20">
        <v>0.09961508771127978</v>
      </c>
      <c r="CM79" s="20">
        <v>0.10376944711617679</v>
      </c>
      <c r="CN79" s="20">
        <v>0.11772079674402078</v>
      </c>
      <c r="CO79" s="20">
        <v>0.2128448991587922</v>
      </c>
      <c r="CP79" s="20">
        <v>0.23325945042525653</v>
      </c>
      <c r="CQ79" s="20">
        <v>0.19278454835097705</v>
      </c>
      <c r="CR79" s="20">
        <v>0.16509082322837346</v>
      </c>
      <c r="CS79" s="20">
        <v>0.15877089724880794</v>
      </c>
      <c r="CT79" s="20">
        <v>0.13516845212870313</v>
      </c>
      <c r="CU79" s="20">
        <v>0.11274689581339739</v>
      </c>
      <c r="CV79" s="20">
        <v>0.07753504652047863</v>
      </c>
      <c r="CW79" s="20">
        <v>0.07375651708887751</v>
      </c>
      <c r="CX79" s="20">
        <v>0.07143280164851953</v>
      </c>
      <c r="CY79" s="20"/>
      <c r="CZ79" s="20"/>
      <c r="DA79" s="20"/>
      <c r="DB79" s="20">
        <v>0.09884022779586885</v>
      </c>
      <c r="DC79" s="20"/>
      <c r="DD79" s="20"/>
      <c r="DE79" s="20"/>
      <c r="DF79" s="20">
        <v>0.21083989824239804</v>
      </c>
      <c r="DG79" s="20"/>
      <c r="DH79" s="20"/>
      <c r="DI79" s="20"/>
      <c r="DJ79" s="20">
        <v>0.20994289054438503</v>
      </c>
      <c r="DK79" s="20"/>
      <c r="DL79" s="20"/>
      <c r="DM79" s="20"/>
      <c r="DN79" s="20">
        <v>0.06121252271875748</v>
      </c>
      <c r="DO79" s="20"/>
      <c r="DP79" s="20"/>
      <c r="DQ79" s="20"/>
      <c r="DR79" s="20">
        <v>0.054958366428162736</v>
      </c>
      <c r="DS79" s="20"/>
      <c r="DT79" s="20"/>
      <c r="DU79" s="20"/>
      <c r="DV79" s="8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</row>
    <row r="80">
      <c r="A80" s="1"/>
      <c r="B80" s="4"/>
      <c r="C80" s="23" t="s">
        <v>953</v>
      </c>
      <c r="D80" s="30">
        <f t="shared" si="1"/>
      </c>
      <c r="E80" s="30">
        <f t="shared" si="3"/>
      </c>
      <c r="F80" s="30">
        <f t="shared" si="5"/>
      </c>
      <c r="G80" s="30">
        <f t="shared" si="7"/>
      </c>
      <c r="H80" s="30">
        <f t="shared" si="9"/>
      </c>
      <c r="I80" s="30">
        <f t="shared" si="11"/>
      </c>
      <c r="J80" s="30">
        <f t="shared" si="13"/>
      </c>
      <c r="K80" s="29">
        <f t="shared" si="15"/>
      </c>
      <c r="M80" s="20"/>
      <c r="N80" s="20">
        <v>0.06614407645345546</v>
      </c>
      <c r="O80" s="20">
        <v>0.05952759475155143</v>
      </c>
      <c r="P80" s="20">
        <v>0.04509136675100843</v>
      </c>
      <c r="Q80" s="20">
        <v>0.04207498099761755</v>
      </c>
      <c r="R80" s="20">
        <v>0.04936436267651542</v>
      </c>
      <c r="S80" s="20">
        <v>0.04348963868445848</v>
      </c>
      <c r="T80" s="20">
        <v>0.03849914914655941</v>
      </c>
      <c r="U80" s="20">
        <v>0.04915350342072129</v>
      </c>
      <c r="V80" s="20">
        <v>0.0745065196257395</v>
      </c>
      <c r="W80" s="20">
        <v>0.08717628439454143</v>
      </c>
      <c r="X80" s="20">
        <v>0.07532851774096021</v>
      </c>
      <c r="Y80" s="20">
        <v>0.06461984372798216</v>
      </c>
      <c r="Z80" s="20">
        <v>0.04490725548395588</v>
      </c>
      <c r="AA80" s="20">
        <v>0.04435467681417186</v>
      </c>
      <c r="AB80" s="20">
        <v>0.03620625254113091</v>
      </c>
      <c r="AC80" s="20">
        <v>0.042418507959232285</v>
      </c>
      <c r="AD80" s="20">
        <v>0.039561920802410194</v>
      </c>
      <c r="AE80" s="20">
        <v>0.041901356157877</v>
      </c>
      <c r="AF80" s="20">
        <v>0.032404677205852474</v>
      </c>
      <c r="AG80" s="20">
        <v>0.032713903869496186</v>
      </c>
      <c r="AH80" s="20">
        <v>0.03695866652080524</v>
      </c>
      <c r="AI80" s="20">
        <v>0.03029907382550889</v>
      </c>
      <c r="AJ80" s="20">
        <v>-0.08572072497714524</v>
      </c>
      <c r="AK80" s="20">
        <v>0.03775134593807069</v>
      </c>
      <c r="AL80" s="20">
        <v>0.062212165194901914</v>
      </c>
      <c r="AM80" s="20">
        <v>0.05786085494861446</v>
      </c>
      <c r="AN80" s="20">
        <v>-0.0885331946505255</v>
      </c>
      <c r="AO80" s="20">
        <v>0.06160015092392001</v>
      </c>
      <c r="AP80" s="20">
        <v>0.07134877777879137</v>
      </c>
      <c r="AQ80" s="20">
        <v>0.06639225416997764</v>
      </c>
      <c r="AR80" s="20">
        <v>-0.08972796212795876</v>
      </c>
      <c r="AS80" s="20">
        <v>0.06263088544291866</v>
      </c>
      <c r="AT80" s="20">
        <v>0.08091293861853699</v>
      </c>
      <c r="AU80" s="20">
        <v>0.07831093617684036</v>
      </c>
      <c r="AV80" s="20">
        <v>-0.07031538885262696</v>
      </c>
      <c r="AW80" s="20">
        <v>0.05154874619018151</v>
      </c>
      <c r="AX80" s="20">
        <v>0.0615151617380207</v>
      </c>
      <c r="AY80" s="20">
        <v>0.07282822461120626</v>
      </c>
      <c r="AZ80" s="20">
        <v>-0.057721000187923296</v>
      </c>
      <c r="BA80" s="20">
        <v>0.08189331407010089</v>
      </c>
      <c r="BB80" s="20">
        <v>0.0747019117112466</v>
      </c>
      <c r="BC80" s="20">
        <v>-0.004919647885062192</v>
      </c>
      <c r="BD80" s="20">
        <v>0.06839256355051104</v>
      </c>
      <c r="BE80" s="20">
        <v>0.06187169977007757</v>
      </c>
      <c r="BF80" s="20">
        <v>0.052263227433775004</v>
      </c>
      <c r="BG80" s="20">
        <v>0.06531920528150507</v>
      </c>
      <c r="BH80" s="20">
        <v>-0.04030458129219703</v>
      </c>
      <c r="BI80" s="20">
        <v>0.05810930817587791</v>
      </c>
      <c r="BJ80" s="20">
        <v>0.0527039016247055</v>
      </c>
      <c r="BK80" s="20">
        <v>0.07529459455518923</v>
      </c>
      <c r="BL80" s="20">
        <v>-0.05411274306090102</v>
      </c>
      <c r="BM80" s="20">
        <v>0.052636916602005396</v>
      </c>
      <c r="BN80" s="20">
        <v>0.054012795245381925</v>
      </c>
      <c r="BO80" s="20">
        <v>0.05226530800019833</v>
      </c>
      <c r="BP80" s="20">
        <v>-0.07910958221953307</v>
      </c>
      <c r="BQ80" s="20">
        <v>0.06922536012973504</v>
      </c>
      <c r="BR80" s="20">
        <v>0.07231421022992796</v>
      </c>
      <c r="BS80" s="20">
        <v>0.0825608776121579</v>
      </c>
      <c r="BT80" s="20">
        <v>-0.07979412216293501</v>
      </c>
      <c r="BU80" s="20">
        <v>0.069106649775036</v>
      </c>
      <c r="BV80" s="20">
        <v>0.06640545457939866</v>
      </c>
      <c r="BW80" s="20">
        <v>-0.09892972311932774</v>
      </c>
      <c r="BX80" s="20">
        <v>0.05196363685485878</v>
      </c>
      <c r="BY80" s="20">
        <v>0.003835143038672774</v>
      </c>
      <c r="BZ80" s="20">
        <v>0.02793576906944208</v>
      </c>
      <c r="CA80" s="20">
        <v>-0.15503069759969362</v>
      </c>
      <c r="CB80" s="20">
        <v>0.06260359374321468</v>
      </c>
      <c r="CC80" s="20">
        <v>0.049015005214404814</v>
      </c>
      <c r="CD80" s="20">
        <v>0.06836590843948466</v>
      </c>
      <c r="CE80" s="20">
        <v>0.059525273067767066</v>
      </c>
      <c r="CF80" s="20">
        <v>-0.1091298221494972</v>
      </c>
      <c r="CG80" s="20">
        <v>0.038730189087195</v>
      </c>
      <c r="CH80" s="20">
        <v>0.07819316488803585</v>
      </c>
      <c r="CI80" s="20">
        <v>0.06764027822489044</v>
      </c>
      <c r="CJ80" s="20">
        <v>-0.06964089155172741</v>
      </c>
      <c r="CK80" s="20">
        <v>0.07021534130938221</v>
      </c>
      <c r="CL80" s="20">
        <v>0.07948461550722591</v>
      </c>
      <c r="CM80" s="20">
        <v>0.05660484860880802</v>
      </c>
      <c r="CN80" s="20">
        <v>-0.08034055897432812</v>
      </c>
      <c r="CO80" s="20">
        <v>0.04213984972588978</v>
      </c>
      <c r="CP80" s="20">
        <v>0.09385139304410922</v>
      </c>
      <c r="CQ80" s="20">
        <v>0.07187521813938616</v>
      </c>
      <c r="CR80" s="20">
        <v>0.02101681013468117</v>
      </c>
      <c r="CS80" s="20">
        <v>0.05449213804652172</v>
      </c>
      <c r="CT80" s="20">
        <v>0.050779846536837384</v>
      </c>
      <c r="CU80" s="20">
        <v>0.042686970080703435</v>
      </c>
      <c r="CV80" s="20">
        <v>0.0186661412002012</v>
      </c>
      <c r="CW80" s="20">
        <v>0.019899509677115592</v>
      </c>
      <c r="CX80" s="20">
        <v>0.02890941911574661</v>
      </c>
      <c r="CY80" s="20"/>
      <c r="CZ80" s="20"/>
      <c r="DA80" s="20"/>
      <c r="DB80" s="20">
        <v>0.028226693291073357</v>
      </c>
      <c r="DC80" s="20"/>
      <c r="DD80" s="20"/>
      <c r="DE80" s="20"/>
      <c r="DF80" s="20">
        <v>0.0913753332208211</v>
      </c>
      <c r="DG80" s="20"/>
      <c r="DH80" s="20"/>
      <c r="DI80" s="20"/>
      <c r="DJ80" s="20">
        <v>0.14467643074401973</v>
      </c>
      <c r="DK80" s="20"/>
      <c r="DL80" s="20"/>
      <c r="DM80" s="20"/>
      <c r="DN80" s="20">
        <v>0.01528542420099589</v>
      </c>
      <c r="DO80" s="20"/>
      <c r="DP80" s="20"/>
      <c r="DQ80" s="20"/>
      <c r="DR80" s="20">
        <v>0.040364068359244894</v>
      </c>
      <c r="DS80" s="20"/>
      <c r="DT80" s="20"/>
      <c r="DU80" s="20"/>
      <c r="DV80" s="8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</row>
    <row r="81">
      <c r="A81" s="1"/>
      <c r="B81" s="4"/>
      <c r="C81" s="23" t="s">
        <v>954</v>
      </c>
      <c r="D81" s="30">
        <f t="shared" si="1"/>
      </c>
      <c r="E81" s="30">
        <f t="shared" si="3"/>
      </c>
      <c r="F81" s="30">
        <f t="shared" si="5"/>
      </c>
      <c r="G81" s="30">
        <f t="shared" si="7"/>
      </c>
      <c r="H81" s="30">
        <f t="shared" si="9"/>
      </c>
      <c r="I81" s="30">
        <f t="shared" si="11"/>
      </c>
      <c r="J81" s="30">
        <f t="shared" si="13"/>
      </c>
      <c r="K81" s="29">
        <f t="shared" si="15"/>
      </c>
      <c r="M81" s="20">
        <v>0.6771864835007173</v>
      </c>
      <c r="N81" s="20">
        <v>0.709655017913285</v>
      </c>
      <c r="O81" s="20">
        <v>0.6824980395683582</v>
      </c>
      <c r="P81" s="20">
        <v>0.6312740020121219</v>
      </c>
      <c r="Q81" s="20">
        <v>0.5977253229885057</v>
      </c>
      <c r="R81" s="20">
        <v>0.6767690092822596</v>
      </c>
      <c r="S81" s="20">
        <v>0.6267992857301614</v>
      </c>
      <c r="T81" s="20">
        <v>0.6066263307758302</v>
      </c>
      <c r="U81" s="20">
        <v>0.6554109373433584</v>
      </c>
      <c r="V81" s="20">
        <v>0.7393727713332847</v>
      </c>
      <c r="W81" s="20">
        <v>0.7416172314748062</v>
      </c>
      <c r="X81" s="20">
        <v>0.6991247264770241</v>
      </c>
      <c r="Y81" s="20">
        <v>0.6483375959079284</v>
      </c>
      <c r="Z81" s="20">
        <v>0.56</v>
      </c>
      <c r="AA81" s="20">
        <v>0.5439469320066336</v>
      </c>
      <c r="AB81" s="20">
        <v>0.5173745173745173</v>
      </c>
      <c r="AC81" s="20">
        <v>0.5361781076066789</v>
      </c>
      <c r="AD81" s="20">
        <v>0.5219885277246654</v>
      </c>
      <c r="AE81" s="20">
        <v>0.5283018867924529</v>
      </c>
      <c r="AF81" s="20">
        <v>0.46351931330472107</v>
      </c>
      <c r="AG81" s="20">
        <v>0.44567627494456763</v>
      </c>
      <c r="AH81" s="20">
        <v>0.4802494802494802</v>
      </c>
      <c r="AI81" s="20">
        <v>0.4871794871794871</v>
      </c>
      <c r="AJ81" s="20">
        <v>-2.1128404669260705</v>
      </c>
      <c r="AK81" s="20">
        <v>1</v>
      </c>
      <c r="AL81" s="20">
        <v>1</v>
      </c>
      <c r="AM81" s="20">
        <v>1</v>
      </c>
      <c r="AN81" s="20">
        <v>-1.8673835125448028</v>
      </c>
      <c r="AO81" s="20">
        <v>1</v>
      </c>
      <c r="AP81" s="20">
        <v>1</v>
      </c>
      <c r="AQ81" s="20">
        <v>1</v>
      </c>
      <c r="AR81" s="20">
        <v>-1.734375</v>
      </c>
      <c r="AS81" s="20">
        <v>1</v>
      </c>
      <c r="AT81" s="20">
        <v>1</v>
      </c>
      <c r="AU81" s="20">
        <v>1</v>
      </c>
      <c r="AV81" s="20">
        <v>-1.1428571428571428</v>
      </c>
      <c r="AW81" s="20">
        <v>1</v>
      </c>
      <c r="AX81" s="20">
        <v>1</v>
      </c>
      <c r="AY81" s="20">
        <v>1</v>
      </c>
      <c r="AZ81" s="20">
        <v>-0.47054738562091525</v>
      </c>
      <c r="BA81" s="20">
        <v>1</v>
      </c>
      <c r="BB81" s="20">
        <v>1</v>
      </c>
      <c r="BC81" s="20">
        <v>-0.017293306376703788</v>
      </c>
      <c r="BD81" s="20">
        <v>1</v>
      </c>
      <c r="BE81" s="20">
        <v>1</v>
      </c>
      <c r="BF81" s="20">
        <v>1</v>
      </c>
      <c r="BG81" s="20">
        <v>1</v>
      </c>
      <c r="BH81" s="20">
        <v>-0.499776</v>
      </c>
      <c r="BI81" s="20">
        <v>1</v>
      </c>
      <c r="BJ81" s="20">
        <v>1</v>
      </c>
      <c r="BK81" s="20">
        <v>1</v>
      </c>
      <c r="BL81" s="20">
        <v>-0.8630316770186333</v>
      </c>
      <c r="BM81" s="20">
        <v>1</v>
      </c>
      <c r="BN81" s="20">
        <v>1</v>
      </c>
      <c r="BO81" s="20">
        <v>1</v>
      </c>
      <c r="BP81" s="20">
        <v>-1.157923021582734</v>
      </c>
      <c r="BQ81" s="20">
        <v>1</v>
      </c>
      <c r="BR81" s="20">
        <v>1</v>
      </c>
      <c r="BS81" s="20">
        <v>1</v>
      </c>
      <c r="BT81" s="20">
        <v>-0.9353109677419356</v>
      </c>
      <c r="BU81" s="20">
        <v>1</v>
      </c>
      <c r="BV81" s="20">
        <v>1</v>
      </c>
      <c r="BW81" s="20">
        <v>-1.5042070059586798</v>
      </c>
      <c r="BX81" s="20">
        <v>1</v>
      </c>
      <c r="BY81" s="20">
        <v>1</v>
      </c>
      <c r="BZ81" s="20">
        <v>1</v>
      </c>
      <c r="CA81" s="20">
        <v>-11.63657970369274</v>
      </c>
      <c r="CB81" s="20">
        <v>1</v>
      </c>
      <c r="CC81" s="20">
        <v>1</v>
      </c>
      <c r="CD81" s="20">
        <v>1</v>
      </c>
      <c r="CE81" s="20">
        <v>1</v>
      </c>
      <c r="CF81" s="20">
        <v>-2.1332335165422256</v>
      </c>
      <c r="CG81" s="20">
        <v>1</v>
      </c>
      <c r="CH81" s="20">
        <v>1</v>
      </c>
      <c r="CI81" s="20">
        <v>1</v>
      </c>
      <c r="CJ81" s="20">
        <v>-0.9459456638391515</v>
      </c>
      <c r="CK81" s="20">
        <v>1</v>
      </c>
      <c r="CL81" s="20">
        <v>1</v>
      </c>
      <c r="CM81" s="20">
        <v>1</v>
      </c>
      <c r="CN81" s="20">
        <v>-1.8244728235493386</v>
      </c>
      <c r="CO81" s="20">
        <v>1</v>
      </c>
      <c r="CP81" s="20">
        <v>1</v>
      </c>
      <c r="CQ81" s="20">
        <v>1</v>
      </c>
      <c r="CR81" s="20">
        <v>0.3567665245869025</v>
      </c>
      <c r="CS81" s="20">
        <v>1</v>
      </c>
      <c r="CT81" s="20">
        <v>1</v>
      </c>
      <c r="CU81" s="20">
        <v>1</v>
      </c>
      <c r="CV81" s="20">
        <v>1</v>
      </c>
      <c r="CW81" s="20">
        <v>1</v>
      </c>
      <c r="CX81" s="20">
        <v>1</v>
      </c>
      <c r="CY81" s="20">
        <v>1</v>
      </c>
      <c r="CZ81" s="20">
        <v>1</v>
      </c>
      <c r="DA81" s="20">
        <v>1</v>
      </c>
      <c r="DB81" s="20">
        <v>1</v>
      </c>
      <c r="DC81" s="20">
        <v>1</v>
      </c>
      <c r="DD81" s="20">
        <v>1</v>
      </c>
      <c r="DE81" s="20">
        <v>1</v>
      </c>
      <c r="DF81" s="20">
        <v>1</v>
      </c>
      <c r="DG81" s="20">
        <v>1</v>
      </c>
      <c r="DH81" s="20">
        <v>1</v>
      </c>
      <c r="DI81" s="20">
        <v>1</v>
      </c>
      <c r="DJ81" s="20">
        <v>1</v>
      </c>
      <c r="DK81" s="20">
        <v>1</v>
      </c>
      <c r="DL81" s="20">
        <v>1</v>
      </c>
      <c r="DM81" s="20">
        <v>1</v>
      </c>
      <c r="DN81" s="20">
        <v>1</v>
      </c>
      <c r="DO81" s="20">
        <v>1</v>
      </c>
      <c r="DP81" s="20">
        <v>1</v>
      </c>
      <c r="DQ81" s="20">
        <v>1</v>
      </c>
      <c r="DR81" s="20">
        <v>1</v>
      </c>
      <c r="DS81" s="20">
        <v>1</v>
      </c>
      <c r="DT81" s="20">
        <v>1</v>
      </c>
      <c r="DU81" s="20">
        <v>1</v>
      </c>
      <c r="DV81" s="8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</row>
    <row r="82">
      <c r="A82" s="1"/>
      <c r="B82" s="4"/>
      <c r="C82" s="23" t="s">
        <v>955</v>
      </c>
      <c r="D82" s="30">
        <f t="shared" si="1"/>
      </c>
      <c r="E82" s="30">
        <f t="shared" si="3"/>
      </c>
      <c r="F82" s="30">
        <f t="shared" si="5"/>
      </c>
      <c r="G82" s="30">
        <f t="shared" si="7"/>
      </c>
      <c r="H82" s="30">
        <f t="shared" si="9"/>
      </c>
      <c r="I82" s="30">
        <f t="shared" si="11"/>
      </c>
      <c r="J82" s="30">
        <f t="shared" si="13"/>
      </c>
      <c r="K82" s="29">
        <f t="shared" si="15"/>
      </c>
      <c r="M82" s="20">
        <v>0.6771864835007173</v>
      </c>
      <c r="N82" s="20">
        <v>0.709655017913285</v>
      </c>
      <c r="O82" s="20">
        <v>0.6804497536109839</v>
      </c>
      <c r="P82" s="20">
        <v>0.636237860790225</v>
      </c>
      <c r="Q82" s="20">
        <v>0.6083680593907768</v>
      </c>
      <c r="R82" s="20">
        <v>0.6767690092822596</v>
      </c>
      <c r="S82" s="20">
        <v>0.6310254260679153</v>
      </c>
      <c r="T82" s="20">
        <v>0.6078014150845086</v>
      </c>
      <c r="U82" s="20">
        <v>0.6523317350164053</v>
      </c>
      <c r="V82" s="20">
        <v>0.7361189163931603</v>
      </c>
      <c r="W82" s="20">
        <v>0.7465107403188282</v>
      </c>
      <c r="X82" s="20">
        <v>0.706819760128607</v>
      </c>
      <c r="Y82" s="20">
        <v>0.6536338044697876</v>
      </c>
      <c r="Z82" s="20">
        <v>0.5557523576374217</v>
      </c>
      <c r="AA82" s="20">
        <v>0.5419749107165578</v>
      </c>
      <c r="AB82" s="20">
        <v>0.5040400369317771</v>
      </c>
      <c r="AC82" s="20">
        <v>0.5326933212175108</v>
      </c>
      <c r="AD82" s="20">
        <v>0.5069258979915277</v>
      </c>
      <c r="AE82" s="20">
        <v>0.5158872548327943</v>
      </c>
      <c r="AF82" s="20">
        <v>0.44575380485626204</v>
      </c>
      <c r="AG82" s="20">
        <v>0.44819750808305203</v>
      </c>
      <c r="AH82" s="20">
        <v>0.4802494802494802</v>
      </c>
      <c r="AI82" s="20">
        <v>0.48993129330005847</v>
      </c>
      <c r="AJ82" s="20">
        <v>-2.053700368441008</v>
      </c>
      <c r="AK82" s="20">
        <v>1</v>
      </c>
      <c r="AL82" s="20">
        <v>1</v>
      </c>
      <c r="AM82" s="20">
        <v>1</v>
      </c>
      <c r="AN82" s="20">
        <v>-1.6635780188675673</v>
      </c>
      <c r="AO82" s="20">
        <v>1</v>
      </c>
      <c r="AP82" s="20">
        <v>1</v>
      </c>
      <c r="AQ82" s="20">
        <v>1</v>
      </c>
      <c r="AR82" s="20">
        <v>-1.7388340339468842</v>
      </c>
      <c r="AS82" s="20">
        <v>1</v>
      </c>
      <c r="AT82" s="20">
        <v>1</v>
      </c>
      <c r="AU82" s="20">
        <v>1</v>
      </c>
      <c r="AV82" s="20">
        <v>-1.1291029579873544</v>
      </c>
      <c r="AW82" s="20">
        <v>1</v>
      </c>
      <c r="AX82" s="20">
        <v>1</v>
      </c>
      <c r="AY82" s="20">
        <v>1</v>
      </c>
      <c r="AZ82" s="20">
        <v>-1.002096497609441</v>
      </c>
      <c r="BA82" s="20">
        <v>1</v>
      </c>
      <c r="BB82" s="20">
        <v>1</v>
      </c>
      <c r="BC82" s="20">
        <v>-0.05861317998768589</v>
      </c>
      <c r="BD82" s="20">
        <v>1</v>
      </c>
      <c r="BE82" s="20">
        <v>1</v>
      </c>
      <c r="BF82" s="20">
        <v>1</v>
      </c>
      <c r="BG82" s="20">
        <v>1</v>
      </c>
      <c r="BH82" s="20">
        <v>-0.5824415974347947</v>
      </c>
      <c r="BI82" s="20">
        <v>1</v>
      </c>
      <c r="BJ82" s="20">
        <v>1</v>
      </c>
      <c r="BK82" s="20">
        <v>1</v>
      </c>
      <c r="BL82" s="20">
        <v>-0.7496432368728438</v>
      </c>
      <c r="BM82" s="20">
        <v>1</v>
      </c>
      <c r="BN82" s="20">
        <v>1</v>
      </c>
      <c r="BO82" s="20">
        <v>1</v>
      </c>
      <c r="BP82" s="20">
        <v>-1.1940209405538962</v>
      </c>
      <c r="BQ82" s="20">
        <v>1</v>
      </c>
      <c r="BR82" s="20">
        <v>1</v>
      </c>
      <c r="BS82" s="20">
        <v>1</v>
      </c>
      <c r="BT82" s="20">
        <v>-0.9677128412701821</v>
      </c>
      <c r="BU82" s="20">
        <v>1</v>
      </c>
      <c r="BV82" s="20">
        <v>1</v>
      </c>
      <c r="BW82" s="20">
        <v>-1.5113539290736067</v>
      </c>
      <c r="BX82" s="20">
        <v>1</v>
      </c>
      <c r="BY82" s="20">
        <v>1</v>
      </c>
      <c r="BZ82" s="20">
        <v>1</v>
      </c>
      <c r="CA82" s="20">
        <v>-11.63657970369274</v>
      </c>
      <c r="CB82" s="20">
        <v>1</v>
      </c>
      <c r="CC82" s="20">
        <v>1</v>
      </c>
      <c r="CD82" s="20">
        <v>1</v>
      </c>
      <c r="CE82" s="20">
        <v>1</v>
      </c>
      <c r="CF82" s="20">
        <v>-2.1332335165422256</v>
      </c>
      <c r="CG82" s="20">
        <v>1</v>
      </c>
      <c r="CH82" s="20">
        <v>1</v>
      </c>
      <c r="CI82" s="20">
        <v>1</v>
      </c>
      <c r="CJ82" s="20">
        <v>-0.9459456638391515</v>
      </c>
      <c r="CK82" s="20">
        <v>1</v>
      </c>
      <c r="CL82" s="20">
        <v>1</v>
      </c>
      <c r="CM82" s="20">
        <v>1</v>
      </c>
      <c r="CN82" s="20">
        <v>-1.8244728235493386</v>
      </c>
      <c r="CO82" s="20">
        <v>1</v>
      </c>
      <c r="CP82" s="20">
        <v>1</v>
      </c>
      <c r="CQ82" s="20">
        <v>1</v>
      </c>
      <c r="CR82" s="20">
        <v>0.3567665245869025</v>
      </c>
      <c r="CS82" s="20">
        <v>1</v>
      </c>
      <c r="CT82" s="20">
        <v>1</v>
      </c>
      <c r="CU82" s="20">
        <v>1</v>
      </c>
      <c r="CV82" s="20">
        <v>1</v>
      </c>
      <c r="CW82" s="20">
        <v>1</v>
      </c>
      <c r="CX82" s="20">
        <v>1</v>
      </c>
      <c r="CY82" s="20">
        <v>1</v>
      </c>
      <c r="CZ82" s="20">
        <v>1</v>
      </c>
      <c r="DA82" s="20">
        <v>1</v>
      </c>
      <c r="DB82" s="20">
        <v>1</v>
      </c>
      <c r="DC82" s="20">
        <v>1</v>
      </c>
      <c r="DD82" s="20">
        <v>1</v>
      </c>
      <c r="DE82" s="20">
        <v>1</v>
      </c>
      <c r="DF82" s="20">
        <v>1</v>
      </c>
      <c r="DG82" s="20">
        <v>1</v>
      </c>
      <c r="DH82" s="20">
        <v>1</v>
      </c>
      <c r="DI82" s="20">
        <v>1</v>
      </c>
      <c r="DJ82" s="20">
        <v>1</v>
      </c>
      <c r="DK82" s="20">
        <v>1</v>
      </c>
      <c r="DL82" s="20">
        <v>1</v>
      </c>
      <c r="DM82" s="20">
        <v>1</v>
      </c>
      <c r="DN82" s="20">
        <v>1</v>
      </c>
      <c r="DO82" s="20">
        <v>1</v>
      </c>
      <c r="DP82" s="20">
        <v>1</v>
      </c>
      <c r="DQ82" s="20">
        <v>1</v>
      </c>
      <c r="DR82" s="20">
        <v>1</v>
      </c>
      <c r="DS82" s="20">
        <v>1</v>
      </c>
      <c r="DT82" s="20">
        <v>1</v>
      </c>
      <c r="DU82" s="20">
        <v>1</v>
      </c>
      <c r="DV82" s="8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</row>
    <row r="83">
      <c r="A83" s="1"/>
      <c r="B83" s="4"/>
      <c r="C83" s="23" t="s">
        <v>956</v>
      </c>
      <c r="D83" s="30">
        <f t="shared" si="1"/>
      </c>
      <c r="E83" s="30">
        <f t="shared" si="3"/>
      </c>
      <c r="F83" s="30">
        <f t="shared" si="5"/>
      </c>
      <c r="G83" s="30">
        <f t="shared" si="7"/>
      </c>
      <c r="H83" s="30">
        <f t="shared" si="9"/>
      </c>
      <c r="I83" s="30">
        <f t="shared" si="11"/>
      </c>
      <c r="J83" s="30">
        <f t="shared" si="13"/>
      </c>
      <c r="K83" s="29">
        <f t="shared" si="15"/>
      </c>
      <c r="M83" s="20"/>
      <c r="N83" s="20">
        <v>0.2144181302454517</v>
      </c>
      <c r="O83" s="20">
        <v>0.1933566615047769</v>
      </c>
      <c r="P83" s="20">
        <v>0.16685030665690023</v>
      </c>
      <c r="Q83" s="20">
        <v>0.15282322791999692</v>
      </c>
      <c r="R83" s="20">
        <v>0.17975767240647422</v>
      </c>
      <c r="S83" s="20">
        <v>0.17999668898747603</v>
      </c>
      <c r="T83" s="20">
        <v>0.19845918519770922</v>
      </c>
      <c r="U83" s="20">
        <v>0.24040249614222892</v>
      </c>
      <c r="V83" s="20">
        <v>0.29096907155902024</v>
      </c>
      <c r="W83" s="20">
        <v>0.2807315346012169</v>
      </c>
      <c r="X83" s="20">
        <v>0.24166954626507106</v>
      </c>
      <c r="Y83" s="20">
        <v>0.20465509155504466</v>
      </c>
      <c r="Z83" s="20">
        <v>0.1663948824294346</v>
      </c>
      <c r="AA83" s="20">
        <v>0.1605816566498477</v>
      </c>
      <c r="AB83" s="20">
        <v>0.152911315294065</v>
      </c>
      <c r="AC83" s="20">
        <v>0.1594744957454003</v>
      </c>
      <c r="AD83" s="20">
        <v>0.15320532987090343</v>
      </c>
      <c r="AE83" s="20">
        <v>0.15429154646346843</v>
      </c>
      <c r="AF83" s="20">
        <v>0.12862648438733687</v>
      </c>
      <c r="AG83" s="20">
        <v>0.10878202440623037</v>
      </c>
      <c r="AH83" s="20">
        <v>0.10343750641158095</v>
      </c>
      <c r="AI83" s="20">
        <v>0.09808097281285631</v>
      </c>
      <c r="AJ83" s="20">
        <v>-0.41529133307471583</v>
      </c>
      <c r="AK83" s="20">
        <v>0.19827269722222496</v>
      </c>
      <c r="AL83" s="20">
        <v>0.23111642540105648</v>
      </c>
      <c r="AM83" s="20">
        <v>0.23208310723278514</v>
      </c>
      <c r="AN83" s="20">
        <v>-0.4492578812737703</v>
      </c>
      <c r="AO83" s="20">
        <v>0.23615940069411923</v>
      </c>
      <c r="AP83" s="20">
        <v>0.24459132235284858</v>
      </c>
      <c r="AQ83" s="20">
        <v>0.24889657866255155</v>
      </c>
      <c r="AR83" s="20">
        <v>-0.45565303879466645</v>
      </c>
      <c r="AS83" s="20">
        <v>0.26915593084823736</v>
      </c>
      <c r="AT83" s="20">
        <v>0.2632645583867907</v>
      </c>
      <c r="AU83" s="20">
        <v>0.2473787143125268</v>
      </c>
      <c r="AV83" s="20">
        <v>-0.27133771486130126</v>
      </c>
      <c r="AW83" s="20">
        <v>0.2475614627065397</v>
      </c>
      <c r="AX83" s="20">
        <v>0.2751041769889551</v>
      </c>
      <c r="AY83" s="20">
        <v>0.28780059710012096</v>
      </c>
      <c r="AZ83" s="20">
        <v>-0.14283245855868487</v>
      </c>
      <c r="BA83" s="20">
        <v>0.29458264133475487</v>
      </c>
      <c r="BB83" s="20">
        <v>0.27871736431570504</v>
      </c>
      <c r="BC83" s="20">
        <v>-0.0044520088313286296</v>
      </c>
      <c r="BD83" s="20">
        <v>0.2410155472502622</v>
      </c>
      <c r="BE83" s="20">
        <v>0.23849870614700772</v>
      </c>
      <c r="BF83" s="20">
        <v>0.23843741380294012</v>
      </c>
      <c r="BG83" s="20">
        <v>0.2407776114480024</v>
      </c>
      <c r="BH83" s="20">
        <v>-0.1246440409191604</v>
      </c>
      <c r="BI83" s="20">
        <v>0.240308693072337</v>
      </c>
      <c r="BJ83" s="20">
        <v>0.23999011050387717</v>
      </c>
      <c r="BK83" s="20">
        <v>0.2440606497954687</v>
      </c>
      <c r="BL83" s="20">
        <v>-0.192028869229862</v>
      </c>
      <c r="BM83" s="20">
        <v>0.2154963462533221</v>
      </c>
      <c r="BN83" s="20">
        <v>0.22693914360242418</v>
      </c>
      <c r="BO83" s="20">
        <v>0.2521505653758427</v>
      </c>
      <c r="BP83" s="20">
        <v>-0.3332370669952019</v>
      </c>
      <c r="BQ83" s="20">
        <v>0.29843258492655844</v>
      </c>
      <c r="BR83" s="20">
        <v>0.30528133213180286</v>
      </c>
      <c r="BS83" s="20">
        <v>0.30533644317049136</v>
      </c>
      <c r="BT83" s="20">
        <v>-0.26687590704970043</v>
      </c>
      <c r="BU83" s="20">
        <v>0.2533676888027954</v>
      </c>
      <c r="BV83" s="20">
        <v>0.18850318848805567</v>
      </c>
      <c r="BW83" s="20">
        <v>-0.5519262003282667</v>
      </c>
      <c r="BX83" s="20">
        <v>0.3677073990312693</v>
      </c>
      <c r="BY83" s="20">
        <v>0.36599958157710943</v>
      </c>
      <c r="BZ83" s="20">
        <v>0.42054982173352434</v>
      </c>
      <c r="CA83" s="20">
        <v>-2.928185124068365</v>
      </c>
      <c r="CB83" s="20">
        <v>0.2566096515720413</v>
      </c>
      <c r="CC83" s="20">
        <v>0.2387853338615622</v>
      </c>
      <c r="CD83" s="20">
        <v>0.22621366122148848</v>
      </c>
      <c r="CE83" s="20">
        <v>0.21428189984732332</v>
      </c>
      <c r="CF83" s="20">
        <v>-0.725012199172015</v>
      </c>
      <c r="CG83" s="20">
        <v>0.2409056297907049</v>
      </c>
      <c r="CH83" s="20">
        <v>0.27342266449542935</v>
      </c>
      <c r="CI83" s="20">
        <v>0.2882481691870217</v>
      </c>
      <c r="CJ83" s="20">
        <v>-0.26865819265699925</v>
      </c>
      <c r="CK83" s="20">
        <v>0.24836308971977428</v>
      </c>
      <c r="CL83" s="20">
        <v>0.22309637427781212</v>
      </c>
      <c r="CM83" s="20">
        <v>0.21679224258471128</v>
      </c>
      <c r="CN83" s="20">
        <v>-0.4270447974278221</v>
      </c>
      <c r="CO83" s="20">
        <v>0.24449070889563854</v>
      </c>
      <c r="CP83" s="20">
        <v>0.2681000957386752</v>
      </c>
      <c r="CQ83" s="20">
        <v>0.24942912096847195</v>
      </c>
      <c r="CR83" s="20">
        <v>0.08027415720074711</v>
      </c>
      <c r="CS83" s="20">
        <v>0.18469198041279614</v>
      </c>
      <c r="CT83" s="20">
        <v>0.15663058256007228</v>
      </c>
      <c r="CU83" s="20">
        <v>0.12209419254939295</v>
      </c>
      <c r="CV83" s="20">
        <v>0.09170987628264474</v>
      </c>
      <c r="CW83" s="20">
        <v>0.07047606046555828</v>
      </c>
      <c r="CX83" s="20">
        <v>0.07922640339803044</v>
      </c>
      <c r="CY83" s="20"/>
      <c r="CZ83" s="20"/>
      <c r="DA83" s="20"/>
      <c r="DB83" s="20">
        <v>0.054979234425758014</v>
      </c>
      <c r="DC83" s="20"/>
      <c r="DD83" s="20"/>
      <c r="DE83" s="20"/>
      <c r="DF83" s="20">
        <v>0.31765888905331374</v>
      </c>
      <c r="DG83" s="20"/>
      <c r="DH83" s="20"/>
      <c r="DI83" s="20"/>
      <c r="DJ83" s="20">
        <v>0.20087820416202148</v>
      </c>
      <c r="DK83" s="20"/>
      <c r="DL83" s="20"/>
      <c r="DM83" s="20"/>
      <c r="DN83" s="20">
        <v>0.20074648535072978</v>
      </c>
      <c r="DO83" s="20"/>
      <c r="DP83" s="20"/>
      <c r="DQ83" s="20"/>
      <c r="DR83" s="20">
        <v>0.2587368922090283</v>
      </c>
      <c r="DS83" s="20"/>
      <c r="DT83" s="20"/>
      <c r="DU83" s="20"/>
      <c r="DV83" s="8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</row>
    <row r="84">
      <c r="A84" s="1"/>
      <c r="B84" s="4"/>
      <c r="C84" s="34" t="s">
        <v>957</v>
      </c>
      <c r="D84" s="25">
        <f t="shared" si="1"/>
      </c>
      <c r="E84" s="25">
        <f t="shared" si="3"/>
      </c>
      <c r="F84" s="25">
        <f t="shared" si="5"/>
      </c>
      <c r="G84" s="25">
        <f t="shared" si="7"/>
      </c>
      <c r="H84" s="25">
        <f t="shared" si="9"/>
      </c>
      <c r="I84" s="25">
        <f t="shared" si="11"/>
      </c>
      <c r="J84" s="25">
        <f t="shared" si="13"/>
      </c>
      <c r="K84" s="33">
        <f t="shared" si="15"/>
      </c>
      <c r="L84" s="12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8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</row>
    <row r="85">
      <c r="A85" s="1"/>
      <c r="B85" s="4"/>
      <c r="C85" s="23" t="s">
        <v>958</v>
      </c>
      <c r="D85" s="30">
        <f t="shared" si="1"/>
      </c>
      <c r="E85" s="30">
        <f t="shared" si="3"/>
      </c>
      <c r="F85" s="30">
        <f t="shared" si="5"/>
      </c>
      <c r="G85" s="30">
        <f t="shared" si="7"/>
      </c>
      <c r="H85" s="30">
        <f t="shared" si="9"/>
      </c>
      <c r="I85" s="30">
        <f t="shared" si="11"/>
      </c>
      <c r="J85" s="30">
        <f t="shared" si="13"/>
      </c>
      <c r="K85" s="29">
        <f t="shared" si="15"/>
      </c>
      <c r="M85" s="20"/>
      <c r="N85" s="20">
        <v>0.10697119545395269</v>
      </c>
      <c r="O85" s="20">
        <v>0.08893301631006313</v>
      </c>
      <c r="P85" s="20">
        <v>0.06799837655931809</v>
      </c>
      <c r="Q85" s="20">
        <v>0.03975581043323881</v>
      </c>
      <c r="R85" s="20">
        <v>-0.019299946532280943</v>
      </c>
      <c r="S85" s="20">
        <v>-0.04010034681642494</v>
      </c>
      <c r="T85" s="20">
        <v>-0.04613878886146719</v>
      </c>
      <c r="U85" s="20">
        <v>-0.01980874090660714</v>
      </c>
      <c r="V85" s="20">
        <v>0.061826723626575326</v>
      </c>
      <c r="W85" s="20">
        <v>0.08717302072441227</v>
      </c>
      <c r="X85" s="20">
        <v>0.1034475111602002</v>
      </c>
      <c r="Y85" s="20">
        <v>0.08271968654656313</v>
      </c>
      <c r="Z85" s="20">
        <v>0.04624973855122828</v>
      </c>
      <c r="AA85" s="20">
        <v>0.04926141820074766</v>
      </c>
      <c r="AB85" s="20">
        <v>0.06615876513972775</v>
      </c>
      <c r="AC85" s="20">
        <v>0.07946037340434026</v>
      </c>
      <c r="AD85" s="20">
        <v>0.08058327834486437</v>
      </c>
      <c r="AE85" s="20">
        <v>0.11029602308308657</v>
      </c>
      <c r="AF85" s="20">
        <v>0.08527794821359723</v>
      </c>
      <c r="AG85" s="20">
        <v>0.09556897409073736</v>
      </c>
      <c r="AH85" s="20">
        <v>0.014030793572065279</v>
      </c>
      <c r="AI85" s="20">
        <v>0.006089222351850419</v>
      </c>
      <c r="AJ85" s="20">
        <v>-0.01706668592479144</v>
      </c>
      <c r="AK85" s="20">
        <v>-0.062074046308683135</v>
      </c>
      <c r="AL85" s="20">
        <v>0.0042899498055041065</v>
      </c>
      <c r="AM85" s="20">
        <v>-0.0025014616346469907</v>
      </c>
      <c r="AN85" s="20">
        <v>0.03543183065726018</v>
      </c>
      <c r="AO85" s="20">
        <v>0.044958192764835966</v>
      </c>
      <c r="AP85" s="20">
        <v>0.03440469217549814</v>
      </c>
      <c r="AQ85" s="20">
        <v>0.025239890047510795</v>
      </c>
      <c r="AR85" s="20">
        <v>0.001</v>
      </c>
      <c r="AS85" s="20">
        <v>0.06137045652091731</v>
      </c>
      <c r="AT85" s="20">
        <v>0.06602341963430812</v>
      </c>
      <c r="AU85" s="20">
        <v>0.03659781126589991</v>
      </c>
      <c r="AV85" s="20">
        <v>0.021773306339545627</v>
      </c>
      <c r="AW85" s="20">
        <v>-0.04441642552274638</v>
      </c>
      <c r="AX85" s="20">
        <v>-0.03259223395692034</v>
      </c>
      <c r="AY85" s="20">
        <v>-0.008163642365139242</v>
      </c>
      <c r="AZ85" s="20">
        <v>0.008340619199802548</v>
      </c>
      <c r="BA85" s="20">
        <v>0.08949585879581957</v>
      </c>
      <c r="BB85" s="20">
        <v>0.10498589812633646</v>
      </c>
      <c r="BC85" s="20">
        <v>0.10303690329219393</v>
      </c>
      <c r="BD85" s="20">
        <v>0.05405134157075137</v>
      </c>
      <c r="BE85" s="20">
        <v>0.03539521620380937</v>
      </c>
      <c r="BF85" s="20">
        <v>0.01908647170261231</v>
      </c>
      <c r="BG85" s="20">
        <v>0.02842004262947429</v>
      </c>
      <c r="BH85" s="20">
        <v>0.04147456654070902</v>
      </c>
      <c r="BI85" s="20">
        <v>0.0684742659090485</v>
      </c>
      <c r="BJ85" s="20">
        <v>0.0723426935196901</v>
      </c>
      <c r="BK85" s="20">
        <v>0.10086143147203357</v>
      </c>
      <c r="BL85" s="20">
        <v>0.052929809107657086</v>
      </c>
      <c r="BM85" s="20">
        <v>-0.0043170048207897445</v>
      </c>
      <c r="BN85" s="20">
        <v>-0.0024148542612097332</v>
      </c>
      <c r="BO85" s="20">
        <v>-0.0024671235716670855</v>
      </c>
      <c r="BP85" s="20">
        <v>0.036787308568633284</v>
      </c>
      <c r="BQ85" s="20">
        <v>0.0615636940345858</v>
      </c>
      <c r="BR85" s="20">
        <v>0.04848499353039561</v>
      </c>
      <c r="BS85" s="20">
        <v>0.07188709627050714</v>
      </c>
      <c r="BT85" s="20">
        <v>0.07657053039564005</v>
      </c>
      <c r="BU85" s="20">
        <v>0.23553328743316973</v>
      </c>
      <c r="BV85" s="20">
        <v>0.09392507325564196</v>
      </c>
      <c r="BW85" s="20">
        <v>-0.01081208825581886</v>
      </c>
      <c r="BX85" s="20">
        <v>-0.045666741773061896</v>
      </c>
      <c r="BY85" s="20">
        <v>-0.1344987012648441</v>
      </c>
      <c r="BZ85" s="20">
        <v>-0.13761124971528285</v>
      </c>
      <c r="CA85" s="20">
        <v>-0.004302895986598031</v>
      </c>
      <c r="CB85" s="20">
        <v>0.0696604816134035</v>
      </c>
      <c r="CC85" s="20">
        <v>0.07066828861604224</v>
      </c>
      <c r="CD85" s="20">
        <v>-0.01189727859505243</v>
      </c>
      <c r="CE85" s="20">
        <v>0.05260513360378636</v>
      </c>
      <c r="CF85" s="20">
        <v>-0.05876861047920742</v>
      </c>
      <c r="CG85" s="20">
        <v>-0.014440746507567484</v>
      </c>
      <c r="CH85" s="20">
        <v>-0.049832956956394045</v>
      </c>
      <c r="CI85" s="20">
        <v>0.010855145366539951</v>
      </c>
      <c r="CJ85" s="20">
        <v>0.11180023266580189</v>
      </c>
      <c r="CK85" s="20">
        <v>0.15377690081124615</v>
      </c>
      <c r="CL85" s="20">
        <v>-0.05410548686167179</v>
      </c>
      <c r="CM85" s="20">
        <v>-0.004453626623651264</v>
      </c>
      <c r="CN85" s="20">
        <v>0.01798308803966524</v>
      </c>
      <c r="CO85" s="20">
        <v>0.0023198246481753344</v>
      </c>
      <c r="CP85" s="20">
        <v>-0.007475054648636716</v>
      </c>
      <c r="CQ85" s="20">
        <v>0.3608277624502224</v>
      </c>
      <c r="CR85" s="20">
        <v>0.092742979472543</v>
      </c>
      <c r="CS85" s="20">
        <v>0.15906276972878516</v>
      </c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8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</row>
    <row r="86">
      <c r="A86" s="1"/>
      <c r="B86" s="4"/>
      <c r="C86" s="23" t="s">
        <v>959</v>
      </c>
      <c r="D86" s="30">
        <f t="shared" si="1"/>
      </c>
      <c r="E86" s="30">
        <f t="shared" si="3"/>
      </c>
      <c r="F86" s="30">
        <f t="shared" si="5"/>
      </c>
      <c r="G86" s="30">
        <f t="shared" si="7"/>
      </c>
      <c r="H86" s="30">
        <f t="shared" si="9"/>
      </c>
      <c r="I86" s="30">
        <f t="shared" si="11"/>
      </c>
      <c r="J86" s="30">
        <f t="shared" si="13"/>
      </c>
      <c r="K86" s="29">
        <f t="shared" si="15"/>
      </c>
      <c r="M86" s="20"/>
      <c r="N86" s="20">
        <v>0.12695813179488624</v>
      </c>
      <c r="O86" s="20">
        <v>0.033305839947030465</v>
      </c>
      <c r="P86" s="20">
        <v>0.1005312498003627</v>
      </c>
      <c r="Q86" s="20">
        <v>0.06033608609241821</v>
      </c>
      <c r="R86" s="20">
        <v>-0.04874178737538764</v>
      </c>
      <c r="S86" s="20">
        <v>-0.029279520188600864</v>
      </c>
      <c r="T86" s="20">
        <v>-0.08416193590674617</v>
      </c>
      <c r="U86" s="20">
        <v>-0.01867498345519872</v>
      </c>
      <c r="V86" s="20">
        <v>0.06983131168359834</v>
      </c>
      <c r="W86" s="20">
        <v>0.10599115453806929</v>
      </c>
      <c r="X86" s="20">
        <v>0.09739680328799265</v>
      </c>
      <c r="Y86" s="20">
        <v>0.09331661225698612</v>
      </c>
      <c r="Z86" s="20">
        <v>0.041824315910302286</v>
      </c>
      <c r="AA86" s="20">
        <v>0.029159300850311404</v>
      </c>
      <c r="AB86" s="20">
        <v>0.04566957798386432</v>
      </c>
      <c r="AC86" s="20">
        <v>0.0796173005896886</v>
      </c>
      <c r="AD86" s="20">
        <v>0.11397893951654448</v>
      </c>
      <c r="AE86" s="20">
        <v>0.09082610658883015</v>
      </c>
      <c r="AF86" s="20">
        <v>0.090977567045703</v>
      </c>
      <c r="AG86" s="20">
        <v>0.11940334438459527</v>
      </c>
      <c r="AH86" s="20">
        <v>0.002932043085416966</v>
      </c>
      <c r="AI86" s="20">
        <v>0.005062091285543417</v>
      </c>
      <c r="AJ86" s="20">
        <v>-0.03166006390272967</v>
      </c>
      <c r="AK86" s="20">
        <v>-0.04986403731580798</v>
      </c>
      <c r="AL86" s="20">
        <v>-0.01653020489667343</v>
      </c>
      <c r="AM86" s="20">
        <v>0.03505185954068547</v>
      </c>
      <c r="AN86" s="20">
        <v>0.045825206645700375</v>
      </c>
      <c r="AO86" s="20">
        <v>0.049686632805770244</v>
      </c>
      <c r="AP86" s="20">
        <v>0.033813274980913154</v>
      </c>
      <c r="AQ86" s="20">
        <v>0.013362135195577255</v>
      </c>
      <c r="AR86" s="20">
        <v>-0.00891464320179304</v>
      </c>
      <c r="AS86" s="20">
        <v>0.06124168360300837</v>
      </c>
      <c r="AT86" s="20">
        <v>0.07397868663206722</v>
      </c>
      <c r="AU86" s="20">
        <v>0.03884816906747311</v>
      </c>
      <c r="AV86" s="20">
        <v>0.01679609570679835</v>
      </c>
      <c r="AW86" s="20">
        <v>-0.047060354236458345</v>
      </c>
      <c r="AX86" s="20">
        <v>-0.04378934499239091</v>
      </c>
      <c r="AY86" s="20">
        <v>-0.02974355312247152</v>
      </c>
      <c r="AZ86" s="20">
        <v>0.012433201058889572</v>
      </c>
      <c r="BA86" s="20">
        <v>0.0862098958943765</v>
      </c>
      <c r="BB86" s="20">
        <v>0.12788614236136897</v>
      </c>
      <c r="BC86" s="20">
        <v>0.08244538568892346</v>
      </c>
      <c r="BD86" s="20">
        <v>0.029929517945686414</v>
      </c>
      <c r="BE86" s="20">
        <v>0.034030636612348036</v>
      </c>
      <c r="BF86" s="20">
        <v>0.024046395099854418</v>
      </c>
      <c r="BG86" s="20">
        <v>0.0392475236504079</v>
      </c>
      <c r="BH86" s="20">
        <v>0.03279409744340758</v>
      </c>
      <c r="BI86" s="20">
        <v>0.06768538728566768</v>
      </c>
      <c r="BJ86" s="20">
        <v>0.0857427871416212</v>
      </c>
      <c r="BK86" s="20">
        <v>0.10357295153003328</v>
      </c>
      <c r="BL86" s="20">
        <v>0.020390205728296234</v>
      </c>
      <c r="BM86" s="20">
        <v>-0.0028848696567156744</v>
      </c>
      <c r="BN86" s="20">
        <v>-0.018864776099834724</v>
      </c>
      <c r="BO86" s="20">
        <v>0.001</v>
      </c>
      <c r="BP86" s="20">
        <v>0.0383162979766069</v>
      </c>
      <c r="BQ86" s="20">
        <v>0.05417448169374052</v>
      </c>
      <c r="BR86" s="20">
        <v>0.06314404680640734</v>
      </c>
      <c r="BS86" s="20">
        <v>0.07807139220116785</v>
      </c>
      <c r="BT86" s="20">
        <v>0.08823652644205214</v>
      </c>
      <c r="BU86" s="20">
        <v>0.19887483885600357</v>
      </c>
      <c r="BV86" s="20">
        <v>0.0897302289636008</v>
      </c>
      <c r="BW86" s="20">
        <v>-0.0015491978992076287</v>
      </c>
      <c r="BX86" s="20">
        <v>-0.039729787440057895</v>
      </c>
      <c r="BY86" s="20">
        <v>-0.15053988434789187</v>
      </c>
      <c r="BZ86" s="20">
        <v>-0.08801569233641363</v>
      </c>
      <c r="CA86" s="20">
        <v>0.0072565711180443615</v>
      </c>
      <c r="CB86" s="20">
        <v>0.05403149926965152</v>
      </c>
      <c r="CC86" s="20">
        <v>0.08637367070526507</v>
      </c>
      <c r="CD86" s="20">
        <v>-0.041312023641951565</v>
      </c>
      <c r="CE86" s="20">
        <v>0.07086789495587317</v>
      </c>
      <c r="CF86" s="20">
        <v>-0.06234279991858173</v>
      </c>
      <c r="CG86" s="20">
        <v>-0.02891933438486285</v>
      </c>
      <c r="CH86" s="20">
        <v>-0.02200734755648066</v>
      </c>
      <c r="CI86" s="20">
        <v>-0.005463538082398085</v>
      </c>
      <c r="CJ86" s="20">
        <v>0.09351190424692787</v>
      </c>
      <c r="CK86" s="20">
        <v>0.14260035264218177</v>
      </c>
      <c r="CL86" s="20">
        <v>-0.08323842668699269</v>
      </c>
      <c r="CM86" s="20">
        <v>0.0035796041025320004</v>
      </c>
      <c r="CN86" s="20">
        <v>0.016262333455623765</v>
      </c>
      <c r="CO86" s="20">
        <v>0.016094506587980905</v>
      </c>
      <c r="CP86" s="20">
        <v>-0.035020004586577336</v>
      </c>
      <c r="CQ86" s="20">
        <v>0.35538090713513765</v>
      </c>
      <c r="CR86" s="20">
        <v>0.040884427837510874</v>
      </c>
      <c r="CS86" s="20">
        <v>0.17771477193981977</v>
      </c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8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</row>
    <row r="87">
      <c r="A87" s="1"/>
      <c r="B87" s="4"/>
      <c r="C87" s="23" t="s">
        <v>960</v>
      </c>
      <c r="D87" s="30">
        <f t="shared" si="1"/>
      </c>
      <c r="E87" s="30">
        <f t="shared" si="3"/>
      </c>
      <c r="F87" s="30">
        <f t="shared" si="5"/>
      </c>
      <c r="G87" s="30">
        <f t="shared" si="7"/>
      </c>
      <c r="H87" s="30">
        <f t="shared" si="9"/>
      </c>
      <c r="I87" s="30">
        <f t="shared" si="11"/>
      </c>
      <c r="J87" s="30">
        <f t="shared" si="13"/>
      </c>
      <c r="K87" s="29">
        <f t="shared" si="15"/>
      </c>
      <c r="M87" s="20"/>
      <c r="N87" s="20">
        <v>0.07102747565756676</v>
      </c>
      <c r="O87" s="20">
        <v>0.0668992444054397</v>
      </c>
      <c r="P87" s="20">
        <v>0.04905092282790322</v>
      </c>
      <c r="Q87" s="20">
        <v>0.05657439019807248</v>
      </c>
      <c r="R87" s="20">
        <v>0.017045467385065436</v>
      </c>
      <c r="S87" s="20">
        <v>0.010394112508419916</v>
      </c>
      <c r="T87" s="20">
        <v>-0.010237730995494632</v>
      </c>
      <c r="U87" s="20">
        <v>-0.02120428390901612</v>
      </c>
      <c r="V87" s="20">
        <v>-0.03008771151571923</v>
      </c>
      <c r="W87" s="20">
        <v>-0.016572686047407255</v>
      </c>
      <c r="X87" s="20">
        <v>0.011022648697198425</v>
      </c>
      <c r="Y87" s="20">
        <v>0.024910719379264788</v>
      </c>
      <c r="Z87" s="20">
        <v>0.030355646068787174</v>
      </c>
      <c r="AA87" s="20">
        <v>0.038206335641570645</v>
      </c>
      <c r="AB87" s="20">
        <v>0.016186538593817613</v>
      </c>
      <c r="AC87" s="20">
        <v>0.01727606817178206</v>
      </c>
      <c r="AD87" s="20">
        <v>0.017125610371108657</v>
      </c>
      <c r="AE87" s="20">
        <v>0.06724375596259113</v>
      </c>
      <c r="AF87" s="20">
        <v>-0.35625235301315195</v>
      </c>
      <c r="AG87" s="20">
        <v>0.20606714926183034</v>
      </c>
      <c r="AH87" s="20">
        <v>0.25548243345773863</v>
      </c>
      <c r="AI87" s="20">
        <v>0.23947249314532215</v>
      </c>
      <c r="AJ87" s="20">
        <v>-0.031777790717848205</v>
      </c>
      <c r="AK87" s="20">
        <v>0</v>
      </c>
      <c r="AL87" s="20">
        <v>0</v>
      </c>
      <c r="AM87" s="20">
        <v>0</v>
      </c>
      <c r="AN87" s="20">
        <v>0.19651746852055987</v>
      </c>
      <c r="AO87" s="20">
        <v>0</v>
      </c>
      <c r="AP87" s="20">
        <v>0</v>
      </c>
      <c r="AQ87" s="20">
        <v>0</v>
      </c>
      <c r="AR87" s="20">
        <v>0.22510981792727455</v>
      </c>
      <c r="AS87" s="20">
        <v>0</v>
      </c>
      <c r="AT87" s="20">
        <v>0</v>
      </c>
      <c r="AU87" s="20">
        <v>0</v>
      </c>
      <c r="AV87" s="20">
        <v>0.2504719616526316</v>
      </c>
      <c r="AW87" s="20">
        <v>0</v>
      </c>
      <c r="AX87" s="20">
        <v>0</v>
      </c>
      <c r="AY87" s="20">
        <v>-0.40315099127415005</v>
      </c>
      <c r="AZ87" s="20">
        <v>1.4418869510924037</v>
      </c>
      <c r="BA87" s="20">
        <v>0</v>
      </c>
      <c r="BB87" s="20">
        <v>0</v>
      </c>
      <c r="BC87" s="20"/>
      <c r="BD87" s="20"/>
      <c r="BE87" s="20">
        <v>0</v>
      </c>
      <c r="BF87" s="20">
        <v>0</v>
      </c>
      <c r="BG87" s="20">
        <v>0</v>
      </c>
      <c r="BH87" s="20">
        <v>0.0026403235201416055</v>
      </c>
      <c r="BI87" s="20">
        <v>0</v>
      </c>
      <c r="BJ87" s="20">
        <v>0</v>
      </c>
      <c r="BK87" s="20">
        <v>0</v>
      </c>
      <c r="BL87" s="20">
        <v>0.01582883346521881</v>
      </c>
      <c r="BM87" s="20">
        <v>0</v>
      </c>
      <c r="BN87" s="20">
        <v>0</v>
      </c>
      <c r="BO87" s="20">
        <v>0</v>
      </c>
      <c r="BP87" s="20">
        <v>0.07000117656975553</v>
      </c>
      <c r="BQ87" s="20">
        <v>0</v>
      </c>
      <c r="BR87" s="20">
        <v>0</v>
      </c>
      <c r="BS87" s="20">
        <v>-0.4949727484004104</v>
      </c>
      <c r="BT87" s="20">
        <v>1.0284416453791152</v>
      </c>
      <c r="BU87" s="20">
        <v>0</v>
      </c>
      <c r="BV87" s="20">
        <v>0</v>
      </c>
      <c r="BW87" s="20">
        <v>-0.039572969749401915</v>
      </c>
      <c r="BX87" s="20">
        <v>0</v>
      </c>
      <c r="BY87" s="20">
        <v>0</v>
      </c>
      <c r="BZ87" s="20">
        <v>0</v>
      </c>
      <c r="CA87" s="20"/>
      <c r="CB87" s="20"/>
      <c r="CC87" s="20">
        <v>0</v>
      </c>
      <c r="CD87" s="20">
        <v>0</v>
      </c>
      <c r="CE87" s="20">
        <v>0</v>
      </c>
      <c r="CF87" s="20">
        <v>0.22310265866324874</v>
      </c>
      <c r="CG87" s="20">
        <v>0</v>
      </c>
      <c r="CH87" s="20">
        <v>0</v>
      </c>
      <c r="CI87" s="20">
        <v>0</v>
      </c>
      <c r="CJ87" s="20">
        <v>0.312998545518942</v>
      </c>
      <c r="CK87" s="20">
        <v>0</v>
      </c>
      <c r="CL87" s="20">
        <v>0</v>
      </c>
      <c r="CM87" s="20">
        <v>0</v>
      </c>
      <c r="CN87" s="20">
        <v>2.9213203009941506</v>
      </c>
      <c r="CO87" s="20">
        <v>0</v>
      </c>
      <c r="CP87" s="20">
        <v>0</v>
      </c>
      <c r="CQ87" s="20">
        <v>0</v>
      </c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8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</row>
    <row r="88">
      <c r="A88" s="1"/>
      <c r="B88" s="4"/>
      <c r="C88" s="23" t="s">
        <v>961</v>
      </c>
      <c r="D88" s="30">
        <f t="shared" si="1"/>
      </c>
      <c r="E88" s="30">
        <f t="shared" si="3"/>
      </c>
      <c r="F88" s="30">
        <f t="shared" si="5"/>
      </c>
      <c r="G88" s="30">
        <f t="shared" si="7"/>
      </c>
      <c r="H88" s="30">
        <f t="shared" si="9"/>
      </c>
      <c r="I88" s="30">
        <f t="shared" si="11"/>
      </c>
      <c r="J88" s="30">
        <f t="shared" si="13"/>
      </c>
      <c r="K88" s="29">
        <f t="shared" si="15"/>
      </c>
      <c r="M88" s="20"/>
      <c r="N88" s="20">
        <v>0.0967858671127982</v>
      </c>
      <c r="O88" s="20">
        <v>0.08893301631006313</v>
      </c>
      <c r="P88" s="20">
        <v>0.06799837655931809</v>
      </c>
      <c r="Q88" s="20">
        <v>0.035899467444709815</v>
      </c>
      <c r="R88" s="20">
        <v>-0.01752444250847014</v>
      </c>
      <c r="S88" s="20">
        <v>-0.03794708004243932</v>
      </c>
      <c r="T88" s="20">
        <v>-0.04235480004645087</v>
      </c>
      <c r="U88" s="20">
        <v>-0.016284987739662443</v>
      </c>
      <c r="V88" s="20">
        <v>0.06437104504827611</v>
      </c>
      <c r="W88" s="20">
        <v>0.08265436217426732</v>
      </c>
      <c r="X88" s="20">
        <v>0.09385558709906273</v>
      </c>
      <c r="Y88" s="20">
        <v>0.07787696489395425</v>
      </c>
      <c r="Z88" s="20">
        <v>0.042802181818493476</v>
      </c>
      <c r="AA88" s="20">
        <v>0.04554485922204952</v>
      </c>
      <c r="AB88" s="20">
        <v>0.066525758393595</v>
      </c>
      <c r="AC88" s="20">
        <v>0.08074681095712836</v>
      </c>
      <c r="AD88" s="20">
        <v>0.09408507053426887</v>
      </c>
      <c r="AE88" s="20">
        <v>0.11029602308308657</v>
      </c>
      <c r="AF88" s="20">
        <v>0.08527794821359723</v>
      </c>
      <c r="AG88" s="20">
        <v>0.09101659025126681</v>
      </c>
      <c r="AH88" s="20">
        <v>0.018269105012194586</v>
      </c>
      <c r="AI88" s="20">
        <v>0.006089294371305292</v>
      </c>
      <c r="AJ88" s="20">
        <v>-0.017066730294583988</v>
      </c>
      <c r="AK88" s="20">
        <v>-0.05138034829554247</v>
      </c>
      <c r="AL88" s="20">
        <v>-0.0010903092369824775</v>
      </c>
      <c r="AM88" s="20">
        <v>-0.004679669728836193</v>
      </c>
      <c r="AN88" s="20">
        <v>0.024831001133937606</v>
      </c>
      <c r="AO88" s="20">
        <v>0.034890097258061</v>
      </c>
      <c r="AP88" s="20">
        <v>0.04252628306416954</v>
      </c>
      <c r="AQ88" s="20">
        <v>0.020355345067713523</v>
      </c>
      <c r="AR88" s="20">
        <v>0.0014746973473226696</v>
      </c>
      <c r="AS88" s="20">
        <v>0.0690788408750418</v>
      </c>
      <c r="AT88" s="20">
        <v>0.06170641798910938</v>
      </c>
      <c r="AU88" s="20">
        <v>0.04925199102887097</v>
      </c>
      <c r="AV88" s="20">
        <v>-0.018251843174371025</v>
      </c>
      <c r="AW88" s="20">
        <v>-0.04299399561137629</v>
      </c>
      <c r="AX88" s="20">
        <v>-0.0349347508339435</v>
      </c>
      <c r="AY88" s="20">
        <v>-0.022119622125651515</v>
      </c>
      <c r="AZ88" s="20">
        <v>0.05108044159716899</v>
      </c>
      <c r="BA88" s="20">
        <v>0.08762653245868822</v>
      </c>
      <c r="BB88" s="20">
        <v>0.10548606226265385</v>
      </c>
      <c r="BC88" s="20">
        <v>0.10088122610304165</v>
      </c>
      <c r="BD88" s="20">
        <v>0.055094269023306275</v>
      </c>
      <c r="BE88" s="20">
        <v>0.028052950971053786</v>
      </c>
      <c r="BF88" s="20">
        <v>0.01972459344558481</v>
      </c>
      <c r="BG88" s="20">
        <v>0.03438109532088075</v>
      </c>
      <c r="BH88" s="20">
        <v>0.06077239063892612</v>
      </c>
      <c r="BI88" s="20">
        <v>0.06289462550152865</v>
      </c>
      <c r="BJ88" s="20">
        <v>0.08264713432680795</v>
      </c>
      <c r="BK88" s="20">
        <v>0.10120017603103816</v>
      </c>
      <c r="BL88" s="20">
        <v>0.04251414097715431</v>
      </c>
      <c r="BM88" s="20">
        <v>-0.009496551448820084</v>
      </c>
      <c r="BN88" s="20">
        <v>-0.016660559756953366</v>
      </c>
      <c r="BO88" s="20">
        <v>-0.020926818774603697</v>
      </c>
      <c r="BP88" s="20">
        <v>0.03501039018579602</v>
      </c>
      <c r="BQ88" s="20">
        <v>0.05644486884772698</v>
      </c>
      <c r="BR88" s="20">
        <v>0.05636741251264829</v>
      </c>
      <c r="BS88" s="20">
        <v>0.09509165338688241</v>
      </c>
      <c r="BT88" s="20">
        <v>0.08450770220862996</v>
      </c>
      <c r="BU88" s="20">
        <v>0.23265887899819315</v>
      </c>
      <c r="BV88" s="20">
        <v>0.09776435545444959</v>
      </c>
      <c r="BW88" s="20">
        <v>-0.013672998239633164</v>
      </c>
      <c r="BX88" s="20">
        <v>-0.042039183330346286</v>
      </c>
      <c r="BY88" s="20">
        <v>-0.13663468989355007</v>
      </c>
      <c r="BZ88" s="20">
        <v>-0.1299365961645008</v>
      </c>
      <c r="CA88" s="20">
        <v>-0.004302895986598031</v>
      </c>
      <c r="CB88" s="20">
        <v>0.05481081150608217</v>
      </c>
      <c r="CC88" s="20">
        <v>0.08574120094011814</v>
      </c>
      <c r="CD88" s="20">
        <v>-0.01189727859505243</v>
      </c>
      <c r="CE88" s="20">
        <v>0.05260513360378636</v>
      </c>
      <c r="CF88" s="20">
        <v>-0.05876861047920742</v>
      </c>
      <c r="CG88" s="20">
        <v>-0.014440746507567484</v>
      </c>
      <c r="CH88" s="20">
        <v>-0.049832956956394045</v>
      </c>
      <c r="CI88" s="20">
        <v>0.010855145366539951</v>
      </c>
      <c r="CJ88" s="20">
        <v>0.11180023266580189</v>
      </c>
      <c r="CK88" s="20">
        <v>0.15377690081124615</v>
      </c>
      <c r="CL88" s="20">
        <v>-0.05410548686167179</v>
      </c>
      <c r="CM88" s="20">
        <v>-0.004453626623651264</v>
      </c>
      <c r="CN88" s="20">
        <v>0.01798308803966524</v>
      </c>
      <c r="CO88" s="20">
        <v>0.0023198246481753344</v>
      </c>
      <c r="CP88" s="20">
        <v>-0.007475054648636716</v>
      </c>
      <c r="CQ88" s="20">
        <v>0.3608277624502224</v>
      </c>
      <c r="CR88" s="20">
        <v>0.092742979472543</v>
      </c>
      <c r="CS88" s="20">
        <v>0.15906276972878516</v>
      </c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8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</row>
    <row r="89">
      <c r="A89" s="1"/>
      <c r="B89" s="4"/>
      <c r="C89" s="23" t="s">
        <v>962</v>
      </c>
      <c r="D89" s="30">
        <f t="shared" si="1"/>
      </c>
      <c r="E89" s="30">
        <f t="shared" si="3"/>
      </c>
      <c r="F89" s="30">
        <f t="shared" si="5"/>
      </c>
      <c r="G89" s="30">
        <f t="shared" si="7"/>
      </c>
      <c r="H89" s="30">
        <f t="shared" si="9"/>
      </c>
      <c r="I89" s="30">
        <f t="shared" si="11"/>
      </c>
      <c r="J89" s="30">
        <f t="shared" si="13"/>
      </c>
      <c r="K89" s="29">
        <f t="shared" si="15"/>
      </c>
      <c r="M89" s="20"/>
      <c r="N89" s="20">
        <v>0.08729025218045315</v>
      </c>
      <c r="O89" s="20">
        <v>0.08211367871214892</v>
      </c>
      <c r="P89" s="20">
        <v>0.0718134452712016</v>
      </c>
      <c r="Q89" s="20">
        <v>0.030508672714003194</v>
      </c>
      <c r="R89" s="20">
        <v>-0.0038977445937114098</v>
      </c>
      <c r="S89" s="20">
        <v>-0.040161848226261045</v>
      </c>
      <c r="T89" s="20">
        <v>-0.03368574473349702</v>
      </c>
      <c r="U89" s="20">
        <v>-0.012142129232644506</v>
      </c>
      <c r="V89" s="20">
        <v>0.05786749722063556</v>
      </c>
      <c r="W89" s="20">
        <v>0.08175167122032173</v>
      </c>
      <c r="X89" s="20">
        <v>0.08083945433677922</v>
      </c>
      <c r="Y89" s="20">
        <v>0.0823327469584238</v>
      </c>
      <c r="Z89" s="20">
        <v>0.05694704051738999</v>
      </c>
      <c r="AA89" s="20">
        <v>0.05367131324103806</v>
      </c>
      <c r="AB89" s="20">
        <v>0.061316455784003646</v>
      </c>
      <c r="AC89" s="20">
        <v>0.05632740503722659</v>
      </c>
      <c r="AD89" s="20">
        <v>0.05179938029068536</v>
      </c>
      <c r="AE89" s="20">
        <v>0.06765096912608444</v>
      </c>
      <c r="AF89" s="20">
        <v>0.07093045542144262</v>
      </c>
      <c r="AG89" s="20">
        <v>0.0925655524514083</v>
      </c>
      <c r="AH89" s="20">
        <v>0.029594406712508774</v>
      </c>
      <c r="AI89" s="20">
        <v>0.028190285318943912</v>
      </c>
      <c r="AJ89" s="20">
        <v>-0.003044011267740038</v>
      </c>
      <c r="AK89" s="20">
        <v>-0.040291231031479316</v>
      </c>
      <c r="AL89" s="20">
        <v>0.006034583568888951</v>
      </c>
      <c r="AM89" s="20">
        <v>0.004861379044752871</v>
      </c>
      <c r="AN89" s="20">
        <v>0.023896527746023213</v>
      </c>
      <c r="AO89" s="20">
        <v>0.030129622992969368</v>
      </c>
      <c r="AP89" s="20">
        <v>0.030425605379881423</v>
      </c>
      <c r="AQ89" s="20">
        <v>0.0035287128190090206</v>
      </c>
      <c r="AR89" s="20">
        <v>0.007765522467250243</v>
      </c>
      <c r="AS89" s="20">
        <v>0.05167461655560641</v>
      </c>
      <c r="AT89" s="20">
        <v>0.07712564866813028</v>
      </c>
      <c r="AU89" s="20">
        <v>0.060959546009331546</v>
      </c>
      <c r="AV89" s="20">
        <v>0.00853360922406557</v>
      </c>
      <c r="AW89" s="20">
        <v>-0.03784168027969385</v>
      </c>
      <c r="AX89" s="20">
        <v>-0.03940816567302554</v>
      </c>
      <c r="AY89" s="20">
        <v>-0.014637924955796081</v>
      </c>
      <c r="AZ89" s="20">
        <v>0.01892124621365165</v>
      </c>
      <c r="BA89" s="20">
        <v>0.08726605726957931</v>
      </c>
      <c r="BB89" s="20">
        <v>0.09985412194726768</v>
      </c>
      <c r="BC89" s="20">
        <v>0.07097140117044094</v>
      </c>
      <c r="BD89" s="20">
        <v>0.042076183138241297</v>
      </c>
      <c r="BE89" s="20">
        <v>0.019238031634729896</v>
      </c>
      <c r="BF89" s="20">
        <v>0.020931281663700337</v>
      </c>
      <c r="BG89" s="20">
        <v>0.03727068145127883</v>
      </c>
      <c r="BH89" s="20">
        <v>0.04997182830596776</v>
      </c>
      <c r="BI89" s="20">
        <v>0.05548891192642898</v>
      </c>
      <c r="BJ89" s="20">
        <v>0.0651987944341609</v>
      </c>
      <c r="BK89" s="20">
        <v>0.07246008524946733</v>
      </c>
      <c r="BL89" s="20">
        <v>0.03454613139324341</v>
      </c>
      <c r="BM89" s="20">
        <v>-0.0029152804531811945</v>
      </c>
      <c r="BN89" s="20">
        <v>-0.010725067387724841</v>
      </c>
      <c r="BO89" s="20">
        <v>0.010148134127100363</v>
      </c>
      <c r="BP89" s="20">
        <v>0.037660097061208535</v>
      </c>
      <c r="BQ89" s="20">
        <v>0.05322301182804301</v>
      </c>
      <c r="BR89" s="20">
        <v>0.058315701820295066</v>
      </c>
      <c r="BS89" s="20">
        <v>0.06906658144321892</v>
      </c>
      <c r="BT89" s="20">
        <v>0.09868958765317168</v>
      </c>
      <c r="BU89" s="20">
        <v>0.19607594701397182</v>
      </c>
      <c r="BV89" s="20">
        <v>0.07666632219092546</v>
      </c>
      <c r="BW89" s="20">
        <v>-0.0028116181920221843</v>
      </c>
      <c r="BX89" s="20">
        <v>-0.06383481806622897</v>
      </c>
      <c r="BY89" s="20">
        <v>-0.1447658995904303</v>
      </c>
      <c r="BZ89" s="20">
        <v>-0.07114311519753914</v>
      </c>
      <c r="CA89" s="20">
        <v>-0.004935847668771975</v>
      </c>
      <c r="CB89" s="20">
        <v>0.08226761546654837</v>
      </c>
      <c r="CC89" s="20">
        <v>0.09649705945266909</v>
      </c>
      <c r="CD89" s="20">
        <v>0.022837700837459386</v>
      </c>
      <c r="CE89" s="20">
        <v>0.0477730259445399</v>
      </c>
      <c r="CF89" s="20">
        <v>-0.05820878146954785</v>
      </c>
      <c r="CG89" s="20">
        <v>-0.0014744770048901517</v>
      </c>
      <c r="CH89" s="20">
        <v>-0.04941363282950276</v>
      </c>
      <c r="CI89" s="20">
        <v>0.01520446084418618</v>
      </c>
      <c r="CJ89" s="20">
        <v>0.09049788420850534</v>
      </c>
      <c r="CK89" s="20">
        <v>0.14463276150065477</v>
      </c>
      <c r="CL89" s="20">
        <v>-0.07050042798262751</v>
      </c>
      <c r="CM89" s="20">
        <v>-0.004003207950478517</v>
      </c>
      <c r="CN89" s="20">
        <v>0.02331530049883322</v>
      </c>
      <c r="CO89" s="20">
        <v>0.001</v>
      </c>
      <c r="CP89" s="20">
        <v>-0.03986908154657736</v>
      </c>
      <c r="CQ89" s="20">
        <v>0.3028023887576873</v>
      </c>
      <c r="CR89" s="20">
        <v>0.09512917393803114</v>
      </c>
      <c r="CS89" s="20">
        <v>0.13829365641214178</v>
      </c>
      <c r="CT89" s="20">
        <v>0.14796589228842968</v>
      </c>
      <c r="CU89" s="20">
        <v>0.11578883983103365</v>
      </c>
      <c r="CV89" s="20">
        <v>-0.18906682478657963</v>
      </c>
      <c r="CW89" s="20">
        <v>0.1503395259441537</v>
      </c>
      <c r="CX89" s="20">
        <v>-0.045188682638305</v>
      </c>
      <c r="CY89" s="20">
        <v>0.053328134456339854</v>
      </c>
      <c r="CZ89" s="20">
        <v>0.05913848821892945</v>
      </c>
      <c r="DA89" s="20">
        <v>0.04896821107412596</v>
      </c>
      <c r="DB89" s="20">
        <v>0.0694006095755978</v>
      </c>
      <c r="DC89" s="20">
        <v>-0.13152935373801458</v>
      </c>
      <c r="DD89" s="20">
        <v>-0.1310377529199442</v>
      </c>
      <c r="DE89" s="20">
        <v>0.29117003060494373</v>
      </c>
      <c r="DF89" s="20">
        <v>-0.35108236523859343</v>
      </c>
      <c r="DG89" s="20">
        <v>0.17108277107204278</v>
      </c>
      <c r="DH89" s="20">
        <v>0.2329255933217276</v>
      </c>
      <c r="DI89" s="20">
        <v>0.2993535149034443</v>
      </c>
      <c r="DJ89" s="20">
        <v>2.6890669146399078</v>
      </c>
      <c r="DK89" s="20">
        <v>0.10700363600916024</v>
      </c>
      <c r="DL89" s="20">
        <v>0.10799103359844894</v>
      </c>
      <c r="DM89" s="20">
        <v>0.09860547469727599</v>
      </c>
      <c r="DN89" s="20">
        <v>0.5906167933058168</v>
      </c>
      <c r="DO89" s="20">
        <v>0.00922747917951509</v>
      </c>
      <c r="DP89" s="20">
        <v>0.003338538931668182</v>
      </c>
      <c r="DQ89" s="20">
        <v>0.02027287316356447</v>
      </c>
      <c r="DR89" s="20"/>
      <c r="DS89" s="20"/>
      <c r="DT89" s="20"/>
      <c r="DU89" s="20"/>
      <c r="DV89" s="8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</row>
    <row r="90">
      <c r="A90" s="1"/>
      <c r="B90" s="4"/>
      <c r="C90" s="23" t="s">
        <v>963</v>
      </c>
      <c r="D90" s="30">
        <f t="shared" si="1"/>
      </c>
      <c r="E90" s="30">
        <f t="shared" si="3"/>
      </c>
      <c r="F90" s="30">
        <f t="shared" si="5"/>
      </c>
      <c r="G90" s="30">
        <f t="shared" si="7"/>
      </c>
      <c r="H90" s="30">
        <f t="shared" si="9"/>
      </c>
      <c r="I90" s="30">
        <f t="shared" si="11"/>
      </c>
      <c r="J90" s="30">
        <f t="shared" si="13"/>
      </c>
      <c r="K90" s="29">
        <f t="shared" si="15"/>
      </c>
      <c r="M90" s="20"/>
      <c r="N90" s="20">
        <v>0.11214526793860494</v>
      </c>
      <c r="O90" s="20">
        <v>0.11848343307814731</v>
      </c>
      <c r="P90" s="20">
        <v>0.0629904789982427</v>
      </c>
      <c r="Q90" s="20">
        <v>-0.0018082466610985488</v>
      </c>
      <c r="R90" s="20">
        <v>-0.02699443791331636</v>
      </c>
      <c r="S90" s="20">
        <v>-0.08394700276765364</v>
      </c>
      <c r="T90" s="20">
        <v>-0.06538003598557578</v>
      </c>
      <c r="U90" s="20">
        <v>-0.01566008882150614</v>
      </c>
      <c r="V90" s="20">
        <v>0.09146788532648768</v>
      </c>
      <c r="W90" s="20">
        <v>0.13895294446411743</v>
      </c>
      <c r="X90" s="20">
        <v>0.1423019696244612</v>
      </c>
      <c r="Y90" s="20">
        <v>0.10813397311101933</v>
      </c>
      <c r="Z90" s="20">
        <v>0.052973859954600334</v>
      </c>
      <c r="AA90" s="20">
        <v>0.0476271123978186</v>
      </c>
      <c r="AB90" s="20">
        <v>0.04205326689198794</v>
      </c>
      <c r="AC90" s="20">
        <v>0.06240521780532115</v>
      </c>
      <c r="AD90" s="20">
        <v>0.03911450438516188</v>
      </c>
      <c r="AE90" s="20">
        <v>0.09609684702534418</v>
      </c>
      <c r="AF90" s="20">
        <v>0.14288778961887247</v>
      </c>
      <c r="AG90" s="20">
        <v>0.16386677026239435</v>
      </c>
      <c r="AH90" s="20">
        <v>0.07859638946009649</v>
      </c>
      <c r="AI90" s="20">
        <v>0.03339087004104483</v>
      </c>
      <c r="AJ90" s="20">
        <v>-0.02825138202486207</v>
      </c>
      <c r="AK90" s="20">
        <v>-0.12114867469478503</v>
      </c>
      <c r="AL90" s="20">
        <v>0.024082070311496718</v>
      </c>
      <c r="AM90" s="20">
        <v>-0.0054419521375150635</v>
      </c>
      <c r="AN90" s="20">
        <v>0.021487669738579268</v>
      </c>
      <c r="AO90" s="20">
        <v>0.022411204514921772</v>
      </c>
      <c r="AP90" s="20">
        <v>0.025005132106486985</v>
      </c>
      <c r="AQ90" s="20">
        <v>-0.008155880933526876</v>
      </c>
      <c r="AR90" s="20">
        <v>-0.0017730434220729675</v>
      </c>
      <c r="AS90" s="20">
        <v>0.08904330351020331</v>
      </c>
      <c r="AT90" s="20">
        <v>0.10456134972628887</v>
      </c>
      <c r="AU90" s="20">
        <v>0.08046428118843726</v>
      </c>
      <c r="AV90" s="20">
        <v>-0.03504905546296863</v>
      </c>
      <c r="AW90" s="20">
        <v>-0.06168766345506228</v>
      </c>
      <c r="AX90" s="20">
        <v>-0.02195410042765767</v>
      </c>
      <c r="AY90" s="20">
        <v>-0.021942606184509335</v>
      </c>
      <c r="AZ90" s="20">
        <v>0.06082431149505406</v>
      </c>
      <c r="BA90" s="20">
        <v>0.11265900880720311</v>
      </c>
      <c r="BB90" s="20">
        <v>0.12062982533940549</v>
      </c>
      <c r="BC90" s="20">
        <v>0.1199265206679852</v>
      </c>
      <c r="BD90" s="20">
        <v>0.038232000477467</v>
      </c>
      <c r="BE90" s="20">
        <v>0.03826230837090002</v>
      </c>
      <c r="BF90" s="20">
        <v>0.029868946465727988</v>
      </c>
      <c r="BG90" s="20">
        <v>0.01614268329445263</v>
      </c>
      <c r="BH90" s="20">
        <v>0.0572468044382968</v>
      </c>
      <c r="BI90" s="20">
        <v>0.03946572974817208</v>
      </c>
      <c r="BJ90" s="20">
        <v>0.028732636108528168</v>
      </c>
      <c r="BK90" s="20">
        <v>0.13114072441944777</v>
      </c>
      <c r="BL90" s="20">
        <v>0.03904500040584468</v>
      </c>
      <c r="BM90" s="20">
        <v>-0.02477290728196044</v>
      </c>
      <c r="BN90" s="20">
        <v>-0.06139073826777137</v>
      </c>
      <c r="BO90" s="20">
        <v>-0.08253200254581816</v>
      </c>
      <c r="BP90" s="20">
        <v>-0.001303071562214679</v>
      </c>
      <c r="BQ90" s="20">
        <v>0.03759515465930907</v>
      </c>
      <c r="BR90" s="20">
        <v>0.0686368435149555</v>
      </c>
      <c r="BS90" s="20">
        <v>0.12707719430407202</v>
      </c>
      <c r="BT90" s="20">
        <v>0.1424869551573098</v>
      </c>
      <c r="BU90" s="20">
        <v>0.3797922241568931</v>
      </c>
      <c r="BV90" s="20">
        <v>0.24767713048920906</v>
      </c>
      <c r="BW90" s="20">
        <v>0.49534037939318754</v>
      </c>
      <c r="BX90" s="20">
        <v>-0.10312635485524728</v>
      </c>
      <c r="BY90" s="20">
        <v>-0.4839300124654407</v>
      </c>
      <c r="BZ90" s="20">
        <v>-0.15506474326019712</v>
      </c>
      <c r="CA90" s="20">
        <v>-0.015540546680388238</v>
      </c>
      <c r="CB90" s="20">
        <v>0.07414821282581203</v>
      </c>
      <c r="CC90" s="20">
        <v>0.08857225988996902</v>
      </c>
      <c r="CD90" s="20">
        <v>0.039763138138502886</v>
      </c>
      <c r="CE90" s="20">
        <v>-0.010350121673846984</v>
      </c>
      <c r="CF90" s="20">
        <v>-0.07334848658183148</v>
      </c>
      <c r="CG90" s="20">
        <v>-0.1080892197840169</v>
      </c>
      <c r="CH90" s="20">
        <v>-0.03835818197850624</v>
      </c>
      <c r="CI90" s="20">
        <v>0.05287625946761553</v>
      </c>
      <c r="CJ90" s="20">
        <v>0.1566964771677833</v>
      </c>
      <c r="CK90" s="20">
        <v>0.1769292142879402</v>
      </c>
      <c r="CL90" s="20">
        <v>-0.0026724143748290924</v>
      </c>
      <c r="CM90" s="20">
        <v>-0.04491069046990061</v>
      </c>
      <c r="CN90" s="20">
        <v>-0.0017129560363637723</v>
      </c>
      <c r="CO90" s="20">
        <v>-0.025798868505203548</v>
      </c>
      <c r="CP90" s="20">
        <v>0.24138917885372202</v>
      </c>
      <c r="CQ90" s="20">
        <v>0.18516540130381384</v>
      </c>
      <c r="CR90" s="20">
        <v>0.3220454137124917</v>
      </c>
      <c r="CS90" s="20">
        <v>0.2350155022226435</v>
      </c>
      <c r="CT90" s="20">
        <v>0.22488361382698274</v>
      </c>
      <c r="CU90" s="20">
        <v>0.4884819500906367</v>
      </c>
      <c r="CV90" s="20">
        <v>0.06092160564646567</v>
      </c>
      <c r="CW90" s="20">
        <v>0.10010416421361175</v>
      </c>
      <c r="CX90" s="20">
        <v>0.02335066667106601</v>
      </c>
      <c r="CY90" s="20">
        <v>0.08306029110797866</v>
      </c>
      <c r="CZ90" s="20">
        <v>0.138161283260652</v>
      </c>
      <c r="DA90" s="20">
        <v>0.040348286065828964</v>
      </c>
      <c r="DB90" s="20">
        <v>-0.4786035268103656</v>
      </c>
      <c r="DC90" s="20">
        <v>-0.20299190802048755</v>
      </c>
      <c r="DD90" s="20">
        <v>-0.13966981529612962</v>
      </c>
      <c r="DE90" s="20">
        <v>-0.17241071273165756</v>
      </c>
      <c r="DF90" s="20">
        <v>-0.022677619131860862</v>
      </c>
      <c r="DG90" s="20">
        <v>0.1324172362052339</v>
      </c>
      <c r="DH90" s="20">
        <v>0.21825471729017912</v>
      </c>
      <c r="DI90" s="20">
        <v>0.14721153785650629</v>
      </c>
      <c r="DJ90" s="20">
        <v>1.9259009703935432</v>
      </c>
      <c r="DK90" s="20">
        <v>0.3437085087516603</v>
      </c>
      <c r="DL90" s="20">
        <v>0.21865584634984053</v>
      </c>
      <c r="DM90" s="20">
        <v>0.05141600726906096</v>
      </c>
      <c r="DN90" s="20">
        <v>-0.24787296680035945</v>
      </c>
      <c r="DO90" s="20">
        <v>0.1393845315359268</v>
      </c>
      <c r="DP90" s="20">
        <v>-0.06849822825204553</v>
      </c>
      <c r="DQ90" s="20">
        <v>0.5318931182247847</v>
      </c>
      <c r="DR90" s="20"/>
      <c r="DS90" s="20"/>
      <c r="DT90" s="20"/>
      <c r="DU90" s="20"/>
      <c r="DV90" s="8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</row>
    <row r="91">
      <c r="A91" s="1"/>
      <c r="B91" s="4"/>
      <c r="C91" s="34" t="s">
        <v>964</v>
      </c>
      <c r="D91" s="25">
        <f t="shared" si="1"/>
      </c>
      <c r="E91" s="25">
        <f t="shared" si="3"/>
      </c>
      <c r="F91" s="25">
        <f t="shared" si="5"/>
      </c>
      <c r="G91" s="25">
        <f t="shared" si="7"/>
      </c>
      <c r="H91" s="25">
        <f t="shared" si="9"/>
      </c>
      <c r="I91" s="25">
        <f t="shared" si="11"/>
      </c>
      <c r="J91" s="25">
        <f t="shared" si="13"/>
      </c>
      <c r="K91" s="33">
        <f t="shared" si="15"/>
      </c>
      <c r="L91" s="12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8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</row>
    <row r="92">
      <c r="A92" s="1"/>
      <c r="B92" s="4"/>
      <c r="C92" s="23" t="s">
        <v>965</v>
      </c>
      <c r="D92" s="31">
        <f t="shared" si="1"/>
      </c>
      <c r="E92" s="31">
        <f t="shared" si="3"/>
      </c>
      <c r="F92" s="31">
        <f t="shared" si="5"/>
      </c>
      <c r="G92" s="31">
        <f t="shared" si="7"/>
      </c>
      <c r="H92" s="31">
        <f t="shared" si="9"/>
      </c>
      <c r="I92" s="31">
        <f t="shared" si="11"/>
      </c>
      <c r="J92" s="31">
        <f t="shared" si="13"/>
      </c>
      <c r="K92" s="29">
        <f t="shared" si="15"/>
      </c>
      <c r="M92" s="26"/>
      <c r="N92" s="26">
        <v>0.2864565505595691</v>
      </c>
      <c r="O92" s="26">
        <v>0.30977699329826475</v>
      </c>
      <c r="P92" s="26">
        <v>0.3048515829703318</v>
      </c>
      <c r="Q92" s="26">
        <v>0.24095716065795678</v>
      </c>
      <c r="R92" s="26">
        <v>0.15083337195970017</v>
      </c>
      <c r="S92" s="26">
        <v>0.10197839247707358</v>
      </c>
      <c r="T92" s="26">
        <v>0.09260593311368022</v>
      </c>
      <c r="U92" s="26">
        <v>0.15243315605998373</v>
      </c>
      <c r="V92" s="26">
        <v>0.1706114158396209</v>
      </c>
      <c r="W92" s="26">
        <v>0.16777033795277338</v>
      </c>
      <c r="X92" s="26">
        <v>0.14448346417553942</v>
      </c>
      <c r="Y92" s="26">
        <v>0.1184787840998916</v>
      </c>
      <c r="Z92" s="26">
        <v>0.07964168160184946</v>
      </c>
      <c r="AA92" s="26">
        <v>0.1617828285177862</v>
      </c>
      <c r="AB92" s="26">
        <v>0.21902838742648706</v>
      </c>
      <c r="AC92" s="26">
        <v>0.2360363799659131</v>
      </c>
      <c r="AD92" s="26">
        <v>0.24822796976348335</v>
      </c>
      <c r="AE92" s="26">
        <v>0.1424755575505318</v>
      </c>
      <c r="AF92" s="26">
        <v>0.10901203038117548</v>
      </c>
      <c r="AG92" s="26">
        <v>0.07858767404301355</v>
      </c>
      <c r="AH92" s="26">
        <v>0.12240110939831512</v>
      </c>
      <c r="AI92" s="26">
        <v>0.1883495431875155</v>
      </c>
      <c r="AJ92" s="26">
        <v>0.21694564938927743</v>
      </c>
      <c r="AK92" s="26">
        <v>0.2880120458480829</v>
      </c>
      <c r="AL92" s="26">
        <v>0.3002859908133112</v>
      </c>
      <c r="AM92" s="26">
        <v>0.3650164943520637</v>
      </c>
      <c r="AN92" s="26">
        <v>0.3525790108850538</v>
      </c>
      <c r="AO92" s="26">
        <v>0.2890112986051945</v>
      </c>
      <c r="AP92" s="26">
        <v>0.24141407382899002</v>
      </c>
      <c r="AQ92" s="26">
        <v>0.18100060181520122</v>
      </c>
      <c r="AR92" s="26">
        <v>0.13595490576383415</v>
      </c>
      <c r="AS92" s="26">
        <v>0.1810384480824968</v>
      </c>
      <c r="AT92" s="26">
        <v>0.230505622268462</v>
      </c>
      <c r="AU92" s="26">
        <v>0.24010737995476017</v>
      </c>
      <c r="AV92" s="26">
        <v>0.27292378596687134</v>
      </c>
      <c r="AW92" s="26">
        <v>0.28702900063533354</v>
      </c>
      <c r="AX92" s="26">
        <v>0.28653695114180283</v>
      </c>
      <c r="AY92" s="26">
        <v>0.333366458527153</v>
      </c>
      <c r="AZ92" s="26">
        <v>0.36772883086334424</v>
      </c>
      <c r="BA92" s="26">
        <v>0.3423329727462365</v>
      </c>
      <c r="BB92" s="26">
        <v>0.23016930266702504</v>
      </c>
      <c r="BC92" s="26">
        <v>0.14193415890156075</v>
      </c>
      <c r="BD92" s="26">
        <v>0.09238351762436406</v>
      </c>
      <c r="BE92" s="26">
        <v>0.06814403581951059</v>
      </c>
      <c r="BF92" s="26">
        <v>0.10396290941775375</v>
      </c>
      <c r="BG92" s="26">
        <v>0.11470568849193864</v>
      </c>
      <c r="BH92" s="26">
        <v>0.05441801516102701</v>
      </c>
      <c r="BI92" s="26">
        <v>0.0720120229458936</v>
      </c>
      <c r="BJ92" s="26">
        <v>0.10107015645514893</v>
      </c>
      <c r="BK92" s="26">
        <v>0.12868507427538187</v>
      </c>
      <c r="BL92" s="26">
        <v>0.1674555768281514</v>
      </c>
      <c r="BM92" s="26">
        <v>0.1464377726314409</v>
      </c>
      <c r="BN92" s="26">
        <v>0.06955068141803898</v>
      </c>
      <c r="BO92" s="26">
        <v>0.04328912036122698</v>
      </c>
      <c r="BP92" s="26">
        <v>0.04660080595697731</v>
      </c>
      <c r="BQ92" s="26">
        <v>0.06748190585154823</v>
      </c>
      <c r="BR92" s="26">
        <v>0.13454946501853582</v>
      </c>
      <c r="BS92" s="26">
        <v>0.11990775782768902</v>
      </c>
      <c r="BT92" s="26">
        <v>0.11482905255052074</v>
      </c>
      <c r="BU92" s="26">
        <v>0.20995256807608398</v>
      </c>
      <c r="BV92" s="26">
        <v>0.2800083992071473</v>
      </c>
      <c r="BW92" s="26">
        <v>0.361025227661762</v>
      </c>
      <c r="BX92" s="26">
        <v>0.4359807195616186</v>
      </c>
      <c r="BY92" s="26">
        <v>0.38391400260343095</v>
      </c>
      <c r="BZ92" s="26">
        <v>0.38092380875483295</v>
      </c>
      <c r="CA92" s="26">
        <v>0.38098711957298925</v>
      </c>
      <c r="CB92" s="26">
        <v>0.3342668507851126</v>
      </c>
      <c r="CC92" s="26">
        <v>0.3288333344187514</v>
      </c>
      <c r="CD92" s="26">
        <v>0.32224344155191476</v>
      </c>
      <c r="CE92" s="26">
        <v>0.3474730597582462</v>
      </c>
      <c r="CF92" s="26">
        <v>0.3218022679848358</v>
      </c>
      <c r="CG92" s="26">
        <v>0.34729948380646997</v>
      </c>
      <c r="CH92" s="26">
        <v>0.38001848239038916</v>
      </c>
      <c r="CI92" s="26">
        <v>0.3651067300229726</v>
      </c>
      <c r="CJ92" s="26">
        <v>0.42809525360810335</v>
      </c>
      <c r="CK92" s="26">
        <v>0.4417318633936243</v>
      </c>
      <c r="CL92" s="26">
        <v>0.3229077237118333</v>
      </c>
      <c r="CM92" s="26">
        <v>0.2877641683606362</v>
      </c>
      <c r="CN92" s="26">
        <v>0.2596372565537878</v>
      </c>
      <c r="CO92" s="26">
        <v>0.22778637712059488</v>
      </c>
      <c r="CP92" s="26">
        <v>0.30561023622047245</v>
      </c>
      <c r="CQ92" s="26">
        <v>0.49769747196447073</v>
      </c>
      <c r="CR92" s="26">
        <v>0.5000109225416143</v>
      </c>
      <c r="CS92" s="26">
        <v>0.5917478333808972</v>
      </c>
      <c r="CT92" s="26">
        <v>0.603887399463807</v>
      </c>
      <c r="CU92" s="26"/>
      <c r="CV92" s="26"/>
      <c r="CW92" s="26"/>
      <c r="CX92" s="26">
        <v>0.24604193410355163</v>
      </c>
      <c r="CY92" s="26"/>
      <c r="CZ92" s="26"/>
      <c r="DA92" s="26"/>
      <c r="DB92" s="26">
        <v>-0.01</v>
      </c>
      <c r="DC92" s="26"/>
      <c r="DD92" s="26"/>
      <c r="DE92" s="26"/>
      <c r="DF92" s="26">
        <v>0.027650797901166136</v>
      </c>
      <c r="DG92" s="26"/>
      <c r="DH92" s="26"/>
      <c r="DI92" s="26"/>
      <c r="DJ92" s="26">
        <v>-0.050891631640506155</v>
      </c>
      <c r="DK92" s="26"/>
      <c r="DL92" s="26"/>
      <c r="DM92" s="26"/>
      <c r="DN92" s="26">
        <v>-0.09158399999999998</v>
      </c>
      <c r="DO92" s="26"/>
      <c r="DP92" s="26"/>
      <c r="DQ92" s="26"/>
      <c r="DR92" s="26">
        <v>-0.048116937624763836</v>
      </c>
      <c r="DS92" s="26"/>
      <c r="DT92" s="26"/>
      <c r="DU92" s="26"/>
      <c r="DV92" s="8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</row>
    <row r="93">
      <c r="A93" s="1"/>
      <c r="B93" s="4"/>
      <c r="C93" s="23" t="s">
        <v>966</v>
      </c>
      <c r="D93" s="31">
        <f t="shared" si="1"/>
      </c>
      <c r="E93" s="31">
        <f t="shared" si="3"/>
      </c>
      <c r="F93" s="31">
        <f t="shared" si="5"/>
      </c>
      <c r="G93" s="31">
        <f t="shared" si="7"/>
      </c>
      <c r="H93" s="31">
        <f t="shared" si="9"/>
      </c>
      <c r="I93" s="31">
        <f t="shared" si="11"/>
      </c>
      <c r="J93" s="31">
        <f t="shared" si="13"/>
      </c>
      <c r="K93" s="29">
        <f t="shared" si="15"/>
      </c>
      <c r="M93" s="26"/>
      <c r="N93" s="26">
        <v>0.7162646058539268</v>
      </c>
      <c r="O93" s="26">
        <v>0.7925880699468876</v>
      </c>
      <c r="P93" s="26">
        <v>0.8062550249259756</v>
      </c>
      <c r="Q93" s="26">
        <v>0.6321299574242242</v>
      </c>
      <c r="R93" s="26">
        <v>0.38313899770830023</v>
      </c>
      <c r="S93" s="26">
        <v>0.25288753025474286</v>
      </c>
      <c r="T93" s="26">
        <v>0.2190659774142738</v>
      </c>
      <c r="U93" s="26">
        <v>0.3486852961046783</v>
      </c>
      <c r="V93" s="26">
        <v>0.3888530765340839</v>
      </c>
      <c r="W93" s="26">
        <v>0.3944543558815345</v>
      </c>
      <c r="X93" s="26">
        <v>0.35764604248426185</v>
      </c>
      <c r="Y93" s="26">
        <v>0.3099305324811633</v>
      </c>
      <c r="Z93" s="26">
        <v>0.21323753889062969</v>
      </c>
      <c r="AA93" s="26">
        <v>0.43156136523702826</v>
      </c>
      <c r="AB93" s="26">
        <v>0.5813528134615389</v>
      </c>
      <c r="AC93" s="26">
        <v>0.6152414511110864</v>
      </c>
      <c r="AD93" s="26">
        <v>0.6505583082848015</v>
      </c>
      <c r="AE93" s="26">
        <v>0.37543046352198345</v>
      </c>
      <c r="AF93" s="26">
        <v>0.2953403009576191</v>
      </c>
      <c r="AG93" s="26">
        <v>0.2276988494700445</v>
      </c>
      <c r="AH93" s="26">
        <v>0.3699361913074426</v>
      </c>
      <c r="AI93" s="26">
        <v>0.5963667939211643</v>
      </c>
      <c r="AJ93" s="26">
        <v>0.6905458419837573</v>
      </c>
      <c r="AK93" s="26">
        <v>0.8940906093982915</v>
      </c>
      <c r="AL93" s="26">
        <v>0.8529281515986236</v>
      </c>
      <c r="AM93" s="26">
        <v>1.0556719054548</v>
      </c>
      <c r="AN93" s="26">
        <v>1.0090363263525794</v>
      </c>
      <c r="AO93" s="26">
        <v>0.8253050311684718</v>
      </c>
      <c r="AP93" s="26">
        <v>0.6838890676126466</v>
      </c>
      <c r="AQ93" s="26">
        <v>0.5098688585503471</v>
      </c>
      <c r="AR93" s="26">
        <v>0.3786999955770905</v>
      </c>
      <c r="AS93" s="26">
        <v>0.49946110350163025</v>
      </c>
      <c r="AT93" s="26">
        <v>0.6585297710379199</v>
      </c>
      <c r="AU93" s="26">
        <v>0.7041128982293129</v>
      </c>
      <c r="AV93" s="26">
        <v>0.814946699950955</v>
      </c>
      <c r="AW93" s="26">
        <v>0.8203514705567949</v>
      </c>
      <c r="AX93" s="26">
        <v>0.7981216703997485</v>
      </c>
      <c r="AY93" s="26">
        <v>0.9455258040384799</v>
      </c>
      <c r="AZ93" s="26">
        <v>1.0354341852019058</v>
      </c>
      <c r="BA93" s="26">
        <v>1.0037664924080194</v>
      </c>
      <c r="BB93" s="26">
        <v>0.6907652578687219</v>
      </c>
      <c r="BC93" s="26">
        <v>0.4339472262252253</v>
      </c>
      <c r="BD93" s="26">
        <v>0.2953715110229518</v>
      </c>
      <c r="BE93" s="26">
        <v>0.21720334948502013</v>
      </c>
      <c r="BF93" s="26">
        <v>0.3375920656927919</v>
      </c>
      <c r="BG93" s="26">
        <v>0.37569900318667476</v>
      </c>
      <c r="BH93" s="26">
        <v>0.1742693398130571</v>
      </c>
      <c r="BI93" s="26">
        <v>0.23234723598165694</v>
      </c>
      <c r="BJ93" s="26">
        <v>0.32152336922675134</v>
      </c>
      <c r="BK93" s="26">
        <v>0.3953664608917635</v>
      </c>
      <c r="BL93" s="26">
        <v>0.5429429465593161</v>
      </c>
      <c r="BM93" s="26">
        <v>0.47618825521000285</v>
      </c>
      <c r="BN93" s="26">
        <v>0.2208841285412854</v>
      </c>
      <c r="BO93" s="26">
        <v>0.13024215083579863</v>
      </c>
      <c r="BP93" s="26">
        <v>0.12729518154999298</v>
      </c>
      <c r="BQ93" s="26">
        <v>0.17710278258775133</v>
      </c>
      <c r="BR93" s="26">
        <v>0.347842858630568</v>
      </c>
      <c r="BS93" s="26">
        <v>0.312050920368734</v>
      </c>
      <c r="BT93" s="26">
        <v>0.315914782137624</v>
      </c>
      <c r="BU93" s="26">
        <v>0.6005828595685749</v>
      </c>
      <c r="BV93" s="26">
        <v>0.9256043064308086</v>
      </c>
      <c r="BW93" s="26">
        <v>0.5830216508946654</v>
      </c>
      <c r="BX93" s="26">
        <v>0.7086052721015786</v>
      </c>
      <c r="BY93" s="26">
        <v>0.6336457853649446</v>
      </c>
      <c r="BZ93" s="26">
        <v>0.6349626550535759</v>
      </c>
      <c r="CA93" s="26">
        <v>1.1309645205552885</v>
      </c>
      <c r="CB93" s="26">
        <v>0.9711398776590399</v>
      </c>
      <c r="CC93" s="26">
        <v>0.9517024351173826</v>
      </c>
      <c r="CD93" s="26">
        <v>0.9521829521829521</v>
      </c>
      <c r="CE93" s="26">
        <v>1.025555287185688</v>
      </c>
      <c r="CF93" s="26">
        <v>0.5925003897561257</v>
      </c>
      <c r="CG93" s="26">
        <v>0.9327924723263078</v>
      </c>
      <c r="CH93" s="26">
        <v>0.9617983367983368</v>
      </c>
      <c r="CI93" s="26">
        <v>0.9070760608369143</v>
      </c>
      <c r="CJ93" s="26">
        <v>1.0859031727043094</v>
      </c>
      <c r="CK93" s="26">
        <v>1.1946336710010104</v>
      </c>
      <c r="CL93" s="26">
        <v>0.919860212092481</v>
      </c>
      <c r="CM93" s="26">
        <v>0.8681534101736889</v>
      </c>
      <c r="CN93" s="26">
        <v>0.763135484611245</v>
      </c>
      <c r="CO93" s="26">
        <v>0.6501707605701617</v>
      </c>
      <c r="CP93" s="26">
        <v>0.8515598217346588</v>
      </c>
      <c r="CQ93" s="26">
        <v>1.4558562199499967</v>
      </c>
      <c r="CR93" s="26">
        <v>1.6135863208156773</v>
      </c>
      <c r="CS93" s="26">
        <v>2.207701502706567</v>
      </c>
      <c r="CT93" s="26">
        <v>2.594672426205904</v>
      </c>
      <c r="CU93" s="26"/>
      <c r="CV93" s="26"/>
      <c r="CW93" s="26"/>
      <c r="CX93" s="26">
        <v>1.84887459807074</v>
      </c>
      <c r="CY93" s="26"/>
      <c r="CZ93" s="26"/>
      <c r="DA93" s="26"/>
      <c r="DB93" s="26">
        <v>-0.06164130568612253</v>
      </c>
      <c r="DC93" s="26"/>
      <c r="DD93" s="26"/>
      <c r="DE93" s="26"/>
      <c r="DF93" s="26">
        <v>0.07058463325580687</v>
      </c>
      <c r="DG93" s="26"/>
      <c r="DH93" s="26"/>
      <c r="DI93" s="26"/>
      <c r="DJ93" s="26">
        <v>-0.1650568745827845</v>
      </c>
      <c r="DK93" s="26"/>
      <c r="DL93" s="26"/>
      <c r="DM93" s="26"/>
      <c r="DN93" s="26">
        <v>-0.3010096760622633</v>
      </c>
      <c r="DO93" s="26"/>
      <c r="DP93" s="26"/>
      <c r="DQ93" s="26"/>
      <c r="DR93" s="26">
        <v>-0.11768418532611263</v>
      </c>
      <c r="DS93" s="26"/>
      <c r="DT93" s="26"/>
      <c r="DU93" s="26"/>
      <c r="DV93" s="8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</row>
    <row r="94">
      <c r="A94" s="1"/>
      <c r="B94" s="4"/>
      <c r="C94" s="23" t="s">
        <v>967</v>
      </c>
      <c r="D94" s="31">
        <f t="shared" si="1"/>
      </c>
      <c r="E94" s="31">
        <f t="shared" si="3"/>
      </c>
      <c r="F94" s="31">
        <f t="shared" si="5"/>
      </c>
      <c r="G94" s="31">
        <f t="shared" si="7"/>
      </c>
      <c r="H94" s="31">
        <f t="shared" si="9"/>
      </c>
      <c r="I94" s="31">
        <f t="shared" si="11"/>
      </c>
      <c r="J94" s="31">
        <f t="shared" si="13"/>
      </c>
      <c r="K94" s="29">
        <f t="shared" si="15"/>
      </c>
      <c r="M94" s="26"/>
      <c r="N94" s="26">
        <v>0.13697344156864302</v>
      </c>
      <c r="O94" s="26">
        <v>0.14110797377385242</v>
      </c>
      <c r="P94" s="26">
        <v>0.1326638855227343</v>
      </c>
      <c r="Q94" s="26">
        <v>0.09984056633644536</v>
      </c>
      <c r="R94" s="26">
        <v>0.061995903894485636</v>
      </c>
      <c r="S94" s="26">
        <v>0.04381132039953278</v>
      </c>
      <c r="T94" s="26">
        <v>0.04273840347108942</v>
      </c>
      <c r="U94" s="26">
        <v>0.07524162505123316</v>
      </c>
      <c r="V94" s="26">
        <v>0.08894678677266349</v>
      </c>
      <c r="W94" s="26">
        <v>0.08775220839606046</v>
      </c>
      <c r="X94" s="26">
        <v>0.07370513095947327</v>
      </c>
      <c r="Y94" s="26">
        <v>0.05996316322089311</v>
      </c>
      <c r="Z94" s="26">
        <v>0.03992659389341</v>
      </c>
      <c r="AA94" s="26">
        <v>0.0830936918110634</v>
      </c>
      <c r="AB94" s="26">
        <v>0.1147757723812217</v>
      </c>
      <c r="AC94" s="26">
        <v>0.12496941165158837</v>
      </c>
      <c r="AD94" s="26">
        <v>0.13225857960036855</v>
      </c>
      <c r="AE94" s="26">
        <v>0.07768006071375698</v>
      </c>
      <c r="AF94" s="26">
        <v>0.058433742832894355</v>
      </c>
      <c r="AG94" s="26">
        <v>0.040659574743782595</v>
      </c>
      <c r="AH94" s="26">
        <v>0.05953636962999847</v>
      </c>
      <c r="AI94" s="26">
        <v>0.09180458080158348</v>
      </c>
      <c r="AJ94" s="26">
        <v>0.10332333192855744</v>
      </c>
      <c r="AK94" s="26">
        <v>0.13830223537233774</v>
      </c>
      <c r="AL94" s="26">
        <v>0.1519222069298676</v>
      </c>
      <c r="AM94" s="26">
        <v>0.18789760042447118</v>
      </c>
      <c r="AN94" s="26">
        <v>0.18023166172206775</v>
      </c>
      <c r="AO94" s="26">
        <v>0.14575178739561653</v>
      </c>
      <c r="AP94" s="26">
        <v>0.12289977089939919</v>
      </c>
      <c r="AQ94" s="26">
        <v>0.09308248401270877</v>
      </c>
      <c r="AR94" s="26">
        <v>0.07078279530773955</v>
      </c>
      <c r="AS94" s="26">
        <v>0.09749939458486474</v>
      </c>
      <c r="AT94" s="26">
        <v>0.12447993204428004</v>
      </c>
      <c r="AU94" s="26">
        <v>0.1253553696680176</v>
      </c>
      <c r="AV94" s="26">
        <v>0.13593537588309798</v>
      </c>
      <c r="AW94" s="26">
        <v>0.14524189661724773</v>
      </c>
      <c r="AX94" s="26">
        <v>0.15445074384120017</v>
      </c>
      <c r="AY94" s="26">
        <v>0.1907298783478003</v>
      </c>
      <c r="AZ94" s="26">
        <v>0.21553509331064905</v>
      </c>
      <c r="BA94" s="26">
        <v>0.2045983791909893</v>
      </c>
      <c r="BB94" s="26">
        <v>0.13076552428801197</v>
      </c>
      <c r="BC94" s="26">
        <v>0.07583571272444785</v>
      </c>
      <c r="BD94" s="26">
        <v>0.04733182638313609</v>
      </c>
      <c r="BE94" s="26">
        <v>0.03512031008247111</v>
      </c>
      <c r="BF94" s="26">
        <v>0.055201342471290896</v>
      </c>
      <c r="BG94" s="26">
        <v>0.06383247333517533</v>
      </c>
      <c r="BH94" s="26">
        <v>0.030939919561671383</v>
      </c>
      <c r="BI94" s="26">
        <v>0.041604054423573504</v>
      </c>
      <c r="BJ94" s="26">
        <v>0.05871234822975987</v>
      </c>
      <c r="BK94" s="26">
        <v>0.07481841516949467</v>
      </c>
      <c r="BL94" s="26">
        <v>0.09252155081619216</v>
      </c>
      <c r="BM94" s="26">
        <v>0.08077363748444186</v>
      </c>
      <c r="BN94" s="26">
        <v>0.039487414054257916</v>
      </c>
      <c r="BO94" s="26">
        <v>0.025863946230882805</v>
      </c>
      <c r="BP94" s="26">
        <v>0.0282401849056703</v>
      </c>
      <c r="BQ94" s="26">
        <v>0.042061056592674465</v>
      </c>
      <c r="BR94" s="26">
        <v>0.08482648668005137</v>
      </c>
      <c r="BS94" s="26">
        <v>0.07703067793577223</v>
      </c>
      <c r="BT94" s="26">
        <v>0.07177056463852603</v>
      </c>
      <c r="BU94" s="26">
        <v>0.1258426388014512</v>
      </c>
      <c r="BV94" s="26">
        <v>0.14454658097357825</v>
      </c>
      <c r="BW94" s="26">
        <v>0.17753547226534674</v>
      </c>
      <c r="BX94" s="26">
        <v>0.2099065985051992</v>
      </c>
      <c r="BY94" s="26">
        <v>0.19235411652675252</v>
      </c>
      <c r="BZ94" s="26">
        <v>0.2207172665270418</v>
      </c>
      <c r="CA94" s="26">
        <v>0.23544405558591835</v>
      </c>
      <c r="CB94" s="26">
        <v>0.20103715806633135</v>
      </c>
      <c r="CC94" s="26">
        <v>0.18919988741972057</v>
      </c>
      <c r="CD94" s="26">
        <v>0.17495675795292784</v>
      </c>
      <c r="CE94" s="26">
        <v>0.1792035271272596</v>
      </c>
      <c r="CF94" s="26">
        <v>0.16009474767504292</v>
      </c>
      <c r="CG94" s="26">
        <v>0.18501441985754902</v>
      </c>
      <c r="CH94" s="26">
        <v>0.2156517520364084</v>
      </c>
      <c r="CI94" s="26">
        <v>0.2197592666038181</v>
      </c>
      <c r="CJ94" s="26">
        <v>0.25289818227006094</v>
      </c>
      <c r="CK94" s="26">
        <v>0.2505477206929103</v>
      </c>
      <c r="CL94" s="26">
        <v>0.16984569164160535</v>
      </c>
      <c r="CM94" s="26">
        <v>0.15431043210987605</v>
      </c>
      <c r="CN94" s="26">
        <v>0.14465970272048173</v>
      </c>
      <c r="CO94" s="26">
        <v>0.13056408146753468</v>
      </c>
      <c r="CP94" s="26">
        <v>0.1847593878970564</v>
      </c>
      <c r="CQ94" s="26">
        <v>0.29545666236278195</v>
      </c>
      <c r="CR94" s="26">
        <v>0.29279340559652883</v>
      </c>
      <c r="CS94" s="26">
        <v>0.331004649297866</v>
      </c>
      <c r="CT94" s="26">
        <v>0.3217167763695663</v>
      </c>
      <c r="CU94" s="26"/>
      <c r="CV94" s="26"/>
      <c r="CW94" s="26"/>
      <c r="CX94" s="26">
        <v>0.1025772346282313</v>
      </c>
      <c r="CY94" s="26"/>
      <c r="CZ94" s="26"/>
      <c r="DA94" s="26"/>
      <c r="DB94" s="26"/>
      <c r="DC94" s="26"/>
      <c r="DD94" s="26"/>
      <c r="DE94" s="26"/>
      <c r="DF94" s="26">
        <v>0.014834364495186278</v>
      </c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8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</row>
    <row r="95">
      <c r="A95" s="1"/>
      <c r="B95" s="4"/>
      <c r="C95" s="23" t="s">
        <v>968</v>
      </c>
      <c r="D95" s="31">
        <f t="shared" si="1"/>
      </c>
      <c r="E95" s="31">
        <f t="shared" si="3"/>
      </c>
      <c r="F95" s="31">
        <f t="shared" si="5"/>
      </c>
      <c r="G95" s="31">
        <f t="shared" si="7"/>
      </c>
      <c r="H95" s="31">
        <f t="shared" si="9"/>
      </c>
      <c r="I95" s="31">
        <f t="shared" si="11"/>
      </c>
      <c r="J95" s="31">
        <f t="shared" si="13"/>
      </c>
      <c r="K95" s="29">
        <f t="shared" si="15"/>
      </c>
      <c r="M95" s="26"/>
      <c r="N95" s="26">
        <v>0.21472968798914333</v>
      </c>
      <c r="O95" s="26">
        <v>0.22283885889116062</v>
      </c>
      <c r="P95" s="26">
        <v>0.21158997539713711</v>
      </c>
      <c r="Q95" s="26">
        <v>0.16056255363487867</v>
      </c>
      <c r="R95" s="26">
        <v>0.10116481390402342</v>
      </c>
      <c r="S95" s="26">
        <v>0.07221995326833094</v>
      </c>
      <c r="T95" s="26">
        <v>0.07129836409418779</v>
      </c>
      <c r="U95" s="26">
        <v>0.12728788759755968</v>
      </c>
      <c r="V95" s="26">
        <v>0.15239984781006483</v>
      </c>
      <c r="W95" s="26">
        <v>0.14882094757856335</v>
      </c>
      <c r="X95" s="26">
        <v>0.12332116240109214</v>
      </c>
      <c r="Y95" s="26">
        <v>0.09768442533201593</v>
      </c>
      <c r="Z95" s="26">
        <v>0.06329726784815867</v>
      </c>
      <c r="AA95" s="26">
        <v>0.12729250926563182</v>
      </c>
      <c r="AB95" s="26">
        <v>0.17169152293392306</v>
      </c>
      <c r="AC95" s="26">
        <v>0.18287711678715277</v>
      </c>
      <c r="AD95" s="26">
        <v>0.19084934540835755</v>
      </c>
      <c r="AE95" s="26">
        <v>0.10959506224325097</v>
      </c>
      <c r="AF95" s="26">
        <v>0.08192134846450023</v>
      </c>
      <c r="AG95" s="26">
        <v>0.05555454618538856</v>
      </c>
      <c r="AH95" s="26">
        <v>0.07964590110824775</v>
      </c>
      <c r="AI95" s="26">
        <v>0.12001489908801669</v>
      </c>
      <c r="AJ95" s="26">
        <v>0.1356759574826197</v>
      </c>
      <c r="AK95" s="26">
        <v>0.17720024968945633</v>
      </c>
      <c r="AL95" s="26">
        <v>0.19704067716524454</v>
      </c>
      <c r="AM95" s="26">
        <v>0.24489416996744334</v>
      </c>
      <c r="AN95" s="26">
        <v>0.24264290200073496</v>
      </c>
      <c r="AO95" s="26">
        <v>0.19480850292277302</v>
      </c>
      <c r="AP95" s="26">
        <v>0.16718691489474896</v>
      </c>
      <c r="AQ95" s="26">
        <v>0.12683554258632437</v>
      </c>
      <c r="AR95" s="26">
        <v>0.09943293082756278</v>
      </c>
      <c r="AS95" s="26">
        <v>0.13434686659476316</v>
      </c>
      <c r="AT95" s="26">
        <v>0.17324739283083787</v>
      </c>
      <c r="AU95" s="26">
        <v>0.17407888529641838</v>
      </c>
      <c r="AV95" s="26">
        <v>0.19339062202611892</v>
      </c>
      <c r="AW95" s="26">
        <v>0.20301570646923617</v>
      </c>
      <c r="AX95" s="26">
        <v>0.21951896332107848</v>
      </c>
      <c r="AY95" s="26">
        <v>0.2721011320558665</v>
      </c>
      <c r="AZ95" s="26">
        <v>0.31426611744467875</v>
      </c>
      <c r="BA95" s="26">
        <v>0.295647248739063</v>
      </c>
      <c r="BB95" s="26">
        <v>0.19248900970253022</v>
      </c>
      <c r="BC95" s="26">
        <v>0.11168764975358135</v>
      </c>
      <c r="BD95" s="26">
        <v>0.07116709351628922</v>
      </c>
      <c r="BE95" s="26">
        <v>0.05175615777827838</v>
      </c>
      <c r="BF95" s="26">
        <v>0.08036973903604053</v>
      </c>
      <c r="BG95" s="26">
        <v>0.09025675253325717</v>
      </c>
      <c r="BH95" s="26">
        <v>0.04333208332228275</v>
      </c>
      <c r="BI95" s="26">
        <v>0.05562634518980013</v>
      </c>
      <c r="BJ95" s="26">
        <v>0.07686371252146851</v>
      </c>
      <c r="BK95" s="26">
        <v>0.09610813304120165</v>
      </c>
      <c r="BL95" s="26">
        <v>0.12023518466546622</v>
      </c>
      <c r="BM95" s="26">
        <v>0.10205669258427283</v>
      </c>
      <c r="BN95" s="26">
        <v>0.04981345176090748</v>
      </c>
      <c r="BO95" s="26">
        <v>0.03260728179914342</v>
      </c>
      <c r="BP95" s="26">
        <v>0.03634295905032612</v>
      </c>
      <c r="BQ95" s="26">
        <v>0.05243224445625848</v>
      </c>
      <c r="BR95" s="26">
        <v>0.10533766408148776</v>
      </c>
      <c r="BS95" s="26">
        <v>0.09451242588723469</v>
      </c>
      <c r="BT95" s="26">
        <v>0.08941288508848445</v>
      </c>
      <c r="BU95" s="26">
        <v>0.1509591575978672</v>
      </c>
      <c r="BV95" s="26">
        <v>0.1730751256376981</v>
      </c>
      <c r="BW95" s="26">
        <v>0.21219699892059785</v>
      </c>
      <c r="BX95" s="26">
        <v>0.2588843089577781</v>
      </c>
      <c r="BY95" s="26">
        <v>0.23045789411071274</v>
      </c>
      <c r="BZ95" s="26">
        <v>0.26537507280023986</v>
      </c>
      <c r="CA95" s="26">
        <v>0.28291633337562044</v>
      </c>
      <c r="CB95" s="26">
        <v>0.24781892106612566</v>
      </c>
      <c r="CC95" s="26">
        <v>0.2257397582532139</v>
      </c>
      <c r="CD95" s="26">
        <v>0.21419219655503524</v>
      </c>
      <c r="CE95" s="26">
        <v>0.21884758383415578</v>
      </c>
      <c r="CF95" s="26">
        <v>0.2007432851737176</v>
      </c>
      <c r="CG95" s="26">
        <v>0.2242984991301904</v>
      </c>
      <c r="CH95" s="26">
        <v>0.26275478390704343</v>
      </c>
      <c r="CI95" s="26">
        <v>0.26131484032359553</v>
      </c>
      <c r="CJ95" s="26">
        <v>0.30822651148075103</v>
      </c>
      <c r="CK95" s="26">
        <v>0.2966196112069846</v>
      </c>
      <c r="CL95" s="26">
        <v>0.20515154920849896</v>
      </c>
      <c r="CM95" s="26">
        <v>0.18820280655495567</v>
      </c>
      <c r="CN95" s="26">
        <v>0.1786171287123168</v>
      </c>
      <c r="CO95" s="26">
        <v>0.1589552223707359</v>
      </c>
      <c r="CP95" s="26">
        <v>0.22828228841688883</v>
      </c>
      <c r="CQ95" s="26">
        <v>0.36311160209140403</v>
      </c>
      <c r="CR95" s="26">
        <v>0.36301967822747727</v>
      </c>
      <c r="CS95" s="26">
        <v>0.40769237803074726</v>
      </c>
      <c r="CT95" s="26">
        <v>0.4029246714114257</v>
      </c>
      <c r="CU95" s="26"/>
      <c r="CV95" s="26"/>
      <c r="CW95" s="26"/>
      <c r="CX95" s="26">
        <v>0.13739318574079515</v>
      </c>
      <c r="CY95" s="26"/>
      <c r="CZ95" s="26"/>
      <c r="DA95" s="26"/>
      <c r="DB95" s="26"/>
      <c r="DC95" s="26"/>
      <c r="DD95" s="26"/>
      <c r="DE95" s="26"/>
      <c r="DF95" s="26">
        <v>0.02131580723267718</v>
      </c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8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</row>
    <row r="96">
      <c r="A96" s="1"/>
      <c r="B96" s="4"/>
      <c r="C96" s="23" t="s">
        <v>969</v>
      </c>
      <c r="D96" s="31">
        <f t="shared" si="1"/>
      </c>
      <c r="E96" s="31">
        <f t="shared" si="3"/>
      </c>
      <c r="F96" s="31">
        <f t="shared" si="5"/>
      </c>
      <c r="G96" s="31">
        <f t="shared" si="7"/>
      </c>
      <c r="H96" s="31">
        <f t="shared" si="9"/>
      </c>
      <c r="I96" s="31">
        <f t="shared" si="11"/>
      </c>
      <c r="J96" s="31">
        <f t="shared" si="13"/>
      </c>
      <c r="K96" s="29">
        <f t="shared" si="15"/>
      </c>
      <c r="M96" s="26"/>
      <c r="N96" s="26">
        <v>1.9232872534031233</v>
      </c>
      <c r="O96" s="26">
        <v>2.022056854766461</v>
      </c>
      <c r="P96" s="26">
        <v>2.110010701647181</v>
      </c>
      <c r="Q96" s="26">
        <v>2.191164010546156</v>
      </c>
      <c r="R96" s="26">
        <v>2.1897231107256503</v>
      </c>
      <c r="S96" s="26">
        <v>2.046245078523119</v>
      </c>
      <c r="T96" s="26">
        <v>1.8872429427647899</v>
      </c>
      <c r="U96" s="26">
        <v>1.7251253136548887</v>
      </c>
      <c r="V96" s="26">
        <v>1.6069935556763386</v>
      </c>
      <c r="W96" s="26">
        <v>1.629460271475084</v>
      </c>
      <c r="X96" s="26">
        <v>1.69627575154581</v>
      </c>
      <c r="Y96" s="26">
        <v>1.7789046668073836</v>
      </c>
      <c r="Z96" s="26">
        <v>1.8387852435845373</v>
      </c>
      <c r="AA96" s="26">
        <v>1.8327589773042057</v>
      </c>
      <c r="AB96" s="26">
        <v>1.8256538791330654</v>
      </c>
      <c r="AC96" s="26">
        <v>1.8563935685072985</v>
      </c>
      <c r="AD96" s="26">
        <v>1.9142376097337521</v>
      </c>
      <c r="AE96" s="26">
        <v>1.990276154446312</v>
      </c>
      <c r="AF96" s="26">
        <v>2.118659136960892</v>
      </c>
      <c r="AG96" s="26">
        <v>2.282483397721663</v>
      </c>
      <c r="AH96" s="26">
        <v>2.476183896097735</v>
      </c>
      <c r="AI96" s="26">
        <v>2.50084767455842</v>
      </c>
      <c r="AJ96" s="26">
        <v>2.493257843312445</v>
      </c>
      <c r="AK96" s="26">
        <v>2.4986715802969157</v>
      </c>
      <c r="AL96" s="26">
        <v>2.3157274217744637</v>
      </c>
      <c r="AM96" s="26">
        <v>2.248790195390512</v>
      </c>
      <c r="AN96" s="26">
        <v>2.1714664944334188</v>
      </c>
      <c r="AO96" s="26">
        <v>2.2189981418698372</v>
      </c>
      <c r="AP96" s="26">
        <v>2.169701960223929</v>
      </c>
      <c r="AQ96" s="26">
        <v>2.169387724802228</v>
      </c>
      <c r="AR96" s="26">
        <v>2.11331643953892</v>
      </c>
      <c r="AS96" s="26">
        <v>2.0696737483750014</v>
      </c>
      <c r="AT96" s="26">
        <v>2.0772021055930674</v>
      </c>
      <c r="AU96" s="26">
        <v>2.122775162621673</v>
      </c>
      <c r="AV96" s="26">
        <v>2.1482165573195835</v>
      </c>
      <c r="AW96" s="26">
        <v>2.0952535781335726</v>
      </c>
      <c r="AX96" s="26">
        <v>1.9243155282175484</v>
      </c>
      <c r="AY96" s="26">
        <v>1.8148325014729683</v>
      </c>
      <c r="AZ96" s="26">
        <v>1.720090299386213</v>
      </c>
      <c r="BA96" s="26">
        <v>1.7557951055807721</v>
      </c>
      <c r="BB96" s="26">
        <v>1.8136847479374207</v>
      </c>
      <c r="BC96" s="26">
        <v>1.937310029862625</v>
      </c>
      <c r="BD96" s="26">
        <v>2.034091662074174</v>
      </c>
      <c r="BE96" s="26">
        <v>2.0876456639470016</v>
      </c>
      <c r="BF96" s="26">
        <v>2.0674410591135133</v>
      </c>
      <c r="BG96" s="26">
        <v>2.0273864516589484</v>
      </c>
      <c r="BH96" s="26">
        <v>1.9962815292666338</v>
      </c>
      <c r="BI96" s="26">
        <v>2.077489228031284</v>
      </c>
      <c r="BJ96" s="26">
        <v>2.1246839891563343</v>
      </c>
      <c r="BK96" s="26">
        <v>2.198690757154912</v>
      </c>
      <c r="BL96" s="26">
        <v>2.3465203668593486</v>
      </c>
      <c r="BM96" s="26">
        <v>2.4343628588365025</v>
      </c>
      <c r="BN96" s="26">
        <v>2.3512682932405866</v>
      </c>
      <c r="BO96" s="26">
        <v>2.2203857416913926</v>
      </c>
      <c r="BP96" s="26">
        <v>2.0768212150225236</v>
      </c>
      <c r="BQ96" s="26">
        <v>2.0792014562443457</v>
      </c>
      <c r="BR96" s="26">
        <v>2.069693285756199</v>
      </c>
      <c r="BS96" s="26">
        <v>2.051872084054506</v>
      </c>
      <c r="BT96" s="26">
        <v>2.1275575584090363</v>
      </c>
      <c r="BU96" s="26">
        <v>2.27461283659611</v>
      </c>
      <c r="BV96" s="26">
        <v>2.7266010708777184</v>
      </c>
      <c r="BW96" s="26">
        <v>2.923493076558296</v>
      </c>
      <c r="BX96" s="26">
        <v>2.866994462632812</v>
      </c>
      <c r="BY96" s="26">
        <v>2.9024743626665</v>
      </c>
      <c r="BZ96" s="26">
        <v>2.524896885313571</v>
      </c>
      <c r="CA96" s="26">
        <v>2.2195319109735148</v>
      </c>
      <c r="CB96" s="26">
        <v>2.225296888159741</v>
      </c>
      <c r="CC96" s="26">
        <v>2.3396793478321154</v>
      </c>
      <c r="CD96" s="26">
        <v>2.3952620777114673</v>
      </c>
      <c r="CE96" s="26">
        <v>2.4455701362881217</v>
      </c>
      <c r="CF96" s="26">
        <v>2.483106602453382</v>
      </c>
      <c r="CG96" s="26">
        <v>2.4000248670478492</v>
      </c>
      <c r="CH96" s="26">
        <v>2.214896014660271</v>
      </c>
      <c r="CI96" s="26">
        <v>2.1393661103896644</v>
      </c>
      <c r="CJ96" s="26">
        <v>2.1175143286023546</v>
      </c>
      <c r="CK96" s="26">
        <v>2.3155267387981007</v>
      </c>
      <c r="CL96" s="26">
        <v>2.466792577244523</v>
      </c>
      <c r="CM96" s="26">
        <v>2.4392626204658225</v>
      </c>
      <c r="CN96" s="26">
        <v>2.3179013060731677</v>
      </c>
      <c r="CO96" s="26">
        <v>2.273184372249403</v>
      </c>
      <c r="CP96" s="26">
        <v>2.127961015286436</v>
      </c>
      <c r="CQ96" s="26">
        <v>2.2522607584621848</v>
      </c>
      <c r="CR96" s="26">
        <v>2.3639545557955848</v>
      </c>
      <c r="CS96" s="26">
        <v>2.4856756264929762</v>
      </c>
      <c r="CT96" s="26">
        <v>2.5914669669147017</v>
      </c>
      <c r="CU96" s="26"/>
      <c r="CV96" s="26"/>
      <c r="CW96" s="26"/>
      <c r="CX96" s="26">
        <v>2.955917938258619</v>
      </c>
      <c r="CY96" s="26"/>
      <c r="CZ96" s="26"/>
      <c r="DA96" s="26"/>
      <c r="DB96" s="26">
        <v>4.463558897278136</v>
      </c>
      <c r="DC96" s="26"/>
      <c r="DD96" s="26"/>
      <c r="DE96" s="26"/>
      <c r="DF96" s="26">
        <v>1.9448441378940122</v>
      </c>
      <c r="DG96" s="26"/>
      <c r="DH96" s="26"/>
      <c r="DI96" s="26"/>
      <c r="DJ96" s="26">
        <v>2.5273078280095396</v>
      </c>
      <c r="DK96" s="26"/>
      <c r="DL96" s="26"/>
      <c r="DM96" s="26"/>
      <c r="DN96" s="26">
        <v>2.6377378174204407</v>
      </c>
      <c r="DO96" s="26"/>
      <c r="DP96" s="26"/>
      <c r="DQ96" s="26"/>
      <c r="DR96" s="26">
        <v>2.758468791500376</v>
      </c>
      <c r="DS96" s="26"/>
      <c r="DT96" s="26"/>
      <c r="DU96" s="26"/>
      <c r="DV96" s="8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</row>
    <row r="97">
      <c r="A97" s="1"/>
      <c r="B97" s="4"/>
      <c r="C97" s="23" t="s">
        <v>970</v>
      </c>
      <c r="D97" s="31">
        <f t="shared" si="1"/>
      </c>
      <c r="E97" s="31">
        <f t="shared" si="3"/>
      </c>
      <c r="F97" s="31">
        <f t="shared" si="5"/>
      </c>
      <c r="G97" s="31">
        <f t="shared" si="7"/>
      </c>
      <c r="H97" s="31">
        <f t="shared" si="9"/>
      </c>
      <c r="I97" s="31">
        <f t="shared" si="11"/>
      </c>
      <c r="J97" s="31">
        <f t="shared" si="13"/>
      </c>
      <c r="K97" s="29">
        <f t="shared" si="15"/>
      </c>
      <c r="M97" s="26"/>
      <c r="N97" s="26">
        <v>2.8823777299575166</v>
      </c>
      <c r="O97" s="26">
        <v>3.137381555842184</v>
      </c>
      <c r="P97" s="26">
        <v>3.383093406232325</v>
      </c>
      <c r="Q97" s="26">
        <v>3.5350303150291076</v>
      </c>
      <c r="R97" s="26">
        <v>3.441412880728812</v>
      </c>
      <c r="S97" s="26">
        <v>3.0527651215832714</v>
      </c>
      <c r="T97" s="26">
        <v>2.6698622007912625</v>
      </c>
      <c r="U97" s="26">
        <v>2.385789684535441</v>
      </c>
      <c r="V97" s="26">
        <v>2.2269554775854337</v>
      </c>
      <c r="W97" s="26">
        <v>2.3530900056345128</v>
      </c>
      <c r="X97" s="26">
        <v>2.5763790167642395</v>
      </c>
      <c r="Y97" s="26">
        <v>2.8249634233511838</v>
      </c>
      <c r="Z97" s="26">
        <v>3.0107257758726456</v>
      </c>
      <c r="AA97" s="26">
        <v>3.00945671409643</v>
      </c>
      <c r="AB97" s="26">
        <v>2.999844587447341</v>
      </c>
      <c r="AC97" s="26">
        <v>2.978156502659218</v>
      </c>
      <c r="AD97" s="26">
        <v>3.013215413476449</v>
      </c>
      <c r="AE97" s="26">
        <v>3.094615207382714</v>
      </c>
      <c r="AF97" s="26">
        <v>3.2798388170140553</v>
      </c>
      <c r="AG97" s="26">
        <v>3.717760220018999</v>
      </c>
      <c r="AH97" s="26">
        <v>4.360857702898056</v>
      </c>
      <c r="AI97" s="26">
        <v>4.560787817395686</v>
      </c>
      <c r="AJ97" s="26">
        <v>4.67644988024167</v>
      </c>
      <c r="AK97" s="26">
        <v>4.612603288869221</v>
      </c>
      <c r="AL97" s="26">
        <v>4.071253891329544</v>
      </c>
      <c r="AM97" s="26">
        <v>3.9147825549554676</v>
      </c>
      <c r="AN97" s="26">
        <v>3.7525531493336652</v>
      </c>
      <c r="AO97" s="26">
        <v>3.7592746962868073</v>
      </c>
      <c r="AP97" s="26">
        <v>3.6168617787699175</v>
      </c>
      <c r="AQ97" s="26">
        <v>3.547970608955779</v>
      </c>
      <c r="AR97" s="26">
        <v>3.343581637085898</v>
      </c>
      <c r="AS97" s="26">
        <v>3.2257796865836155</v>
      </c>
      <c r="AT97" s="26">
        <v>3.2914207457589946</v>
      </c>
      <c r="AU97" s="26">
        <v>3.4646790539621963</v>
      </c>
      <c r="AV97" s="26">
        <v>3.608162709465888</v>
      </c>
      <c r="AW97" s="26">
        <v>3.4951034532509047</v>
      </c>
      <c r="AX97" s="26">
        <v>3.149276036714643</v>
      </c>
      <c r="AY97" s="26">
        <v>2.938738022770337</v>
      </c>
      <c r="AZ97" s="26">
        <v>2.7798147066404377</v>
      </c>
      <c r="BA97" s="26">
        <v>2.869530748095481</v>
      </c>
      <c r="BB97" s="26">
        <v>3.014009196326587</v>
      </c>
      <c r="BC97" s="26">
        <v>3.2897798224759005</v>
      </c>
      <c r="BD97" s="26">
        <v>3.4748622402776386</v>
      </c>
      <c r="BE97" s="26">
        <v>3.5868331076691695</v>
      </c>
      <c r="BF97" s="26">
        <v>3.5570071430008685</v>
      </c>
      <c r="BG97" s="26">
        <v>3.4653297350136922</v>
      </c>
      <c r="BH97" s="26">
        <v>3.400385821733284</v>
      </c>
      <c r="BI97" s="26">
        <v>3.5942089973456453</v>
      </c>
      <c r="BJ97" s="26">
        <v>3.666229826631427</v>
      </c>
      <c r="BK97" s="26">
        <v>3.8056023042471807</v>
      </c>
      <c r="BL97" s="26">
        <v>4.2064257253120365</v>
      </c>
      <c r="BM97" s="26">
        <v>4.3673879407683405</v>
      </c>
      <c r="BN97" s="26">
        <v>4.105925573009908</v>
      </c>
      <c r="BO97" s="26">
        <v>3.7136080242834395</v>
      </c>
      <c r="BP97" s="26">
        <v>3.264234760749402</v>
      </c>
      <c r="BQ97" s="26">
        <v>3.1734085268748284</v>
      </c>
      <c r="BR97" s="26">
        <v>3.144883070277939</v>
      </c>
      <c r="BS97" s="26">
        <v>3.1293035227534065</v>
      </c>
      <c r="BT97" s="26">
        <v>3.3399296591637135</v>
      </c>
      <c r="BU97" s="26">
        <v>3.697529090529593</v>
      </c>
      <c r="BV97" s="26">
        <v>5.089516740931524</v>
      </c>
      <c r="BW97" s="26">
        <v>6.110305485236663</v>
      </c>
      <c r="BX97" s="26">
        <v>6.0309612085889235</v>
      </c>
      <c r="BY97" s="26">
        <v>5.774903540530811</v>
      </c>
      <c r="BZ97" s="26">
        <v>4.453519718950742</v>
      </c>
      <c r="CA97" s="26">
        <v>3.5204160492551804</v>
      </c>
      <c r="CB97" s="26">
        <v>3.460643704175528</v>
      </c>
      <c r="CC97" s="26">
        <v>3.736414010942964</v>
      </c>
      <c r="CD97" s="26">
        <v>3.9680508000264076</v>
      </c>
      <c r="CE97" s="26">
        <v>4.2838017257376055</v>
      </c>
      <c r="CF97" s="26">
        <v>4.188260321607604</v>
      </c>
      <c r="CG97" s="26">
        <v>3.9007066659023653</v>
      </c>
      <c r="CH97" s="26">
        <v>3.4392593541425622</v>
      </c>
      <c r="CI97" s="26">
        <v>3.265762720016714</v>
      </c>
      <c r="CJ97" s="26">
        <v>3.3578820078669573</v>
      </c>
      <c r="CK97" s="26">
        <v>3.908487361309045</v>
      </c>
      <c r="CL97" s="26">
        <v>4.4496382736062765</v>
      </c>
      <c r="CM97" s="26">
        <v>4.674624963762147</v>
      </c>
      <c r="CN97" s="26">
        <v>4.305523115495742</v>
      </c>
      <c r="CO97" s="26">
        <v>4.116482432310286</v>
      </c>
      <c r="CP97" s="26">
        <v>3.7440690540810553</v>
      </c>
      <c r="CQ97" s="26">
        <v>4.1373420871974265</v>
      </c>
      <c r="CR97" s="26">
        <v>4.524799382899487</v>
      </c>
      <c r="CS97" s="26">
        <v>5.472362753459395</v>
      </c>
      <c r="CT97" s="26">
        <v>6.384449215825853</v>
      </c>
      <c r="CU97" s="26">
        <v>4.955551897235335</v>
      </c>
      <c r="CV97" s="26">
        <v>6.658021001194057</v>
      </c>
      <c r="CW97" s="26">
        <v>9.252532090325897</v>
      </c>
      <c r="CX97" s="26">
        <v>10.013926076549607</v>
      </c>
      <c r="CY97" s="26"/>
      <c r="CZ97" s="26"/>
      <c r="DA97" s="26"/>
      <c r="DB97" s="26">
        <v>25.97374076583064</v>
      </c>
      <c r="DC97" s="26"/>
      <c r="DD97" s="26"/>
      <c r="DE97" s="26"/>
      <c r="DF97" s="26">
        <v>3.205532030150576</v>
      </c>
      <c r="DG97" s="26"/>
      <c r="DH97" s="26"/>
      <c r="DI97" s="26"/>
      <c r="DJ97" s="26">
        <v>5.539139347428374</v>
      </c>
      <c r="DK97" s="26"/>
      <c r="DL97" s="26"/>
      <c r="DM97" s="26"/>
      <c r="DN97" s="26">
        <v>5.587921218688228</v>
      </c>
      <c r="DO97" s="26"/>
      <c r="DP97" s="26"/>
      <c r="DQ97" s="26"/>
      <c r="DR97" s="26">
        <v>4.506970744643121</v>
      </c>
      <c r="DS97" s="26"/>
      <c r="DT97" s="26"/>
      <c r="DU97" s="26"/>
      <c r="DV97" s="8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</row>
    <row r="98">
      <c r="A98" s="1"/>
      <c r="B98" s="4"/>
      <c r="C98" s="23" t="s">
        <v>971</v>
      </c>
      <c r="D98" s="31">
        <f t="shared" si="1"/>
      </c>
      <c r="E98" s="31">
        <f t="shared" si="3"/>
      </c>
      <c r="F98" s="31">
        <f t="shared" si="5"/>
      </c>
      <c r="G98" s="31">
        <f t="shared" si="7"/>
      </c>
      <c r="H98" s="31">
        <f t="shared" si="9"/>
      </c>
      <c r="I98" s="31">
        <f t="shared" si="11"/>
      </c>
      <c r="J98" s="31">
        <f t="shared" si="13"/>
      </c>
      <c r="K98" s="29">
        <f t="shared" si="15"/>
      </c>
      <c r="M98" s="26"/>
      <c r="N98" s="26">
        <v>1.3236435273266192</v>
      </c>
      <c r="O98" s="26">
        <v>1.379570497979518</v>
      </c>
      <c r="P98" s="26">
        <v>1.4305627583223681</v>
      </c>
      <c r="Q98" s="26">
        <v>1.4908905130567685</v>
      </c>
      <c r="R98" s="26">
        <v>1.4821566553331356</v>
      </c>
      <c r="S98" s="26">
        <v>1.4042509397757412</v>
      </c>
      <c r="T98" s="26">
        <v>1.2921529743253604</v>
      </c>
      <c r="U98" s="26">
        <v>1.1918470328624018</v>
      </c>
      <c r="V98" s="26">
        <v>1.1149083607924686</v>
      </c>
      <c r="W98" s="26">
        <v>1.1235878531090384</v>
      </c>
      <c r="X98" s="26">
        <v>1.1686849674877853</v>
      </c>
      <c r="Y98" s="26">
        <v>1.2110299354600231</v>
      </c>
      <c r="Z98" s="26">
        <v>1.2569697374145536</v>
      </c>
      <c r="AA98" s="26">
        <v>1.269844269191239</v>
      </c>
      <c r="AB98" s="26">
        <v>1.2747529845478258</v>
      </c>
      <c r="AC98" s="26">
        <v>1.289885609172545</v>
      </c>
      <c r="AD98" s="26">
        <v>1.3000246033328227</v>
      </c>
      <c r="AE98" s="26">
        <v>1.2994240044491165</v>
      </c>
      <c r="AF98" s="26">
        <v>1.3301148748467155</v>
      </c>
      <c r="AG98" s="26">
        <v>1.4140213858778092</v>
      </c>
      <c r="AH98" s="26">
        <v>1.5361987037057383</v>
      </c>
      <c r="AI98" s="26">
        <v>1.568755808156006</v>
      </c>
      <c r="AJ98" s="26">
        <v>1.598351412721377</v>
      </c>
      <c r="AK98" s="26">
        <v>1.6246739011543587</v>
      </c>
      <c r="AL98" s="26">
        <v>1.5233223390072057</v>
      </c>
      <c r="AM98" s="26">
        <v>1.489841253191851</v>
      </c>
      <c r="AN98" s="26">
        <v>1.4524041090187096</v>
      </c>
      <c r="AO98" s="26">
        <v>1.4828427246930291</v>
      </c>
      <c r="AP98" s="26">
        <v>1.443231098602807</v>
      </c>
      <c r="AQ98" s="26">
        <v>1.426272815891906</v>
      </c>
      <c r="AR98" s="26">
        <v>1.3664958495973472</v>
      </c>
      <c r="AS98" s="26">
        <v>1.3466824231650962</v>
      </c>
      <c r="AT98" s="26">
        <v>1.3295776696594994</v>
      </c>
      <c r="AU98" s="26">
        <v>1.378481305515445</v>
      </c>
      <c r="AV98" s="26">
        <v>1.4105677993751207</v>
      </c>
      <c r="AW98" s="26">
        <v>1.41332739758333</v>
      </c>
      <c r="AX98" s="26">
        <v>1.305011528444196</v>
      </c>
      <c r="AY98" s="26">
        <v>1.2250584922557748</v>
      </c>
      <c r="AZ98" s="26">
        <v>1.1699886125770613</v>
      </c>
      <c r="BA98" s="26">
        <v>1.1577342606798742</v>
      </c>
      <c r="BB98" s="26">
        <v>1.1955091074953588</v>
      </c>
      <c r="BC98" s="26">
        <v>1.2704922796320581</v>
      </c>
      <c r="BD98" s="26">
        <v>1.2977195020272791</v>
      </c>
      <c r="BE98" s="26">
        <v>1.3154529083277144</v>
      </c>
      <c r="BF98" s="26">
        <v>1.2915516874106512</v>
      </c>
      <c r="BG98" s="26">
        <v>1.2680279059931785</v>
      </c>
      <c r="BH98" s="26">
        <v>1.2520612878552657</v>
      </c>
      <c r="BI98" s="26">
        <v>1.2897276755715965</v>
      </c>
      <c r="BJ98" s="26">
        <v>1.3098363786945086</v>
      </c>
      <c r="BK98" s="26">
        <v>1.3336153609806938</v>
      </c>
      <c r="BL98" s="26">
        <v>1.3861353267033598</v>
      </c>
      <c r="BM98" s="26">
        <v>1.42703466749027</v>
      </c>
      <c r="BN98" s="26">
        <v>1.3874823479658334</v>
      </c>
      <c r="BO98" s="26">
        <v>1.318157348557528</v>
      </c>
      <c r="BP98" s="26">
        <v>1.2720607376531785</v>
      </c>
      <c r="BQ98" s="26">
        <v>1.2767789507811462</v>
      </c>
      <c r="BR98" s="26">
        <v>1.2670642444911941</v>
      </c>
      <c r="BS98" s="26">
        <v>1.2584708836794265</v>
      </c>
      <c r="BT98" s="26">
        <v>1.2738799213933067</v>
      </c>
      <c r="BU98" s="26">
        <v>1.3797392781950915</v>
      </c>
      <c r="BV98" s="26">
        <v>1.6048224519376522</v>
      </c>
      <c r="BW98" s="26">
        <v>1.6876386538049395</v>
      </c>
      <c r="BX98" s="26">
        <v>1.6732488521910667</v>
      </c>
      <c r="BY98" s="26">
        <v>1.655414721790559</v>
      </c>
      <c r="BZ98" s="26">
        <v>1.4265023175999778</v>
      </c>
      <c r="CA98" s="26">
        <v>1.3387150041070324</v>
      </c>
      <c r="CB98" s="26">
        <v>1.3413389472710249</v>
      </c>
      <c r="CC98" s="26">
        <v>1.4469949210506594</v>
      </c>
      <c r="CD98" s="26">
        <v>1.4960456880992115</v>
      </c>
      <c r="CE98" s="26">
        <v>1.5811627426604675</v>
      </c>
      <c r="CF98" s="26">
        <v>1.598061705531794</v>
      </c>
      <c r="CG98" s="26">
        <v>1.5455111973068</v>
      </c>
      <c r="CH98" s="26">
        <v>1.4450610203461713</v>
      </c>
      <c r="CI98" s="26">
        <v>1.3963991489556098</v>
      </c>
      <c r="CJ98" s="26">
        <v>1.3880829274073951</v>
      </c>
      <c r="CK98" s="26">
        <v>1.488801926376997</v>
      </c>
      <c r="CL98" s="26">
        <v>1.5734903606001756</v>
      </c>
      <c r="CM98" s="26">
        <v>1.5289613328415326</v>
      </c>
      <c r="CN98" s="26">
        <v>1.4535478291802253</v>
      </c>
      <c r="CO98" s="26">
        <v>1.4329728201293401</v>
      </c>
      <c r="CP98" s="26">
        <v>1.3386152400540783</v>
      </c>
      <c r="CQ98" s="26">
        <v>1.3705654898835649</v>
      </c>
      <c r="CR98" s="26">
        <v>1.3771956145505906</v>
      </c>
      <c r="CS98" s="26">
        <v>1.4512702247098406</v>
      </c>
      <c r="CT98" s="26">
        <v>1.485924926404509</v>
      </c>
      <c r="CU98" s="26">
        <v>1.6243227048928826</v>
      </c>
      <c r="CV98" s="26">
        <v>1.717490494474716</v>
      </c>
      <c r="CW98" s="26">
        <v>1.8090136422153704</v>
      </c>
      <c r="CX98" s="26">
        <v>1.6797000522068661</v>
      </c>
      <c r="CY98" s="26"/>
      <c r="CZ98" s="26"/>
      <c r="DA98" s="26"/>
      <c r="DB98" s="26">
        <v>2.0231575421191828</v>
      </c>
      <c r="DC98" s="26"/>
      <c r="DD98" s="26"/>
      <c r="DE98" s="26"/>
      <c r="DF98" s="26">
        <v>1.233208452417385</v>
      </c>
      <c r="DG98" s="26"/>
      <c r="DH98" s="26"/>
      <c r="DI98" s="26"/>
      <c r="DJ98" s="26">
        <v>1.5348994857061786</v>
      </c>
      <c r="DK98" s="26"/>
      <c r="DL98" s="26"/>
      <c r="DM98" s="26"/>
      <c r="DN98" s="26">
        <v>1.5156230479872457</v>
      </c>
      <c r="DO98" s="26"/>
      <c r="DP98" s="26"/>
      <c r="DQ98" s="26"/>
      <c r="DR98" s="26">
        <v>1.5802344174980183</v>
      </c>
      <c r="DS98" s="26"/>
      <c r="DT98" s="26"/>
      <c r="DU98" s="26"/>
      <c r="DV98" s="8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</row>
    <row r="99">
      <c r="A99" s="1"/>
      <c r="B99" s="4"/>
      <c r="C99" s="23" t="s">
        <v>972</v>
      </c>
      <c r="D99" s="31">
        <f t="shared" si="1"/>
      </c>
      <c r="E99" s="31">
        <f t="shared" si="3"/>
      </c>
      <c r="F99" s="31">
        <f t="shared" si="5"/>
      </c>
      <c r="G99" s="31">
        <f t="shared" si="7"/>
      </c>
      <c r="H99" s="31">
        <f t="shared" si="9"/>
      </c>
      <c r="I99" s="31">
        <f t="shared" si="11"/>
      </c>
      <c r="J99" s="31">
        <f t="shared" si="13"/>
      </c>
      <c r="K99" s="29">
        <f t="shared" si="15"/>
      </c>
      <c r="M99" s="26"/>
      <c r="N99" s="26">
        <v>3.3096782305718215</v>
      </c>
      <c r="O99" s="26">
        <v>3.5297363652066207</v>
      </c>
      <c r="P99" s="26">
        <v>3.7834752279492743</v>
      </c>
      <c r="Q99" s="26">
        <v>3.911220376142136</v>
      </c>
      <c r="R99" s="26">
        <v>3.7648963753376066</v>
      </c>
      <c r="S99" s="26">
        <v>3.482282308947213</v>
      </c>
      <c r="T99" s="26">
        <v>3.0566805470429412</v>
      </c>
      <c r="U99" s="26">
        <v>2.726306705882117</v>
      </c>
      <c r="V99" s="26">
        <v>2.541069974797339</v>
      </c>
      <c r="W99" s="26">
        <v>2.6417311205464813</v>
      </c>
      <c r="X99" s="26">
        <v>2.8928954321377387</v>
      </c>
      <c r="Y99" s="26">
        <v>3.1679524363729286</v>
      </c>
      <c r="Z99" s="26">
        <v>3.365488119729206</v>
      </c>
      <c r="AA99" s="26">
        <v>3.3873540935794644</v>
      </c>
      <c r="AB99" s="26">
        <v>3.3834939970240283</v>
      </c>
      <c r="AC99" s="26">
        <v>3.3621558425410094</v>
      </c>
      <c r="AD99" s="26">
        <v>3.4071172860925434</v>
      </c>
      <c r="AE99" s="26">
        <v>3.424049462862431</v>
      </c>
      <c r="AF99" s="26">
        <v>3.6036071071406357</v>
      </c>
      <c r="AG99" s="26">
        <v>4.096966179635116</v>
      </c>
      <c r="AH99" s="26">
        <v>4.642894989546181</v>
      </c>
      <c r="AI99" s="26">
        <v>4.96711516217372</v>
      </c>
      <c r="AJ99" s="26">
        <v>5.087610307884623</v>
      </c>
      <c r="AK99" s="26">
        <v>5.043558765326097</v>
      </c>
      <c r="AL99" s="26">
        <v>4.3268235836751945</v>
      </c>
      <c r="AM99" s="26">
        <v>4.3088013251950095</v>
      </c>
      <c r="AN99" s="26">
        <v>4.156596000609392</v>
      </c>
      <c r="AO99" s="26">
        <v>4.234428089929099</v>
      </c>
      <c r="AP99" s="26">
        <v>4.088452486296285</v>
      </c>
      <c r="AQ99" s="26">
        <v>4.0177330093226304</v>
      </c>
      <c r="AR99" s="26">
        <v>3.8063501224263128</v>
      </c>
      <c r="AS99" s="26">
        <v>3.715318465576917</v>
      </c>
      <c r="AT99" s="26">
        <v>3.798460400927917</v>
      </c>
      <c r="AU99" s="26">
        <v>4.042384983603101</v>
      </c>
      <c r="AV99" s="26">
        <v>4.21193619707947</v>
      </c>
      <c r="AW99" s="26">
        <v>4.039400919138226</v>
      </c>
      <c r="AX99" s="26">
        <v>3.6349866110544293</v>
      </c>
      <c r="AY99" s="26">
        <v>3.4746279544795975</v>
      </c>
      <c r="AZ99" s="26">
        <v>3.2944009391785674</v>
      </c>
      <c r="BA99" s="26">
        <v>3.3946331510539687</v>
      </c>
      <c r="BB99" s="26">
        <v>3.5878640085993823</v>
      </c>
      <c r="BC99" s="26">
        <v>3.884382765598172</v>
      </c>
      <c r="BD99" s="26">
        <v>4.149109928421484</v>
      </c>
      <c r="BE99" s="26">
        <v>4.192894863687907</v>
      </c>
      <c r="BF99" s="26">
        <v>4.193972682602839</v>
      </c>
      <c r="BG99" s="26">
        <v>4.153210067938384</v>
      </c>
      <c r="BH99" s="26">
        <v>4.009626102575867</v>
      </c>
      <c r="BI99" s="26">
        <v>4.161314296270518</v>
      </c>
      <c r="BJ99" s="26">
        <v>4.166838366382787</v>
      </c>
      <c r="BK99" s="26">
        <v>4.097342200957159</v>
      </c>
      <c r="BL99" s="26">
        <v>4.494280888492703</v>
      </c>
      <c r="BM99" s="26">
        <v>4.6404499073245145</v>
      </c>
      <c r="BN99" s="26">
        <v>4.4064676729013526</v>
      </c>
      <c r="BO99" s="26">
        <v>3.9658844250832885</v>
      </c>
      <c r="BP99" s="26">
        <v>3.4747725756432923</v>
      </c>
      <c r="BQ99" s="26">
        <v>3.350840526499782</v>
      </c>
      <c r="BR99" s="26">
        <v>3.2756670478896424</v>
      </c>
      <c r="BS99" s="26">
        <v>3.2750758134744755</v>
      </c>
      <c r="BT99" s="26">
        <v>3.5046661876740797</v>
      </c>
      <c r="BU99" s="26">
        <v>3.9468331764210616</v>
      </c>
      <c r="BV99" s="26">
        <v>5.304950054271173</v>
      </c>
      <c r="BW99" s="26">
        <v>2.72537706139703</v>
      </c>
      <c r="BX99" s="26">
        <v>2.719553652264042</v>
      </c>
      <c r="BY99" s="26">
        <v>2.7322435607465803</v>
      </c>
      <c r="BZ99" s="26">
        <v>2.377839552702596</v>
      </c>
      <c r="CA99" s="26">
        <v>3.9739904448135093</v>
      </c>
      <c r="CB99" s="26">
        <v>3.896969556187006</v>
      </c>
      <c r="CC99" s="26">
        <v>4.187861891801774</v>
      </c>
      <c r="CD99" s="26">
        <v>4.42059951021653</v>
      </c>
      <c r="CE99" s="26">
        <v>4.666749738137024</v>
      </c>
      <c r="CF99" s="26">
        <v>2.9423415481538657</v>
      </c>
      <c r="CG99" s="26">
        <v>4.151003033298909</v>
      </c>
      <c r="CH99" s="26">
        <v>3.657341288240999</v>
      </c>
      <c r="CI99" s="26">
        <v>3.4692327893023953</v>
      </c>
      <c r="CJ99" s="26">
        <v>3.5210006234459312</v>
      </c>
      <c r="CK99" s="26">
        <v>4.0263631811324725</v>
      </c>
      <c r="CL99" s="26">
        <v>4.48236778045861</v>
      </c>
      <c r="CM99" s="26">
        <v>4.612711174890178</v>
      </c>
      <c r="CN99" s="26">
        <v>4.272321860700588</v>
      </c>
      <c r="CO99" s="26">
        <v>4.090134976977192</v>
      </c>
      <c r="CP99" s="26">
        <v>3.7299501786628544</v>
      </c>
      <c r="CQ99" s="26">
        <v>4.009154970026138</v>
      </c>
      <c r="CR99" s="26">
        <v>4.444350922236554</v>
      </c>
      <c r="CS99" s="26">
        <v>5.414420256715794</v>
      </c>
      <c r="CT99" s="26">
        <v>6.384449215825853</v>
      </c>
      <c r="CU99" s="26">
        <v>8.190397750453627</v>
      </c>
      <c r="CV99" s="26">
        <v>10.903951030509033</v>
      </c>
      <c r="CW99" s="26">
        <v>14.18921536467977</v>
      </c>
      <c r="CX99" s="26">
        <v>12.622054733142914</v>
      </c>
      <c r="CY99" s="26"/>
      <c r="CZ99" s="26"/>
      <c r="DA99" s="26"/>
      <c r="DB99" s="26">
        <v>18.18868542722915</v>
      </c>
      <c r="DC99" s="26"/>
      <c r="DD99" s="26"/>
      <c r="DE99" s="26"/>
      <c r="DF99" s="26">
        <v>3.148030905038413</v>
      </c>
      <c r="DG99" s="26"/>
      <c r="DH99" s="26"/>
      <c r="DI99" s="26"/>
      <c r="DJ99" s="26">
        <v>4.978140879801146</v>
      </c>
      <c r="DK99" s="26"/>
      <c r="DL99" s="26"/>
      <c r="DM99" s="26"/>
      <c r="DN99" s="26">
        <v>4.981407262263507</v>
      </c>
      <c r="DO99" s="26"/>
      <c r="DP99" s="26"/>
      <c r="DQ99" s="26"/>
      <c r="DR99" s="26">
        <v>3.8649300896453544</v>
      </c>
      <c r="DS99" s="26"/>
      <c r="DT99" s="26"/>
      <c r="DU99" s="26"/>
      <c r="DV99" s="8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</row>
    <row r="100">
      <c r="A100" s="1"/>
      <c r="B100" s="4"/>
      <c r="DV100" s="8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</row>
    <row r="101">
      <c r="A101" s="1"/>
      <c r="B101" s="4"/>
      <c r="C101" s="11" t="s">
        <v>96</v>
      </c>
      <c r="DV101" s="8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</row>
    <row r="102">
      <c r="A102" s="1"/>
      <c r="B102" s="4"/>
      <c r="DV102" s="8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</row>
    <row r="103">
      <c r="A103" s="1"/>
      <c r="B103" s="4"/>
      <c r="DV103" s="8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</row>
    <row r="104">
      <c r="A104" s="1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9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</hyperlinks>
  <pageMargins left="0.7" right="0.7" top="0.75" bottom="0.75" header="0.3" footer="0.3"/>
  <drawing r:id="rId1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2:H4"/>
  <sheetViews>
    <sheetView showGridLines="0" workbookViewId="0"/>
  </sheetViews>
  <sheetFormatPr defaultRowHeight="15"/>
  <cols>
    <col min="1" max="1" width="2.85546875" customWidth="1"/>
    <col min="2" max="2" width="2.7109375" customWidth="1"/>
    <col min="3" max="3" width="19" customWidth="1"/>
    <col min="4" max="4" width="12.7109375" customWidth="1"/>
    <col min="7" max="7" width="2.5703125" customWidth="1"/>
  </cols>
  <sheetData>
    <row r="1" ht="15" customHeight="1"/>
    <row r="2" ht="10" customHeight="1">
      <c r="A2" s="48"/>
      <c r="B2" s="47"/>
      <c r="C2" s="47"/>
      <c r="D2" s="47"/>
      <c r="E2" s="47"/>
      <c r="F2" s="47"/>
      <c r="G2" s="47"/>
      <c r="H2" s="51"/>
    </row>
    <row r="3">
      <c r="A3" s="48"/>
      <c r="C3" s="52" t="s">
        <v>973</v>
      </c>
      <c r="E3" s="54" t="s">
        <v>974</v>
      </c>
      <c r="H3" s="51"/>
    </row>
    <row r="4" ht="9" customHeight="1">
      <c r="A4" s="48"/>
      <c r="B4" s="49"/>
      <c r="C4" s="49"/>
      <c r="D4" s="49"/>
      <c r="E4" s="49"/>
      <c r="F4" s="49"/>
      <c r="G4" s="49"/>
      <c r="H4" s="51"/>
    </row>
  </sheetData>
  <hyperlinks>
    <hyperlink ref="E3" r:id="rId1" display="www.pitchbook.com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E15"/>
  <sheetViews>
    <sheetView showGridLines="0" workbookViewId="0">
      <selection sqref="A1"/>
    </sheetView>
  </sheetViews>
  <sheetFormatPr defaultRowHeight="15"/>
  <cols>
    <col min="1" max="1" width="10.5703125" customWidth="1"/>
    <col min="2" max="2" width="49.140625" customWidth="1"/>
    <col min="3" max="3" width="27.7109375" customWidth="1"/>
    <col min="4" max="4" width="4.5703125" customWidth="1"/>
    <col min="5" max="5" width="22.140625" customWidth="1"/>
  </cols>
  <sheetData>
    <row r="1">
      <c r="A1" s="55" t="s">
        <v>975</v>
      </c>
    </row>
    <row r="3">
      <c r="A3" s="56" t="s">
        <v>976</v>
      </c>
    </row>
    <row r="4">
      <c r="A4" s="57" t="s">
        <v>977</v>
      </c>
    </row>
    <row r="6">
      <c r="A6" s="56" t="s">
        <v>978</v>
      </c>
      <c r="C6" s="57" t="s">
        <v>979</v>
      </c>
      <c r="E6" s="56" t="s">
        <v>980</v>
      </c>
    </row>
    <row r="8">
      <c r="A8" s="56" t="s">
        <v>981</v>
      </c>
    </row>
    <row r="9">
      <c r="A9" s="58" t="s">
        <v>982</v>
      </c>
      <c r="B9" s="56" t="s">
        <v>983</v>
      </c>
    </row>
    <row r="10">
      <c r="A10" s="58" t="s">
        <v>984</v>
      </c>
      <c r="B10" s="56" t="s">
        <v>985</v>
      </c>
    </row>
    <row r="11">
      <c r="A11" s="58" t="s">
        <v>986</v>
      </c>
      <c r="B11" s="56" t="s">
        <v>987</v>
      </c>
    </row>
    <row r="13">
      <c r="A13" s="56" t="s">
        <v>988</v>
      </c>
      <c r="B13" s="57" t="s">
        <v>977</v>
      </c>
    </row>
    <row r="15">
      <c r="A15" s="11" t="s">
        <v>96</v>
      </c>
    </row>
  </sheetData>
  <sheetProtection algorithmName="SHA-512" hashValue="b4DjuoGXx6n654En1YUVkiWO0IEgA3Ws7VD36aXdq+wlQ9W0sNIW1BRBwH/izdSo+Lhbjc5nFh8orNoGSOMeqA==" saltValue="HHntQlWmXQpa+N+0icGWhg==" spinCount="100000" sheet="1" objects="1" scenarios="1"/>
  <hyperlinks>
    <hyperlink ref="A4" r:id="rId1" display="support@pitchbook.com"/>
    <hyperlink ref="C6" r:id="rId2" display="the PitchBook subscription agreement."/>
    <hyperlink ref="B13" r:id="rId3" display="support@pitchbook.com"/>
  </hyperlinks>
  <pageMargins left="0.7" right="0.7" top="0.75" bottom="0.75" header="0.3" footer="0.3"/>
</worksheet>
</file>